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pivotTables/pivotTable2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worksheets/sheet1.xml" ContentType="application/vnd.openxmlformats-officedocument.spreadsheetml.worksheet+xml"/>
  <Override PartName="/xl/pivotTables/pivotTable8.xml" ContentType="application/vnd.openxmlformats-officedocument.spreadsheetml.pivotTable+xml"/>
  <Override PartName="/xl/theme/theme1.xml" ContentType="application/vnd.openxmlformats-officedocument.theme+xml"/>
  <Override PartName="/xl/pivotTables/pivotTable9.xml" ContentType="application/vnd.openxmlformats-officedocument.spreadsheetml.pivotTable+xml"/>
  <Override PartName="/xl/worksheets/sheet27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8.xml" ContentType="application/vnd.openxmlformats-officedocument.spreadsheetml.worksheet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25.xml" ContentType="application/vnd.openxmlformats-officedocument.spreadsheetml.pivotCacheDefinition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Definition17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Records19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pivotCache/pivotCacheDefinition24.xml" ContentType="application/vnd.openxmlformats-officedocument.spreadsheetml.pivotCacheDefinition+xml"/>
  <Override PartName="/xl/pivotCache/pivotCacheRecords26.xml" ContentType="application/vnd.openxmlformats-officedocument.spreadsheetml.pivotCacheRecords+xml"/>
  <Override PartName="/xl/pivotCache/pivotCacheDefinition26.xml" ContentType="application/vnd.openxmlformats-officedocument.spreadsheetml.pivotCacheDefinition+xml"/>
  <Override PartName="/xl/pivotCache/pivotCacheRecords25.xml" ContentType="application/vnd.openxmlformats-officedocument.spreadsheetml.pivotCacheRecords+xml"/>
  <Override PartName="/xl/pivotCache/pivotCacheRecords23.xml" ContentType="application/vnd.openxmlformats-officedocument.spreadsheetml.pivotCacheRecords+xml"/>
  <Override PartName="/xl/pivotCache/pivotCacheDefinition23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21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7895" windowHeight="8640" tabRatio="879" firstSheet="1" activeTab="1"/>
  </bookViews>
  <sheets>
    <sheet name="Fin Pivot" sheetId="2" state="hidden" r:id="rId1"/>
    <sheet name="Compare PP1" sheetId="6" r:id="rId2"/>
    <sheet name="Compare PP2 and 3" sheetId="18" r:id="rId3"/>
    <sheet name="Compare PP4" sheetId="19" r:id="rId4"/>
    <sheet name="Compare PP5" sheetId="20" r:id="rId5"/>
    <sheet name="Compare PP6" sheetId="21" r:id="rId6"/>
    <sheet name="Compare PP7" sheetId="22" r:id="rId7"/>
    <sheet name="Compare PP8" sheetId="23" r:id="rId8"/>
    <sheet name="Compare PP9" sheetId="24" r:id="rId9"/>
    <sheet name="Compare PP10" sheetId="25" r:id="rId10"/>
    <sheet name="Compare PP11" sheetId="26" r:id="rId11"/>
    <sheet name="Compare PP12" sheetId="27" r:id="rId12"/>
    <sheet name="Compare PP13" sheetId="28" r:id="rId13"/>
    <sheet name="FIN all PP" sheetId="1" r:id="rId14"/>
    <sheet name="Compare" sheetId="3" state="hidden" r:id="rId15"/>
    <sheet name="HCM PP1 old" sheetId="4" state="hidden" r:id="rId16"/>
    <sheet name="HCM PP1" sheetId="5" r:id="rId17"/>
    <sheet name="HCM PP2 and 3" sheetId="7" r:id="rId18"/>
    <sheet name="HCM PP4" sheetId="8" r:id="rId19"/>
    <sheet name="HCM PP5" sheetId="9" r:id="rId20"/>
    <sheet name="HCM PP6" sheetId="10" r:id="rId21"/>
    <sheet name="HCM PP7" sheetId="11" r:id="rId22"/>
    <sheet name="HCM PP8" sheetId="12" r:id="rId23"/>
    <sheet name="HCM PP9" sheetId="13" r:id="rId24"/>
    <sheet name="HCM PP10" sheetId="14" r:id="rId25"/>
    <sheet name="HCM PP11" sheetId="15" r:id="rId26"/>
    <sheet name="HCM PP12" sheetId="16" r:id="rId27"/>
    <sheet name="HCM PP13" sheetId="17" r:id="rId28"/>
  </sheets>
  <definedNames>
    <definedName name="_xlnm._FilterDatabase" localSheetId="13" hidden="1">'FIN all PP'!$A$1:$EJ$515</definedName>
  </definedNames>
  <calcPr calcId="145621"/>
  <pivotCaches>
    <pivotCache cacheId="66" r:id="rId29"/>
    <pivotCache cacheId="67" r:id="rId30"/>
    <pivotCache cacheId="68" r:id="rId31"/>
    <pivotCache cacheId="69" r:id="rId32"/>
    <pivotCache cacheId="72" r:id="rId33"/>
    <pivotCache cacheId="75" r:id="rId34"/>
    <pivotCache cacheId="78" r:id="rId35"/>
    <pivotCache cacheId="81" r:id="rId36"/>
    <pivotCache cacheId="84" r:id="rId37"/>
    <pivotCache cacheId="87" r:id="rId38"/>
    <pivotCache cacheId="90" r:id="rId39"/>
    <pivotCache cacheId="93" r:id="rId40"/>
    <pivotCache cacheId="96" r:id="rId41"/>
    <pivotCache cacheId="99" r:id="rId42"/>
    <pivotCache cacheId="102" r:id="rId43"/>
    <pivotCache cacheId="105" r:id="rId44"/>
    <pivotCache cacheId="108" r:id="rId45"/>
    <pivotCache cacheId="111" r:id="rId46"/>
    <pivotCache cacheId="114" r:id="rId47"/>
    <pivotCache cacheId="117" r:id="rId48"/>
    <pivotCache cacheId="120" r:id="rId49"/>
    <pivotCache cacheId="123" r:id="rId50"/>
    <pivotCache cacheId="126" r:id="rId51"/>
    <pivotCache cacheId="129" r:id="rId52"/>
    <pivotCache cacheId="132" r:id="rId53"/>
    <pivotCache cacheId="135" r:id="rId54"/>
  </pivotCaches>
</workbook>
</file>

<file path=xl/calcChain.xml><?xml version="1.0" encoding="utf-8"?>
<calcChain xmlns="http://schemas.openxmlformats.org/spreadsheetml/2006/main">
  <c r="H33" i="28" l="1"/>
  <c r="I33" i="28" s="1"/>
  <c r="H32" i="28"/>
  <c r="I32" i="28" s="1"/>
  <c r="H31" i="28"/>
  <c r="I31" i="28" s="1"/>
  <c r="H30" i="28"/>
  <c r="I30" i="28" s="1"/>
  <c r="H29" i="28"/>
  <c r="I29" i="28" s="1"/>
  <c r="H28" i="28"/>
  <c r="I28" i="28" s="1"/>
  <c r="H27" i="28"/>
  <c r="I27" i="28" s="1"/>
  <c r="H26" i="28"/>
  <c r="I26" i="28" s="1"/>
  <c r="H25" i="28"/>
  <c r="I25" i="28" s="1"/>
  <c r="H24" i="28"/>
  <c r="I24" i="28" s="1"/>
  <c r="H23" i="28"/>
  <c r="I23" i="28" s="1"/>
  <c r="H22" i="28"/>
  <c r="I22" i="28" s="1"/>
  <c r="H21" i="28"/>
  <c r="I21" i="28" s="1"/>
  <c r="H20" i="28"/>
  <c r="I20" i="28" s="1"/>
  <c r="H19" i="28"/>
  <c r="I19" i="28" s="1"/>
  <c r="H18" i="28"/>
  <c r="I18" i="28" s="1"/>
  <c r="H17" i="28"/>
  <c r="I17" i="28" s="1"/>
  <c r="H16" i="28"/>
  <c r="I16" i="28" s="1"/>
  <c r="H15" i="28"/>
  <c r="I15" i="28" s="1"/>
  <c r="H14" i="28"/>
  <c r="I14" i="28" s="1"/>
  <c r="H13" i="28"/>
  <c r="I13" i="28" s="1"/>
  <c r="H12" i="28"/>
  <c r="I12" i="28" s="1"/>
  <c r="H11" i="28"/>
  <c r="I11" i="28" s="1"/>
  <c r="H10" i="28"/>
  <c r="I10" i="28" s="1"/>
  <c r="H9" i="28"/>
  <c r="I9" i="28" s="1"/>
  <c r="H8" i="28"/>
  <c r="I8" i="28" s="1"/>
  <c r="H7" i="28"/>
  <c r="I7" i="28" s="1"/>
  <c r="H6" i="28"/>
  <c r="I6" i="28" s="1"/>
  <c r="H5" i="28"/>
  <c r="I5" i="28" s="1"/>
  <c r="C33" i="28"/>
  <c r="D33" i="28" s="1"/>
  <c r="C32" i="28"/>
  <c r="D32" i="28" s="1"/>
  <c r="C31" i="28"/>
  <c r="D31" i="28" s="1"/>
  <c r="C30" i="28"/>
  <c r="D30" i="28" s="1"/>
  <c r="C29" i="28"/>
  <c r="D29" i="28" s="1"/>
  <c r="C28" i="28"/>
  <c r="D28" i="28" s="1"/>
  <c r="C27" i="28"/>
  <c r="D27" i="28" s="1"/>
  <c r="C26" i="28"/>
  <c r="D26" i="28" s="1"/>
  <c r="C25" i="28"/>
  <c r="D25" i="28" s="1"/>
  <c r="C24" i="28"/>
  <c r="D24" i="28" s="1"/>
  <c r="C23" i="28"/>
  <c r="D23" i="28" s="1"/>
  <c r="C22" i="28"/>
  <c r="D22" i="28" s="1"/>
  <c r="C21" i="28"/>
  <c r="D21" i="28" s="1"/>
  <c r="C20" i="28"/>
  <c r="D20" i="28" s="1"/>
  <c r="C19" i="28"/>
  <c r="D19" i="28" s="1"/>
  <c r="C18" i="28"/>
  <c r="D18" i="28" s="1"/>
  <c r="C17" i="28"/>
  <c r="D17" i="28" s="1"/>
  <c r="C16" i="28"/>
  <c r="D16" i="28" s="1"/>
  <c r="C15" i="28"/>
  <c r="D15" i="28" s="1"/>
  <c r="C14" i="28"/>
  <c r="D14" i="28" s="1"/>
  <c r="C13" i="28"/>
  <c r="D13" i="28" s="1"/>
  <c r="C12" i="28"/>
  <c r="D12" i="28" s="1"/>
  <c r="C11" i="28"/>
  <c r="D11" i="28" s="1"/>
  <c r="C10" i="28"/>
  <c r="D10" i="28" s="1"/>
  <c r="C9" i="28"/>
  <c r="D9" i="28" s="1"/>
  <c r="C8" i="28"/>
  <c r="D8" i="28" s="1"/>
  <c r="C7" i="28"/>
  <c r="D7" i="28" s="1"/>
  <c r="C6" i="28"/>
  <c r="D6" i="28" s="1"/>
  <c r="C5" i="28"/>
  <c r="D5" i="28" s="1"/>
  <c r="H32" i="27"/>
  <c r="I32" i="27" s="1"/>
  <c r="H31" i="27"/>
  <c r="I31" i="27" s="1"/>
  <c r="H30" i="27"/>
  <c r="I30" i="27" s="1"/>
  <c r="H29" i="27"/>
  <c r="I29" i="27" s="1"/>
  <c r="H28" i="27"/>
  <c r="I28" i="27" s="1"/>
  <c r="H27" i="27"/>
  <c r="I27" i="27" s="1"/>
  <c r="H26" i="27"/>
  <c r="I26" i="27" s="1"/>
  <c r="H25" i="27"/>
  <c r="I25" i="27" s="1"/>
  <c r="H24" i="27"/>
  <c r="I24" i="27" s="1"/>
  <c r="H23" i="27"/>
  <c r="I23" i="27" s="1"/>
  <c r="H22" i="27"/>
  <c r="I22" i="27" s="1"/>
  <c r="H21" i="27"/>
  <c r="I21" i="27" s="1"/>
  <c r="H20" i="27"/>
  <c r="I20" i="27" s="1"/>
  <c r="H19" i="27"/>
  <c r="I19" i="27" s="1"/>
  <c r="H18" i="27"/>
  <c r="I18" i="27" s="1"/>
  <c r="H17" i="27"/>
  <c r="I17" i="27" s="1"/>
  <c r="H16" i="27"/>
  <c r="I16" i="27" s="1"/>
  <c r="H15" i="27"/>
  <c r="I15" i="27" s="1"/>
  <c r="H14" i="27"/>
  <c r="I14" i="27" s="1"/>
  <c r="H13" i="27"/>
  <c r="I13" i="27" s="1"/>
  <c r="H12" i="27"/>
  <c r="I12" i="27" s="1"/>
  <c r="H11" i="27"/>
  <c r="I11" i="27" s="1"/>
  <c r="H10" i="27"/>
  <c r="I10" i="27" s="1"/>
  <c r="H9" i="27"/>
  <c r="I9" i="27" s="1"/>
  <c r="H8" i="27"/>
  <c r="I8" i="27" s="1"/>
  <c r="H7" i="27"/>
  <c r="I7" i="27" s="1"/>
  <c r="H6" i="27"/>
  <c r="I6" i="27" s="1"/>
  <c r="H5" i="27"/>
  <c r="I5" i="27" s="1"/>
  <c r="C32" i="27"/>
  <c r="D32" i="27" s="1"/>
  <c r="C31" i="27"/>
  <c r="D31" i="27" s="1"/>
  <c r="C30" i="27"/>
  <c r="D30" i="27" s="1"/>
  <c r="C29" i="27"/>
  <c r="D29" i="27" s="1"/>
  <c r="C28" i="27"/>
  <c r="D28" i="27" s="1"/>
  <c r="C27" i="27"/>
  <c r="D27" i="27" s="1"/>
  <c r="C26" i="27"/>
  <c r="D26" i="27" s="1"/>
  <c r="C25" i="27"/>
  <c r="D25" i="27" s="1"/>
  <c r="C24" i="27"/>
  <c r="D24" i="27" s="1"/>
  <c r="C23" i="27"/>
  <c r="D23" i="27" s="1"/>
  <c r="C22" i="27"/>
  <c r="D22" i="27" s="1"/>
  <c r="C21" i="27"/>
  <c r="D21" i="27" s="1"/>
  <c r="C20" i="27"/>
  <c r="D20" i="27" s="1"/>
  <c r="C19" i="27"/>
  <c r="D19" i="27" s="1"/>
  <c r="C18" i="27"/>
  <c r="D18" i="27" s="1"/>
  <c r="C17" i="27"/>
  <c r="D17" i="27" s="1"/>
  <c r="C16" i="27"/>
  <c r="D16" i="27" s="1"/>
  <c r="C15" i="27"/>
  <c r="D15" i="27" s="1"/>
  <c r="C14" i="27"/>
  <c r="D14" i="27" s="1"/>
  <c r="C13" i="27"/>
  <c r="D13" i="27" s="1"/>
  <c r="C12" i="27"/>
  <c r="D12" i="27" s="1"/>
  <c r="C11" i="27"/>
  <c r="D11" i="27" s="1"/>
  <c r="C10" i="27"/>
  <c r="D10" i="27" s="1"/>
  <c r="C9" i="27"/>
  <c r="D9" i="27" s="1"/>
  <c r="C8" i="27"/>
  <c r="D8" i="27" s="1"/>
  <c r="C7" i="27"/>
  <c r="D7" i="27" s="1"/>
  <c r="C6" i="27"/>
  <c r="D6" i="27" s="1"/>
  <c r="C5" i="27"/>
  <c r="D5" i="27" s="1"/>
  <c r="H32" i="26"/>
  <c r="I32" i="26" s="1"/>
  <c r="H31" i="26"/>
  <c r="I31" i="26" s="1"/>
  <c r="H30" i="26"/>
  <c r="I30" i="26" s="1"/>
  <c r="H29" i="26"/>
  <c r="I29" i="26" s="1"/>
  <c r="H28" i="26"/>
  <c r="I28" i="26" s="1"/>
  <c r="H27" i="26"/>
  <c r="I27" i="26" s="1"/>
  <c r="H26" i="26"/>
  <c r="I26" i="26" s="1"/>
  <c r="H25" i="26"/>
  <c r="I25" i="26" s="1"/>
  <c r="H24" i="26"/>
  <c r="I24" i="26" s="1"/>
  <c r="H23" i="26"/>
  <c r="I23" i="26" s="1"/>
  <c r="H22" i="26"/>
  <c r="I22" i="26" s="1"/>
  <c r="H21" i="26"/>
  <c r="I21" i="26" s="1"/>
  <c r="H20" i="26"/>
  <c r="I20" i="26" s="1"/>
  <c r="H19" i="26"/>
  <c r="I19" i="26" s="1"/>
  <c r="H18" i="26"/>
  <c r="I18" i="26" s="1"/>
  <c r="H17" i="26"/>
  <c r="I17" i="26" s="1"/>
  <c r="H16" i="26"/>
  <c r="I16" i="26" s="1"/>
  <c r="H15" i="26"/>
  <c r="I15" i="26" s="1"/>
  <c r="H14" i="26"/>
  <c r="I14" i="26" s="1"/>
  <c r="H13" i="26"/>
  <c r="I13" i="26" s="1"/>
  <c r="H12" i="26"/>
  <c r="I12" i="26" s="1"/>
  <c r="H11" i="26"/>
  <c r="I11" i="26" s="1"/>
  <c r="H10" i="26"/>
  <c r="I10" i="26" s="1"/>
  <c r="H9" i="26"/>
  <c r="I9" i="26" s="1"/>
  <c r="H8" i="26"/>
  <c r="I8" i="26" s="1"/>
  <c r="H7" i="26"/>
  <c r="I7" i="26" s="1"/>
  <c r="H6" i="26"/>
  <c r="I6" i="26" s="1"/>
  <c r="H5" i="26"/>
  <c r="I5" i="26" s="1"/>
  <c r="C32" i="26"/>
  <c r="D32" i="26" s="1"/>
  <c r="C31" i="26"/>
  <c r="D31" i="26" s="1"/>
  <c r="C30" i="26"/>
  <c r="D30" i="26" s="1"/>
  <c r="C29" i="26"/>
  <c r="D29" i="26" s="1"/>
  <c r="C28" i="26"/>
  <c r="D28" i="26" s="1"/>
  <c r="C27" i="26"/>
  <c r="D27" i="26" s="1"/>
  <c r="C26" i="26"/>
  <c r="D26" i="26" s="1"/>
  <c r="C25" i="26"/>
  <c r="D25" i="26" s="1"/>
  <c r="C24" i="26"/>
  <c r="D24" i="26" s="1"/>
  <c r="C23" i="26"/>
  <c r="D23" i="26" s="1"/>
  <c r="C22" i="26"/>
  <c r="D22" i="26" s="1"/>
  <c r="C21" i="26"/>
  <c r="D21" i="26" s="1"/>
  <c r="C20" i="26"/>
  <c r="D20" i="26" s="1"/>
  <c r="C19" i="26"/>
  <c r="D19" i="26" s="1"/>
  <c r="C18" i="26"/>
  <c r="D18" i="26" s="1"/>
  <c r="C17" i="26"/>
  <c r="D17" i="26" s="1"/>
  <c r="C16" i="26"/>
  <c r="D16" i="26" s="1"/>
  <c r="C15" i="26"/>
  <c r="D15" i="26" s="1"/>
  <c r="C14" i="26"/>
  <c r="D14" i="26" s="1"/>
  <c r="C13" i="26"/>
  <c r="D13" i="26" s="1"/>
  <c r="C12" i="26"/>
  <c r="D12" i="26" s="1"/>
  <c r="C11" i="26"/>
  <c r="D11" i="26" s="1"/>
  <c r="C10" i="26"/>
  <c r="D10" i="26" s="1"/>
  <c r="C9" i="26"/>
  <c r="D9" i="26" s="1"/>
  <c r="C8" i="26"/>
  <c r="D8" i="26" s="1"/>
  <c r="C7" i="26"/>
  <c r="D7" i="26" s="1"/>
  <c r="C6" i="26"/>
  <c r="D6" i="26" s="1"/>
  <c r="C5" i="26"/>
  <c r="D5" i="26" s="1"/>
  <c r="H34" i="25"/>
  <c r="I34" i="25" s="1"/>
  <c r="H33" i="25"/>
  <c r="I33" i="25" s="1"/>
  <c r="H32" i="25"/>
  <c r="I32" i="25" s="1"/>
  <c r="H31" i="25"/>
  <c r="I31" i="25" s="1"/>
  <c r="H30" i="25"/>
  <c r="I30" i="25" s="1"/>
  <c r="H29" i="25"/>
  <c r="I29" i="25" s="1"/>
  <c r="H28" i="25"/>
  <c r="I28" i="25" s="1"/>
  <c r="H27" i="25"/>
  <c r="I27" i="25" s="1"/>
  <c r="H26" i="25"/>
  <c r="I26" i="25" s="1"/>
  <c r="H25" i="25"/>
  <c r="I25" i="25" s="1"/>
  <c r="H24" i="25"/>
  <c r="I24" i="25" s="1"/>
  <c r="H23" i="25"/>
  <c r="I23" i="25" s="1"/>
  <c r="H22" i="25"/>
  <c r="I22" i="25" s="1"/>
  <c r="H21" i="25"/>
  <c r="I21" i="25" s="1"/>
  <c r="H20" i="25"/>
  <c r="I20" i="25" s="1"/>
  <c r="H19" i="25"/>
  <c r="I19" i="25" s="1"/>
  <c r="H18" i="25"/>
  <c r="I18" i="25" s="1"/>
  <c r="H17" i="25"/>
  <c r="I17" i="25" s="1"/>
  <c r="H16" i="25"/>
  <c r="I16" i="25" s="1"/>
  <c r="H15" i="25"/>
  <c r="I15" i="25" s="1"/>
  <c r="H14" i="25"/>
  <c r="I14" i="25" s="1"/>
  <c r="H13" i="25"/>
  <c r="I13" i="25" s="1"/>
  <c r="H12" i="25"/>
  <c r="I12" i="25" s="1"/>
  <c r="H11" i="25"/>
  <c r="I11" i="25" s="1"/>
  <c r="H10" i="25"/>
  <c r="I10" i="25" s="1"/>
  <c r="H9" i="25"/>
  <c r="I9" i="25" s="1"/>
  <c r="H8" i="25"/>
  <c r="I8" i="25" s="1"/>
  <c r="H7" i="25"/>
  <c r="I7" i="25" s="1"/>
  <c r="H6" i="25"/>
  <c r="I6" i="25" s="1"/>
  <c r="H5" i="25"/>
  <c r="I5" i="25" s="1"/>
  <c r="C34" i="25"/>
  <c r="D34" i="25" s="1"/>
  <c r="C33" i="25"/>
  <c r="D33" i="25" s="1"/>
  <c r="C32" i="25"/>
  <c r="D32" i="25" s="1"/>
  <c r="C31" i="25"/>
  <c r="D31" i="25" s="1"/>
  <c r="C30" i="25"/>
  <c r="D30" i="25" s="1"/>
  <c r="C29" i="25"/>
  <c r="D29" i="25" s="1"/>
  <c r="C28" i="25"/>
  <c r="D28" i="25" s="1"/>
  <c r="C27" i="25"/>
  <c r="D27" i="25" s="1"/>
  <c r="C26" i="25"/>
  <c r="D26" i="25" s="1"/>
  <c r="C25" i="25"/>
  <c r="D25" i="25" s="1"/>
  <c r="C24" i="25"/>
  <c r="D24" i="25" s="1"/>
  <c r="C23" i="25"/>
  <c r="D23" i="25" s="1"/>
  <c r="C22" i="25"/>
  <c r="D22" i="25" s="1"/>
  <c r="C21" i="25"/>
  <c r="D21" i="25" s="1"/>
  <c r="C20" i="25"/>
  <c r="D20" i="25" s="1"/>
  <c r="C19" i="25"/>
  <c r="D19" i="25" s="1"/>
  <c r="C18" i="25"/>
  <c r="D18" i="25" s="1"/>
  <c r="C17" i="25"/>
  <c r="D17" i="25" s="1"/>
  <c r="C16" i="25"/>
  <c r="D16" i="25" s="1"/>
  <c r="C15" i="25"/>
  <c r="D15" i="25" s="1"/>
  <c r="C14" i="25"/>
  <c r="D14" i="25" s="1"/>
  <c r="C13" i="25"/>
  <c r="D13" i="25" s="1"/>
  <c r="C12" i="25"/>
  <c r="D12" i="25" s="1"/>
  <c r="C11" i="25"/>
  <c r="D11" i="25" s="1"/>
  <c r="C10" i="25"/>
  <c r="D10" i="25" s="1"/>
  <c r="C9" i="25"/>
  <c r="D9" i="25" s="1"/>
  <c r="C8" i="25"/>
  <c r="D8" i="25" s="1"/>
  <c r="C7" i="25"/>
  <c r="D7" i="25" s="1"/>
  <c r="C6" i="25"/>
  <c r="D6" i="25" s="1"/>
  <c r="C5" i="25"/>
  <c r="D5" i="25" s="1"/>
  <c r="H33" i="24"/>
  <c r="I33" i="24" s="1"/>
  <c r="H32" i="24"/>
  <c r="I32" i="24" s="1"/>
  <c r="H31" i="24"/>
  <c r="I31" i="24" s="1"/>
  <c r="H30" i="24"/>
  <c r="I30" i="24" s="1"/>
  <c r="H29" i="24"/>
  <c r="I29" i="24" s="1"/>
  <c r="H28" i="24"/>
  <c r="I28" i="24" s="1"/>
  <c r="H27" i="24"/>
  <c r="I27" i="24" s="1"/>
  <c r="H26" i="24"/>
  <c r="I26" i="24" s="1"/>
  <c r="H25" i="24"/>
  <c r="I25" i="24" s="1"/>
  <c r="H24" i="24"/>
  <c r="I24" i="24" s="1"/>
  <c r="H23" i="24"/>
  <c r="I23" i="24" s="1"/>
  <c r="H22" i="24"/>
  <c r="I22" i="24" s="1"/>
  <c r="H21" i="24"/>
  <c r="I21" i="24" s="1"/>
  <c r="H20" i="24"/>
  <c r="I20" i="24" s="1"/>
  <c r="H19" i="24"/>
  <c r="I19" i="24" s="1"/>
  <c r="H18" i="24"/>
  <c r="I18" i="24" s="1"/>
  <c r="H17" i="24"/>
  <c r="I17" i="24" s="1"/>
  <c r="H16" i="24"/>
  <c r="I16" i="24" s="1"/>
  <c r="H15" i="24"/>
  <c r="I15" i="24" s="1"/>
  <c r="H14" i="24"/>
  <c r="I14" i="24" s="1"/>
  <c r="H13" i="24"/>
  <c r="I13" i="24" s="1"/>
  <c r="H12" i="24"/>
  <c r="I12" i="24" s="1"/>
  <c r="H11" i="24"/>
  <c r="I11" i="24" s="1"/>
  <c r="H10" i="24"/>
  <c r="I10" i="24" s="1"/>
  <c r="H9" i="24"/>
  <c r="I9" i="24" s="1"/>
  <c r="H8" i="24"/>
  <c r="I8" i="24" s="1"/>
  <c r="H7" i="24"/>
  <c r="I7" i="24" s="1"/>
  <c r="H6" i="24"/>
  <c r="I6" i="24" s="1"/>
  <c r="H5" i="24"/>
  <c r="I5" i="24" s="1"/>
  <c r="C33" i="24"/>
  <c r="D33" i="24" s="1"/>
  <c r="C32" i="24"/>
  <c r="D32" i="24" s="1"/>
  <c r="C31" i="24"/>
  <c r="D31" i="24" s="1"/>
  <c r="C30" i="24"/>
  <c r="D30" i="24" s="1"/>
  <c r="C29" i="24"/>
  <c r="D29" i="24" s="1"/>
  <c r="C28" i="24"/>
  <c r="D28" i="24" s="1"/>
  <c r="C27" i="24"/>
  <c r="D27" i="24" s="1"/>
  <c r="C26" i="24"/>
  <c r="D26" i="24" s="1"/>
  <c r="C25" i="24"/>
  <c r="D25" i="24" s="1"/>
  <c r="C24" i="24"/>
  <c r="D24" i="24" s="1"/>
  <c r="C23" i="24"/>
  <c r="D23" i="24" s="1"/>
  <c r="C22" i="24"/>
  <c r="D22" i="24" s="1"/>
  <c r="C21" i="24"/>
  <c r="D21" i="24" s="1"/>
  <c r="C20" i="24"/>
  <c r="D20" i="24" s="1"/>
  <c r="C19" i="24"/>
  <c r="D19" i="24" s="1"/>
  <c r="C18" i="24"/>
  <c r="D18" i="24" s="1"/>
  <c r="C17" i="24"/>
  <c r="D17" i="24" s="1"/>
  <c r="C16" i="24"/>
  <c r="D16" i="24" s="1"/>
  <c r="C15" i="24"/>
  <c r="D15" i="24" s="1"/>
  <c r="C14" i="24"/>
  <c r="D14" i="24" s="1"/>
  <c r="C13" i="24"/>
  <c r="D13" i="24" s="1"/>
  <c r="C12" i="24"/>
  <c r="D12" i="24" s="1"/>
  <c r="C11" i="24"/>
  <c r="D11" i="24" s="1"/>
  <c r="C10" i="24"/>
  <c r="D10" i="24" s="1"/>
  <c r="C9" i="24"/>
  <c r="D9" i="24" s="1"/>
  <c r="C8" i="24"/>
  <c r="D8" i="24" s="1"/>
  <c r="C7" i="24"/>
  <c r="D7" i="24" s="1"/>
  <c r="C6" i="24"/>
  <c r="D6" i="24" s="1"/>
  <c r="C5" i="24"/>
  <c r="D5" i="24" s="1"/>
  <c r="H33" i="23"/>
  <c r="I33" i="23" s="1"/>
  <c r="H32" i="23"/>
  <c r="I32" i="23" s="1"/>
  <c r="H31" i="23"/>
  <c r="I31" i="23" s="1"/>
  <c r="H30" i="23"/>
  <c r="I30" i="23" s="1"/>
  <c r="H29" i="23"/>
  <c r="I29" i="23" s="1"/>
  <c r="H28" i="23"/>
  <c r="I28" i="23" s="1"/>
  <c r="H27" i="23"/>
  <c r="I27" i="23" s="1"/>
  <c r="H26" i="23"/>
  <c r="I26" i="23" s="1"/>
  <c r="H25" i="23"/>
  <c r="I25" i="23" s="1"/>
  <c r="H24" i="23"/>
  <c r="I24" i="23" s="1"/>
  <c r="H23" i="23"/>
  <c r="I23" i="23" s="1"/>
  <c r="H22" i="23"/>
  <c r="I22" i="23" s="1"/>
  <c r="H21" i="23"/>
  <c r="I21" i="23" s="1"/>
  <c r="H20" i="23"/>
  <c r="I20" i="23" s="1"/>
  <c r="H19" i="23"/>
  <c r="I19" i="23" s="1"/>
  <c r="H18" i="23"/>
  <c r="I18" i="23" s="1"/>
  <c r="H17" i="23"/>
  <c r="I17" i="23" s="1"/>
  <c r="H16" i="23"/>
  <c r="I16" i="23" s="1"/>
  <c r="H15" i="23"/>
  <c r="I15" i="23" s="1"/>
  <c r="H14" i="23"/>
  <c r="I14" i="23" s="1"/>
  <c r="H13" i="23"/>
  <c r="I13" i="23" s="1"/>
  <c r="H12" i="23"/>
  <c r="I12" i="23" s="1"/>
  <c r="H11" i="23"/>
  <c r="I11" i="23" s="1"/>
  <c r="H10" i="23"/>
  <c r="I10" i="23" s="1"/>
  <c r="H9" i="23"/>
  <c r="I9" i="23" s="1"/>
  <c r="H8" i="23"/>
  <c r="I8" i="23" s="1"/>
  <c r="H7" i="23"/>
  <c r="I7" i="23" s="1"/>
  <c r="H6" i="23"/>
  <c r="I6" i="23" s="1"/>
  <c r="H5" i="23"/>
  <c r="I5" i="23" s="1"/>
  <c r="C33" i="23"/>
  <c r="D33" i="23" s="1"/>
  <c r="C32" i="23"/>
  <c r="D32" i="23" s="1"/>
  <c r="C31" i="23"/>
  <c r="D31" i="23" s="1"/>
  <c r="C30" i="23"/>
  <c r="D30" i="23" s="1"/>
  <c r="C29" i="23"/>
  <c r="D29" i="23" s="1"/>
  <c r="C28" i="23"/>
  <c r="D28" i="23" s="1"/>
  <c r="C27" i="23"/>
  <c r="D27" i="23" s="1"/>
  <c r="C26" i="23"/>
  <c r="D26" i="23" s="1"/>
  <c r="C25" i="23"/>
  <c r="D25" i="23" s="1"/>
  <c r="C24" i="23"/>
  <c r="D24" i="23" s="1"/>
  <c r="C23" i="23"/>
  <c r="D23" i="23" s="1"/>
  <c r="C22" i="23"/>
  <c r="D22" i="23" s="1"/>
  <c r="C21" i="23"/>
  <c r="D21" i="23" s="1"/>
  <c r="C20" i="23"/>
  <c r="D20" i="23" s="1"/>
  <c r="C19" i="23"/>
  <c r="D19" i="23" s="1"/>
  <c r="C18" i="23"/>
  <c r="D18" i="23" s="1"/>
  <c r="C17" i="23"/>
  <c r="D17" i="23" s="1"/>
  <c r="C16" i="23"/>
  <c r="D16" i="23" s="1"/>
  <c r="C15" i="23"/>
  <c r="D15" i="23" s="1"/>
  <c r="C14" i="23"/>
  <c r="D14" i="23" s="1"/>
  <c r="C13" i="23"/>
  <c r="D13" i="23" s="1"/>
  <c r="C12" i="23"/>
  <c r="D12" i="23" s="1"/>
  <c r="C11" i="23"/>
  <c r="D11" i="23" s="1"/>
  <c r="C10" i="23"/>
  <c r="D10" i="23" s="1"/>
  <c r="C9" i="23"/>
  <c r="D9" i="23" s="1"/>
  <c r="C8" i="23"/>
  <c r="D8" i="23" s="1"/>
  <c r="C7" i="23"/>
  <c r="D7" i="23" s="1"/>
  <c r="C6" i="23"/>
  <c r="D6" i="23" s="1"/>
  <c r="C5" i="23"/>
  <c r="D5" i="23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I14" i="22" s="1"/>
  <c r="H13" i="22"/>
  <c r="I13" i="22" s="1"/>
  <c r="H12" i="22"/>
  <c r="I12" i="22" s="1"/>
  <c r="H11" i="22"/>
  <c r="I11" i="22" s="1"/>
  <c r="H10" i="22"/>
  <c r="I10" i="22" s="1"/>
  <c r="H9" i="22"/>
  <c r="I9" i="22" s="1"/>
  <c r="H8" i="22"/>
  <c r="I8" i="22" s="1"/>
  <c r="H7" i="22"/>
  <c r="I7" i="22" s="1"/>
  <c r="H6" i="22"/>
  <c r="I6" i="22" s="1"/>
  <c r="H5" i="22"/>
  <c r="I5" i="22" s="1"/>
  <c r="C20" i="22"/>
  <c r="D20" i="22" s="1"/>
  <c r="C19" i="22"/>
  <c r="D19" i="22" s="1"/>
  <c r="C18" i="22"/>
  <c r="D18" i="22" s="1"/>
  <c r="C17" i="22"/>
  <c r="D17" i="22" s="1"/>
  <c r="C16" i="22"/>
  <c r="D16" i="22" s="1"/>
  <c r="C15" i="22"/>
  <c r="D15" i="22" s="1"/>
  <c r="C14" i="22"/>
  <c r="D14" i="22" s="1"/>
  <c r="C13" i="22"/>
  <c r="D13" i="22" s="1"/>
  <c r="C12" i="22"/>
  <c r="D12" i="22" s="1"/>
  <c r="C11" i="22"/>
  <c r="D11" i="22" s="1"/>
  <c r="C10" i="22"/>
  <c r="D10" i="22" s="1"/>
  <c r="C9" i="22"/>
  <c r="D9" i="22" s="1"/>
  <c r="C8" i="22"/>
  <c r="D8" i="22" s="1"/>
  <c r="C7" i="22"/>
  <c r="D7" i="22" s="1"/>
  <c r="C6" i="22"/>
  <c r="D6" i="22" s="1"/>
  <c r="C5" i="22"/>
  <c r="D5" i="22" s="1"/>
  <c r="H33" i="21"/>
  <c r="I33" i="21" s="1"/>
  <c r="H32" i="21"/>
  <c r="I32" i="21" s="1"/>
  <c r="H31" i="21"/>
  <c r="I31" i="21" s="1"/>
  <c r="H30" i="21"/>
  <c r="I30" i="21" s="1"/>
  <c r="H29" i="21"/>
  <c r="I29" i="21" s="1"/>
  <c r="H28" i="21"/>
  <c r="I28" i="21" s="1"/>
  <c r="H27" i="21"/>
  <c r="I27" i="21" s="1"/>
  <c r="H26" i="21"/>
  <c r="I26" i="21" s="1"/>
  <c r="H25" i="21"/>
  <c r="I25" i="21" s="1"/>
  <c r="H24" i="21"/>
  <c r="I24" i="21" s="1"/>
  <c r="H23" i="21"/>
  <c r="I23" i="21" s="1"/>
  <c r="H22" i="21"/>
  <c r="I22" i="21" s="1"/>
  <c r="H21" i="21"/>
  <c r="I21" i="21" s="1"/>
  <c r="H20" i="21"/>
  <c r="I20" i="21" s="1"/>
  <c r="H19" i="21"/>
  <c r="I19" i="21" s="1"/>
  <c r="H18" i="21"/>
  <c r="I18" i="21" s="1"/>
  <c r="H17" i="21"/>
  <c r="I17" i="21" s="1"/>
  <c r="H16" i="21"/>
  <c r="I16" i="21" s="1"/>
  <c r="H15" i="21"/>
  <c r="I15" i="21" s="1"/>
  <c r="H14" i="21"/>
  <c r="I14" i="21" s="1"/>
  <c r="H13" i="21"/>
  <c r="I13" i="21" s="1"/>
  <c r="H12" i="21"/>
  <c r="I12" i="21" s="1"/>
  <c r="H11" i="21"/>
  <c r="I11" i="21" s="1"/>
  <c r="H10" i="21"/>
  <c r="I10" i="21" s="1"/>
  <c r="H9" i="21"/>
  <c r="I9" i="21" s="1"/>
  <c r="H8" i="21"/>
  <c r="I8" i="21" s="1"/>
  <c r="H7" i="21"/>
  <c r="I7" i="21" s="1"/>
  <c r="H6" i="21"/>
  <c r="I6" i="21" s="1"/>
  <c r="H5" i="21"/>
  <c r="I5" i="21" s="1"/>
  <c r="C33" i="21"/>
  <c r="D33" i="21" s="1"/>
  <c r="C32" i="21"/>
  <c r="D32" i="21" s="1"/>
  <c r="C31" i="21"/>
  <c r="D31" i="21" s="1"/>
  <c r="C30" i="21"/>
  <c r="D30" i="21" s="1"/>
  <c r="C29" i="21"/>
  <c r="D29" i="21" s="1"/>
  <c r="C28" i="21"/>
  <c r="D28" i="21" s="1"/>
  <c r="C27" i="21"/>
  <c r="D27" i="21" s="1"/>
  <c r="C26" i="21"/>
  <c r="D26" i="21" s="1"/>
  <c r="C25" i="21"/>
  <c r="D25" i="21" s="1"/>
  <c r="C24" i="21"/>
  <c r="D24" i="21" s="1"/>
  <c r="C23" i="21"/>
  <c r="D23" i="21" s="1"/>
  <c r="C22" i="21"/>
  <c r="D22" i="21" s="1"/>
  <c r="C21" i="21"/>
  <c r="D21" i="21" s="1"/>
  <c r="C20" i="21"/>
  <c r="D20" i="21" s="1"/>
  <c r="C19" i="21"/>
  <c r="D19" i="21" s="1"/>
  <c r="C18" i="21"/>
  <c r="D18" i="21" s="1"/>
  <c r="C17" i="21"/>
  <c r="D17" i="21" s="1"/>
  <c r="C16" i="21"/>
  <c r="D16" i="21" s="1"/>
  <c r="C15" i="21"/>
  <c r="D15" i="21" s="1"/>
  <c r="C14" i="21"/>
  <c r="D14" i="21" s="1"/>
  <c r="C13" i="21"/>
  <c r="D13" i="21" s="1"/>
  <c r="C12" i="21"/>
  <c r="D12" i="21" s="1"/>
  <c r="C11" i="21"/>
  <c r="D11" i="21" s="1"/>
  <c r="C10" i="21"/>
  <c r="D10" i="21" s="1"/>
  <c r="C9" i="21"/>
  <c r="D9" i="21" s="1"/>
  <c r="C8" i="21"/>
  <c r="D8" i="21" s="1"/>
  <c r="C7" i="21"/>
  <c r="D7" i="21" s="1"/>
  <c r="C6" i="21"/>
  <c r="D6" i="21" s="1"/>
  <c r="C5" i="21"/>
  <c r="D5" i="21" s="1"/>
  <c r="H33" i="20"/>
  <c r="I33" i="20" s="1"/>
  <c r="H32" i="20"/>
  <c r="I32" i="20" s="1"/>
  <c r="H31" i="20"/>
  <c r="I31" i="20" s="1"/>
  <c r="H30" i="20"/>
  <c r="I30" i="20" s="1"/>
  <c r="H29" i="20"/>
  <c r="I29" i="20" s="1"/>
  <c r="H28" i="20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22" i="20"/>
  <c r="I22" i="20" s="1"/>
  <c r="H21" i="20"/>
  <c r="I21" i="20" s="1"/>
  <c r="H20" i="20"/>
  <c r="I20" i="20" s="1"/>
  <c r="H19" i="20"/>
  <c r="I19" i="20" s="1"/>
  <c r="H18" i="20"/>
  <c r="I18" i="20" s="1"/>
  <c r="H17" i="20"/>
  <c r="I17" i="20" s="1"/>
  <c r="H16" i="20"/>
  <c r="I16" i="20" s="1"/>
  <c r="H15" i="20"/>
  <c r="I15" i="20" s="1"/>
  <c r="H14" i="20"/>
  <c r="I14" i="20" s="1"/>
  <c r="H13" i="20"/>
  <c r="I13" i="20" s="1"/>
  <c r="H12" i="20"/>
  <c r="I12" i="20" s="1"/>
  <c r="H11" i="20"/>
  <c r="I11" i="20" s="1"/>
  <c r="H10" i="20"/>
  <c r="I10" i="20" s="1"/>
  <c r="H9" i="20"/>
  <c r="I9" i="20" s="1"/>
  <c r="H8" i="20"/>
  <c r="I8" i="20" s="1"/>
  <c r="H7" i="20"/>
  <c r="I7" i="20" s="1"/>
  <c r="H6" i="20"/>
  <c r="I6" i="20" s="1"/>
  <c r="H5" i="20"/>
  <c r="I5" i="20" s="1"/>
  <c r="C33" i="20"/>
  <c r="D33" i="20" s="1"/>
  <c r="C32" i="20"/>
  <c r="D32" i="20" s="1"/>
  <c r="C31" i="20"/>
  <c r="D31" i="20" s="1"/>
  <c r="C30" i="20"/>
  <c r="D30" i="20" s="1"/>
  <c r="C29" i="20"/>
  <c r="D29" i="20" s="1"/>
  <c r="C28" i="20"/>
  <c r="D28" i="20" s="1"/>
  <c r="C27" i="20"/>
  <c r="D27" i="20" s="1"/>
  <c r="C26" i="20"/>
  <c r="D26" i="20" s="1"/>
  <c r="C25" i="20"/>
  <c r="D25" i="20" s="1"/>
  <c r="C24" i="20"/>
  <c r="D24" i="20" s="1"/>
  <c r="C23" i="20"/>
  <c r="D23" i="20" s="1"/>
  <c r="C22" i="20"/>
  <c r="D22" i="20" s="1"/>
  <c r="C21" i="20"/>
  <c r="D21" i="20" s="1"/>
  <c r="C20" i="20"/>
  <c r="D20" i="20" s="1"/>
  <c r="C19" i="20"/>
  <c r="D19" i="20" s="1"/>
  <c r="C18" i="20"/>
  <c r="D18" i="20" s="1"/>
  <c r="C17" i="20"/>
  <c r="D17" i="20" s="1"/>
  <c r="C16" i="20"/>
  <c r="D16" i="20" s="1"/>
  <c r="C15" i="20"/>
  <c r="D15" i="20" s="1"/>
  <c r="C14" i="20"/>
  <c r="D14" i="20" s="1"/>
  <c r="C13" i="20"/>
  <c r="D13" i="20" s="1"/>
  <c r="C12" i="20"/>
  <c r="D12" i="20" s="1"/>
  <c r="C11" i="20"/>
  <c r="D11" i="20" s="1"/>
  <c r="C10" i="20"/>
  <c r="D10" i="20" s="1"/>
  <c r="C9" i="20"/>
  <c r="D9" i="20" s="1"/>
  <c r="C8" i="20"/>
  <c r="D8" i="20" s="1"/>
  <c r="C7" i="20"/>
  <c r="D7" i="20" s="1"/>
  <c r="C6" i="20"/>
  <c r="D6" i="20" s="1"/>
  <c r="C5" i="20"/>
  <c r="D5" i="20" s="1"/>
  <c r="H33" i="19"/>
  <c r="I33" i="19" s="1"/>
  <c r="H32" i="19"/>
  <c r="I32" i="19" s="1"/>
  <c r="H31" i="19"/>
  <c r="I31" i="19" s="1"/>
  <c r="H30" i="19"/>
  <c r="I30" i="19" s="1"/>
  <c r="H29" i="19"/>
  <c r="I29" i="19" s="1"/>
  <c r="H28" i="19"/>
  <c r="I28" i="19" s="1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9" i="19"/>
  <c r="I19" i="19" s="1"/>
  <c r="H18" i="19"/>
  <c r="I18" i="19" s="1"/>
  <c r="H17" i="19"/>
  <c r="I17" i="19" s="1"/>
  <c r="H16" i="19"/>
  <c r="I16" i="19" s="1"/>
  <c r="H15" i="19"/>
  <c r="I15" i="19" s="1"/>
  <c r="H14" i="19"/>
  <c r="I14" i="19" s="1"/>
  <c r="H13" i="19"/>
  <c r="I13" i="19" s="1"/>
  <c r="H12" i="19"/>
  <c r="I12" i="19" s="1"/>
  <c r="H11" i="19"/>
  <c r="I11" i="19" s="1"/>
  <c r="H10" i="19"/>
  <c r="I10" i="19" s="1"/>
  <c r="H9" i="19"/>
  <c r="I9" i="19" s="1"/>
  <c r="H8" i="19"/>
  <c r="I8" i="19" s="1"/>
  <c r="H7" i="19"/>
  <c r="I7" i="19" s="1"/>
  <c r="H6" i="19"/>
  <c r="I6" i="19" s="1"/>
  <c r="H5" i="19"/>
  <c r="I5" i="19" s="1"/>
  <c r="C33" i="19"/>
  <c r="D33" i="19" s="1"/>
  <c r="C32" i="19"/>
  <c r="D32" i="19" s="1"/>
  <c r="C31" i="19"/>
  <c r="D31" i="19" s="1"/>
  <c r="C30" i="19"/>
  <c r="D30" i="19" s="1"/>
  <c r="C29" i="19"/>
  <c r="D29" i="19" s="1"/>
  <c r="C28" i="19"/>
  <c r="D28" i="19" s="1"/>
  <c r="C27" i="19"/>
  <c r="D27" i="19" s="1"/>
  <c r="C26" i="19"/>
  <c r="D26" i="19" s="1"/>
  <c r="C25" i="19"/>
  <c r="D25" i="19" s="1"/>
  <c r="C24" i="19"/>
  <c r="D24" i="19" s="1"/>
  <c r="C23" i="19"/>
  <c r="D23" i="19" s="1"/>
  <c r="C22" i="19"/>
  <c r="D22" i="19" s="1"/>
  <c r="C21" i="19"/>
  <c r="D21" i="19" s="1"/>
  <c r="C20" i="19"/>
  <c r="D20" i="19" s="1"/>
  <c r="C19" i="19"/>
  <c r="D19" i="19" s="1"/>
  <c r="C18" i="19"/>
  <c r="D18" i="19" s="1"/>
  <c r="C17" i="19"/>
  <c r="D17" i="19" s="1"/>
  <c r="C16" i="19"/>
  <c r="D16" i="19" s="1"/>
  <c r="C15" i="19"/>
  <c r="D15" i="19" s="1"/>
  <c r="C14" i="19"/>
  <c r="D14" i="19" s="1"/>
  <c r="C13" i="19"/>
  <c r="D13" i="19" s="1"/>
  <c r="C12" i="19"/>
  <c r="D12" i="19" s="1"/>
  <c r="C11" i="19"/>
  <c r="D11" i="19" s="1"/>
  <c r="C10" i="19"/>
  <c r="D10" i="19" s="1"/>
  <c r="C9" i="19"/>
  <c r="D9" i="19" s="1"/>
  <c r="C8" i="19"/>
  <c r="D8" i="19" s="1"/>
  <c r="C7" i="19"/>
  <c r="D7" i="19" s="1"/>
  <c r="C6" i="19"/>
  <c r="D6" i="19" s="1"/>
  <c r="C5" i="19"/>
  <c r="D5" i="19" s="1"/>
  <c r="H32" i="18"/>
  <c r="I32" i="18" s="1"/>
  <c r="H31" i="18"/>
  <c r="I31" i="18" s="1"/>
  <c r="H30" i="18"/>
  <c r="I30" i="18" s="1"/>
  <c r="H29" i="18"/>
  <c r="I29" i="18" s="1"/>
  <c r="H28" i="18"/>
  <c r="I28" i="18" s="1"/>
  <c r="H27" i="18"/>
  <c r="I27" i="18" s="1"/>
  <c r="H26" i="18"/>
  <c r="I26" i="18" s="1"/>
  <c r="H25" i="18"/>
  <c r="I25" i="18" s="1"/>
  <c r="H24" i="18"/>
  <c r="I24" i="18" s="1"/>
  <c r="H23" i="18"/>
  <c r="I23" i="18" s="1"/>
  <c r="H22" i="18"/>
  <c r="I22" i="18" s="1"/>
  <c r="H21" i="18"/>
  <c r="I21" i="18" s="1"/>
  <c r="H20" i="18"/>
  <c r="I20" i="18" s="1"/>
  <c r="H19" i="18"/>
  <c r="I19" i="18" s="1"/>
  <c r="H18" i="18"/>
  <c r="I18" i="18" s="1"/>
  <c r="H17" i="18"/>
  <c r="I17" i="18" s="1"/>
  <c r="H16" i="18"/>
  <c r="I16" i="18" s="1"/>
  <c r="H15" i="18"/>
  <c r="I15" i="18" s="1"/>
  <c r="H14" i="18"/>
  <c r="I14" i="18" s="1"/>
  <c r="H13" i="18"/>
  <c r="I13" i="18" s="1"/>
  <c r="H12" i="18"/>
  <c r="I12" i="18" s="1"/>
  <c r="H11" i="18"/>
  <c r="I11" i="18" s="1"/>
  <c r="H10" i="18"/>
  <c r="I10" i="18" s="1"/>
  <c r="H9" i="18"/>
  <c r="I9" i="18" s="1"/>
  <c r="H8" i="18"/>
  <c r="I8" i="18" s="1"/>
  <c r="H7" i="18"/>
  <c r="I7" i="18" s="1"/>
  <c r="H6" i="18"/>
  <c r="I6" i="18" s="1"/>
  <c r="H5" i="18"/>
  <c r="I5" i="18" s="1"/>
  <c r="C32" i="18"/>
  <c r="D32" i="18" s="1"/>
  <c r="C31" i="18"/>
  <c r="D31" i="18" s="1"/>
  <c r="C30" i="18"/>
  <c r="D30" i="18" s="1"/>
  <c r="C29" i="18"/>
  <c r="D29" i="18" s="1"/>
  <c r="C28" i="18"/>
  <c r="D28" i="18" s="1"/>
  <c r="C27" i="18"/>
  <c r="D27" i="18" s="1"/>
  <c r="C26" i="18"/>
  <c r="D26" i="18" s="1"/>
  <c r="C25" i="18"/>
  <c r="D25" i="18" s="1"/>
  <c r="C24" i="18"/>
  <c r="D24" i="18" s="1"/>
  <c r="C23" i="18"/>
  <c r="D23" i="18" s="1"/>
  <c r="C22" i="18"/>
  <c r="D22" i="18" s="1"/>
  <c r="C21" i="18"/>
  <c r="D21" i="18" s="1"/>
  <c r="C20" i="18"/>
  <c r="D20" i="18" s="1"/>
  <c r="C19" i="18"/>
  <c r="D19" i="18" s="1"/>
  <c r="C18" i="18"/>
  <c r="D18" i="18" s="1"/>
  <c r="C17" i="18"/>
  <c r="D17" i="18" s="1"/>
  <c r="C16" i="18"/>
  <c r="D16" i="18" s="1"/>
  <c r="C15" i="18"/>
  <c r="D15" i="18" s="1"/>
  <c r="C14" i="18"/>
  <c r="D14" i="18" s="1"/>
  <c r="C13" i="18"/>
  <c r="D13" i="18" s="1"/>
  <c r="C12" i="18"/>
  <c r="D12" i="18" s="1"/>
  <c r="C11" i="18"/>
  <c r="D11" i="18" s="1"/>
  <c r="C10" i="18"/>
  <c r="D10" i="18" s="1"/>
  <c r="C9" i="18"/>
  <c r="D9" i="18" s="1"/>
  <c r="C8" i="18"/>
  <c r="D8" i="18" s="1"/>
  <c r="C7" i="18"/>
  <c r="D7" i="18" s="1"/>
  <c r="C6" i="18"/>
  <c r="D6" i="18" s="1"/>
  <c r="C5" i="18"/>
  <c r="D5" i="18" s="1"/>
  <c r="H4" i="19"/>
  <c r="I4" i="19" s="1"/>
  <c r="H4" i="20"/>
  <c r="I4" i="20" s="1"/>
  <c r="H4" i="21"/>
  <c r="I4" i="21" s="1"/>
  <c r="H4" i="22"/>
  <c r="I4" i="22" s="1"/>
  <c r="H4" i="23"/>
  <c r="I4" i="23" s="1"/>
  <c r="H4" i="24"/>
  <c r="I4" i="24" s="1"/>
  <c r="H4" i="25"/>
  <c r="I4" i="25" s="1"/>
  <c r="H4" i="26"/>
  <c r="I4" i="26" s="1"/>
  <c r="H4" i="27"/>
  <c r="I4" i="27" s="1"/>
  <c r="H4" i="28"/>
  <c r="I4" i="28" s="1"/>
  <c r="H4" i="18"/>
  <c r="I4" i="18" s="1"/>
  <c r="C4" i="19"/>
  <c r="D4" i="19" s="1"/>
  <c r="C4" i="20"/>
  <c r="D4" i="20" s="1"/>
  <c r="C4" i="21"/>
  <c r="D4" i="21" s="1"/>
  <c r="C4" i="22"/>
  <c r="D4" i="22" s="1"/>
  <c r="C4" i="23"/>
  <c r="D4" i="23" s="1"/>
  <c r="C4" i="24"/>
  <c r="D4" i="24" s="1"/>
  <c r="C4" i="25"/>
  <c r="D4" i="25" s="1"/>
  <c r="C4" i="26"/>
  <c r="D4" i="26" s="1"/>
  <c r="C4" i="27"/>
  <c r="D4" i="27" s="1"/>
  <c r="C4" i="28"/>
  <c r="D4" i="28" s="1"/>
  <c r="C4" i="18"/>
  <c r="D4" i="18" s="1"/>
  <c r="EJ515" i="1"/>
  <c r="EJ514" i="1"/>
  <c r="EJ513" i="1"/>
  <c r="EJ512" i="1"/>
  <c r="EJ511" i="1"/>
  <c r="EJ510" i="1"/>
  <c r="EJ509" i="1"/>
  <c r="EJ508" i="1"/>
  <c r="EJ507" i="1"/>
  <c r="EJ506" i="1"/>
  <c r="EJ505" i="1"/>
  <c r="EJ504" i="1"/>
  <c r="EJ503" i="1"/>
  <c r="EJ502" i="1"/>
  <c r="EJ501" i="1"/>
  <c r="EJ500" i="1"/>
  <c r="EJ499" i="1"/>
  <c r="EJ498" i="1"/>
  <c r="EJ497" i="1"/>
  <c r="EJ496" i="1"/>
  <c r="EJ495" i="1"/>
  <c r="EJ494" i="1"/>
  <c r="EJ493" i="1"/>
  <c r="EJ492" i="1"/>
  <c r="EJ491" i="1"/>
  <c r="EJ490" i="1"/>
  <c r="EJ489" i="1"/>
  <c r="EJ488" i="1"/>
  <c r="EJ487" i="1"/>
  <c r="EJ486" i="1"/>
  <c r="EJ485" i="1"/>
  <c r="EJ484" i="1"/>
  <c r="EJ483" i="1"/>
  <c r="EJ482" i="1"/>
  <c r="EJ481" i="1"/>
  <c r="EJ480" i="1"/>
  <c r="EJ479" i="1"/>
  <c r="N547" i="17"/>
  <c r="N546" i="17"/>
  <c r="N545" i="17"/>
  <c r="N544" i="17"/>
  <c r="N543" i="17"/>
  <c r="N542" i="17"/>
  <c r="N541" i="17"/>
  <c r="N540" i="17"/>
  <c r="N539" i="17"/>
  <c r="N538" i="17"/>
  <c r="N537" i="17"/>
  <c r="N536" i="17"/>
  <c r="N535" i="17"/>
  <c r="N534" i="17"/>
  <c r="N533" i="17"/>
  <c r="N532" i="17"/>
  <c r="N531" i="17"/>
  <c r="N530" i="17"/>
  <c r="N529" i="17"/>
  <c r="N528" i="17"/>
  <c r="N527" i="17"/>
  <c r="N526" i="17"/>
  <c r="N525" i="17"/>
  <c r="N524" i="17"/>
  <c r="N523" i="17"/>
  <c r="N522" i="17"/>
  <c r="N521" i="17"/>
  <c r="N520" i="17"/>
  <c r="N519" i="17"/>
  <c r="N518" i="17"/>
  <c r="N517" i="17"/>
  <c r="N516" i="17"/>
  <c r="N515" i="17"/>
  <c r="N514" i="17"/>
  <c r="N513" i="17"/>
  <c r="N512" i="17"/>
  <c r="N511" i="17"/>
  <c r="N510" i="17"/>
  <c r="N509" i="17"/>
  <c r="N508" i="17"/>
  <c r="N507" i="17"/>
  <c r="N506" i="17"/>
  <c r="N505" i="17"/>
  <c r="N504" i="17"/>
  <c r="N503" i="17"/>
  <c r="N502" i="17"/>
  <c r="N501" i="17"/>
  <c r="N500" i="17"/>
  <c r="N499" i="17"/>
  <c r="N498" i="17"/>
  <c r="N497" i="17"/>
  <c r="N496" i="17"/>
  <c r="N495" i="17"/>
  <c r="N494" i="17"/>
  <c r="N493" i="17"/>
  <c r="N492" i="17"/>
  <c r="N491" i="17"/>
  <c r="N490" i="17"/>
  <c r="N489" i="17"/>
  <c r="N488" i="17"/>
  <c r="N487" i="17"/>
  <c r="N486" i="17"/>
  <c r="N485" i="17"/>
  <c r="N484" i="17"/>
  <c r="N483" i="17"/>
  <c r="N482" i="17"/>
  <c r="N481" i="17"/>
  <c r="N480" i="17"/>
  <c r="N479" i="17"/>
  <c r="N478" i="17"/>
  <c r="N477" i="17"/>
  <c r="N476" i="17"/>
  <c r="N475" i="17"/>
  <c r="N474" i="17"/>
  <c r="N473" i="17"/>
  <c r="N472" i="17"/>
  <c r="N471" i="17"/>
  <c r="N470" i="17"/>
  <c r="N469" i="17"/>
  <c r="N468" i="17"/>
  <c r="N467" i="17"/>
  <c r="N466" i="17"/>
  <c r="N465" i="17"/>
  <c r="N464" i="17"/>
  <c r="N463" i="17"/>
  <c r="N462" i="17"/>
  <c r="N461" i="17"/>
  <c r="N460" i="17"/>
  <c r="N459" i="17"/>
  <c r="N458" i="17"/>
  <c r="N457" i="17"/>
  <c r="N456" i="17"/>
  <c r="N455" i="17"/>
  <c r="N454" i="17"/>
  <c r="N453" i="17"/>
  <c r="N452" i="17"/>
  <c r="N451" i="17"/>
  <c r="N450" i="17"/>
  <c r="N449" i="17"/>
  <c r="N448" i="17"/>
  <c r="N447" i="17"/>
  <c r="N446" i="17"/>
  <c r="N445" i="17"/>
  <c r="N444" i="17"/>
  <c r="N443" i="17"/>
  <c r="N442" i="17"/>
  <c r="N441" i="17"/>
  <c r="N440" i="17"/>
  <c r="N439" i="17"/>
  <c r="N438" i="17"/>
  <c r="N437" i="17"/>
  <c r="N436" i="17"/>
  <c r="N435" i="17"/>
  <c r="N434" i="17"/>
  <c r="N433" i="17"/>
  <c r="N432" i="17"/>
  <c r="N431" i="17"/>
  <c r="N430" i="17"/>
  <c r="N429" i="17"/>
  <c r="N428" i="17"/>
  <c r="N427" i="17"/>
  <c r="N426" i="17"/>
  <c r="N425" i="17"/>
  <c r="N424" i="17"/>
  <c r="N423" i="17"/>
  <c r="N422" i="17"/>
  <c r="N421" i="17"/>
  <c r="N420" i="17"/>
  <c r="N419" i="17"/>
  <c r="N418" i="17"/>
  <c r="N417" i="17"/>
  <c r="N416" i="17"/>
  <c r="N415" i="17"/>
  <c r="N414" i="17"/>
  <c r="N413" i="17"/>
  <c r="N412" i="17"/>
  <c r="N411" i="17"/>
  <c r="N410" i="17"/>
  <c r="N409" i="17"/>
  <c r="N408" i="17"/>
  <c r="N407" i="17"/>
  <c r="N406" i="17"/>
  <c r="N405" i="17"/>
  <c r="N404" i="17"/>
  <c r="N403" i="17"/>
  <c r="N402" i="17"/>
  <c r="N401" i="17"/>
  <c r="N400" i="17"/>
  <c r="N399" i="17"/>
  <c r="N398" i="17"/>
  <c r="N397" i="17"/>
  <c r="N396" i="17"/>
  <c r="N395" i="17"/>
  <c r="N394" i="17"/>
  <c r="N393" i="17"/>
  <c r="N392" i="17"/>
  <c r="N391" i="17"/>
  <c r="N390" i="17"/>
  <c r="N389" i="17"/>
  <c r="N388" i="17"/>
  <c r="N387" i="17"/>
  <c r="N386" i="17"/>
  <c r="N385" i="17"/>
  <c r="N384" i="17"/>
  <c r="N383" i="17"/>
  <c r="N382" i="17"/>
  <c r="N381" i="17"/>
  <c r="N380" i="17"/>
  <c r="N379" i="17"/>
  <c r="N378" i="17"/>
  <c r="N377" i="17"/>
  <c r="N376" i="17"/>
  <c r="N375" i="17"/>
  <c r="N374" i="17"/>
  <c r="N373" i="17"/>
  <c r="N372" i="17"/>
  <c r="N371" i="17"/>
  <c r="N370" i="17"/>
  <c r="N369" i="17"/>
  <c r="N368" i="17"/>
  <c r="N367" i="17"/>
  <c r="N366" i="17"/>
  <c r="N365" i="17"/>
  <c r="N364" i="17"/>
  <c r="N363" i="17"/>
  <c r="N362" i="17"/>
  <c r="N361" i="17"/>
  <c r="N360" i="17"/>
  <c r="N359" i="17"/>
  <c r="N358" i="17"/>
  <c r="N357" i="17"/>
  <c r="N356" i="17"/>
  <c r="N355" i="17"/>
  <c r="N354" i="17"/>
  <c r="N353" i="17"/>
  <c r="N352" i="17"/>
  <c r="N351" i="17"/>
  <c r="N350" i="17"/>
  <c r="N349" i="17"/>
  <c r="N348" i="17"/>
  <c r="N347" i="17"/>
  <c r="N346" i="17"/>
  <c r="N345" i="17"/>
  <c r="N344" i="17"/>
  <c r="N343" i="17"/>
  <c r="N342" i="17"/>
  <c r="N341" i="17"/>
  <c r="N340" i="17"/>
  <c r="N339" i="17"/>
  <c r="N338" i="17"/>
  <c r="N337" i="17"/>
  <c r="N336" i="17"/>
  <c r="N335" i="17"/>
  <c r="N334" i="17"/>
  <c r="N333" i="17"/>
  <c r="N332" i="17"/>
  <c r="N331" i="17"/>
  <c r="N330" i="17"/>
  <c r="N329" i="17"/>
  <c r="N328" i="17"/>
  <c r="N327" i="17"/>
  <c r="N326" i="17"/>
  <c r="N325" i="17"/>
  <c r="N324" i="17"/>
  <c r="N323" i="17"/>
  <c r="N322" i="17"/>
  <c r="N321" i="17"/>
  <c r="N320" i="17"/>
  <c r="N319" i="17"/>
  <c r="N318" i="17"/>
  <c r="N317" i="17"/>
  <c r="N316" i="17"/>
  <c r="N315" i="17"/>
  <c r="N314" i="17"/>
  <c r="N313" i="17"/>
  <c r="N312" i="17"/>
  <c r="N311" i="17"/>
  <c r="N310" i="17"/>
  <c r="N309" i="17"/>
  <c r="N308" i="17"/>
  <c r="N307" i="17"/>
  <c r="N306" i="17"/>
  <c r="N305" i="17"/>
  <c r="N304" i="17"/>
  <c r="N303" i="17"/>
  <c r="N302" i="17"/>
  <c r="N301" i="17"/>
  <c r="N300" i="17"/>
  <c r="N299" i="17"/>
  <c r="N298" i="17"/>
  <c r="N297" i="17"/>
  <c r="N296" i="17"/>
  <c r="N295" i="17"/>
  <c r="N294" i="17"/>
  <c r="N293" i="17"/>
  <c r="N292" i="17"/>
  <c r="N291" i="17"/>
  <c r="N290" i="17"/>
  <c r="N289" i="17"/>
  <c r="N288" i="17"/>
  <c r="N287" i="17"/>
  <c r="N286" i="17"/>
  <c r="N285" i="17"/>
  <c r="N284" i="17"/>
  <c r="N283" i="17"/>
  <c r="N282" i="17"/>
  <c r="N281" i="17"/>
  <c r="N280" i="17"/>
  <c r="N279" i="17"/>
  <c r="N278" i="17"/>
  <c r="N277" i="17"/>
  <c r="N276" i="17"/>
  <c r="N275" i="17"/>
  <c r="N274" i="17"/>
  <c r="N273" i="17"/>
  <c r="N272" i="17"/>
  <c r="N271" i="17"/>
  <c r="N270" i="17"/>
  <c r="N269" i="17"/>
  <c r="N268" i="17"/>
  <c r="N267" i="17"/>
  <c r="N266" i="17"/>
  <c r="N265" i="17"/>
  <c r="N264" i="17"/>
  <c r="N263" i="17"/>
  <c r="N262" i="17"/>
  <c r="N261" i="17"/>
  <c r="N260" i="17"/>
  <c r="N259" i="17"/>
  <c r="N258" i="17"/>
  <c r="N257" i="17"/>
  <c r="N256" i="17"/>
  <c r="N255" i="17"/>
  <c r="N254" i="17"/>
  <c r="N253" i="17"/>
  <c r="N252" i="17"/>
  <c r="N251" i="17"/>
  <c r="N250" i="17"/>
  <c r="N249" i="17"/>
  <c r="N248" i="17"/>
  <c r="N247" i="17"/>
  <c r="N246" i="17"/>
  <c r="N245" i="17"/>
  <c r="N244" i="17"/>
  <c r="N243" i="17"/>
  <c r="N242" i="17"/>
  <c r="N241" i="17"/>
  <c r="N240" i="17"/>
  <c r="N239" i="17"/>
  <c r="N238" i="17"/>
  <c r="N237" i="17"/>
  <c r="N236" i="17"/>
  <c r="N235" i="17"/>
  <c r="N234" i="17"/>
  <c r="N233" i="17"/>
  <c r="N232" i="17"/>
  <c r="N231" i="17"/>
  <c r="N230" i="17"/>
  <c r="N229" i="17"/>
  <c r="N228" i="17"/>
  <c r="N227" i="17"/>
  <c r="N226" i="17"/>
  <c r="N225" i="17"/>
  <c r="N224" i="17"/>
  <c r="N223" i="17"/>
  <c r="N222" i="17"/>
  <c r="N221" i="17"/>
  <c r="N220" i="17"/>
  <c r="N219" i="17"/>
  <c r="N218" i="17"/>
  <c r="N217" i="17"/>
  <c r="N216" i="17"/>
  <c r="N215" i="17"/>
  <c r="N214" i="17"/>
  <c r="N213" i="17"/>
  <c r="N212" i="17"/>
  <c r="N211" i="17"/>
  <c r="N210" i="17"/>
  <c r="N209" i="17"/>
  <c r="N208" i="17"/>
  <c r="N207" i="17"/>
  <c r="N206" i="17"/>
  <c r="N205" i="17"/>
  <c r="N204" i="17"/>
  <c r="N203" i="17"/>
  <c r="N202" i="17"/>
  <c r="N201" i="17"/>
  <c r="N200" i="17"/>
  <c r="N199" i="17"/>
  <c r="N198" i="17"/>
  <c r="N197" i="17"/>
  <c r="N196" i="17"/>
  <c r="N195" i="17"/>
  <c r="N194" i="17"/>
  <c r="N193" i="17"/>
  <c r="N192" i="17"/>
  <c r="N191" i="17"/>
  <c r="N190" i="17"/>
  <c r="N189" i="17"/>
  <c r="N188" i="17"/>
  <c r="N187" i="17"/>
  <c r="N186" i="17"/>
  <c r="N185" i="17"/>
  <c r="N184" i="17"/>
  <c r="N183" i="17"/>
  <c r="N182" i="17"/>
  <c r="N181" i="17"/>
  <c r="N180" i="17"/>
  <c r="N179" i="17"/>
  <c r="N178" i="17"/>
  <c r="N177" i="17"/>
  <c r="N176" i="17"/>
  <c r="N175" i="17"/>
  <c r="N174" i="17"/>
  <c r="N173" i="17"/>
  <c r="N172" i="17"/>
  <c r="N171" i="17"/>
  <c r="N170" i="17"/>
  <c r="N169" i="17"/>
  <c r="N168" i="17"/>
  <c r="N167" i="17"/>
  <c r="N166" i="17"/>
  <c r="N165" i="17"/>
  <c r="N164" i="17"/>
  <c r="N163" i="17"/>
  <c r="N162" i="17"/>
  <c r="N161" i="17"/>
  <c r="N160" i="17"/>
  <c r="N159" i="17"/>
  <c r="N158" i="17"/>
  <c r="N157" i="17"/>
  <c r="N156" i="17"/>
  <c r="N155" i="17"/>
  <c r="N154" i="17"/>
  <c r="N153" i="17"/>
  <c r="N152" i="17"/>
  <c r="N151" i="17"/>
  <c r="N150" i="17"/>
  <c r="N149" i="17"/>
  <c r="N148" i="17"/>
  <c r="N147" i="17"/>
  <c r="N146" i="17"/>
  <c r="N145" i="17"/>
  <c r="N144" i="17"/>
  <c r="N143" i="17"/>
  <c r="N142" i="17"/>
  <c r="N141" i="17"/>
  <c r="N140" i="17"/>
  <c r="N139" i="17"/>
  <c r="N138" i="17"/>
  <c r="N137" i="17"/>
  <c r="N136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N122" i="17"/>
  <c r="N121" i="17"/>
  <c r="N120" i="17"/>
  <c r="N119" i="17"/>
  <c r="N118" i="17"/>
  <c r="N117" i="17"/>
  <c r="N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N3" i="17"/>
  <c r="N260" i="16"/>
  <c r="N259" i="16"/>
  <c r="N258" i="16"/>
  <c r="N257" i="16"/>
  <c r="N256" i="16"/>
  <c r="N255" i="16"/>
  <c r="N254" i="16"/>
  <c r="N253" i="16"/>
  <c r="N252" i="16"/>
  <c r="N251" i="16"/>
  <c r="N250" i="16"/>
  <c r="N249" i="16"/>
  <c r="N248" i="16"/>
  <c r="N247" i="16"/>
  <c r="N246" i="16"/>
  <c r="N245" i="16"/>
  <c r="N244" i="16"/>
  <c r="N243" i="16"/>
  <c r="N242" i="16"/>
  <c r="N241" i="16"/>
  <c r="N240" i="16"/>
  <c r="N239" i="16"/>
  <c r="N238" i="16"/>
  <c r="N237" i="16"/>
  <c r="N236" i="16"/>
  <c r="N235" i="16"/>
  <c r="N234" i="16"/>
  <c r="N233" i="16"/>
  <c r="N232" i="16"/>
  <c r="N231" i="16"/>
  <c r="N230" i="16"/>
  <c r="N229" i="16"/>
  <c r="N228" i="16"/>
  <c r="N227" i="16"/>
  <c r="N226" i="16"/>
  <c r="N225" i="16"/>
  <c r="N224" i="16"/>
  <c r="N223" i="16"/>
  <c r="N222" i="16"/>
  <c r="N221" i="16"/>
  <c r="N220" i="16"/>
  <c r="N219" i="16"/>
  <c r="N218" i="16"/>
  <c r="N217" i="16"/>
  <c r="N216" i="16"/>
  <c r="N215" i="16"/>
  <c r="N214" i="16"/>
  <c r="N213" i="16"/>
  <c r="N212" i="16"/>
  <c r="N211" i="16"/>
  <c r="N210" i="16"/>
  <c r="N209" i="16"/>
  <c r="N208" i="16"/>
  <c r="N207" i="16"/>
  <c r="N206" i="16"/>
  <c r="N205" i="16"/>
  <c r="N204" i="16"/>
  <c r="N203" i="16"/>
  <c r="N202" i="16"/>
  <c r="N201" i="16"/>
  <c r="N200" i="16"/>
  <c r="N199" i="16"/>
  <c r="N198" i="16"/>
  <c r="N197" i="16"/>
  <c r="N196" i="16"/>
  <c r="N195" i="16"/>
  <c r="N194" i="16"/>
  <c r="N193" i="16"/>
  <c r="N192" i="16"/>
  <c r="N191" i="16"/>
  <c r="N190" i="16"/>
  <c r="N189" i="16"/>
  <c r="N188" i="16"/>
  <c r="N187" i="16"/>
  <c r="N186" i="16"/>
  <c r="N185" i="16"/>
  <c r="N184" i="16"/>
  <c r="N183" i="16"/>
  <c r="N182" i="16"/>
  <c r="N181" i="16"/>
  <c r="N180" i="16"/>
  <c r="N179" i="16"/>
  <c r="N178" i="16"/>
  <c r="N177" i="16"/>
  <c r="N176" i="16"/>
  <c r="N175" i="16"/>
  <c r="N174" i="16"/>
  <c r="N173" i="16"/>
  <c r="N172" i="16"/>
  <c r="N171" i="16"/>
  <c r="N170" i="16"/>
  <c r="N169" i="16"/>
  <c r="N168" i="16"/>
  <c r="N167" i="16"/>
  <c r="N166" i="16"/>
  <c r="N165" i="16"/>
  <c r="N164" i="16"/>
  <c r="N163" i="16"/>
  <c r="N162" i="16"/>
  <c r="N161" i="16"/>
  <c r="N160" i="16"/>
  <c r="N159" i="16"/>
  <c r="N158" i="16"/>
  <c r="N157" i="16"/>
  <c r="N156" i="16"/>
  <c r="N155" i="16"/>
  <c r="N154" i="16"/>
  <c r="N153" i="16"/>
  <c r="N152" i="16"/>
  <c r="N151" i="16"/>
  <c r="N150" i="16"/>
  <c r="N149" i="16"/>
  <c r="N148" i="16"/>
  <c r="N147" i="16"/>
  <c r="N146" i="16"/>
  <c r="N145" i="16"/>
  <c r="N144" i="16"/>
  <c r="N143" i="16"/>
  <c r="N142" i="16"/>
  <c r="N141" i="16"/>
  <c r="N140" i="16"/>
  <c r="N139" i="16"/>
  <c r="N138" i="16"/>
  <c r="N137" i="16"/>
  <c r="N136" i="16"/>
  <c r="N135" i="16"/>
  <c r="N134" i="16"/>
  <c r="N133" i="16"/>
  <c r="N132" i="16"/>
  <c r="N131" i="16"/>
  <c r="N130" i="16"/>
  <c r="N129" i="16"/>
  <c r="N128" i="16"/>
  <c r="N127" i="16"/>
  <c r="N126" i="16"/>
  <c r="N125" i="16"/>
  <c r="N124" i="16"/>
  <c r="N123" i="16"/>
  <c r="N122" i="16"/>
  <c r="N121" i="16"/>
  <c r="N120" i="16"/>
  <c r="N119" i="16"/>
  <c r="N118" i="16"/>
  <c r="N117" i="16"/>
  <c r="N116" i="16"/>
  <c r="N115" i="16"/>
  <c r="N114" i="16"/>
  <c r="N113" i="16"/>
  <c r="N112" i="16"/>
  <c r="N111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N6" i="16"/>
  <c r="N5" i="16"/>
  <c r="N4" i="16"/>
  <c r="N3" i="16"/>
  <c r="N254" i="15"/>
  <c r="N253" i="15"/>
  <c r="N252" i="15"/>
  <c r="N251" i="15"/>
  <c r="N250" i="15"/>
  <c r="N249" i="15"/>
  <c r="N248" i="15"/>
  <c r="N247" i="15"/>
  <c r="N246" i="15"/>
  <c r="N245" i="15"/>
  <c r="N244" i="15"/>
  <c r="N243" i="15"/>
  <c r="N242" i="15"/>
  <c r="N241" i="15"/>
  <c r="N240" i="15"/>
  <c r="N239" i="15"/>
  <c r="N238" i="15"/>
  <c r="N237" i="15"/>
  <c r="N236" i="15"/>
  <c r="N235" i="15"/>
  <c r="N234" i="15"/>
  <c r="N233" i="15"/>
  <c r="N232" i="15"/>
  <c r="N231" i="15"/>
  <c r="N230" i="15"/>
  <c r="N229" i="15"/>
  <c r="N228" i="15"/>
  <c r="N227" i="15"/>
  <c r="N226" i="15"/>
  <c r="N225" i="15"/>
  <c r="N224" i="15"/>
  <c r="N223" i="15"/>
  <c r="N222" i="15"/>
  <c r="N221" i="15"/>
  <c r="N220" i="15"/>
  <c r="N219" i="15"/>
  <c r="N218" i="15"/>
  <c r="N217" i="15"/>
  <c r="N216" i="15"/>
  <c r="N215" i="15"/>
  <c r="N214" i="15"/>
  <c r="N213" i="15"/>
  <c r="N212" i="15"/>
  <c r="N211" i="15"/>
  <c r="N210" i="15"/>
  <c r="N209" i="15"/>
  <c r="N208" i="15"/>
  <c r="N207" i="15"/>
  <c r="N206" i="15"/>
  <c r="N205" i="15"/>
  <c r="N204" i="15"/>
  <c r="N203" i="15"/>
  <c r="N202" i="15"/>
  <c r="N201" i="15"/>
  <c r="N200" i="15"/>
  <c r="N199" i="15"/>
  <c r="N198" i="15"/>
  <c r="N197" i="15"/>
  <c r="N196" i="15"/>
  <c r="N195" i="15"/>
  <c r="N194" i="15"/>
  <c r="N193" i="15"/>
  <c r="N192" i="15"/>
  <c r="N191" i="15"/>
  <c r="N190" i="15"/>
  <c r="N189" i="15"/>
  <c r="N188" i="15"/>
  <c r="N187" i="15"/>
  <c r="N186" i="15"/>
  <c r="N185" i="15"/>
  <c r="N184" i="15"/>
  <c r="N183" i="15"/>
  <c r="N182" i="15"/>
  <c r="N181" i="15"/>
  <c r="N180" i="15"/>
  <c r="N179" i="15"/>
  <c r="N178" i="15"/>
  <c r="N177" i="15"/>
  <c r="N176" i="15"/>
  <c r="N175" i="15"/>
  <c r="N174" i="15"/>
  <c r="N173" i="15"/>
  <c r="N172" i="15"/>
  <c r="N171" i="15"/>
  <c r="N170" i="15"/>
  <c r="N169" i="15"/>
  <c r="N168" i="15"/>
  <c r="N167" i="15"/>
  <c r="N166" i="15"/>
  <c r="N165" i="15"/>
  <c r="N164" i="15"/>
  <c r="N163" i="15"/>
  <c r="N162" i="15"/>
  <c r="N161" i="15"/>
  <c r="N160" i="15"/>
  <c r="N159" i="15"/>
  <c r="N158" i="15"/>
  <c r="N157" i="15"/>
  <c r="N156" i="15"/>
  <c r="N155" i="15"/>
  <c r="N154" i="15"/>
  <c r="N153" i="15"/>
  <c r="N152" i="15"/>
  <c r="N151" i="15"/>
  <c r="N150" i="15"/>
  <c r="N149" i="15"/>
  <c r="N148" i="15"/>
  <c r="N147" i="15"/>
  <c r="N146" i="15"/>
  <c r="N145" i="15"/>
  <c r="N144" i="15"/>
  <c r="N143" i="15"/>
  <c r="N142" i="15"/>
  <c r="N141" i="15"/>
  <c r="N140" i="15"/>
  <c r="N139" i="15"/>
  <c r="N138" i="15"/>
  <c r="N137" i="15"/>
  <c r="N136" i="15"/>
  <c r="N135" i="15"/>
  <c r="N134" i="15"/>
  <c r="N133" i="15"/>
  <c r="N132" i="15"/>
  <c r="N131" i="15"/>
  <c r="N130" i="15"/>
  <c r="N129" i="15"/>
  <c r="N128" i="15"/>
  <c r="N127" i="15"/>
  <c r="N126" i="15"/>
  <c r="N125" i="15"/>
  <c r="N124" i="15"/>
  <c r="N123" i="15"/>
  <c r="N122" i="15"/>
  <c r="N121" i="15"/>
  <c r="N120" i="15"/>
  <c r="N119" i="15"/>
  <c r="N118" i="15"/>
  <c r="N117" i="15"/>
  <c r="N116" i="15"/>
  <c r="N115" i="15"/>
  <c r="N114" i="15"/>
  <c r="N113" i="15"/>
  <c r="N112" i="15"/>
  <c r="N111" i="15"/>
  <c r="N110" i="15"/>
  <c r="N109" i="15"/>
  <c r="N108" i="15"/>
  <c r="N107" i="15"/>
  <c r="N106" i="15"/>
  <c r="N105" i="15"/>
  <c r="N104" i="15"/>
  <c r="N103" i="15"/>
  <c r="N102" i="15"/>
  <c r="N101" i="15"/>
  <c r="N100" i="15"/>
  <c r="N99" i="15"/>
  <c r="N98" i="15"/>
  <c r="N97" i="15"/>
  <c r="N96" i="15"/>
  <c r="N95" i="15"/>
  <c r="N94" i="15"/>
  <c r="N93" i="15"/>
  <c r="N92" i="15"/>
  <c r="N91" i="15"/>
  <c r="N90" i="15"/>
  <c r="N89" i="15"/>
  <c r="N88" i="15"/>
  <c r="N87" i="15"/>
  <c r="N86" i="15"/>
  <c r="N85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4" i="15"/>
  <c r="N3" i="15"/>
  <c r="N297" i="14"/>
  <c r="N296" i="14"/>
  <c r="N295" i="14"/>
  <c r="N294" i="14"/>
  <c r="N293" i="14"/>
  <c r="N292" i="14"/>
  <c r="N291" i="14"/>
  <c r="N290" i="14"/>
  <c r="N289" i="14"/>
  <c r="N288" i="14"/>
  <c r="N287" i="14"/>
  <c r="N286" i="14"/>
  <c r="N285" i="14"/>
  <c r="N284" i="14"/>
  <c r="N283" i="14"/>
  <c r="N282" i="14"/>
  <c r="N281" i="14"/>
  <c r="N280" i="14"/>
  <c r="N279" i="14"/>
  <c r="N278" i="14"/>
  <c r="N277" i="14"/>
  <c r="N276" i="14"/>
  <c r="N275" i="14"/>
  <c r="N274" i="14"/>
  <c r="N273" i="14"/>
  <c r="N272" i="14"/>
  <c r="N271" i="14"/>
  <c r="N270" i="14"/>
  <c r="N269" i="14"/>
  <c r="N268" i="14"/>
  <c r="N267" i="14"/>
  <c r="N266" i="14"/>
  <c r="N265" i="14"/>
  <c r="N264" i="14"/>
  <c r="N263" i="14"/>
  <c r="N262" i="14"/>
  <c r="N261" i="14"/>
  <c r="N260" i="14"/>
  <c r="N259" i="14"/>
  <c r="N258" i="14"/>
  <c r="N257" i="14"/>
  <c r="N256" i="14"/>
  <c r="N255" i="14"/>
  <c r="N254" i="14"/>
  <c r="N253" i="14"/>
  <c r="N252" i="14"/>
  <c r="N251" i="14"/>
  <c r="N250" i="14"/>
  <c r="N249" i="14"/>
  <c r="N248" i="14"/>
  <c r="N247" i="14"/>
  <c r="N246" i="14"/>
  <c r="N245" i="14"/>
  <c r="N244" i="14"/>
  <c r="N243" i="14"/>
  <c r="N242" i="14"/>
  <c r="N241" i="14"/>
  <c r="N240" i="14"/>
  <c r="N239" i="14"/>
  <c r="N238" i="14"/>
  <c r="N237" i="14"/>
  <c r="N236" i="14"/>
  <c r="N235" i="14"/>
  <c r="N234" i="14"/>
  <c r="N233" i="14"/>
  <c r="N232" i="14"/>
  <c r="N231" i="14"/>
  <c r="N230" i="14"/>
  <c r="N229" i="14"/>
  <c r="N228" i="14"/>
  <c r="N227" i="14"/>
  <c r="N226" i="14"/>
  <c r="N225" i="14"/>
  <c r="N224" i="14"/>
  <c r="N223" i="14"/>
  <c r="N222" i="14"/>
  <c r="N221" i="14"/>
  <c r="N220" i="14"/>
  <c r="N219" i="14"/>
  <c r="N218" i="14"/>
  <c r="N217" i="14"/>
  <c r="N216" i="14"/>
  <c r="N215" i="14"/>
  <c r="N214" i="14"/>
  <c r="N213" i="14"/>
  <c r="N212" i="14"/>
  <c r="N211" i="14"/>
  <c r="N210" i="14"/>
  <c r="N209" i="14"/>
  <c r="N208" i="14"/>
  <c r="N207" i="14"/>
  <c r="N206" i="14"/>
  <c r="N205" i="14"/>
  <c r="N204" i="14"/>
  <c r="N203" i="14"/>
  <c r="N202" i="14"/>
  <c r="N201" i="14"/>
  <c r="N200" i="14"/>
  <c r="N199" i="14"/>
  <c r="N198" i="14"/>
  <c r="N197" i="14"/>
  <c r="N196" i="14"/>
  <c r="N195" i="14"/>
  <c r="N194" i="14"/>
  <c r="N193" i="14"/>
  <c r="N192" i="14"/>
  <c r="N191" i="14"/>
  <c r="N190" i="14"/>
  <c r="N189" i="14"/>
  <c r="N188" i="14"/>
  <c r="N187" i="14"/>
  <c r="N186" i="14"/>
  <c r="N185" i="14"/>
  <c r="N184" i="14"/>
  <c r="N183" i="14"/>
  <c r="N182" i="14"/>
  <c r="N181" i="14"/>
  <c r="N180" i="14"/>
  <c r="N179" i="14"/>
  <c r="N178" i="14"/>
  <c r="N177" i="14"/>
  <c r="N176" i="14"/>
  <c r="N175" i="14"/>
  <c r="N174" i="14"/>
  <c r="N173" i="14"/>
  <c r="N172" i="14"/>
  <c r="N171" i="14"/>
  <c r="N170" i="14"/>
  <c r="N169" i="14"/>
  <c r="N168" i="14"/>
  <c r="N167" i="14"/>
  <c r="N166" i="14"/>
  <c r="N165" i="14"/>
  <c r="N164" i="14"/>
  <c r="N163" i="14"/>
  <c r="N162" i="14"/>
  <c r="N161" i="14"/>
  <c r="N160" i="14"/>
  <c r="N159" i="14"/>
  <c r="N158" i="14"/>
  <c r="N157" i="14"/>
  <c r="N156" i="14"/>
  <c r="N155" i="14"/>
  <c r="N154" i="14"/>
  <c r="N153" i="14"/>
  <c r="N152" i="14"/>
  <c r="N151" i="14"/>
  <c r="N150" i="14"/>
  <c r="N149" i="14"/>
  <c r="N148" i="14"/>
  <c r="N147" i="14"/>
  <c r="N146" i="14"/>
  <c r="N145" i="14"/>
  <c r="N144" i="14"/>
  <c r="N143" i="14"/>
  <c r="N142" i="14"/>
  <c r="N141" i="14"/>
  <c r="N140" i="14"/>
  <c r="N139" i="14"/>
  <c r="N138" i="14"/>
  <c r="N137" i="14"/>
  <c r="N136" i="14"/>
  <c r="N135" i="14"/>
  <c r="N134" i="14"/>
  <c r="N133" i="14"/>
  <c r="N132" i="14"/>
  <c r="N131" i="14"/>
  <c r="N130" i="14"/>
  <c r="N129" i="14"/>
  <c r="N128" i="14"/>
  <c r="N127" i="14"/>
  <c r="N126" i="14"/>
  <c r="N125" i="14"/>
  <c r="N124" i="14"/>
  <c r="N123" i="14"/>
  <c r="N122" i="14"/>
  <c r="N121" i="14"/>
  <c r="N120" i="14"/>
  <c r="N119" i="14"/>
  <c r="N118" i="14"/>
  <c r="N117" i="14"/>
  <c r="N116" i="14"/>
  <c r="N115" i="14"/>
  <c r="N114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N3" i="14"/>
  <c r="N298" i="13"/>
  <c r="N297" i="13"/>
  <c r="N296" i="13"/>
  <c r="N295" i="13"/>
  <c r="N294" i="13"/>
  <c r="N293" i="13"/>
  <c r="N292" i="13"/>
  <c r="N291" i="13"/>
  <c r="N290" i="13"/>
  <c r="N289" i="13"/>
  <c r="N288" i="13"/>
  <c r="N287" i="13"/>
  <c r="N286" i="13"/>
  <c r="N285" i="13"/>
  <c r="N284" i="13"/>
  <c r="N283" i="13"/>
  <c r="N282" i="13"/>
  <c r="N281" i="13"/>
  <c r="N280" i="13"/>
  <c r="N279" i="13"/>
  <c r="N278" i="13"/>
  <c r="N277" i="13"/>
  <c r="N276" i="13"/>
  <c r="N275" i="13"/>
  <c r="N274" i="13"/>
  <c r="N273" i="13"/>
  <c r="N272" i="13"/>
  <c r="N271" i="13"/>
  <c r="N270" i="13"/>
  <c r="N269" i="13"/>
  <c r="N268" i="13"/>
  <c r="N267" i="13"/>
  <c r="N266" i="13"/>
  <c r="N265" i="13"/>
  <c r="N264" i="13"/>
  <c r="N263" i="13"/>
  <c r="N262" i="13"/>
  <c r="N261" i="13"/>
  <c r="N260" i="13"/>
  <c r="N259" i="13"/>
  <c r="N258" i="13"/>
  <c r="N257" i="13"/>
  <c r="N256" i="13"/>
  <c r="N255" i="13"/>
  <c r="N254" i="13"/>
  <c r="N253" i="13"/>
  <c r="N252" i="13"/>
  <c r="N251" i="13"/>
  <c r="N250" i="13"/>
  <c r="N249" i="13"/>
  <c r="N248" i="13"/>
  <c r="N247" i="13"/>
  <c r="N246" i="13"/>
  <c r="N245" i="13"/>
  <c r="N244" i="13"/>
  <c r="N243" i="13"/>
  <c r="N242" i="13"/>
  <c r="N241" i="13"/>
  <c r="N240" i="13"/>
  <c r="N239" i="13"/>
  <c r="N238" i="13"/>
  <c r="N237" i="13"/>
  <c r="N236" i="13"/>
  <c r="N235" i="13"/>
  <c r="N234" i="13"/>
  <c r="N233" i="13"/>
  <c r="N232" i="13"/>
  <c r="N231" i="13"/>
  <c r="N230" i="13"/>
  <c r="N229" i="13"/>
  <c r="N228" i="13"/>
  <c r="N227" i="13"/>
  <c r="N226" i="13"/>
  <c r="N225" i="13"/>
  <c r="N224" i="13"/>
  <c r="N223" i="13"/>
  <c r="N222" i="13"/>
  <c r="N221" i="13"/>
  <c r="N220" i="13"/>
  <c r="N219" i="13"/>
  <c r="N218" i="13"/>
  <c r="N217" i="13"/>
  <c r="N216" i="13"/>
  <c r="N215" i="13"/>
  <c r="N214" i="13"/>
  <c r="N213" i="13"/>
  <c r="N212" i="13"/>
  <c r="N211" i="13"/>
  <c r="N210" i="13"/>
  <c r="N209" i="13"/>
  <c r="N208" i="13"/>
  <c r="N207" i="13"/>
  <c r="N206" i="13"/>
  <c r="N205" i="13"/>
  <c r="N204" i="13"/>
  <c r="N203" i="13"/>
  <c r="N202" i="13"/>
  <c r="N201" i="13"/>
  <c r="N200" i="13"/>
  <c r="N199" i="13"/>
  <c r="N198" i="13"/>
  <c r="N197" i="13"/>
  <c r="N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1" i="13"/>
  <c r="N150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N590" i="12"/>
  <c r="N589" i="12"/>
  <c r="N588" i="12"/>
  <c r="N587" i="12"/>
  <c r="N586" i="12"/>
  <c r="N585" i="12"/>
  <c r="N584" i="12"/>
  <c r="N583" i="12"/>
  <c r="N582" i="12"/>
  <c r="N581" i="12"/>
  <c r="N580" i="12"/>
  <c r="N579" i="12"/>
  <c r="N578" i="12"/>
  <c r="N577" i="12"/>
  <c r="N576" i="12"/>
  <c r="N575" i="12"/>
  <c r="N574" i="12"/>
  <c r="N573" i="12"/>
  <c r="N572" i="12"/>
  <c r="N571" i="12"/>
  <c r="N570" i="12"/>
  <c r="N569" i="12"/>
  <c r="N568" i="12"/>
  <c r="N567" i="12"/>
  <c r="N566" i="12"/>
  <c r="N565" i="12"/>
  <c r="N564" i="12"/>
  <c r="N563" i="12"/>
  <c r="N562" i="12"/>
  <c r="N561" i="12"/>
  <c r="N560" i="12"/>
  <c r="N559" i="12"/>
  <c r="N558" i="12"/>
  <c r="N557" i="12"/>
  <c r="N556" i="12"/>
  <c r="N555" i="12"/>
  <c r="N554" i="12"/>
  <c r="N553" i="12"/>
  <c r="N552" i="12"/>
  <c r="N551" i="12"/>
  <c r="N550" i="12"/>
  <c r="N549" i="12"/>
  <c r="N548" i="12"/>
  <c r="N547" i="12"/>
  <c r="N546" i="12"/>
  <c r="N545" i="12"/>
  <c r="N544" i="12"/>
  <c r="N543" i="12"/>
  <c r="N542" i="12"/>
  <c r="N541" i="12"/>
  <c r="N540" i="12"/>
  <c r="N539" i="12"/>
  <c r="N538" i="12"/>
  <c r="N537" i="12"/>
  <c r="N536" i="12"/>
  <c r="N535" i="12"/>
  <c r="N534" i="12"/>
  <c r="N533" i="12"/>
  <c r="N532" i="12"/>
  <c r="N531" i="12"/>
  <c r="N530" i="12"/>
  <c r="N529" i="12"/>
  <c r="N528" i="12"/>
  <c r="N527" i="12"/>
  <c r="N526" i="12"/>
  <c r="N525" i="12"/>
  <c r="N524" i="12"/>
  <c r="N523" i="12"/>
  <c r="N522" i="12"/>
  <c r="N521" i="12"/>
  <c r="N520" i="12"/>
  <c r="N519" i="12"/>
  <c r="N518" i="12"/>
  <c r="N517" i="12"/>
  <c r="N516" i="12"/>
  <c r="N515" i="12"/>
  <c r="N514" i="12"/>
  <c r="N513" i="12"/>
  <c r="N512" i="12"/>
  <c r="N511" i="12"/>
  <c r="N510" i="12"/>
  <c r="N509" i="12"/>
  <c r="N508" i="12"/>
  <c r="N507" i="12"/>
  <c r="N506" i="12"/>
  <c r="N505" i="12"/>
  <c r="N504" i="12"/>
  <c r="N503" i="12"/>
  <c r="N502" i="12"/>
  <c r="N501" i="12"/>
  <c r="N500" i="12"/>
  <c r="N499" i="12"/>
  <c r="N498" i="12"/>
  <c r="N497" i="12"/>
  <c r="N496" i="12"/>
  <c r="N495" i="12"/>
  <c r="N494" i="12"/>
  <c r="N493" i="12"/>
  <c r="N492" i="12"/>
  <c r="N491" i="12"/>
  <c r="N490" i="12"/>
  <c r="N489" i="12"/>
  <c r="N488" i="12"/>
  <c r="N487" i="12"/>
  <c r="N486" i="12"/>
  <c r="N485" i="12"/>
  <c r="N484" i="12"/>
  <c r="N483" i="12"/>
  <c r="N482" i="12"/>
  <c r="N481" i="12"/>
  <c r="N480" i="12"/>
  <c r="N479" i="12"/>
  <c r="N478" i="12"/>
  <c r="N477" i="12"/>
  <c r="N476" i="12"/>
  <c r="N475" i="12"/>
  <c r="N474" i="12"/>
  <c r="N473" i="12"/>
  <c r="N472" i="12"/>
  <c r="N471" i="12"/>
  <c r="N470" i="12"/>
  <c r="N469" i="12"/>
  <c r="N468" i="12"/>
  <c r="N467" i="12"/>
  <c r="N466" i="12"/>
  <c r="N465" i="12"/>
  <c r="N464" i="12"/>
  <c r="N463" i="12"/>
  <c r="N462" i="12"/>
  <c r="N461" i="12"/>
  <c r="N460" i="12"/>
  <c r="N459" i="12"/>
  <c r="N458" i="12"/>
  <c r="N457" i="12"/>
  <c r="N456" i="12"/>
  <c r="N455" i="12"/>
  <c r="N454" i="12"/>
  <c r="N453" i="12"/>
  <c r="N452" i="12"/>
  <c r="N451" i="12"/>
  <c r="N450" i="12"/>
  <c r="N449" i="12"/>
  <c r="N448" i="12"/>
  <c r="N447" i="12"/>
  <c r="N446" i="12"/>
  <c r="N445" i="12"/>
  <c r="N444" i="12"/>
  <c r="N443" i="12"/>
  <c r="N442" i="12"/>
  <c r="N441" i="12"/>
  <c r="N440" i="12"/>
  <c r="N439" i="12"/>
  <c r="N438" i="12"/>
  <c r="N437" i="12"/>
  <c r="N436" i="12"/>
  <c r="N435" i="12"/>
  <c r="N434" i="12"/>
  <c r="N433" i="12"/>
  <c r="N432" i="12"/>
  <c r="N431" i="12"/>
  <c r="N430" i="12"/>
  <c r="N429" i="12"/>
  <c r="N428" i="12"/>
  <c r="N427" i="12"/>
  <c r="N426" i="12"/>
  <c r="N425" i="12"/>
  <c r="N424" i="12"/>
  <c r="N423" i="12"/>
  <c r="N422" i="12"/>
  <c r="N421" i="12"/>
  <c r="N420" i="12"/>
  <c r="N419" i="12"/>
  <c r="N418" i="12"/>
  <c r="N417" i="12"/>
  <c r="N416" i="12"/>
  <c r="N415" i="12"/>
  <c r="N414" i="12"/>
  <c r="N413" i="12"/>
  <c r="N412" i="12"/>
  <c r="N411" i="12"/>
  <c r="N410" i="12"/>
  <c r="N409" i="12"/>
  <c r="N408" i="12"/>
  <c r="N407" i="12"/>
  <c r="N406" i="12"/>
  <c r="N405" i="12"/>
  <c r="N404" i="12"/>
  <c r="N403" i="12"/>
  <c r="N402" i="12"/>
  <c r="N401" i="12"/>
  <c r="N400" i="12"/>
  <c r="N399" i="12"/>
  <c r="N398" i="12"/>
  <c r="N397" i="12"/>
  <c r="N396" i="12"/>
  <c r="N395" i="12"/>
  <c r="N394" i="12"/>
  <c r="N393" i="12"/>
  <c r="N392" i="12"/>
  <c r="N391" i="12"/>
  <c r="N390" i="12"/>
  <c r="N389" i="12"/>
  <c r="N388" i="12"/>
  <c r="N387" i="12"/>
  <c r="N386" i="12"/>
  <c r="N385" i="12"/>
  <c r="N384" i="12"/>
  <c r="N383" i="12"/>
  <c r="N382" i="12"/>
  <c r="N381" i="12"/>
  <c r="N380" i="12"/>
  <c r="N379" i="12"/>
  <c r="N378" i="12"/>
  <c r="N377" i="12"/>
  <c r="N376" i="12"/>
  <c r="N375" i="12"/>
  <c r="N374" i="12"/>
  <c r="N373" i="12"/>
  <c r="N372" i="12"/>
  <c r="N371" i="12"/>
  <c r="N370" i="12"/>
  <c r="N369" i="12"/>
  <c r="N368" i="12"/>
  <c r="N367" i="12"/>
  <c r="N366" i="12"/>
  <c r="N365" i="12"/>
  <c r="N364" i="12"/>
  <c r="N363" i="12"/>
  <c r="N362" i="12"/>
  <c r="N361" i="12"/>
  <c r="N360" i="12"/>
  <c r="N359" i="12"/>
  <c r="N358" i="12"/>
  <c r="N357" i="12"/>
  <c r="N356" i="12"/>
  <c r="N355" i="12"/>
  <c r="N354" i="12"/>
  <c r="N353" i="12"/>
  <c r="N352" i="12"/>
  <c r="N351" i="12"/>
  <c r="N350" i="12"/>
  <c r="N349" i="12"/>
  <c r="N348" i="12"/>
  <c r="N347" i="12"/>
  <c r="N346" i="12"/>
  <c r="N345" i="12"/>
  <c r="N344" i="12"/>
  <c r="N343" i="12"/>
  <c r="N342" i="12"/>
  <c r="N341" i="12"/>
  <c r="N340" i="12"/>
  <c r="N339" i="12"/>
  <c r="N338" i="12"/>
  <c r="N337" i="12"/>
  <c r="N336" i="12"/>
  <c r="N335" i="12"/>
  <c r="N334" i="12"/>
  <c r="N333" i="12"/>
  <c r="N332" i="12"/>
  <c r="N331" i="12"/>
  <c r="N330" i="12"/>
  <c r="N329" i="12"/>
  <c r="N328" i="12"/>
  <c r="N327" i="12"/>
  <c r="N326" i="12"/>
  <c r="N325" i="12"/>
  <c r="N324" i="12"/>
  <c r="N323" i="12"/>
  <c r="N322" i="12"/>
  <c r="N321" i="12"/>
  <c r="N320" i="12"/>
  <c r="N319" i="12"/>
  <c r="N318" i="12"/>
  <c r="N317" i="12"/>
  <c r="N316" i="12"/>
  <c r="N315" i="12"/>
  <c r="N314" i="12"/>
  <c r="N313" i="12"/>
  <c r="N312" i="12"/>
  <c r="N311" i="12"/>
  <c r="N310" i="12"/>
  <c r="N309" i="12"/>
  <c r="N308" i="12"/>
  <c r="N307" i="12"/>
  <c r="N306" i="12"/>
  <c r="N305" i="12"/>
  <c r="N304" i="12"/>
  <c r="N303" i="12"/>
  <c r="N302" i="12"/>
  <c r="N301" i="12"/>
  <c r="N300" i="12"/>
  <c r="N299" i="12"/>
  <c r="N298" i="12"/>
  <c r="N297" i="12"/>
  <c r="N296" i="12"/>
  <c r="N295" i="12"/>
  <c r="N294" i="12"/>
  <c r="N293" i="12"/>
  <c r="N292" i="12"/>
  <c r="N291" i="12"/>
  <c r="N290" i="12"/>
  <c r="N289" i="12"/>
  <c r="N288" i="12"/>
  <c r="N287" i="12"/>
  <c r="N286" i="12"/>
  <c r="N285" i="12"/>
  <c r="N284" i="12"/>
  <c r="N283" i="12"/>
  <c r="N282" i="12"/>
  <c r="N281" i="12"/>
  <c r="N280" i="12"/>
  <c r="N279" i="12"/>
  <c r="N278" i="12"/>
  <c r="N277" i="12"/>
  <c r="N276" i="12"/>
  <c r="N275" i="12"/>
  <c r="N274" i="12"/>
  <c r="N273" i="12"/>
  <c r="N272" i="12"/>
  <c r="N271" i="12"/>
  <c r="N270" i="12"/>
  <c r="N269" i="12"/>
  <c r="N268" i="12"/>
  <c r="N267" i="12"/>
  <c r="N266" i="12"/>
  <c r="N265" i="12"/>
  <c r="N264" i="12"/>
  <c r="N263" i="12"/>
  <c r="N262" i="12"/>
  <c r="N261" i="12"/>
  <c r="N260" i="12"/>
  <c r="N259" i="12"/>
  <c r="N258" i="12"/>
  <c r="N257" i="12"/>
  <c r="N256" i="12"/>
  <c r="N255" i="12"/>
  <c r="N254" i="12"/>
  <c r="N253" i="12"/>
  <c r="N252" i="12"/>
  <c r="N251" i="12"/>
  <c r="N250" i="12"/>
  <c r="N249" i="12"/>
  <c r="N248" i="12"/>
  <c r="N247" i="12"/>
  <c r="N246" i="12"/>
  <c r="N245" i="12"/>
  <c r="N244" i="12"/>
  <c r="N243" i="12"/>
  <c r="N242" i="12"/>
  <c r="N241" i="12"/>
  <c r="N240" i="12"/>
  <c r="N239" i="12"/>
  <c r="N238" i="12"/>
  <c r="N237" i="12"/>
  <c r="N236" i="12"/>
  <c r="N235" i="12"/>
  <c r="N234" i="12"/>
  <c r="N233" i="12"/>
  <c r="N232" i="12"/>
  <c r="N231" i="12"/>
  <c r="N230" i="12"/>
  <c r="N229" i="12"/>
  <c r="N228" i="12"/>
  <c r="N227" i="12"/>
  <c r="N226" i="12"/>
  <c r="N225" i="12"/>
  <c r="N224" i="12"/>
  <c r="N223" i="12"/>
  <c r="N222" i="12"/>
  <c r="N221" i="12"/>
  <c r="N220" i="12"/>
  <c r="N219" i="12"/>
  <c r="N218" i="12"/>
  <c r="N217" i="12"/>
  <c r="N216" i="12"/>
  <c r="N215" i="12"/>
  <c r="N214" i="12"/>
  <c r="N213" i="12"/>
  <c r="N212" i="12"/>
  <c r="N211" i="12"/>
  <c r="N210" i="12"/>
  <c r="N209" i="12"/>
  <c r="N208" i="12"/>
  <c r="N207" i="12"/>
  <c r="N206" i="12"/>
  <c r="N205" i="12"/>
  <c r="N204" i="12"/>
  <c r="N203" i="12"/>
  <c r="N202" i="12"/>
  <c r="N201" i="12"/>
  <c r="N200" i="12"/>
  <c r="N199" i="12"/>
  <c r="N198" i="12"/>
  <c r="N197" i="12"/>
  <c r="N196" i="12"/>
  <c r="N195" i="12"/>
  <c r="N194" i="12"/>
  <c r="N193" i="12"/>
  <c r="N192" i="12"/>
  <c r="N191" i="12"/>
  <c r="N190" i="12"/>
  <c r="N189" i="12"/>
  <c r="N188" i="12"/>
  <c r="N187" i="12"/>
  <c r="N186" i="12"/>
  <c r="N185" i="12"/>
  <c r="N184" i="12"/>
  <c r="N183" i="12"/>
  <c r="N182" i="12"/>
  <c r="N181" i="12"/>
  <c r="N180" i="12"/>
  <c r="N179" i="12"/>
  <c r="N178" i="12"/>
  <c r="N177" i="12"/>
  <c r="N176" i="12"/>
  <c r="N175" i="12"/>
  <c r="N174" i="12"/>
  <c r="N173" i="12"/>
  <c r="N172" i="12"/>
  <c r="N171" i="12"/>
  <c r="N170" i="12"/>
  <c r="N169" i="12"/>
  <c r="N168" i="12"/>
  <c r="N167" i="12"/>
  <c r="N166" i="12"/>
  <c r="N165" i="12"/>
  <c r="N164" i="12"/>
  <c r="N163" i="12"/>
  <c r="N162" i="12"/>
  <c r="N161" i="12"/>
  <c r="N160" i="12"/>
  <c r="N159" i="12"/>
  <c r="N158" i="12"/>
  <c r="N157" i="12"/>
  <c r="N156" i="12"/>
  <c r="N155" i="12"/>
  <c r="N154" i="12"/>
  <c r="N153" i="12"/>
  <c r="N152" i="12"/>
  <c r="N151" i="12"/>
  <c r="N150" i="12"/>
  <c r="N149" i="12"/>
  <c r="N148" i="12"/>
  <c r="N147" i="12"/>
  <c r="N146" i="12"/>
  <c r="N145" i="12"/>
  <c r="N144" i="12"/>
  <c r="N143" i="12"/>
  <c r="N142" i="12"/>
  <c r="N141" i="12"/>
  <c r="N140" i="12"/>
  <c r="N139" i="12"/>
  <c r="N138" i="12"/>
  <c r="N137" i="12"/>
  <c r="N136" i="12"/>
  <c r="N135" i="12"/>
  <c r="N134" i="12"/>
  <c r="N133" i="12"/>
  <c r="N132" i="12"/>
  <c r="N131" i="12"/>
  <c r="N130" i="12"/>
  <c r="N129" i="12"/>
  <c r="N128" i="12"/>
  <c r="N127" i="12"/>
  <c r="N126" i="12"/>
  <c r="N125" i="12"/>
  <c r="N124" i="12"/>
  <c r="N123" i="12"/>
  <c r="N122" i="12"/>
  <c r="N121" i="12"/>
  <c r="N120" i="12"/>
  <c r="N119" i="12"/>
  <c r="N118" i="12"/>
  <c r="N117" i="12"/>
  <c r="N116" i="12"/>
  <c r="N115" i="12"/>
  <c r="N114" i="12"/>
  <c r="N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N3" i="12"/>
  <c r="N208" i="11"/>
  <c r="N207" i="11"/>
  <c r="N206" i="11"/>
  <c r="N205" i="11"/>
  <c r="N204" i="11"/>
  <c r="N203" i="11"/>
  <c r="N202" i="11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  <c r="N3" i="11"/>
  <c r="N574" i="10"/>
  <c r="N573" i="10"/>
  <c r="N572" i="10"/>
  <c r="N571" i="10"/>
  <c r="N570" i="10"/>
  <c r="N569" i="10"/>
  <c r="N568" i="10"/>
  <c r="N567" i="10"/>
  <c r="N566" i="10"/>
  <c r="N565" i="10"/>
  <c r="N564" i="10"/>
  <c r="N563" i="10"/>
  <c r="N562" i="10"/>
  <c r="N561" i="10"/>
  <c r="N560" i="10"/>
  <c r="N559" i="10"/>
  <c r="N558" i="10"/>
  <c r="N557" i="10"/>
  <c r="N556" i="10"/>
  <c r="N555" i="10"/>
  <c r="N554" i="10"/>
  <c r="N553" i="10"/>
  <c r="N552" i="10"/>
  <c r="N551" i="10"/>
  <c r="N550" i="10"/>
  <c r="N549" i="10"/>
  <c r="N548" i="10"/>
  <c r="N547" i="10"/>
  <c r="N546" i="10"/>
  <c r="N545" i="10"/>
  <c r="N544" i="10"/>
  <c r="N543" i="10"/>
  <c r="N542" i="10"/>
  <c r="N541" i="10"/>
  <c r="N540" i="10"/>
  <c r="N539" i="10"/>
  <c r="N538" i="10"/>
  <c r="N537" i="10"/>
  <c r="N536" i="10"/>
  <c r="N535" i="10"/>
  <c r="N534" i="10"/>
  <c r="N533" i="10"/>
  <c r="N532" i="10"/>
  <c r="N531" i="10"/>
  <c r="N530" i="10"/>
  <c r="N529" i="10"/>
  <c r="N528" i="10"/>
  <c r="N527" i="10"/>
  <c r="N526" i="10"/>
  <c r="N525" i="10"/>
  <c r="N524" i="10"/>
  <c r="N523" i="10"/>
  <c r="N522" i="10"/>
  <c r="N521" i="10"/>
  <c r="N520" i="10"/>
  <c r="N519" i="10"/>
  <c r="N518" i="10"/>
  <c r="N517" i="10"/>
  <c r="N516" i="10"/>
  <c r="N515" i="10"/>
  <c r="N514" i="10"/>
  <c r="N513" i="10"/>
  <c r="N512" i="10"/>
  <c r="N511" i="10"/>
  <c r="N510" i="10"/>
  <c r="N509" i="10"/>
  <c r="N508" i="10"/>
  <c r="N507" i="10"/>
  <c r="N506" i="10"/>
  <c r="N505" i="10"/>
  <c r="N504" i="10"/>
  <c r="N503" i="10"/>
  <c r="N502" i="10"/>
  <c r="N501" i="10"/>
  <c r="N500" i="10"/>
  <c r="N499" i="10"/>
  <c r="N498" i="10"/>
  <c r="N497" i="10"/>
  <c r="N496" i="10"/>
  <c r="N495" i="10"/>
  <c r="N494" i="10"/>
  <c r="N493" i="10"/>
  <c r="N492" i="10"/>
  <c r="N491" i="10"/>
  <c r="N490" i="10"/>
  <c r="N489" i="10"/>
  <c r="N488" i="10"/>
  <c r="N487" i="10"/>
  <c r="N486" i="10"/>
  <c r="N485" i="10"/>
  <c r="N484" i="10"/>
  <c r="N483" i="10"/>
  <c r="N482" i="10"/>
  <c r="N481" i="10"/>
  <c r="N480" i="10"/>
  <c r="N479" i="10"/>
  <c r="N478" i="10"/>
  <c r="N477" i="10"/>
  <c r="N476" i="10"/>
  <c r="N475" i="10"/>
  <c r="N474" i="10"/>
  <c r="N473" i="10"/>
  <c r="N472" i="10"/>
  <c r="N471" i="10"/>
  <c r="N470" i="10"/>
  <c r="N469" i="10"/>
  <c r="N468" i="10"/>
  <c r="N467" i="10"/>
  <c r="N466" i="10"/>
  <c r="N465" i="10"/>
  <c r="N464" i="10"/>
  <c r="N463" i="10"/>
  <c r="N462" i="10"/>
  <c r="N461" i="10"/>
  <c r="N460" i="10"/>
  <c r="N459" i="10"/>
  <c r="N458" i="10"/>
  <c r="N457" i="10"/>
  <c r="N456" i="10"/>
  <c r="N455" i="10"/>
  <c r="N454" i="10"/>
  <c r="N453" i="10"/>
  <c r="N452" i="10"/>
  <c r="N451" i="10"/>
  <c r="N450" i="10"/>
  <c r="N449" i="10"/>
  <c r="N448" i="10"/>
  <c r="N447" i="10"/>
  <c r="N446" i="10"/>
  <c r="N445" i="10"/>
  <c r="N444" i="10"/>
  <c r="N443" i="10"/>
  <c r="N442" i="10"/>
  <c r="N441" i="10"/>
  <c r="N440" i="10"/>
  <c r="N439" i="10"/>
  <c r="N438" i="10"/>
  <c r="N437" i="10"/>
  <c r="N436" i="10"/>
  <c r="N435" i="10"/>
  <c r="N434" i="10"/>
  <c r="N433" i="10"/>
  <c r="N432" i="10"/>
  <c r="N431" i="10"/>
  <c r="N430" i="10"/>
  <c r="N429" i="10"/>
  <c r="N428" i="10"/>
  <c r="N427" i="10"/>
  <c r="N426" i="10"/>
  <c r="N425" i="10"/>
  <c r="N424" i="10"/>
  <c r="N423" i="10"/>
  <c r="N422" i="10"/>
  <c r="N421" i="10"/>
  <c r="N420" i="10"/>
  <c r="N419" i="10"/>
  <c r="N418" i="10"/>
  <c r="N417" i="10"/>
  <c r="N416" i="10"/>
  <c r="N415" i="10"/>
  <c r="N414" i="10"/>
  <c r="N413" i="10"/>
  <c r="N412" i="10"/>
  <c r="N411" i="10"/>
  <c r="N410" i="10"/>
  <c r="N409" i="10"/>
  <c r="N408" i="10"/>
  <c r="N407" i="10"/>
  <c r="N406" i="10"/>
  <c r="N405" i="10"/>
  <c r="N404" i="10"/>
  <c r="N403" i="10"/>
  <c r="N402" i="10"/>
  <c r="N401" i="10"/>
  <c r="N400" i="10"/>
  <c r="N399" i="10"/>
  <c r="N398" i="10"/>
  <c r="N397" i="10"/>
  <c r="N396" i="10"/>
  <c r="N395" i="10"/>
  <c r="N394" i="10"/>
  <c r="N393" i="10"/>
  <c r="N392" i="10"/>
  <c r="N391" i="10"/>
  <c r="N390" i="10"/>
  <c r="N389" i="10"/>
  <c r="N388" i="10"/>
  <c r="N387" i="10"/>
  <c r="N386" i="10"/>
  <c r="N385" i="10"/>
  <c r="N384" i="10"/>
  <c r="N383" i="10"/>
  <c r="N382" i="10"/>
  <c r="N381" i="10"/>
  <c r="N380" i="10"/>
  <c r="N379" i="10"/>
  <c r="N378" i="10"/>
  <c r="N377" i="10"/>
  <c r="N376" i="10"/>
  <c r="N375" i="10"/>
  <c r="N374" i="10"/>
  <c r="N373" i="10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N360" i="10"/>
  <c r="N359" i="10"/>
  <c r="N358" i="10"/>
  <c r="N357" i="10"/>
  <c r="N356" i="10"/>
  <c r="N355" i="10"/>
  <c r="N354" i="10"/>
  <c r="N353" i="10"/>
  <c r="N352" i="10"/>
  <c r="N351" i="10"/>
  <c r="N350" i="10"/>
  <c r="N349" i="10"/>
  <c r="N348" i="10"/>
  <c r="N347" i="10"/>
  <c r="N346" i="10"/>
  <c r="N345" i="10"/>
  <c r="N344" i="10"/>
  <c r="N343" i="10"/>
  <c r="N342" i="10"/>
  <c r="N341" i="10"/>
  <c r="N340" i="10"/>
  <c r="N339" i="10"/>
  <c r="N338" i="10"/>
  <c r="N337" i="10"/>
  <c r="N33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N286" i="9"/>
  <c r="N285" i="9"/>
  <c r="N284" i="9"/>
  <c r="N283" i="9"/>
  <c r="N282" i="9"/>
  <c r="N281" i="9"/>
  <c r="N280" i="9"/>
  <c r="N279" i="9"/>
  <c r="N278" i="9"/>
  <c r="N277" i="9"/>
  <c r="N276" i="9"/>
  <c r="N275" i="9"/>
  <c r="N274" i="9"/>
  <c r="N273" i="9"/>
  <c r="N272" i="9"/>
  <c r="N271" i="9"/>
  <c r="N270" i="9"/>
  <c r="N269" i="9"/>
  <c r="N268" i="9"/>
  <c r="N267" i="9"/>
  <c r="N266" i="9"/>
  <c r="N265" i="9"/>
  <c r="N264" i="9"/>
  <c r="N263" i="9"/>
  <c r="N262" i="9"/>
  <c r="N261" i="9"/>
  <c r="N260" i="9"/>
  <c r="N259" i="9"/>
  <c r="N258" i="9"/>
  <c r="N257" i="9"/>
  <c r="N256" i="9"/>
  <c r="N255" i="9"/>
  <c r="N254" i="9"/>
  <c r="N253" i="9"/>
  <c r="N252" i="9"/>
  <c r="N251" i="9"/>
  <c r="N250" i="9"/>
  <c r="N249" i="9"/>
  <c r="N248" i="9"/>
  <c r="N247" i="9"/>
  <c r="N246" i="9"/>
  <c r="N245" i="9"/>
  <c r="N244" i="9"/>
  <c r="N243" i="9"/>
  <c r="N242" i="9"/>
  <c r="N241" i="9"/>
  <c r="N240" i="9"/>
  <c r="N239" i="9"/>
  <c r="N238" i="9"/>
  <c r="N237" i="9"/>
  <c r="N236" i="9"/>
  <c r="N235" i="9"/>
  <c r="N234" i="9"/>
  <c r="N233" i="9"/>
  <c r="N232" i="9"/>
  <c r="N231" i="9"/>
  <c r="N230" i="9"/>
  <c r="N229" i="9"/>
  <c r="N228" i="9"/>
  <c r="N227" i="9"/>
  <c r="N226" i="9"/>
  <c r="N225" i="9"/>
  <c r="N224" i="9"/>
  <c r="N223" i="9"/>
  <c r="N222" i="9"/>
  <c r="N221" i="9"/>
  <c r="N220" i="9"/>
  <c r="N219" i="9"/>
  <c r="N218" i="9"/>
  <c r="N217" i="9"/>
  <c r="N216" i="9"/>
  <c r="N215" i="9"/>
  <c r="N214" i="9"/>
  <c r="N213" i="9"/>
  <c r="N212" i="9"/>
  <c r="N211" i="9"/>
  <c r="N210" i="9"/>
  <c r="N209" i="9"/>
  <c r="N208" i="9"/>
  <c r="N207" i="9"/>
  <c r="N206" i="9"/>
  <c r="N205" i="9"/>
  <c r="N204" i="9"/>
  <c r="N203" i="9"/>
  <c r="N202" i="9"/>
  <c r="N201" i="9"/>
  <c r="N200" i="9"/>
  <c r="N199" i="9"/>
  <c r="N198" i="9"/>
  <c r="N197" i="9"/>
  <c r="N196" i="9"/>
  <c r="N195" i="9"/>
  <c r="N194" i="9"/>
  <c r="N193" i="9"/>
  <c r="N192" i="9"/>
  <c r="N191" i="9"/>
  <c r="N190" i="9"/>
  <c r="N189" i="9"/>
  <c r="N188" i="9"/>
  <c r="N187" i="9"/>
  <c r="N186" i="9"/>
  <c r="N185" i="9"/>
  <c r="N184" i="9"/>
  <c r="N183" i="9"/>
  <c r="N182" i="9"/>
  <c r="N181" i="9"/>
  <c r="N180" i="9"/>
  <c r="N179" i="9"/>
  <c r="N178" i="9"/>
  <c r="N177" i="9"/>
  <c r="N176" i="9"/>
  <c r="N175" i="9"/>
  <c r="N174" i="9"/>
  <c r="N173" i="9"/>
  <c r="N172" i="9"/>
  <c r="N171" i="9"/>
  <c r="N170" i="9"/>
  <c r="N169" i="9"/>
  <c r="N168" i="9"/>
  <c r="N167" i="9"/>
  <c r="N166" i="9"/>
  <c r="N165" i="9"/>
  <c r="N164" i="9"/>
  <c r="N163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5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3" i="9"/>
  <c r="N566" i="8"/>
  <c r="N565" i="8"/>
  <c r="N564" i="8"/>
  <c r="N563" i="8"/>
  <c r="N562" i="8"/>
  <c r="N561" i="8"/>
  <c r="N560" i="8"/>
  <c r="N559" i="8"/>
  <c r="N558" i="8"/>
  <c r="N557" i="8"/>
  <c r="N556" i="8"/>
  <c r="N555" i="8"/>
  <c r="N554" i="8"/>
  <c r="N553" i="8"/>
  <c r="N552" i="8"/>
  <c r="N551" i="8"/>
  <c r="N550" i="8"/>
  <c r="N549" i="8"/>
  <c r="N548" i="8"/>
  <c r="N547" i="8"/>
  <c r="N546" i="8"/>
  <c r="N545" i="8"/>
  <c r="N544" i="8"/>
  <c r="N543" i="8"/>
  <c r="N542" i="8"/>
  <c r="N541" i="8"/>
  <c r="N540" i="8"/>
  <c r="N539" i="8"/>
  <c r="N538" i="8"/>
  <c r="N537" i="8"/>
  <c r="N536" i="8"/>
  <c r="N535" i="8"/>
  <c r="N534" i="8"/>
  <c r="N533" i="8"/>
  <c r="N532" i="8"/>
  <c r="N531" i="8"/>
  <c r="N530" i="8"/>
  <c r="N529" i="8"/>
  <c r="N528" i="8"/>
  <c r="N527" i="8"/>
  <c r="N526" i="8"/>
  <c r="N525" i="8"/>
  <c r="N524" i="8"/>
  <c r="N523" i="8"/>
  <c r="N522" i="8"/>
  <c r="N521" i="8"/>
  <c r="N520" i="8"/>
  <c r="N519" i="8"/>
  <c r="N518" i="8"/>
  <c r="N517" i="8"/>
  <c r="N516" i="8"/>
  <c r="N515" i="8"/>
  <c r="N514" i="8"/>
  <c r="N513" i="8"/>
  <c r="N512" i="8"/>
  <c r="N511" i="8"/>
  <c r="N510" i="8"/>
  <c r="N509" i="8"/>
  <c r="N508" i="8"/>
  <c r="N507" i="8"/>
  <c r="N506" i="8"/>
  <c r="N505" i="8"/>
  <c r="N504" i="8"/>
  <c r="N503" i="8"/>
  <c r="N502" i="8"/>
  <c r="N501" i="8"/>
  <c r="N500" i="8"/>
  <c r="N499" i="8"/>
  <c r="N498" i="8"/>
  <c r="N497" i="8"/>
  <c r="N496" i="8"/>
  <c r="N495" i="8"/>
  <c r="N494" i="8"/>
  <c r="N493" i="8"/>
  <c r="N492" i="8"/>
  <c r="N491" i="8"/>
  <c r="N490" i="8"/>
  <c r="N489" i="8"/>
  <c r="N488" i="8"/>
  <c r="N487" i="8"/>
  <c r="N486" i="8"/>
  <c r="N485" i="8"/>
  <c r="N484" i="8"/>
  <c r="N483" i="8"/>
  <c r="N482" i="8"/>
  <c r="N481" i="8"/>
  <c r="N480" i="8"/>
  <c r="N479" i="8"/>
  <c r="N478" i="8"/>
  <c r="N477" i="8"/>
  <c r="N476" i="8"/>
  <c r="N475" i="8"/>
  <c r="N474" i="8"/>
  <c r="N473" i="8"/>
  <c r="N472" i="8"/>
  <c r="N471" i="8"/>
  <c r="N470" i="8"/>
  <c r="N469" i="8"/>
  <c r="N468" i="8"/>
  <c r="N467" i="8"/>
  <c r="N466" i="8"/>
  <c r="N465" i="8"/>
  <c r="N464" i="8"/>
  <c r="N463" i="8"/>
  <c r="N462" i="8"/>
  <c r="N461" i="8"/>
  <c r="N460" i="8"/>
  <c r="N459" i="8"/>
  <c r="N458" i="8"/>
  <c r="N457" i="8"/>
  <c r="N456" i="8"/>
  <c r="N455" i="8"/>
  <c r="N454" i="8"/>
  <c r="N453" i="8"/>
  <c r="N452" i="8"/>
  <c r="N451" i="8"/>
  <c r="N450" i="8"/>
  <c r="N449" i="8"/>
  <c r="N448" i="8"/>
  <c r="N447" i="8"/>
  <c r="N446" i="8"/>
  <c r="N445" i="8"/>
  <c r="N444" i="8"/>
  <c r="N443" i="8"/>
  <c r="N442" i="8"/>
  <c r="N441" i="8"/>
  <c r="N440" i="8"/>
  <c r="N439" i="8"/>
  <c r="N438" i="8"/>
  <c r="N437" i="8"/>
  <c r="N436" i="8"/>
  <c r="N435" i="8"/>
  <c r="N434" i="8"/>
  <c r="N433" i="8"/>
  <c r="N432" i="8"/>
  <c r="N431" i="8"/>
  <c r="N430" i="8"/>
  <c r="N429" i="8"/>
  <c r="N428" i="8"/>
  <c r="N427" i="8"/>
  <c r="N426" i="8"/>
  <c r="N425" i="8"/>
  <c r="N424" i="8"/>
  <c r="N423" i="8"/>
  <c r="N422" i="8"/>
  <c r="N421" i="8"/>
  <c r="N420" i="8"/>
  <c r="N419" i="8"/>
  <c r="N418" i="8"/>
  <c r="N417" i="8"/>
  <c r="N416" i="8"/>
  <c r="N415" i="8"/>
  <c r="N414" i="8"/>
  <c r="N413" i="8"/>
  <c r="N412" i="8"/>
  <c r="N411" i="8"/>
  <c r="N410" i="8"/>
  <c r="N409" i="8"/>
  <c r="N408" i="8"/>
  <c r="N407" i="8"/>
  <c r="N406" i="8"/>
  <c r="N405" i="8"/>
  <c r="N404" i="8"/>
  <c r="N403" i="8"/>
  <c r="N402" i="8"/>
  <c r="N401" i="8"/>
  <c r="N400" i="8"/>
  <c r="N399" i="8"/>
  <c r="N398" i="8"/>
  <c r="N397" i="8"/>
  <c r="N396" i="8"/>
  <c r="N395" i="8"/>
  <c r="N394" i="8"/>
  <c r="N393" i="8"/>
  <c r="N392" i="8"/>
  <c r="N391" i="8"/>
  <c r="N390" i="8"/>
  <c r="N389" i="8"/>
  <c r="N388" i="8"/>
  <c r="N387" i="8"/>
  <c r="N386" i="8"/>
  <c r="N385" i="8"/>
  <c r="N384" i="8"/>
  <c r="N383" i="8"/>
  <c r="N382" i="8"/>
  <c r="N381" i="8"/>
  <c r="N380" i="8"/>
  <c r="N379" i="8"/>
  <c r="N378" i="8"/>
  <c r="N377" i="8"/>
  <c r="N376" i="8"/>
  <c r="N375" i="8"/>
  <c r="N374" i="8"/>
  <c r="N373" i="8"/>
  <c r="N372" i="8"/>
  <c r="N371" i="8"/>
  <c r="N370" i="8"/>
  <c r="N369" i="8"/>
  <c r="N368" i="8"/>
  <c r="N367" i="8"/>
  <c r="N366" i="8"/>
  <c r="N365" i="8"/>
  <c r="N364" i="8"/>
  <c r="N363" i="8"/>
  <c r="N362" i="8"/>
  <c r="N361" i="8"/>
  <c r="N360" i="8"/>
  <c r="N359" i="8"/>
  <c r="N358" i="8"/>
  <c r="N357" i="8"/>
  <c r="N356" i="8"/>
  <c r="N355" i="8"/>
  <c r="N354" i="8"/>
  <c r="N353" i="8"/>
  <c r="N352" i="8"/>
  <c r="N351" i="8"/>
  <c r="N350" i="8"/>
  <c r="N349" i="8"/>
  <c r="N348" i="8"/>
  <c r="N347" i="8"/>
  <c r="N346" i="8"/>
  <c r="N345" i="8"/>
  <c r="N344" i="8"/>
  <c r="N343" i="8"/>
  <c r="N342" i="8"/>
  <c r="N341" i="8"/>
  <c r="N340" i="8"/>
  <c r="N339" i="8"/>
  <c r="N338" i="8"/>
  <c r="N337" i="8"/>
  <c r="N336" i="8"/>
  <c r="N335" i="8"/>
  <c r="N334" i="8"/>
  <c r="N333" i="8"/>
  <c r="N332" i="8"/>
  <c r="N331" i="8"/>
  <c r="N330" i="8"/>
  <c r="N329" i="8"/>
  <c r="N328" i="8"/>
  <c r="N327" i="8"/>
  <c r="N326" i="8"/>
  <c r="N325" i="8"/>
  <c r="N324" i="8"/>
  <c r="N323" i="8"/>
  <c r="N322" i="8"/>
  <c r="N321" i="8"/>
  <c r="N320" i="8"/>
  <c r="N319" i="8"/>
  <c r="N318" i="8"/>
  <c r="N317" i="8"/>
  <c r="N316" i="8"/>
  <c r="N315" i="8"/>
  <c r="N314" i="8"/>
  <c r="N313" i="8"/>
  <c r="N312" i="8"/>
  <c r="N311" i="8"/>
  <c r="N310" i="8"/>
  <c r="N309" i="8"/>
  <c r="N308" i="8"/>
  <c r="N307" i="8"/>
  <c r="N306" i="8"/>
  <c r="N305" i="8"/>
  <c r="N304" i="8"/>
  <c r="N303" i="8"/>
  <c r="N302" i="8"/>
  <c r="N301" i="8"/>
  <c r="N300" i="8"/>
  <c r="N299" i="8"/>
  <c r="N298" i="8"/>
  <c r="N297" i="8"/>
  <c r="N296" i="8"/>
  <c r="N295" i="8"/>
  <c r="N294" i="8"/>
  <c r="N293" i="8"/>
  <c r="N292" i="8"/>
  <c r="N291" i="8"/>
  <c r="N290" i="8"/>
  <c r="N289" i="8"/>
  <c r="N288" i="8"/>
  <c r="N287" i="8"/>
  <c r="N286" i="8"/>
  <c r="N285" i="8"/>
  <c r="N284" i="8"/>
  <c r="N283" i="8"/>
  <c r="N282" i="8"/>
  <c r="N281" i="8"/>
  <c r="N280" i="8"/>
  <c r="N279" i="8"/>
  <c r="N278" i="8"/>
  <c r="N277" i="8"/>
  <c r="N276" i="8"/>
  <c r="N275" i="8"/>
  <c r="N274" i="8"/>
  <c r="N273" i="8"/>
  <c r="N272" i="8"/>
  <c r="N271" i="8"/>
  <c r="N270" i="8"/>
  <c r="N269" i="8"/>
  <c r="N268" i="8"/>
  <c r="N267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46" i="8"/>
  <c r="N245" i="8"/>
  <c r="N244" i="8"/>
  <c r="N243" i="8"/>
  <c r="N242" i="8"/>
  <c r="N241" i="8"/>
  <c r="N240" i="8"/>
  <c r="N239" i="8"/>
  <c r="N238" i="8"/>
  <c r="N237" i="8"/>
  <c r="N236" i="8"/>
  <c r="N235" i="8"/>
  <c r="N234" i="8"/>
  <c r="N233" i="8"/>
  <c r="N232" i="8"/>
  <c r="N231" i="8"/>
  <c r="N230" i="8"/>
  <c r="N229" i="8"/>
  <c r="N228" i="8"/>
  <c r="N227" i="8"/>
  <c r="N226" i="8"/>
  <c r="N225" i="8"/>
  <c r="N224" i="8"/>
  <c r="N223" i="8"/>
  <c r="N222" i="8"/>
  <c r="N221" i="8"/>
  <c r="N220" i="8"/>
  <c r="N219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892" i="7"/>
  <c r="N891" i="7"/>
  <c r="N890" i="7"/>
  <c r="N889" i="7"/>
  <c r="N888" i="7"/>
  <c r="N887" i="7"/>
  <c r="N886" i="7"/>
  <c r="N885" i="7"/>
  <c r="N884" i="7"/>
  <c r="N883" i="7"/>
  <c r="N882" i="7"/>
  <c r="N881" i="7"/>
  <c r="N880" i="7"/>
  <c r="N879" i="7"/>
  <c r="N878" i="7"/>
  <c r="N877" i="7"/>
  <c r="N876" i="7"/>
  <c r="N875" i="7"/>
  <c r="N874" i="7"/>
  <c r="N873" i="7"/>
  <c r="N872" i="7"/>
  <c r="N871" i="7"/>
  <c r="N870" i="7"/>
  <c r="N869" i="7"/>
  <c r="N868" i="7"/>
  <c r="N867" i="7"/>
  <c r="N866" i="7"/>
  <c r="N865" i="7"/>
  <c r="N864" i="7"/>
  <c r="N863" i="7"/>
  <c r="N862" i="7"/>
  <c r="N861" i="7"/>
  <c r="N860" i="7"/>
  <c r="N859" i="7"/>
  <c r="N858" i="7"/>
  <c r="N857" i="7"/>
  <c r="N856" i="7"/>
  <c r="N855" i="7"/>
  <c r="N854" i="7"/>
  <c r="N853" i="7"/>
  <c r="N852" i="7"/>
  <c r="N851" i="7"/>
  <c r="N850" i="7"/>
  <c r="N849" i="7"/>
  <c r="N848" i="7"/>
  <c r="N847" i="7"/>
  <c r="N846" i="7"/>
  <c r="N845" i="7"/>
  <c r="N844" i="7"/>
  <c r="N843" i="7"/>
  <c r="N842" i="7"/>
  <c r="N841" i="7"/>
  <c r="N840" i="7"/>
  <c r="N839" i="7"/>
  <c r="N838" i="7"/>
  <c r="N837" i="7"/>
  <c r="N836" i="7"/>
  <c r="N835" i="7"/>
  <c r="N834" i="7"/>
  <c r="N833" i="7"/>
  <c r="N832" i="7"/>
  <c r="N831" i="7"/>
  <c r="N830" i="7"/>
  <c r="N829" i="7"/>
  <c r="N828" i="7"/>
  <c r="N827" i="7"/>
  <c r="N826" i="7"/>
  <c r="N825" i="7"/>
  <c r="N824" i="7"/>
  <c r="N823" i="7"/>
  <c r="N822" i="7"/>
  <c r="N821" i="7"/>
  <c r="N820" i="7"/>
  <c r="N819" i="7"/>
  <c r="N818" i="7"/>
  <c r="N817" i="7"/>
  <c r="N816" i="7"/>
  <c r="N815" i="7"/>
  <c r="N814" i="7"/>
  <c r="N813" i="7"/>
  <c r="N812" i="7"/>
  <c r="N811" i="7"/>
  <c r="N810" i="7"/>
  <c r="N809" i="7"/>
  <c r="N808" i="7"/>
  <c r="N807" i="7"/>
  <c r="N806" i="7"/>
  <c r="N805" i="7"/>
  <c r="N804" i="7"/>
  <c r="N803" i="7"/>
  <c r="N802" i="7"/>
  <c r="N801" i="7"/>
  <c r="N800" i="7"/>
  <c r="N799" i="7"/>
  <c r="N798" i="7"/>
  <c r="N797" i="7"/>
  <c r="N796" i="7"/>
  <c r="N795" i="7"/>
  <c r="N794" i="7"/>
  <c r="N793" i="7"/>
  <c r="N792" i="7"/>
  <c r="N791" i="7"/>
  <c r="N790" i="7"/>
  <c r="N789" i="7"/>
  <c r="N788" i="7"/>
  <c r="N787" i="7"/>
  <c r="N786" i="7"/>
  <c r="N785" i="7"/>
  <c r="N784" i="7"/>
  <c r="N783" i="7"/>
  <c r="N782" i="7"/>
  <c r="N781" i="7"/>
  <c r="N780" i="7"/>
  <c r="N779" i="7"/>
  <c r="N778" i="7"/>
  <c r="N777" i="7"/>
  <c r="N776" i="7"/>
  <c r="N775" i="7"/>
  <c r="N774" i="7"/>
  <c r="N773" i="7"/>
  <c r="N772" i="7"/>
  <c r="N771" i="7"/>
  <c r="N770" i="7"/>
  <c r="N769" i="7"/>
  <c r="N768" i="7"/>
  <c r="N767" i="7"/>
  <c r="N766" i="7"/>
  <c r="N765" i="7"/>
  <c r="N764" i="7"/>
  <c r="N763" i="7"/>
  <c r="N762" i="7"/>
  <c r="N761" i="7"/>
  <c r="N760" i="7"/>
  <c r="N759" i="7"/>
  <c r="N758" i="7"/>
  <c r="N757" i="7"/>
  <c r="N756" i="7"/>
  <c r="N755" i="7"/>
  <c r="N754" i="7"/>
  <c r="N753" i="7"/>
  <c r="N752" i="7"/>
  <c r="N751" i="7"/>
  <c r="N750" i="7"/>
  <c r="N749" i="7"/>
  <c r="N748" i="7"/>
  <c r="N747" i="7"/>
  <c r="N746" i="7"/>
  <c r="N745" i="7"/>
  <c r="N744" i="7"/>
  <c r="N743" i="7"/>
  <c r="N742" i="7"/>
  <c r="N741" i="7"/>
  <c r="N740" i="7"/>
  <c r="N739" i="7"/>
  <c r="N738" i="7"/>
  <c r="N737" i="7"/>
  <c r="N736" i="7"/>
  <c r="N735" i="7"/>
  <c r="N734" i="7"/>
  <c r="N733" i="7"/>
  <c r="N732" i="7"/>
  <c r="N731" i="7"/>
  <c r="N730" i="7"/>
  <c r="N729" i="7"/>
  <c r="N728" i="7"/>
  <c r="N727" i="7"/>
  <c r="N726" i="7"/>
  <c r="N725" i="7"/>
  <c r="N724" i="7"/>
  <c r="N723" i="7"/>
  <c r="N722" i="7"/>
  <c r="N721" i="7"/>
  <c r="N720" i="7"/>
  <c r="N719" i="7"/>
  <c r="N718" i="7"/>
  <c r="N717" i="7"/>
  <c r="N716" i="7"/>
  <c r="N715" i="7"/>
  <c r="N714" i="7"/>
  <c r="N713" i="7"/>
  <c r="N712" i="7"/>
  <c r="N711" i="7"/>
  <c r="N710" i="7"/>
  <c r="N709" i="7"/>
  <c r="N708" i="7"/>
  <c r="N707" i="7"/>
  <c r="N706" i="7"/>
  <c r="N705" i="7"/>
  <c r="N704" i="7"/>
  <c r="N703" i="7"/>
  <c r="N702" i="7"/>
  <c r="N701" i="7"/>
  <c r="N700" i="7"/>
  <c r="N699" i="7"/>
  <c r="N698" i="7"/>
  <c r="N697" i="7"/>
  <c r="N696" i="7"/>
  <c r="N695" i="7"/>
  <c r="N694" i="7"/>
  <c r="N693" i="7"/>
  <c r="N692" i="7"/>
  <c r="N691" i="7"/>
  <c r="N690" i="7"/>
  <c r="N689" i="7"/>
  <c r="N688" i="7"/>
  <c r="N687" i="7"/>
  <c r="N686" i="7"/>
  <c r="N685" i="7"/>
  <c r="N684" i="7"/>
  <c r="N683" i="7"/>
  <c r="N682" i="7"/>
  <c r="N681" i="7"/>
  <c r="N680" i="7"/>
  <c r="N679" i="7"/>
  <c r="N678" i="7"/>
  <c r="N677" i="7"/>
  <c r="N676" i="7"/>
  <c r="N675" i="7"/>
  <c r="N674" i="7"/>
  <c r="N673" i="7"/>
  <c r="N672" i="7"/>
  <c r="N671" i="7"/>
  <c r="N670" i="7"/>
  <c r="N669" i="7"/>
  <c r="N668" i="7"/>
  <c r="N667" i="7"/>
  <c r="N666" i="7"/>
  <c r="N665" i="7"/>
  <c r="N664" i="7"/>
  <c r="N663" i="7"/>
  <c r="N662" i="7"/>
  <c r="N661" i="7"/>
  <c r="N660" i="7"/>
  <c r="N659" i="7"/>
  <c r="N658" i="7"/>
  <c r="N657" i="7"/>
  <c r="N656" i="7"/>
  <c r="N655" i="7"/>
  <c r="N654" i="7"/>
  <c r="N653" i="7"/>
  <c r="N652" i="7"/>
  <c r="N651" i="7"/>
  <c r="N650" i="7"/>
  <c r="N649" i="7"/>
  <c r="N648" i="7"/>
  <c r="N647" i="7"/>
  <c r="N646" i="7"/>
  <c r="N645" i="7"/>
  <c r="N644" i="7"/>
  <c r="N643" i="7"/>
  <c r="N642" i="7"/>
  <c r="N641" i="7"/>
  <c r="N640" i="7"/>
  <c r="N639" i="7"/>
  <c r="N638" i="7"/>
  <c r="N637" i="7"/>
  <c r="N636" i="7"/>
  <c r="N635" i="7"/>
  <c r="N634" i="7"/>
  <c r="N633" i="7"/>
  <c r="N632" i="7"/>
  <c r="N631" i="7"/>
  <c r="N630" i="7"/>
  <c r="N629" i="7"/>
  <c r="N628" i="7"/>
  <c r="N627" i="7"/>
  <c r="N626" i="7"/>
  <c r="N625" i="7"/>
  <c r="N624" i="7"/>
  <c r="N623" i="7"/>
  <c r="N622" i="7"/>
  <c r="N621" i="7"/>
  <c r="N620" i="7"/>
  <c r="N619" i="7"/>
  <c r="N618" i="7"/>
  <c r="N617" i="7"/>
  <c r="N616" i="7"/>
  <c r="N615" i="7"/>
  <c r="N614" i="7"/>
  <c r="N613" i="7"/>
  <c r="N612" i="7"/>
  <c r="N611" i="7"/>
  <c r="N610" i="7"/>
  <c r="N609" i="7"/>
  <c r="N608" i="7"/>
  <c r="N607" i="7"/>
  <c r="N606" i="7"/>
  <c r="N605" i="7"/>
  <c r="N604" i="7"/>
  <c r="N603" i="7"/>
  <c r="N602" i="7"/>
  <c r="N601" i="7"/>
  <c r="N600" i="7"/>
  <c r="N599" i="7"/>
  <c r="N598" i="7"/>
  <c r="N597" i="7"/>
  <c r="N596" i="7"/>
  <c r="N595" i="7"/>
  <c r="N594" i="7"/>
  <c r="N593" i="7"/>
  <c r="N592" i="7"/>
  <c r="N591" i="7"/>
  <c r="N590" i="7"/>
  <c r="N589" i="7"/>
  <c r="N588" i="7"/>
  <c r="N587" i="7"/>
  <c r="N586" i="7"/>
  <c r="N585" i="7"/>
  <c r="N584" i="7"/>
  <c r="N583" i="7"/>
  <c r="N582" i="7"/>
  <c r="N581" i="7"/>
  <c r="N580" i="7"/>
  <c r="N579" i="7"/>
  <c r="N578" i="7"/>
  <c r="N577" i="7"/>
  <c r="N576" i="7"/>
  <c r="N575" i="7"/>
  <c r="N574" i="7"/>
  <c r="N573" i="7"/>
  <c r="N572" i="7"/>
  <c r="N571" i="7"/>
  <c r="N570" i="7"/>
  <c r="N569" i="7"/>
  <c r="N568" i="7"/>
  <c r="N567" i="7"/>
  <c r="N566" i="7"/>
  <c r="N565" i="7"/>
  <c r="N564" i="7"/>
  <c r="N563" i="7"/>
  <c r="N562" i="7"/>
  <c r="N561" i="7"/>
  <c r="N560" i="7"/>
  <c r="N559" i="7"/>
  <c r="N558" i="7"/>
  <c r="N557" i="7"/>
  <c r="N556" i="7"/>
  <c r="N555" i="7"/>
  <c r="N554" i="7"/>
  <c r="N553" i="7"/>
  <c r="N552" i="7"/>
  <c r="N551" i="7"/>
  <c r="N550" i="7"/>
  <c r="N549" i="7"/>
  <c r="N548" i="7"/>
  <c r="N547" i="7"/>
  <c r="N546" i="7"/>
  <c r="N545" i="7"/>
  <c r="N544" i="7"/>
  <c r="N543" i="7"/>
  <c r="N542" i="7"/>
  <c r="N541" i="7"/>
  <c r="N540" i="7"/>
  <c r="N539" i="7"/>
  <c r="N538" i="7"/>
  <c r="N537" i="7"/>
  <c r="N536" i="7"/>
  <c r="N535" i="7"/>
  <c r="N534" i="7"/>
  <c r="N533" i="7"/>
  <c r="N532" i="7"/>
  <c r="N531" i="7"/>
  <c r="N530" i="7"/>
  <c r="N529" i="7"/>
  <c r="N528" i="7"/>
  <c r="N527" i="7"/>
  <c r="N526" i="7"/>
  <c r="N525" i="7"/>
  <c r="N524" i="7"/>
  <c r="N523" i="7"/>
  <c r="N522" i="7"/>
  <c r="N521" i="7"/>
  <c r="N520" i="7"/>
  <c r="N519" i="7"/>
  <c r="N518" i="7"/>
  <c r="N517" i="7"/>
  <c r="N516" i="7"/>
  <c r="N515" i="7"/>
  <c r="N514" i="7"/>
  <c r="N513" i="7"/>
  <c r="N512" i="7"/>
  <c r="N511" i="7"/>
  <c r="N510" i="7"/>
  <c r="N509" i="7"/>
  <c r="N508" i="7"/>
  <c r="N507" i="7"/>
  <c r="N506" i="7"/>
  <c r="N505" i="7"/>
  <c r="N504" i="7"/>
  <c r="N503" i="7"/>
  <c r="N502" i="7"/>
  <c r="N501" i="7"/>
  <c r="N500" i="7"/>
  <c r="N499" i="7"/>
  <c r="N498" i="7"/>
  <c r="N497" i="7"/>
  <c r="N496" i="7"/>
  <c r="N495" i="7"/>
  <c r="N494" i="7"/>
  <c r="N493" i="7"/>
  <c r="N492" i="7"/>
  <c r="N491" i="7"/>
  <c r="N490" i="7"/>
  <c r="N489" i="7"/>
  <c r="N488" i="7"/>
  <c r="N487" i="7"/>
  <c r="N486" i="7"/>
  <c r="N485" i="7"/>
  <c r="N484" i="7"/>
  <c r="N483" i="7"/>
  <c r="N482" i="7"/>
  <c r="N481" i="7"/>
  <c r="N480" i="7"/>
  <c r="N479" i="7"/>
  <c r="N478" i="7"/>
  <c r="N477" i="7"/>
  <c r="N476" i="7"/>
  <c r="N475" i="7"/>
  <c r="N474" i="7"/>
  <c r="N473" i="7"/>
  <c r="N472" i="7"/>
  <c r="N471" i="7"/>
  <c r="N470" i="7"/>
  <c r="N469" i="7"/>
  <c r="N468" i="7"/>
  <c r="N467" i="7"/>
  <c r="N466" i="7"/>
  <c r="N465" i="7"/>
  <c r="N464" i="7"/>
  <c r="N463" i="7"/>
  <c r="N462" i="7"/>
  <c r="N461" i="7"/>
  <c r="N460" i="7"/>
  <c r="N459" i="7"/>
  <c r="N458" i="7"/>
  <c r="N457" i="7"/>
  <c r="N456" i="7"/>
  <c r="N455" i="7"/>
  <c r="N454" i="7"/>
  <c r="N453" i="7"/>
  <c r="N452" i="7"/>
  <c r="N451" i="7"/>
  <c r="N450" i="7"/>
  <c r="N449" i="7"/>
  <c r="N448" i="7"/>
  <c r="N447" i="7"/>
  <c r="N446" i="7"/>
  <c r="N445" i="7"/>
  <c r="N444" i="7"/>
  <c r="N443" i="7"/>
  <c r="N442" i="7"/>
  <c r="N441" i="7"/>
  <c r="N440" i="7"/>
  <c r="N439" i="7"/>
  <c r="N438" i="7"/>
  <c r="N437" i="7"/>
  <c r="N436" i="7"/>
  <c r="N435" i="7"/>
  <c r="N434" i="7"/>
  <c r="N433" i="7"/>
  <c r="N432" i="7"/>
  <c r="N431" i="7"/>
  <c r="N430" i="7"/>
  <c r="N429" i="7"/>
  <c r="N428" i="7"/>
  <c r="N427" i="7"/>
  <c r="N426" i="7"/>
  <c r="N425" i="7"/>
  <c r="N424" i="7"/>
  <c r="N423" i="7"/>
  <c r="N422" i="7"/>
  <c r="N421" i="7"/>
  <c r="N420" i="7"/>
  <c r="N419" i="7"/>
  <c r="N418" i="7"/>
  <c r="N417" i="7"/>
  <c r="N416" i="7"/>
  <c r="N415" i="7"/>
  <c r="N414" i="7"/>
  <c r="N413" i="7"/>
  <c r="N412" i="7"/>
  <c r="N411" i="7"/>
  <c r="N410" i="7"/>
  <c r="N409" i="7"/>
  <c r="N408" i="7"/>
  <c r="N407" i="7"/>
  <c r="N406" i="7"/>
  <c r="N405" i="7"/>
  <c r="N404" i="7"/>
  <c r="N403" i="7"/>
  <c r="N402" i="7"/>
  <c r="N401" i="7"/>
  <c r="N400" i="7"/>
  <c r="N399" i="7"/>
  <c r="N398" i="7"/>
  <c r="N397" i="7"/>
  <c r="N396" i="7"/>
  <c r="N395" i="7"/>
  <c r="N394" i="7"/>
  <c r="N393" i="7"/>
  <c r="N392" i="7"/>
  <c r="N391" i="7"/>
  <c r="N390" i="7"/>
  <c r="N389" i="7"/>
  <c r="N388" i="7"/>
  <c r="N387" i="7"/>
  <c r="N386" i="7"/>
  <c r="N385" i="7"/>
  <c r="N384" i="7"/>
  <c r="N383" i="7"/>
  <c r="N382" i="7"/>
  <c r="N381" i="7"/>
  <c r="N380" i="7"/>
  <c r="N379" i="7"/>
  <c r="N378" i="7"/>
  <c r="N377" i="7"/>
  <c r="N376" i="7"/>
  <c r="N375" i="7"/>
  <c r="N374" i="7"/>
  <c r="N373" i="7"/>
  <c r="N372" i="7"/>
  <c r="N371" i="7"/>
  <c r="N370" i="7"/>
  <c r="N369" i="7"/>
  <c r="N368" i="7"/>
  <c r="N367" i="7"/>
  <c r="N366" i="7"/>
  <c r="N365" i="7"/>
  <c r="N364" i="7"/>
  <c r="N363" i="7"/>
  <c r="N362" i="7"/>
  <c r="N361" i="7"/>
  <c r="N360" i="7"/>
  <c r="N359" i="7"/>
  <c r="N358" i="7"/>
  <c r="N357" i="7"/>
  <c r="N356" i="7"/>
  <c r="N355" i="7"/>
  <c r="N354" i="7"/>
  <c r="N353" i="7"/>
  <c r="N352" i="7"/>
  <c r="N351" i="7"/>
  <c r="N350" i="7"/>
  <c r="N349" i="7"/>
  <c r="N348" i="7"/>
  <c r="N347" i="7"/>
  <c r="N346" i="7"/>
  <c r="N345" i="7"/>
  <c r="N344" i="7"/>
  <c r="N343" i="7"/>
  <c r="N342" i="7"/>
  <c r="N341" i="7"/>
  <c r="N340" i="7"/>
  <c r="N339" i="7"/>
  <c r="N338" i="7"/>
  <c r="N337" i="7"/>
  <c r="N336" i="7"/>
  <c r="N335" i="7"/>
  <c r="N334" i="7"/>
  <c r="N333" i="7"/>
  <c r="N332" i="7"/>
  <c r="N331" i="7"/>
  <c r="N330" i="7"/>
  <c r="N329" i="7"/>
  <c r="N328" i="7"/>
  <c r="N327" i="7"/>
  <c r="N326" i="7"/>
  <c r="N325" i="7"/>
  <c r="N324" i="7"/>
  <c r="N323" i="7"/>
  <c r="N322" i="7"/>
  <c r="N321" i="7"/>
  <c r="N320" i="7"/>
  <c r="N319" i="7"/>
  <c r="N318" i="7"/>
  <c r="N317" i="7"/>
  <c r="N316" i="7"/>
  <c r="N315" i="7"/>
  <c r="N314" i="7"/>
  <c r="N313" i="7"/>
  <c r="N312" i="7"/>
  <c r="N311" i="7"/>
  <c r="N310" i="7"/>
  <c r="N309" i="7"/>
  <c r="N308" i="7"/>
  <c r="N307" i="7"/>
  <c r="N306" i="7"/>
  <c r="N305" i="7"/>
  <c r="N304" i="7"/>
  <c r="N303" i="7"/>
  <c r="N302" i="7"/>
  <c r="N301" i="7"/>
  <c r="N300" i="7"/>
  <c r="N299" i="7"/>
  <c r="N298" i="7"/>
  <c r="N297" i="7"/>
  <c r="N296" i="7"/>
  <c r="N295" i="7"/>
  <c r="N294" i="7"/>
  <c r="N293" i="7"/>
  <c r="N292" i="7"/>
  <c r="N291" i="7"/>
  <c r="N290" i="7"/>
  <c r="N289" i="7"/>
  <c r="N288" i="7"/>
  <c r="N287" i="7"/>
  <c r="N286" i="7"/>
  <c r="N285" i="7"/>
  <c r="N284" i="7"/>
  <c r="N283" i="7"/>
  <c r="N282" i="7"/>
  <c r="N281" i="7"/>
  <c r="N280" i="7"/>
  <c r="N279" i="7"/>
  <c r="N278" i="7"/>
  <c r="N277" i="7"/>
  <c r="N276" i="7"/>
  <c r="N275" i="7"/>
  <c r="N274" i="7"/>
  <c r="N273" i="7"/>
  <c r="N272" i="7"/>
  <c r="N271" i="7"/>
  <c r="N270" i="7"/>
  <c r="N269" i="7"/>
  <c r="N268" i="7"/>
  <c r="N267" i="7"/>
  <c r="N266" i="7"/>
  <c r="N265" i="7"/>
  <c r="N264" i="7"/>
  <c r="N263" i="7"/>
  <c r="N262" i="7"/>
  <c r="N261" i="7"/>
  <c r="N260" i="7"/>
  <c r="N259" i="7"/>
  <c r="N258" i="7"/>
  <c r="N257" i="7"/>
  <c r="N256" i="7"/>
  <c r="N255" i="7"/>
  <c r="N254" i="7"/>
  <c r="N253" i="7"/>
  <c r="N252" i="7"/>
  <c r="N251" i="7"/>
  <c r="N250" i="7"/>
  <c r="N249" i="7"/>
  <c r="N248" i="7"/>
  <c r="N247" i="7"/>
  <c r="N246" i="7"/>
  <c r="N245" i="7"/>
  <c r="N244" i="7"/>
  <c r="N243" i="7"/>
  <c r="N242" i="7"/>
  <c r="N241" i="7"/>
  <c r="N240" i="7"/>
  <c r="N239" i="7"/>
  <c r="N238" i="7"/>
  <c r="N237" i="7"/>
  <c r="N236" i="7"/>
  <c r="N235" i="7"/>
  <c r="N234" i="7"/>
  <c r="N233" i="7"/>
  <c r="N232" i="7"/>
  <c r="N231" i="7"/>
  <c r="N230" i="7"/>
  <c r="N229" i="7"/>
  <c r="N228" i="7"/>
  <c r="N227" i="7"/>
  <c r="N226" i="7"/>
  <c r="N225" i="7"/>
  <c r="N224" i="7"/>
  <c r="N223" i="7"/>
  <c r="N222" i="7"/>
  <c r="N221" i="7"/>
  <c r="N220" i="7"/>
  <c r="N219" i="7"/>
  <c r="N218" i="7"/>
  <c r="N217" i="7"/>
  <c r="N216" i="7"/>
  <c r="N215" i="7"/>
  <c r="N214" i="7"/>
  <c r="N213" i="7"/>
  <c r="N212" i="7"/>
  <c r="N211" i="7"/>
  <c r="N210" i="7"/>
  <c r="N209" i="7"/>
  <c r="N208" i="7"/>
  <c r="N207" i="7"/>
  <c r="N206" i="7"/>
  <c r="N205" i="7"/>
  <c r="N204" i="7"/>
  <c r="N203" i="7"/>
  <c r="N202" i="7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2" i="17"/>
  <c r="N2" i="16"/>
  <c r="N2" i="15"/>
  <c r="N2" i="14"/>
  <c r="N2" i="13"/>
  <c r="N2" i="12"/>
  <c r="N2" i="11"/>
  <c r="N2" i="10"/>
  <c r="N2" i="9"/>
  <c r="N2" i="8"/>
  <c r="N2" i="7"/>
  <c r="EJ477" i="1"/>
  <c r="EJ476" i="1"/>
  <c r="EJ475" i="1"/>
  <c r="EJ474" i="1"/>
  <c r="EJ473" i="1"/>
  <c r="EJ472" i="1"/>
  <c r="EJ471" i="1"/>
  <c r="EJ470" i="1"/>
  <c r="EJ469" i="1"/>
  <c r="EJ468" i="1"/>
  <c r="EJ467" i="1"/>
  <c r="EJ466" i="1"/>
  <c r="EJ465" i="1"/>
  <c r="EJ464" i="1"/>
  <c r="EJ463" i="1"/>
  <c r="EJ462" i="1"/>
  <c r="EJ461" i="1"/>
  <c r="EJ460" i="1"/>
  <c r="EJ459" i="1"/>
  <c r="EJ458" i="1"/>
  <c r="EJ457" i="1"/>
  <c r="EJ456" i="1"/>
  <c r="EJ455" i="1"/>
  <c r="EJ454" i="1"/>
  <c r="EJ453" i="1"/>
  <c r="EJ452" i="1"/>
  <c r="EJ451" i="1"/>
  <c r="EJ450" i="1"/>
  <c r="EJ449" i="1"/>
  <c r="EJ448" i="1"/>
  <c r="EJ447" i="1"/>
  <c r="EJ446" i="1"/>
  <c r="EJ445" i="1"/>
  <c r="EJ444" i="1"/>
  <c r="EJ443" i="1"/>
  <c r="EJ442" i="1"/>
  <c r="EJ440" i="1"/>
  <c r="EJ439" i="1"/>
  <c r="EJ438" i="1"/>
  <c r="EJ437" i="1"/>
  <c r="EJ436" i="1"/>
  <c r="EJ435" i="1"/>
  <c r="EJ434" i="1"/>
  <c r="EJ433" i="1"/>
  <c r="EJ432" i="1"/>
  <c r="EJ431" i="1"/>
  <c r="EJ430" i="1"/>
  <c r="EJ429" i="1"/>
  <c r="EJ428" i="1"/>
  <c r="EJ427" i="1"/>
  <c r="EJ426" i="1"/>
  <c r="EJ425" i="1"/>
  <c r="EJ424" i="1"/>
  <c r="EJ423" i="1"/>
  <c r="EJ422" i="1"/>
  <c r="EJ421" i="1"/>
  <c r="EJ420" i="1"/>
  <c r="EJ419" i="1"/>
  <c r="EJ418" i="1"/>
  <c r="EJ417" i="1"/>
  <c r="EJ416" i="1"/>
  <c r="EJ415" i="1"/>
  <c r="EJ414" i="1"/>
  <c r="EJ413" i="1"/>
  <c r="EJ412" i="1"/>
  <c r="EJ411" i="1"/>
  <c r="EJ410" i="1"/>
  <c r="EJ409" i="1"/>
  <c r="EJ408" i="1"/>
  <c r="EJ407" i="1"/>
  <c r="EJ406" i="1"/>
  <c r="EJ405" i="1"/>
  <c r="EJ403" i="1"/>
  <c r="EJ402" i="1"/>
  <c r="EJ401" i="1"/>
  <c r="EJ400" i="1"/>
  <c r="EJ399" i="1"/>
  <c r="EJ398" i="1"/>
  <c r="EJ397" i="1"/>
  <c r="EJ396" i="1"/>
  <c r="EJ395" i="1"/>
  <c r="EJ394" i="1"/>
  <c r="EJ393" i="1"/>
  <c r="EJ392" i="1"/>
  <c r="EJ391" i="1"/>
  <c r="EJ390" i="1"/>
  <c r="EJ389" i="1"/>
  <c r="EJ388" i="1"/>
  <c r="EJ387" i="1"/>
  <c r="EJ386" i="1"/>
  <c r="EJ385" i="1"/>
  <c r="EJ384" i="1"/>
  <c r="EJ383" i="1"/>
  <c r="EJ382" i="1"/>
  <c r="EJ381" i="1"/>
  <c r="EJ380" i="1"/>
  <c r="EJ379" i="1"/>
  <c r="EJ378" i="1"/>
  <c r="EJ377" i="1"/>
  <c r="EJ376" i="1"/>
  <c r="EJ375" i="1"/>
  <c r="EJ374" i="1"/>
  <c r="EJ373" i="1"/>
  <c r="EJ372" i="1"/>
  <c r="EJ371" i="1"/>
  <c r="EJ370" i="1"/>
  <c r="EJ369" i="1"/>
  <c r="EJ368" i="1"/>
  <c r="EJ367" i="1"/>
  <c r="EJ366" i="1"/>
  <c r="EJ364" i="1"/>
  <c r="EJ363" i="1"/>
  <c r="EJ362" i="1"/>
  <c r="EJ361" i="1"/>
  <c r="EJ360" i="1"/>
  <c r="EJ359" i="1"/>
  <c r="EJ358" i="1"/>
  <c r="EJ357" i="1"/>
  <c r="EJ356" i="1"/>
  <c r="EJ355" i="1"/>
  <c r="EJ354" i="1"/>
  <c r="EJ353" i="1"/>
  <c r="EJ352" i="1"/>
  <c r="EJ351" i="1"/>
  <c r="EJ350" i="1"/>
  <c r="EJ349" i="1"/>
  <c r="EJ348" i="1"/>
  <c r="EJ347" i="1"/>
  <c r="EJ346" i="1"/>
  <c r="EJ345" i="1"/>
  <c r="EJ344" i="1"/>
  <c r="EJ343" i="1"/>
  <c r="EJ342" i="1"/>
  <c r="EJ341" i="1"/>
  <c r="EJ340" i="1"/>
  <c r="EJ339" i="1"/>
  <c r="EJ338" i="1"/>
  <c r="EJ337" i="1"/>
  <c r="EJ336" i="1"/>
  <c r="EJ335" i="1"/>
  <c r="EJ334" i="1"/>
  <c r="EJ333" i="1"/>
  <c r="EJ332" i="1"/>
  <c r="EJ331" i="1"/>
  <c r="EJ330" i="1"/>
  <c r="EJ329" i="1"/>
  <c r="EJ328" i="1"/>
  <c r="EJ326" i="1"/>
  <c r="EJ325" i="1"/>
  <c r="EJ324" i="1"/>
  <c r="EJ323" i="1"/>
  <c r="EJ322" i="1"/>
  <c r="EJ321" i="1"/>
  <c r="EJ320" i="1"/>
  <c r="EJ319" i="1"/>
  <c r="EJ318" i="1"/>
  <c r="EJ317" i="1"/>
  <c r="EJ316" i="1"/>
  <c r="EJ315" i="1"/>
  <c r="EJ314" i="1"/>
  <c r="EJ313" i="1"/>
  <c r="EJ312" i="1"/>
  <c r="EJ311" i="1"/>
  <c r="EJ310" i="1"/>
  <c r="EJ309" i="1"/>
  <c r="EJ308" i="1"/>
  <c r="EJ307" i="1"/>
  <c r="EJ306" i="1"/>
  <c r="EJ305" i="1"/>
  <c r="EJ304" i="1"/>
  <c r="EJ303" i="1"/>
  <c r="EJ302" i="1"/>
  <c r="EJ301" i="1"/>
  <c r="EJ300" i="1"/>
  <c r="EJ299" i="1"/>
  <c r="EJ298" i="1"/>
  <c r="EJ297" i="1"/>
  <c r="EJ296" i="1"/>
  <c r="EJ295" i="1"/>
  <c r="EJ294" i="1"/>
  <c r="EJ293" i="1"/>
  <c r="EJ292" i="1"/>
  <c r="EJ291" i="1"/>
  <c r="EJ290" i="1"/>
  <c r="EJ288" i="1"/>
  <c r="EJ287" i="1"/>
  <c r="EJ286" i="1"/>
  <c r="EJ285" i="1"/>
  <c r="EJ284" i="1"/>
  <c r="EJ283" i="1"/>
  <c r="EJ282" i="1"/>
  <c r="EJ281" i="1"/>
  <c r="EJ280" i="1"/>
  <c r="EJ279" i="1"/>
  <c r="EJ278" i="1"/>
  <c r="EJ277" i="1"/>
  <c r="EJ276" i="1"/>
  <c r="EJ275" i="1"/>
  <c r="EJ274" i="1"/>
  <c r="EJ273" i="1"/>
  <c r="EJ272" i="1"/>
  <c r="EJ271" i="1"/>
  <c r="EJ270" i="1"/>
  <c r="EJ269" i="1"/>
  <c r="EJ268" i="1"/>
  <c r="EJ266" i="1"/>
  <c r="EJ265" i="1"/>
  <c r="EJ264" i="1"/>
  <c r="EJ263" i="1"/>
  <c r="EJ262" i="1"/>
  <c r="EJ261" i="1"/>
  <c r="EJ260" i="1"/>
  <c r="EJ259" i="1"/>
  <c r="EJ258" i="1"/>
  <c r="EJ257" i="1"/>
  <c r="EJ256" i="1"/>
  <c r="EJ255" i="1"/>
  <c r="EJ254" i="1"/>
  <c r="EJ253" i="1"/>
  <c r="EJ252" i="1"/>
  <c r="EJ251" i="1"/>
  <c r="EJ250" i="1"/>
  <c r="EJ249" i="1"/>
  <c r="EJ248" i="1"/>
  <c r="EJ247" i="1"/>
  <c r="EJ246" i="1"/>
  <c r="EJ245" i="1"/>
  <c r="EJ244" i="1"/>
  <c r="EJ243" i="1"/>
  <c r="EJ242" i="1"/>
  <c r="EJ241" i="1"/>
  <c r="EJ240" i="1"/>
  <c r="EJ239" i="1"/>
  <c r="EJ238" i="1"/>
  <c r="EJ237" i="1"/>
  <c r="EJ236" i="1"/>
  <c r="EJ235" i="1"/>
  <c r="EJ234" i="1"/>
  <c r="EJ233" i="1"/>
  <c r="EJ232" i="1"/>
  <c r="EJ231" i="1"/>
  <c r="EJ230" i="1"/>
  <c r="EJ228" i="1"/>
  <c r="EJ227" i="1"/>
  <c r="EJ226" i="1"/>
  <c r="EJ225" i="1"/>
  <c r="EJ224" i="1"/>
  <c r="EJ223" i="1"/>
  <c r="EJ222" i="1"/>
  <c r="EJ221" i="1"/>
  <c r="EJ220" i="1"/>
  <c r="EJ219" i="1"/>
  <c r="EJ218" i="1"/>
  <c r="EJ217" i="1"/>
  <c r="EJ216" i="1"/>
  <c r="EJ215" i="1"/>
  <c r="EJ214" i="1"/>
  <c r="EJ213" i="1"/>
  <c r="EJ212" i="1"/>
  <c r="EJ211" i="1"/>
  <c r="EJ210" i="1"/>
  <c r="EJ209" i="1"/>
  <c r="EJ208" i="1"/>
  <c r="EJ207" i="1"/>
  <c r="EJ206" i="1"/>
  <c r="EJ205" i="1"/>
  <c r="EJ204" i="1"/>
  <c r="EJ203" i="1"/>
  <c r="EJ202" i="1"/>
  <c r="EJ201" i="1"/>
  <c r="EJ200" i="1"/>
  <c r="EJ199" i="1"/>
  <c r="EJ198" i="1"/>
  <c r="EJ197" i="1"/>
  <c r="EJ196" i="1"/>
  <c r="EJ195" i="1"/>
  <c r="EJ194" i="1"/>
  <c r="EJ193" i="1"/>
  <c r="EJ192" i="1"/>
  <c r="EJ190" i="1"/>
  <c r="EJ189" i="1"/>
  <c r="EJ188" i="1"/>
  <c r="EJ187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J174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J161" i="1"/>
  <c r="EJ160" i="1"/>
  <c r="EJ159" i="1"/>
  <c r="EJ158" i="1"/>
  <c r="EJ157" i="1"/>
  <c r="EJ156" i="1"/>
  <c r="EJ155" i="1"/>
  <c r="EJ154" i="1"/>
  <c r="EJ152" i="1"/>
  <c r="EJ151" i="1"/>
  <c r="EJ150" i="1"/>
  <c r="EJ149" i="1"/>
  <c r="EJ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J135" i="1"/>
  <c r="EJ134" i="1"/>
  <c r="EJ133" i="1"/>
  <c r="EJ132" i="1"/>
  <c r="EJ131" i="1"/>
  <c r="EJ130" i="1"/>
  <c r="EJ129" i="1"/>
  <c r="EJ128" i="1"/>
  <c r="EJ127" i="1"/>
  <c r="EJ126" i="1"/>
  <c r="EJ125" i="1"/>
  <c r="EJ124" i="1"/>
  <c r="EJ123" i="1"/>
  <c r="EJ122" i="1"/>
  <c r="EJ121" i="1"/>
  <c r="EJ120" i="1"/>
  <c r="EJ119" i="1"/>
  <c r="EJ118" i="1"/>
  <c r="EJ117" i="1"/>
  <c r="EJ116" i="1"/>
  <c r="EJ115" i="1"/>
  <c r="EJ114" i="1"/>
  <c r="EJ113" i="1"/>
  <c r="EJ112" i="1"/>
  <c r="EJ111" i="1"/>
  <c r="EJ110" i="1"/>
  <c r="EJ109" i="1"/>
  <c r="EJ108" i="1"/>
  <c r="EJ107" i="1"/>
  <c r="EJ106" i="1"/>
  <c r="EJ105" i="1"/>
  <c r="EJ104" i="1"/>
  <c r="EJ103" i="1"/>
  <c r="EJ102" i="1"/>
  <c r="EJ101" i="1"/>
  <c r="EJ100" i="1"/>
  <c r="EJ99" i="1"/>
  <c r="EJ98" i="1"/>
  <c r="EJ97" i="1"/>
  <c r="EJ96" i="1"/>
  <c r="EJ95" i="1"/>
  <c r="EJ94" i="1"/>
  <c r="EJ93" i="1"/>
  <c r="EJ92" i="1"/>
  <c r="EJ91" i="1"/>
  <c r="EJ90" i="1"/>
  <c r="EJ89" i="1"/>
  <c r="EJ88" i="1"/>
  <c r="EJ87" i="1"/>
  <c r="EJ86" i="1"/>
  <c r="EJ85" i="1"/>
  <c r="EJ84" i="1"/>
  <c r="EJ83" i="1"/>
  <c r="EJ82" i="1"/>
  <c r="EJ81" i="1"/>
  <c r="EJ80" i="1"/>
  <c r="EJ79" i="1"/>
  <c r="EJ78" i="1"/>
  <c r="EJ77" i="1"/>
  <c r="EJ76" i="1"/>
  <c r="EJ75" i="1"/>
  <c r="EJ74" i="1"/>
  <c r="EJ73" i="1"/>
  <c r="EJ72" i="1"/>
  <c r="EJ71" i="1"/>
  <c r="EJ70" i="1"/>
  <c r="EJ69" i="1"/>
  <c r="EJ68" i="1"/>
  <c r="EJ67" i="1"/>
  <c r="EJ66" i="1"/>
  <c r="EJ65" i="1"/>
  <c r="EJ64" i="1"/>
  <c r="EJ63" i="1"/>
  <c r="EJ62" i="1"/>
  <c r="EJ61" i="1"/>
  <c r="EJ60" i="1"/>
  <c r="EJ59" i="1"/>
  <c r="EJ58" i="1"/>
  <c r="EJ57" i="1"/>
  <c r="EJ56" i="1"/>
  <c r="EJ55" i="1"/>
  <c r="EJ54" i="1"/>
  <c r="EJ53" i="1"/>
  <c r="EJ52" i="1"/>
  <c r="EJ50" i="1"/>
  <c r="EJ49" i="1"/>
  <c r="EJ48" i="1"/>
  <c r="EJ47" i="1"/>
  <c r="EJ46" i="1"/>
  <c r="EJ45" i="1"/>
  <c r="EJ44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J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J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EJ5" i="1"/>
  <c r="EJ4" i="1"/>
  <c r="EJ3" i="1"/>
  <c r="H51" i="6" l="1"/>
  <c r="I51" i="6" s="1"/>
  <c r="H50" i="6"/>
  <c r="I50" i="6" s="1"/>
  <c r="H49" i="6"/>
  <c r="I49" i="6" s="1"/>
  <c r="H48" i="6"/>
  <c r="I48" i="6" s="1"/>
  <c r="H47" i="6"/>
  <c r="I47" i="6" s="1"/>
  <c r="H46" i="6"/>
  <c r="I46" i="6" s="1"/>
  <c r="H45" i="6"/>
  <c r="I45" i="6" s="1"/>
  <c r="H44" i="6"/>
  <c r="I44" i="6" s="1"/>
  <c r="H43" i="6"/>
  <c r="I43" i="6" s="1"/>
  <c r="H42" i="6"/>
  <c r="I42" i="6" s="1"/>
  <c r="H41" i="6"/>
  <c r="I41" i="6" s="1"/>
  <c r="H40" i="6"/>
  <c r="I40" i="6" s="1"/>
  <c r="H39" i="6"/>
  <c r="I39" i="6" s="1"/>
  <c r="H38" i="6"/>
  <c r="I38" i="6" s="1"/>
  <c r="H37" i="6"/>
  <c r="I37" i="6" s="1"/>
  <c r="H36" i="6"/>
  <c r="I36" i="6" s="1"/>
  <c r="H35" i="6"/>
  <c r="I35" i="6" s="1"/>
  <c r="H34" i="6"/>
  <c r="I34" i="6" s="1"/>
  <c r="H33" i="6"/>
  <c r="I33" i="6" s="1"/>
  <c r="H32" i="6"/>
  <c r="I32" i="6" s="1"/>
  <c r="H31" i="6"/>
  <c r="I31" i="6" s="1"/>
  <c r="H30" i="6"/>
  <c r="I30" i="6" s="1"/>
  <c r="H29" i="6"/>
  <c r="I29" i="6" s="1"/>
  <c r="H28" i="6"/>
  <c r="I28" i="6" s="1"/>
  <c r="H27" i="6"/>
  <c r="I27" i="6" s="1"/>
  <c r="H26" i="6"/>
  <c r="I26" i="6" s="1"/>
  <c r="H25" i="6"/>
  <c r="I25" i="6" s="1"/>
  <c r="H24" i="6"/>
  <c r="I24" i="6" s="1"/>
  <c r="H23" i="6"/>
  <c r="I23" i="6" s="1"/>
  <c r="H22" i="6"/>
  <c r="I22" i="6" s="1"/>
  <c r="H21" i="6"/>
  <c r="I21" i="6" s="1"/>
  <c r="H20" i="6"/>
  <c r="I20" i="6" s="1"/>
  <c r="H19" i="6"/>
  <c r="I19" i="6" s="1"/>
  <c r="H18" i="6"/>
  <c r="I18" i="6" s="1"/>
  <c r="H17" i="6"/>
  <c r="I17" i="6" s="1"/>
  <c r="H16" i="6"/>
  <c r="I16" i="6" s="1"/>
  <c r="H15" i="6"/>
  <c r="I15" i="6" s="1"/>
  <c r="H14" i="6"/>
  <c r="I14" i="6" s="1"/>
  <c r="H13" i="6"/>
  <c r="I13" i="6" s="1"/>
  <c r="H12" i="6"/>
  <c r="I12" i="6" s="1"/>
  <c r="H11" i="6"/>
  <c r="I11" i="6" s="1"/>
  <c r="H10" i="6"/>
  <c r="I10" i="6" s="1"/>
  <c r="H9" i="6"/>
  <c r="I9" i="6" s="1"/>
  <c r="H8" i="6"/>
  <c r="I8" i="6" s="1"/>
  <c r="H7" i="6"/>
  <c r="I7" i="6" s="1"/>
  <c r="H6" i="6"/>
  <c r="I6" i="6" s="1"/>
  <c r="H5" i="6"/>
  <c r="I5" i="6" s="1"/>
  <c r="H4" i="6"/>
  <c r="I4" i="6" s="1"/>
  <c r="C51" i="6"/>
  <c r="D51" i="6" s="1"/>
  <c r="C50" i="6"/>
  <c r="D50" i="6" s="1"/>
  <c r="C49" i="6"/>
  <c r="D49" i="6" s="1"/>
  <c r="C48" i="6"/>
  <c r="D48" i="6" s="1"/>
  <c r="C47" i="6"/>
  <c r="D47" i="6" s="1"/>
  <c r="C46" i="6"/>
  <c r="D46" i="6" s="1"/>
  <c r="C45" i="6"/>
  <c r="D45" i="6" s="1"/>
  <c r="C44" i="6"/>
  <c r="D44" i="6" s="1"/>
  <c r="C43" i="6"/>
  <c r="D43" i="6" s="1"/>
  <c r="C42" i="6"/>
  <c r="D42" i="6" s="1"/>
  <c r="C41" i="6"/>
  <c r="D41" i="6" s="1"/>
  <c r="C40" i="6"/>
  <c r="D40" i="6" s="1"/>
  <c r="C39" i="6"/>
  <c r="D39" i="6" s="1"/>
  <c r="C38" i="6"/>
  <c r="D38" i="6" s="1"/>
  <c r="C37" i="6"/>
  <c r="D37" i="6" s="1"/>
  <c r="C36" i="6"/>
  <c r="D36" i="6" s="1"/>
  <c r="C35" i="6"/>
  <c r="D35" i="6" s="1"/>
  <c r="C34" i="6"/>
  <c r="D34" i="6" s="1"/>
  <c r="C33" i="6"/>
  <c r="D33" i="6" s="1"/>
  <c r="C32" i="6"/>
  <c r="D32" i="6" s="1"/>
  <c r="C31" i="6"/>
  <c r="D31" i="6" s="1"/>
  <c r="C30" i="6"/>
  <c r="D30" i="6" s="1"/>
  <c r="C29" i="6"/>
  <c r="D29" i="6" s="1"/>
  <c r="C28" i="6"/>
  <c r="D28" i="6" s="1"/>
  <c r="C27" i="6"/>
  <c r="D27" i="6" s="1"/>
  <c r="C26" i="6"/>
  <c r="D26" i="6" s="1"/>
  <c r="C25" i="6"/>
  <c r="D25" i="6" s="1"/>
  <c r="C24" i="6"/>
  <c r="D24" i="6" s="1"/>
  <c r="C23" i="6"/>
  <c r="D23" i="6" s="1"/>
  <c r="C22" i="6"/>
  <c r="D22" i="6" s="1"/>
  <c r="C21" i="6"/>
  <c r="D21" i="6" s="1"/>
  <c r="C20" i="6"/>
  <c r="D20" i="6" s="1"/>
  <c r="C19" i="6"/>
  <c r="D19" i="6" s="1"/>
  <c r="C18" i="6"/>
  <c r="D18" i="6" s="1"/>
  <c r="C17" i="6"/>
  <c r="D17" i="6" s="1"/>
  <c r="C16" i="6"/>
  <c r="D16" i="6" s="1"/>
  <c r="C15" i="6"/>
  <c r="D15" i="6" s="1"/>
  <c r="C14" i="6"/>
  <c r="D14" i="6" s="1"/>
  <c r="C13" i="6"/>
  <c r="D13" i="6" s="1"/>
  <c r="C12" i="6"/>
  <c r="D12" i="6" s="1"/>
  <c r="C11" i="6"/>
  <c r="D11" i="6" s="1"/>
  <c r="C10" i="6"/>
  <c r="D10" i="6" s="1"/>
  <c r="C9" i="6"/>
  <c r="D9" i="6" s="1"/>
  <c r="C8" i="6"/>
  <c r="D8" i="6" s="1"/>
  <c r="C7" i="6"/>
  <c r="D7" i="6" s="1"/>
  <c r="C6" i="6"/>
  <c r="D6" i="6" s="1"/>
  <c r="C5" i="6"/>
  <c r="D5" i="6" s="1"/>
  <c r="D4" i="6"/>
  <c r="C4" i="6"/>
  <c r="N267" i="5"/>
  <c r="N266" i="5"/>
  <c r="N265" i="5"/>
  <c r="N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B3" i="3" l="1"/>
  <c r="C3" i="3"/>
  <c r="D3" i="3"/>
  <c r="E3" i="3"/>
  <c r="G3" i="3"/>
  <c r="H3" i="3"/>
  <c r="J3" i="3"/>
  <c r="K3" i="3"/>
  <c r="M3" i="3"/>
  <c r="N3" i="3"/>
  <c r="P3" i="3"/>
  <c r="Q3" i="3"/>
  <c r="S3" i="3"/>
  <c r="T3" i="3"/>
  <c r="V3" i="3" s="1"/>
  <c r="W3" i="3"/>
  <c r="Y3" i="3" s="1"/>
  <c r="Z3" i="3"/>
  <c r="AB3" i="3" s="1"/>
  <c r="AC3" i="3"/>
  <c r="AE3" i="3" s="1"/>
  <c r="AF3" i="3"/>
  <c r="AH3" i="3" s="1"/>
  <c r="AI3" i="3"/>
  <c r="AK3" i="3" s="1"/>
  <c r="B4" i="3"/>
  <c r="C4" i="3"/>
  <c r="D4" i="3"/>
  <c r="E4" i="3"/>
  <c r="G4" i="3"/>
  <c r="H4" i="3"/>
  <c r="J4" i="3"/>
  <c r="K4" i="3"/>
  <c r="M4" i="3"/>
  <c r="N4" i="3"/>
  <c r="P4" i="3"/>
  <c r="Q4" i="3"/>
  <c r="S4" i="3"/>
  <c r="T4" i="3"/>
  <c r="V4" i="3"/>
  <c r="W4" i="3"/>
  <c r="Y4" i="3" s="1"/>
  <c r="Z4" i="3"/>
  <c r="AB4" i="3" s="1"/>
  <c r="AC4" i="3"/>
  <c r="AE4" i="3" s="1"/>
  <c r="AF4" i="3"/>
  <c r="AH4" i="3" s="1"/>
  <c r="AI4" i="3"/>
  <c r="AK4" i="3" s="1"/>
  <c r="B5" i="3"/>
  <c r="C5" i="3"/>
  <c r="D5" i="3"/>
  <c r="E5" i="3"/>
  <c r="G5" i="3"/>
  <c r="H5" i="3"/>
  <c r="J5" i="3"/>
  <c r="K5" i="3"/>
  <c r="M5" i="3"/>
  <c r="N5" i="3"/>
  <c r="P5" i="3" s="1"/>
  <c r="Q5" i="3"/>
  <c r="S5" i="3" s="1"/>
  <c r="T5" i="3"/>
  <c r="V5" i="3" s="1"/>
  <c r="W5" i="3"/>
  <c r="Y5" i="3" s="1"/>
  <c r="Z5" i="3"/>
  <c r="AB5" i="3" s="1"/>
  <c r="AC5" i="3"/>
  <c r="AE5" i="3" s="1"/>
  <c r="AF5" i="3"/>
  <c r="AH5" i="3" s="1"/>
  <c r="AI5" i="3"/>
  <c r="AK5" i="3" s="1"/>
  <c r="B6" i="3"/>
  <c r="C6" i="3"/>
  <c r="D6" i="3"/>
  <c r="E6" i="3"/>
  <c r="G6" i="3"/>
  <c r="H6" i="3"/>
  <c r="J6" i="3"/>
  <c r="K6" i="3"/>
  <c r="M6" i="3"/>
  <c r="N6" i="3"/>
  <c r="P6" i="3"/>
  <c r="Q6" i="3"/>
  <c r="S6" i="3"/>
  <c r="T6" i="3"/>
  <c r="V6" i="3"/>
  <c r="W6" i="3"/>
  <c r="Y6" i="3"/>
  <c r="Z6" i="3"/>
  <c r="AB6" i="3"/>
  <c r="AC6" i="3"/>
  <c r="AE6" i="3"/>
  <c r="AF6" i="3"/>
  <c r="AH6" i="3"/>
  <c r="AI6" i="3"/>
  <c r="AK6" i="3"/>
  <c r="B7" i="3"/>
  <c r="D7" i="3"/>
  <c r="E7" i="3"/>
  <c r="G7" i="3" s="1"/>
  <c r="H7" i="3"/>
  <c r="J7" i="3" s="1"/>
  <c r="K7" i="3"/>
  <c r="M7" i="3" s="1"/>
  <c r="N7" i="3"/>
  <c r="P7" i="3" s="1"/>
  <c r="Q7" i="3"/>
  <c r="S7" i="3" s="1"/>
  <c r="T7" i="3"/>
  <c r="V7" i="3" s="1"/>
  <c r="W7" i="3"/>
  <c r="Y7" i="3" s="1"/>
  <c r="Z7" i="3"/>
  <c r="AB7" i="3" s="1"/>
  <c r="AC7" i="3"/>
  <c r="AE7" i="3" s="1"/>
  <c r="AF7" i="3"/>
  <c r="AH7" i="3" s="1"/>
  <c r="AI7" i="3"/>
  <c r="AK7" i="3" s="1"/>
  <c r="B8" i="3"/>
  <c r="C8" i="3"/>
  <c r="D8" i="3"/>
  <c r="E8" i="3"/>
  <c r="G8" i="3"/>
  <c r="H8" i="3"/>
  <c r="J8" i="3"/>
  <c r="K8" i="3"/>
  <c r="M8" i="3"/>
  <c r="N8" i="3"/>
  <c r="P8" i="3"/>
  <c r="Q8" i="3"/>
  <c r="S8" i="3"/>
  <c r="T8" i="3"/>
  <c r="V8" i="3"/>
  <c r="W8" i="3"/>
  <c r="Y8" i="3"/>
  <c r="Z8" i="3"/>
  <c r="AB8" i="3"/>
  <c r="AC8" i="3"/>
  <c r="AE8" i="3"/>
  <c r="AF8" i="3"/>
  <c r="AH8" i="3"/>
  <c r="AI8" i="3"/>
  <c r="AK8" i="3" s="1"/>
  <c r="B9" i="3"/>
  <c r="D9" i="3"/>
  <c r="E9" i="3"/>
  <c r="G9" i="3"/>
  <c r="H9" i="3"/>
  <c r="J9" i="3"/>
  <c r="K9" i="3"/>
  <c r="M9" i="3" s="1"/>
  <c r="N9" i="3"/>
  <c r="P9" i="3" s="1"/>
  <c r="Q9" i="3"/>
  <c r="S9" i="3" s="1"/>
  <c r="T9" i="3"/>
  <c r="V9" i="3" s="1"/>
  <c r="W9" i="3"/>
  <c r="Y9" i="3" s="1"/>
  <c r="Z9" i="3"/>
  <c r="AB9" i="3" s="1"/>
  <c r="AC9" i="3"/>
  <c r="AE9" i="3" s="1"/>
  <c r="AF9" i="3"/>
  <c r="AH9" i="3" s="1"/>
  <c r="AI9" i="3"/>
  <c r="AK9" i="3" s="1"/>
  <c r="B10" i="3"/>
  <c r="D10" i="3"/>
  <c r="E10" i="3"/>
  <c r="G10" i="3"/>
  <c r="H10" i="3"/>
  <c r="J10" i="3"/>
  <c r="K10" i="3"/>
  <c r="M10" i="3"/>
  <c r="N10" i="3"/>
  <c r="P10" i="3"/>
  <c r="Q10" i="3"/>
  <c r="S10" i="3"/>
  <c r="T10" i="3"/>
  <c r="V10" i="3"/>
  <c r="W10" i="3"/>
  <c r="Y10" i="3"/>
  <c r="Z10" i="3"/>
  <c r="AB10" i="3" s="1"/>
  <c r="AC10" i="3"/>
  <c r="AE10" i="3" s="1"/>
  <c r="AF10" i="3"/>
  <c r="AH10" i="3" s="1"/>
  <c r="AI10" i="3"/>
  <c r="AK10" i="3" s="1"/>
  <c r="B11" i="3"/>
  <c r="C11" i="3"/>
  <c r="D11" i="3"/>
  <c r="E11" i="3"/>
  <c r="G11" i="3"/>
  <c r="H11" i="3"/>
  <c r="J11" i="3"/>
  <c r="K11" i="3"/>
  <c r="M11" i="3" s="1"/>
  <c r="N11" i="3"/>
  <c r="P11" i="3" s="1"/>
  <c r="Q11" i="3"/>
  <c r="S11" i="3" s="1"/>
  <c r="T11" i="3"/>
  <c r="V11" i="3" s="1"/>
  <c r="W11" i="3"/>
  <c r="Y11" i="3" s="1"/>
  <c r="Z11" i="3"/>
  <c r="AB11" i="3" s="1"/>
  <c r="AC11" i="3"/>
  <c r="AE11" i="3" s="1"/>
  <c r="AF11" i="3"/>
  <c r="AH11" i="3" s="1"/>
  <c r="AI11" i="3"/>
  <c r="AK11" i="3" s="1"/>
  <c r="B12" i="3"/>
  <c r="C12" i="3"/>
  <c r="D12" i="3"/>
  <c r="E12" i="3"/>
  <c r="G12" i="3"/>
  <c r="H12" i="3"/>
  <c r="J12" i="3"/>
  <c r="K12" i="3"/>
  <c r="M12" i="3"/>
  <c r="N12" i="3"/>
  <c r="P12" i="3"/>
  <c r="Q12" i="3"/>
  <c r="S12" i="3"/>
  <c r="T12" i="3"/>
  <c r="V12" i="3"/>
  <c r="W12" i="3"/>
  <c r="Y12" i="3"/>
  <c r="Z12" i="3"/>
  <c r="AB12" i="3"/>
  <c r="AC12" i="3"/>
  <c r="AE12" i="3"/>
  <c r="AF12" i="3"/>
  <c r="AH12" i="3" s="1"/>
  <c r="AI12" i="3"/>
  <c r="AK12" i="3" s="1"/>
  <c r="B13" i="3"/>
  <c r="C13" i="3"/>
  <c r="D13" i="3"/>
  <c r="E13" i="3"/>
  <c r="G13" i="3"/>
  <c r="H13" i="3"/>
  <c r="J13" i="3" s="1"/>
  <c r="K13" i="3"/>
  <c r="M13" i="3" s="1"/>
  <c r="N13" i="3"/>
  <c r="P13" i="3" s="1"/>
  <c r="Q13" i="3"/>
  <c r="S13" i="3" s="1"/>
  <c r="T13" i="3"/>
  <c r="V13" i="3" s="1"/>
  <c r="W13" i="3"/>
  <c r="Y13" i="3" s="1"/>
  <c r="Z13" i="3"/>
  <c r="AB13" i="3" s="1"/>
  <c r="AC13" i="3"/>
  <c r="AE13" i="3" s="1"/>
  <c r="AF13" i="3"/>
  <c r="AH13" i="3" s="1"/>
  <c r="AI13" i="3"/>
  <c r="AK13" i="3" s="1"/>
  <c r="B14" i="3"/>
  <c r="C14" i="3"/>
  <c r="D14" i="3"/>
  <c r="E14" i="3"/>
  <c r="G14" i="3"/>
  <c r="H14" i="3"/>
  <c r="J14" i="3"/>
  <c r="K14" i="3"/>
  <c r="M14" i="3"/>
  <c r="N14" i="3"/>
  <c r="P14" i="3"/>
  <c r="Q14" i="3"/>
  <c r="S14" i="3"/>
  <c r="T14" i="3"/>
  <c r="V14" i="3"/>
  <c r="W14" i="3"/>
  <c r="Y14" i="3"/>
  <c r="Z14" i="3"/>
  <c r="AB14" i="3"/>
  <c r="AC14" i="3"/>
  <c r="AE14" i="3"/>
  <c r="AF14" i="3"/>
  <c r="AH14" i="3" s="1"/>
  <c r="AI14" i="3"/>
  <c r="AK14" i="3" s="1"/>
  <c r="B15" i="3"/>
  <c r="C15" i="3"/>
  <c r="D15" i="3"/>
  <c r="E15" i="3"/>
  <c r="G15" i="3"/>
  <c r="H15" i="3"/>
  <c r="J15" i="3" s="1"/>
  <c r="K15" i="3"/>
  <c r="M15" i="3" s="1"/>
  <c r="N15" i="3"/>
  <c r="P15" i="3" s="1"/>
  <c r="Q15" i="3"/>
  <c r="S15" i="3" s="1"/>
  <c r="T15" i="3"/>
  <c r="V15" i="3" s="1"/>
  <c r="W15" i="3"/>
  <c r="Y15" i="3" s="1"/>
  <c r="Z15" i="3"/>
  <c r="AB15" i="3" s="1"/>
  <c r="AC15" i="3"/>
  <c r="AE15" i="3" s="1"/>
  <c r="AF15" i="3"/>
  <c r="AH15" i="3" s="1"/>
  <c r="AI15" i="3"/>
  <c r="AK15" i="3" s="1"/>
  <c r="B16" i="3"/>
  <c r="C16" i="3"/>
  <c r="D16" i="3"/>
  <c r="E16" i="3"/>
  <c r="G16" i="3"/>
  <c r="H16" i="3"/>
  <c r="J16" i="3"/>
  <c r="K16" i="3"/>
  <c r="M16" i="3"/>
  <c r="N16" i="3"/>
  <c r="P16" i="3"/>
  <c r="Q16" i="3"/>
  <c r="S16" i="3"/>
  <c r="T16" i="3"/>
  <c r="V16" i="3"/>
  <c r="W16" i="3"/>
  <c r="Y16" i="3"/>
  <c r="Z16" i="3"/>
  <c r="AB16" i="3"/>
  <c r="AC16" i="3"/>
  <c r="AE16" i="3"/>
  <c r="AF16" i="3"/>
  <c r="AH16" i="3"/>
  <c r="AI16" i="3"/>
  <c r="AK16" i="3"/>
  <c r="B17" i="3"/>
  <c r="C17" i="3"/>
  <c r="D17" i="3"/>
  <c r="E17" i="3"/>
  <c r="G17" i="3" s="1"/>
  <c r="H17" i="3"/>
  <c r="J17" i="3" s="1"/>
  <c r="K17" i="3"/>
  <c r="M17" i="3" s="1"/>
  <c r="N17" i="3"/>
  <c r="P17" i="3" s="1"/>
  <c r="Q17" i="3"/>
  <c r="S17" i="3" s="1"/>
  <c r="T17" i="3"/>
  <c r="V17" i="3" s="1"/>
  <c r="W17" i="3"/>
  <c r="Y17" i="3" s="1"/>
  <c r="Z17" i="3"/>
  <c r="AB17" i="3" s="1"/>
  <c r="AC17" i="3"/>
  <c r="AE17" i="3" s="1"/>
  <c r="AF17" i="3"/>
  <c r="AH17" i="3" s="1"/>
  <c r="AI17" i="3"/>
  <c r="AK17" i="3" s="1"/>
  <c r="B18" i="3"/>
  <c r="C18" i="3"/>
  <c r="D18" i="3"/>
  <c r="E18" i="3"/>
  <c r="G18" i="3"/>
  <c r="H18" i="3"/>
  <c r="J18" i="3"/>
  <c r="K18" i="3"/>
  <c r="M18" i="3"/>
  <c r="N18" i="3"/>
  <c r="P18" i="3"/>
  <c r="Q18" i="3"/>
  <c r="S18" i="3"/>
  <c r="T18" i="3"/>
  <c r="V18" i="3"/>
  <c r="W18" i="3"/>
  <c r="Y18" i="3"/>
  <c r="Z18" i="3"/>
  <c r="AB18" i="3"/>
  <c r="AC18" i="3"/>
  <c r="AE18" i="3"/>
  <c r="AF18" i="3"/>
  <c r="AH18" i="3"/>
  <c r="AI18" i="3"/>
  <c r="AK18" i="3"/>
  <c r="B19" i="3"/>
  <c r="C19" i="3"/>
  <c r="D19" i="3" s="1"/>
  <c r="E19" i="3"/>
  <c r="G19" i="3" s="1"/>
  <c r="H19" i="3"/>
  <c r="J19" i="3" s="1"/>
  <c r="K19" i="3"/>
  <c r="M19" i="3" s="1"/>
  <c r="N19" i="3"/>
  <c r="P19" i="3" s="1"/>
  <c r="Q19" i="3"/>
  <c r="S19" i="3" s="1"/>
  <c r="T19" i="3"/>
  <c r="V19" i="3" s="1"/>
  <c r="W19" i="3"/>
  <c r="Y19" i="3" s="1"/>
  <c r="Z19" i="3"/>
  <c r="AB19" i="3" s="1"/>
  <c r="AC19" i="3"/>
  <c r="AE19" i="3" s="1"/>
  <c r="AF19" i="3"/>
  <c r="AH19" i="3" s="1"/>
  <c r="AI19" i="3"/>
  <c r="AK19" i="3" s="1"/>
  <c r="B20" i="3"/>
  <c r="C20" i="3"/>
  <c r="D20" i="3" s="1"/>
  <c r="E20" i="3"/>
  <c r="G20" i="3" s="1"/>
  <c r="H20" i="3"/>
  <c r="J20" i="3" s="1"/>
  <c r="K20" i="3"/>
  <c r="M20" i="3" s="1"/>
  <c r="N20" i="3"/>
  <c r="P20" i="3" s="1"/>
  <c r="Q20" i="3"/>
  <c r="S20" i="3" s="1"/>
  <c r="T20" i="3"/>
  <c r="V20" i="3" s="1"/>
  <c r="W20" i="3"/>
  <c r="Y20" i="3" s="1"/>
  <c r="Z20" i="3"/>
  <c r="AB20" i="3" s="1"/>
  <c r="AC20" i="3"/>
  <c r="AE20" i="3" s="1"/>
  <c r="AF20" i="3"/>
  <c r="AH20" i="3" s="1"/>
  <c r="AI20" i="3"/>
  <c r="AK20" i="3" s="1"/>
  <c r="B21" i="3"/>
  <c r="C21" i="3"/>
  <c r="D21" i="3"/>
  <c r="E21" i="3"/>
  <c r="G21" i="3"/>
  <c r="H21" i="3"/>
  <c r="J21" i="3"/>
  <c r="K21" i="3"/>
  <c r="M21" i="3"/>
  <c r="N21" i="3"/>
  <c r="P21" i="3"/>
  <c r="Q21" i="3"/>
  <c r="S21" i="3"/>
  <c r="T21" i="3"/>
  <c r="V21" i="3"/>
  <c r="W21" i="3"/>
  <c r="Y21" i="3"/>
  <c r="Z21" i="3"/>
  <c r="AB21" i="3"/>
  <c r="AC21" i="3"/>
  <c r="AE21" i="3"/>
  <c r="AF21" i="3"/>
  <c r="AH21" i="3"/>
  <c r="AI21" i="3"/>
  <c r="AK21" i="3"/>
  <c r="B22" i="3"/>
  <c r="C22" i="3"/>
  <c r="D22" i="3" s="1"/>
  <c r="E22" i="3"/>
  <c r="G22" i="3" s="1"/>
  <c r="H22" i="3"/>
  <c r="J22" i="3" s="1"/>
  <c r="K22" i="3"/>
  <c r="M22" i="3" s="1"/>
  <c r="N22" i="3"/>
  <c r="P22" i="3" s="1"/>
  <c r="Q22" i="3"/>
  <c r="S22" i="3" s="1"/>
  <c r="T22" i="3"/>
  <c r="V22" i="3" s="1"/>
  <c r="W22" i="3"/>
  <c r="Y22" i="3" s="1"/>
  <c r="Z22" i="3"/>
  <c r="AB22" i="3" s="1"/>
  <c r="AC22" i="3"/>
  <c r="AE22" i="3" s="1"/>
  <c r="AF22" i="3"/>
  <c r="AH22" i="3" s="1"/>
  <c r="AI22" i="3"/>
  <c r="AK22" i="3" s="1"/>
  <c r="B23" i="3"/>
  <c r="D23" i="3"/>
  <c r="E23" i="3"/>
  <c r="G23" i="3"/>
  <c r="H23" i="3"/>
  <c r="J23" i="3"/>
  <c r="K23" i="3"/>
  <c r="M23" i="3"/>
  <c r="N23" i="3"/>
  <c r="P23" i="3"/>
  <c r="Q23" i="3"/>
  <c r="S23" i="3"/>
  <c r="T23" i="3"/>
  <c r="V23" i="3"/>
  <c r="W23" i="3"/>
  <c r="Y23" i="3"/>
  <c r="Z23" i="3"/>
  <c r="AB23" i="3"/>
  <c r="AC23" i="3"/>
  <c r="AE23" i="3"/>
  <c r="AF23" i="3"/>
  <c r="AH23" i="3"/>
  <c r="AI23" i="3"/>
  <c r="AK23" i="3"/>
  <c r="B24" i="3"/>
  <c r="D24" i="3"/>
  <c r="E24" i="3"/>
  <c r="G24" i="3" s="1"/>
  <c r="H24" i="3"/>
  <c r="J24" i="3" s="1"/>
  <c r="K24" i="3"/>
  <c r="M24" i="3" s="1"/>
  <c r="N24" i="3"/>
  <c r="P24" i="3" s="1"/>
  <c r="Q24" i="3"/>
  <c r="S24" i="3" s="1"/>
  <c r="T24" i="3"/>
  <c r="V24" i="3" s="1"/>
  <c r="W24" i="3"/>
  <c r="Y24" i="3" s="1"/>
  <c r="Z24" i="3"/>
  <c r="AB24" i="3" s="1"/>
  <c r="AC24" i="3"/>
  <c r="AE24" i="3" s="1"/>
  <c r="AF24" i="3"/>
  <c r="AH24" i="3" s="1"/>
  <c r="AI24" i="3"/>
  <c r="AK24" i="3" s="1"/>
  <c r="B25" i="3"/>
  <c r="C25" i="3"/>
  <c r="D25" i="3"/>
  <c r="E25" i="3"/>
  <c r="G25" i="3"/>
  <c r="H25" i="3"/>
  <c r="J25" i="3"/>
  <c r="K25" i="3"/>
  <c r="M25" i="3"/>
  <c r="N25" i="3"/>
  <c r="P25" i="3"/>
  <c r="Q25" i="3"/>
  <c r="S25" i="3"/>
  <c r="T25" i="3"/>
  <c r="V25" i="3"/>
  <c r="W25" i="3"/>
  <c r="Y25" i="3"/>
  <c r="Z25" i="3"/>
  <c r="AB25" i="3"/>
  <c r="AC25" i="3"/>
  <c r="AE25" i="3"/>
  <c r="AF25" i="3"/>
  <c r="AH25" i="3"/>
  <c r="AI25" i="3"/>
  <c r="AK25" i="3"/>
  <c r="B26" i="3"/>
  <c r="C26" i="3"/>
  <c r="D26" i="3" s="1"/>
  <c r="E26" i="3"/>
  <c r="G26" i="3" s="1"/>
  <c r="H26" i="3"/>
  <c r="J26" i="3" s="1"/>
  <c r="K26" i="3"/>
  <c r="M26" i="3" s="1"/>
  <c r="N26" i="3"/>
  <c r="P26" i="3" s="1"/>
  <c r="Q26" i="3"/>
  <c r="S26" i="3" s="1"/>
  <c r="T26" i="3"/>
  <c r="V26" i="3" s="1"/>
  <c r="W26" i="3"/>
  <c r="Y26" i="3" s="1"/>
  <c r="Z26" i="3"/>
  <c r="AB26" i="3" s="1"/>
  <c r="AC26" i="3"/>
  <c r="AE26" i="3" s="1"/>
  <c r="AF26" i="3"/>
  <c r="AH26" i="3" s="1"/>
  <c r="AI26" i="3"/>
  <c r="AK26" i="3" s="1"/>
  <c r="B27" i="3"/>
  <c r="C27" i="3"/>
  <c r="D27" i="3"/>
  <c r="E27" i="3"/>
  <c r="G27" i="3"/>
  <c r="H27" i="3"/>
  <c r="J27" i="3"/>
  <c r="K27" i="3"/>
  <c r="M27" i="3"/>
  <c r="N27" i="3"/>
  <c r="P27" i="3"/>
  <c r="Q27" i="3"/>
  <c r="S27" i="3"/>
  <c r="T27" i="3"/>
  <c r="V27" i="3"/>
  <c r="W27" i="3"/>
  <c r="Y27" i="3"/>
  <c r="Z27" i="3"/>
  <c r="AB27" i="3"/>
  <c r="AC27" i="3"/>
  <c r="AE27" i="3"/>
  <c r="AF27" i="3"/>
  <c r="AH27" i="3"/>
  <c r="AI27" i="3"/>
  <c r="AK27" i="3"/>
  <c r="B28" i="3"/>
  <c r="C28" i="3"/>
  <c r="D28" i="3" s="1"/>
  <c r="E28" i="3"/>
  <c r="G28" i="3" s="1"/>
  <c r="H28" i="3"/>
  <c r="J28" i="3" s="1"/>
  <c r="K28" i="3"/>
  <c r="M28" i="3" s="1"/>
  <c r="N28" i="3"/>
  <c r="P28" i="3" s="1"/>
  <c r="Q28" i="3"/>
  <c r="S28" i="3" s="1"/>
  <c r="T28" i="3"/>
  <c r="V28" i="3" s="1"/>
  <c r="W28" i="3"/>
  <c r="Y28" i="3" s="1"/>
  <c r="Z28" i="3"/>
  <c r="AB28" i="3" s="1"/>
  <c r="AC28" i="3"/>
  <c r="AE28" i="3" s="1"/>
  <c r="AF28" i="3"/>
  <c r="AH28" i="3" s="1"/>
  <c r="AI28" i="3"/>
  <c r="AK28" i="3" s="1"/>
  <c r="B29" i="3"/>
  <c r="C29" i="3"/>
  <c r="D29" i="3"/>
  <c r="E29" i="3"/>
  <c r="G29" i="3"/>
  <c r="H29" i="3"/>
  <c r="J29" i="3"/>
  <c r="K29" i="3"/>
  <c r="M29" i="3"/>
  <c r="N29" i="3"/>
  <c r="P29" i="3"/>
  <c r="Q29" i="3"/>
  <c r="S29" i="3"/>
  <c r="T29" i="3"/>
  <c r="V29" i="3"/>
  <c r="W29" i="3"/>
  <c r="Y29" i="3"/>
  <c r="Z29" i="3"/>
  <c r="AB29" i="3"/>
  <c r="AC29" i="3"/>
  <c r="AE29" i="3"/>
  <c r="AF29" i="3"/>
  <c r="AH29" i="3"/>
  <c r="AI29" i="3"/>
  <c r="AK29" i="3"/>
  <c r="B30" i="3"/>
  <c r="C30" i="3"/>
  <c r="D30" i="3" s="1"/>
  <c r="E30" i="3"/>
  <c r="G30" i="3" s="1"/>
  <c r="H30" i="3"/>
  <c r="J30" i="3" s="1"/>
  <c r="K30" i="3"/>
  <c r="M30" i="3" s="1"/>
  <c r="N30" i="3"/>
  <c r="P30" i="3" s="1"/>
  <c r="Q30" i="3"/>
  <c r="S30" i="3" s="1"/>
  <c r="T30" i="3"/>
  <c r="V30" i="3" s="1"/>
  <c r="W30" i="3"/>
  <c r="Y30" i="3" s="1"/>
  <c r="Z30" i="3"/>
  <c r="AB30" i="3" s="1"/>
  <c r="AC30" i="3"/>
  <c r="AE30" i="3" s="1"/>
  <c r="AF30" i="3"/>
  <c r="AH30" i="3" s="1"/>
  <c r="AI30" i="3"/>
  <c r="AK30" i="3" s="1"/>
  <c r="B31" i="3"/>
  <c r="C31" i="3"/>
  <c r="D31" i="3"/>
  <c r="E31" i="3"/>
  <c r="G31" i="3"/>
  <c r="H31" i="3"/>
  <c r="J31" i="3"/>
  <c r="K31" i="3"/>
  <c r="M31" i="3"/>
  <c r="N31" i="3"/>
  <c r="P31" i="3"/>
  <c r="Q31" i="3"/>
  <c r="S31" i="3"/>
  <c r="T31" i="3"/>
  <c r="V31" i="3"/>
  <c r="W31" i="3"/>
  <c r="Y31" i="3"/>
  <c r="Z31" i="3"/>
  <c r="AB31" i="3"/>
  <c r="AC31" i="3"/>
  <c r="AE31" i="3"/>
  <c r="AF31" i="3"/>
  <c r="AH31" i="3"/>
  <c r="AI31" i="3"/>
  <c r="AK31" i="3"/>
  <c r="B32" i="3"/>
  <c r="C32" i="3"/>
  <c r="D32" i="3" s="1"/>
  <c r="E32" i="3"/>
  <c r="G32" i="3" s="1"/>
  <c r="H32" i="3"/>
  <c r="J32" i="3" s="1"/>
  <c r="K32" i="3"/>
  <c r="M32" i="3" s="1"/>
  <c r="N32" i="3"/>
  <c r="P32" i="3" s="1"/>
  <c r="Q32" i="3"/>
  <c r="S32" i="3" s="1"/>
  <c r="T32" i="3"/>
  <c r="V32" i="3" s="1"/>
  <c r="W32" i="3"/>
  <c r="Y32" i="3" s="1"/>
  <c r="Z32" i="3"/>
  <c r="AB32" i="3" s="1"/>
  <c r="AC32" i="3"/>
  <c r="AE32" i="3" s="1"/>
  <c r="AF32" i="3"/>
  <c r="AH32" i="3" s="1"/>
  <c r="AI32" i="3"/>
  <c r="AK32" i="3" s="1"/>
  <c r="C2" i="3"/>
  <c r="AI2" i="3"/>
  <c r="AK2" i="3" s="1"/>
  <c r="AF2" i="3"/>
  <c r="AH2" i="3" s="1"/>
  <c r="AC2" i="3"/>
  <c r="AE2" i="3" s="1"/>
  <c r="Z2" i="3"/>
  <c r="AB2" i="3" s="1"/>
  <c r="W2" i="3"/>
  <c r="Y2" i="3" s="1"/>
  <c r="T2" i="3"/>
  <c r="V2" i="3" s="1"/>
  <c r="Q2" i="3"/>
  <c r="S2" i="3" s="1"/>
  <c r="N2" i="3"/>
  <c r="P2" i="3" s="1"/>
  <c r="K2" i="3"/>
  <c r="M2" i="3" s="1"/>
  <c r="H2" i="3"/>
  <c r="J2" i="3" s="1"/>
  <c r="E2" i="3"/>
  <c r="G2" i="3" s="1"/>
  <c r="D2" i="3"/>
  <c r="B2" i="3"/>
</calcChain>
</file>

<file path=xl/sharedStrings.xml><?xml version="1.0" encoding="utf-8"?>
<sst xmlns="http://schemas.openxmlformats.org/spreadsheetml/2006/main" count="90996" uniqueCount="330">
  <si>
    <t>Unit</t>
  </si>
  <si>
    <t>Journal ID</t>
  </si>
  <si>
    <t>Date</t>
  </si>
  <si>
    <t>Seq</t>
  </si>
  <si>
    <t>Adj Entry</t>
  </si>
  <si>
    <t>Year</t>
  </si>
  <si>
    <t>Period</t>
  </si>
  <si>
    <t>ADB Date</t>
  </si>
  <si>
    <t>Ledger Grp</t>
  </si>
  <si>
    <t>Ledger</t>
  </si>
  <si>
    <t>Auto Gen</t>
  </si>
  <si>
    <t>Reversal</t>
  </si>
  <si>
    <t>ADB Reversal</t>
  </si>
  <si>
    <t>Unpost Date</t>
  </si>
  <si>
    <t>Lines</t>
  </si>
  <si>
    <t>Debits</t>
  </si>
  <si>
    <t>Credits</t>
  </si>
  <si>
    <t>Units</t>
  </si>
  <si>
    <t>Source</t>
  </si>
  <si>
    <t>Ref No</t>
  </si>
  <si>
    <t>Balanced</t>
  </si>
  <si>
    <t>Controls</t>
  </si>
  <si>
    <t>Errors</t>
  </si>
  <si>
    <t>Status</t>
  </si>
  <si>
    <t>Suspense Status</t>
  </si>
  <si>
    <t>Process</t>
  </si>
  <si>
    <t>SL Post</t>
  </si>
  <si>
    <t>SJE Type</t>
  </si>
  <si>
    <t>Schedule</t>
  </si>
  <si>
    <t>Occurrence</t>
  </si>
  <si>
    <t>Posted</t>
  </si>
  <si>
    <t>Instance</t>
  </si>
  <si>
    <t>Trans Date</t>
  </si>
  <si>
    <t>Committed</t>
  </si>
  <si>
    <t>User</t>
  </si>
  <si>
    <t>DateTime</t>
  </si>
  <si>
    <t>Descr</t>
  </si>
  <si>
    <t>Currency</t>
  </si>
  <si>
    <t>Rate Type</t>
  </si>
  <si>
    <t>Cur Effdt</t>
  </si>
  <si>
    <t>Divisor</t>
  </si>
  <si>
    <t>Multiplier</t>
  </si>
  <si>
    <t>Sys Source</t>
  </si>
  <si>
    <t>Document Type</t>
  </si>
  <si>
    <t>Doc Sequence #</t>
  </si>
  <si>
    <t>Doc Seq Date</t>
  </si>
  <si>
    <t>Acctg Def Name</t>
  </si>
  <si>
    <t>Budget Status</t>
  </si>
  <si>
    <t>Amount Type</t>
  </si>
  <si>
    <t>Override</t>
  </si>
  <si>
    <t>Skip</t>
  </si>
  <si>
    <t>Journal Locked</t>
  </si>
  <si>
    <t>Partition ID</t>
  </si>
  <si>
    <t>Adjustment</t>
  </si>
  <si>
    <t>Date Code Adj</t>
  </si>
  <si>
    <t>Original Date</t>
  </si>
  <si>
    <t>Class</t>
  </si>
  <si>
    <t>Bypass</t>
  </si>
  <si>
    <t>Header Status</t>
  </si>
  <si>
    <t>Transaction</t>
  </si>
  <si>
    <t>Code</t>
  </si>
  <si>
    <t>Creation Date</t>
  </si>
  <si>
    <t>Agency Loc</t>
  </si>
  <si>
    <t>Distrib to GL</t>
  </si>
  <si>
    <t>Long Descr</t>
  </si>
  <si>
    <t>Attach Exist</t>
  </si>
  <si>
    <t>ID</t>
  </si>
  <si>
    <t>Source Data</t>
  </si>
  <si>
    <t>Line #</t>
  </si>
  <si>
    <t>SpeedChart</t>
  </si>
  <si>
    <t>SpeedType</t>
  </si>
  <si>
    <t>Account</t>
  </si>
  <si>
    <t>Dept</t>
  </si>
  <si>
    <t>Oper Unit</t>
  </si>
  <si>
    <t>Product</t>
  </si>
  <si>
    <t>Fund</t>
  </si>
  <si>
    <t>Appropriation</t>
  </si>
  <si>
    <t>Program</t>
  </si>
  <si>
    <t>Bud Ref</t>
  </si>
  <si>
    <t>Affiliate</t>
  </si>
  <si>
    <t>Book Code</t>
  </si>
  <si>
    <t>Budget Period</t>
  </si>
  <si>
    <t>Scenario</t>
  </si>
  <si>
    <t>PC Bus Unit</t>
  </si>
  <si>
    <t>Project</t>
  </si>
  <si>
    <t>Activity</t>
  </si>
  <si>
    <t>Source Type</t>
  </si>
  <si>
    <t>Category</t>
  </si>
  <si>
    <t>Subcategory</t>
  </si>
  <si>
    <t>An Type</t>
  </si>
  <si>
    <t>Stat</t>
  </si>
  <si>
    <t>Amount</t>
  </si>
  <si>
    <t>N/R</t>
  </si>
  <si>
    <t>Stat Amt</t>
  </si>
  <si>
    <t>Ref</t>
  </si>
  <si>
    <t>Suspended Line</t>
  </si>
  <si>
    <t>Line Descr</t>
  </si>
  <si>
    <t>Line Date</t>
  </si>
  <si>
    <t>Budg Dt</t>
  </si>
  <si>
    <t>Settlement</t>
  </si>
  <si>
    <t>Date Code</t>
  </si>
  <si>
    <t>Closing Status</t>
  </si>
  <si>
    <t>Event</t>
  </si>
  <si>
    <t>EE Line Status</t>
  </si>
  <si>
    <t>EE Journal Line</t>
  </si>
  <si>
    <t>IU Group</t>
  </si>
  <si>
    <t>IU Anchor</t>
  </si>
  <si>
    <t>PC Status</t>
  </si>
  <si>
    <t>50700</t>
  </si>
  <si>
    <t>PAY0055310</t>
  </si>
  <si>
    <t>N</t>
  </si>
  <si>
    <t>ACTUALS</t>
  </si>
  <si>
    <t>S</t>
  </si>
  <si>
    <t>PAY</t>
  </si>
  <si>
    <t>V</t>
  </si>
  <si>
    <t>P</t>
  </si>
  <si>
    <t>0</t>
  </si>
  <si>
    <t>THORNSXNEF</t>
  </si>
  <si>
    <t>HR Payroll Journals</t>
  </si>
  <si>
    <t>USD</t>
  </si>
  <si>
    <t>GHR</t>
  </si>
  <si>
    <t>PAYROLL</t>
  </si>
  <si>
    <t>1</t>
  </si>
  <si>
    <t>Y</t>
  </si>
  <si>
    <t>1000000</t>
  </si>
  <si>
    <t>5070001100</t>
  </si>
  <si>
    <t>10000</t>
  </si>
  <si>
    <t>12800</t>
  </si>
  <si>
    <t>FY2016</t>
  </si>
  <si>
    <t>HR Payroll Journal Template</t>
  </si>
  <si>
    <t>I</t>
  </si>
  <si>
    <t>5070001200</t>
  </si>
  <si>
    <t>2052000</t>
  </si>
  <si>
    <t>2053000</t>
  </si>
  <si>
    <t>2055000</t>
  </si>
  <si>
    <t>2056000</t>
  </si>
  <si>
    <t>2058000</t>
  </si>
  <si>
    <t>2100000</t>
  </si>
  <si>
    <t>2105000</t>
  </si>
  <si>
    <t>2110000</t>
  </si>
  <si>
    <t>2125000</t>
  </si>
  <si>
    <t>2130000</t>
  </si>
  <si>
    <t>2140000</t>
  </si>
  <si>
    <t>2150000</t>
  </si>
  <si>
    <t>2155000</t>
  </si>
  <si>
    <t>2160000</t>
  </si>
  <si>
    <t>2166000</t>
  </si>
  <si>
    <t>2190000</t>
  </si>
  <si>
    <t>7000000</t>
  </si>
  <si>
    <t>7150000</t>
  </si>
  <si>
    <t>7221000</t>
  </si>
  <si>
    <t>7230000</t>
  </si>
  <si>
    <t>7231000</t>
  </si>
  <si>
    <t>7240000</t>
  </si>
  <si>
    <t>7245000</t>
  </si>
  <si>
    <t>7250000</t>
  </si>
  <si>
    <t>7269000</t>
  </si>
  <si>
    <t>PAY0065168</t>
  </si>
  <si>
    <t>CASSIKJXFQ</t>
  </si>
  <si>
    <t>2057000</t>
  </si>
  <si>
    <t>2061000</t>
  </si>
  <si>
    <t>7100000</t>
  </si>
  <si>
    <t>PAY0065867</t>
  </si>
  <si>
    <t>PAY0132247</t>
  </si>
  <si>
    <t>PP12 Dated 06/09/2016</t>
  </si>
  <si>
    <t>PAY0083966</t>
  </si>
  <si>
    <t>PP05 Dated 3/3/2016</t>
  </si>
  <si>
    <t>2081000</t>
  </si>
  <si>
    <t>PAY0080830</t>
  </si>
  <si>
    <t>PP04 Dated 2/18/2016</t>
  </si>
  <si>
    <t>PAY0087812</t>
  </si>
  <si>
    <t>PP06 Dated 3/172016</t>
  </si>
  <si>
    <t>PAY0094014</t>
  </si>
  <si>
    <t>PP07 Dated 3/31/2016</t>
  </si>
  <si>
    <t>PAY0101029</t>
  </si>
  <si>
    <t>PP08 Dated 4/14/2016</t>
  </si>
  <si>
    <t>PAY0108603</t>
  </si>
  <si>
    <t>PP09 Dated 4/28/2016</t>
  </si>
  <si>
    <t>PAY0116091</t>
  </si>
  <si>
    <t>PP10 Dated 05/12/2016</t>
  </si>
  <si>
    <t>7077000</t>
  </si>
  <si>
    <t>PAY0125941</t>
  </si>
  <si>
    <t>PP11 Dated 5/26/2016</t>
  </si>
  <si>
    <t>Column Labels</t>
  </si>
  <si>
    <t>(blank)</t>
  </si>
  <si>
    <t>Grand Total</t>
  </si>
  <si>
    <t>Row Labels</t>
  </si>
  <si>
    <t>Sum of Amount</t>
  </si>
  <si>
    <t>PP1 FIN</t>
  </si>
  <si>
    <t>PP1 HCM</t>
  </si>
  <si>
    <t>Difference</t>
  </si>
  <si>
    <t>PP2 FIN</t>
  </si>
  <si>
    <t>PP2 HCM</t>
  </si>
  <si>
    <t>PP3 FIN</t>
  </si>
  <si>
    <t>PP3 HCM</t>
  </si>
  <si>
    <t>PP4 FIN</t>
  </si>
  <si>
    <t>PP4 HCM</t>
  </si>
  <si>
    <t>PP5 FIN</t>
  </si>
  <si>
    <t>PP5 HCM</t>
  </si>
  <si>
    <t>PP6 FIN</t>
  </si>
  <si>
    <t>PP6 HCM</t>
  </si>
  <si>
    <t>PP7 FIN</t>
  </si>
  <si>
    <t>PP7 HCM</t>
  </si>
  <si>
    <t>PP8 FIN</t>
  </si>
  <si>
    <t>PP8 HCM</t>
  </si>
  <si>
    <t>PP9 FIN</t>
  </si>
  <si>
    <t>PP9 HCM</t>
  </si>
  <si>
    <t>PP10 FIN</t>
  </si>
  <si>
    <t>PP10 HCM</t>
  </si>
  <si>
    <t>PP11 FIN</t>
  </si>
  <si>
    <t>PP11 HCM</t>
  </si>
  <si>
    <t>PP12 FIN</t>
  </si>
  <si>
    <t>PP12 HCM</t>
  </si>
  <si>
    <t>GL Unit</t>
  </si>
  <si>
    <t>Empl Record</t>
  </si>
  <si>
    <t>Appr</t>
  </si>
  <si>
    <t>Dept ID</t>
  </si>
  <si>
    <t/>
  </si>
  <si>
    <t>string</t>
  </si>
  <si>
    <t>Position</t>
  </si>
  <si>
    <t>100024449</t>
  </si>
  <si>
    <t>023656</t>
  </si>
  <si>
    <t>100025474</t>
  </si>
  <si>
    <t>334858</t>
  </si>
  <si>
    <t>100009291</t>
  </si>
  <si>
    <t>316560</t>
  </si>
  <si>
    <t>100036929</t>
  </si>
  <si>
    <t>015780</t>
  </si>
  <si>
    <t>100056573</t>
  </si>
  <si>
    <t>324182</t>
  </si>
  <si>
    <t>100012181</t>
  </si>
  <si>
    <t>500390</t>
  </si>
  <si>
    <t>324180</t>
  </si>
  <si>
    <t>100027509</t>
  </si>
  <si>
    <t>500389</t>
  </si>
  <si>
    <t>100043129</t>
  </si>
  <si>
    <t>338946</t>
  </si>
  <si>
    <t>100008590</t>
  </si>
  <si>
    <t>313117</t>
  </si>
  <si>
    <t>100038552</t>
  </si>
  <si>
    <t>324181</t>
  </si>
  <si>
    <t>1000000128005070001100</t>
  </si>
  <si>
    <t>1000000128005070001200</t>
  </si>
  <si>
    <t>2052000128005070001100</t>
  </si>
  <si>
    <t>2052000128005070001200</t>
  </si>
  <si>
    <t>2053000128005070001100</t>
  </si>
  <si>
    <t>2053000128005070001200</t>
  </si>
  <si>
    <t>2055000128005070001100</t>
  </si>
  <si>
    <t>2055000128005070001200</t>
  </si>
  <si>
    <t>2056000128005070001100</t>
  </si>
  <si>
    <t>2056000128005070001200</t>
  </si>
  <si>
    <t>2058000128005070001100</t>
  </si>
  <si>
    <t>2058000128005070001200</t>
  </si>
  <si>
    <t>2100000128005070001100</t>
  </si>
  <si>
    <t>2100000128005070001200</t>
  </si>
  <si>
    <t>2105000128005070001100</t>
  </si>
  <si>
    <t>2105000128005070001200</t>
  </si>
  <si>
    <t>2110000128005070001100</t>
  </si>
  <si>
    <t>2110000128005070001200</t>
  </si>
  <si>
    <t>2125000128005070001100</t>
  </si>
  <si>
    <t>2125000128005070001200</t>
  </si>
  <si>
    <t>2130000128005070001100</t>
  </si>
  <si>
    <t>2130000128005070001200</t>
  </si>
  <si>
    <t>2140000128005070001100</t>
  </si>
  <si>
    <t>2140000128005070001200</t>
  </si>
  <si>
    <t>2150000128005070001100</t>
  </si>
  <si>
    <t>2150000128005070001200</t>
  </si>
  <si>
    <t>2155000128005070001100</t>
  </si>
  <si>
    <t>2155000128005070001200</t>
  </si>
  <si>
    <t>2160000128005070001100</t>
  </si>
  <si>
    <t>2160000128005070001200</t>
  </si>
  <si>
    <t>2166000128005070001100</t>
  </si>
  <si>
    <t>2190000128005070001100</t>
  </si>
  <si>
    <t>7000000128005070001100</t>
  </si>
  <si>
    <t>7000000128005070001200</t>
  </si>
  <si>
    <t>7150000128005070001200</t>
  </si>
  <si>
    <t>7221000128005070001100</t>
  </si>
  <si>
    <t>7221000128005070001200</t>
  </si>
  <si>
    <t>7230000128005070001100</t>
  </si>
  <si>
    <t>7230000128005070001200</t>
  </si>
  <si>
    <t>7231000128005070001100</t>
  </si>
  <si>
    <t>7231000128005070001200</t>
  </si>
  <si>
    <t>7240000128005070001100</t>
  </si>
  <si>
    <t>7240000128005070001200</t>
  </si>
  <si>
    <t>7245000128005070001100</t>
  </si>
  <si>
    <t>7250000128005070001100</t>
  </si>
  <si>
    <t>7250000128005070001200</t>
  </si>
  <si>
    <t>7269000128005070001100</t>
  </si>
  <si>
    <t>7269000128005070001200</t>
  </si>
  <si>
    <t>FIN</t>
  </si>
  <si>
    <t>HCM</t>
  </si>
  <si>
    <t>HCM Vlookup</t>
  </si>
  <si>
    <t>FIN Vlookup</t>
  </si>
  <si>
    <t>100007590</t>
  </si>
  <si>
    <t>320729</t>
  </si>
  <si>
    <t>100090004</t>
  </si>
  <si>
    <t>508649</t>
  </si>
  <si>
    <t>PAY0143823</t>
  </si>
  <si>
    <t>PP13 Dated 6/23/2016</t>
  </si>
  <si>
    <t>100000012800</t>
  </si>
  <si>
    <t>205200012800</t>
  </si>
  <si>
    <t>205300012800</t>
  </si>
  <si>
    <t>205500012800</t>
  </si>
  <si>
    <t>205600012800</t>
  </si>
  <si>
    <t>205700012800</t>
  </si>
  <si>
    <t>205800012800</t>
  </si>
  <si>
    <t>206100012800</t>
  </si>
  <si>
    <t>210000012800</t>
  </si>
  <si>
    <t>210500012800</t>
  </si>
  <si>
    <t>211000012800</t>
  </si>
  <si>
    <t>212500012800</t>
  </si>
  <si>
    <t>213000012800</t>
  </si>
  <si>
    <t>214000012800</t>
  </si>
  <si>
    <t>215000012800</t>
  </si>
  <si>
    <t>215500012800</t>
  </si>
  <si>
    <t>216000012800</t>
  </si>
  <si>
    <t>216600012800</t>
  </si>
  <si>
    <t>219000012800</t>
  </si>
  <si>
    <t>700000012800</t>
  </si>
  <si>
    <t>710000012800</t>
  </si>
  <si>
    <t>715000012800</t>
  </si>
  <si>
    <t>722100012800</t>
  </si>
  <si>
    <t>723000012800</t>
  </si>
  <si>
    <t>723100012800</t>
  </si>
  <si>
    <t>724000012800</t>
  </si>
  <si>
    <t>724500012800</t>
  </si>
  <si>
    <t>725000012800</t>
  </si>
  <si>
    <t>726900012800</t>
  </si>
  <si>
    <t>208100012800</t>
  </si>
  <si>
    <t>707700012800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</si>
</sst>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000"/>
    <numFmt numFmtId="166" formatCode="0.00000000"/>
  </numFmts>
  <fonts count="14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5">
    <xf numFmtId="0" fontId="0" fillId="0" borderId="0"/>
    <xf numFmtId="43" fontId="141" fillId="0" borderId="0" applyFont="0" applyFill="0" applyBorder="0" applyAlignment="0" applyProtection="0"/>
    <xf numFmtId="0" fontId="142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</cellStyleXfs>
  <cellXfs count="239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8" fillId="2" borderId="1" xfId="0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0" fontId="21" fillId="2" borderId="1" xfId="0" applyFont="1" applyFill="1" applyBorder="1"/>
    <xf numFmtId="0" fontId="22" fillId="2" borderId="1" xfId="0" applyFont="1" applyFill="1" applyBorder="1"/>
    <xf numFmtId="0" fontId="23" fillId="2" borderId="1" xfId="0" applyFont="1" applyFill="1" applyBorder="1"/>
    <xf numFmtId="0" fontId="24" fillId="2" borderId="1" xfId="0" applyFont="1" applyFill="1" applyBorder="1"/>
    <xf numFmtId="0" fontId="25" fillId="2" borderId="1" xfId="0" applyFont="1" applyFill="1" applyBorder="1"/>
    <xf numFmtId="0" fontId="26" fillId="2" borderId="1" xfId="0" applyFont="1" applyFill="1" applyBorder="1"/>
    <xf numFmtId="0" fontId="27" fillId="2" borderId="1" xfId="0" applyFont="1" applyFill="1" applyBorder="1"/>
    <xf numFmtId="0" fontId="28" fillId="2" borderId="1" xfId="0" applyFont="1" applyFill="1" applyBorder="1"/>
    <xf numFmtId="0" fontId="29" fillId="2" borderId="1" xfId="0" applyFont="1" applyFill="1" applyBorder="1"/>
    <xf numFmtId="0" fontId="30" fillId="2" borderId="1" xfId="0" applyFont="1" applyFill="1" applyBorder="1"/>
    <xf numFmtId="0" fontId="31" fillId="2" borderId="1" xfId="0" applyFont="1" applyFill="1" applyBorder="1"/>
    <xf numFmtId="0" fontId="32" fillId="2" borderId="1" xfId="0" applyFont="1" applyFill="1" applyBorder="1"/>
    <xf numFmtId="0" fontId="33" fillId="2" borderId="1" xfId="0" applyFont="1" applyFill="1" applyBorder="1"/>
    <xf numFmtId="0" fontId="34" fillId="2" borderId="1" xfId="0" applyFont="1" applyFill="1" applyBorder="1"/>
    <xf numFmtId="0" fontId="35" fillId="2" borderId="1" xfId="0" applyFont="1" applyFill="1" applyBorder="1"/>
    <xf numFmtId="0" fontId="36" fillId="2" borderId="1" xfId="0" applyFont="1" applyFill="1" applyBorder="1"/>
    <xf numFmtId="0" fontId="37" fillId="2" borderId="1" xfId="0" applyFont="1" applyFill="1" applyBorder="1"/>
    <xf numFmtId="0" fontId="38" fillId="2" borderId="1" xfId="0" applyFont="1" applyFill="1" applyBorder="1"/>
    <xf numFmtId="0" fontId="39" fillId="2" borderId="1" xfId="0" applyFont="1" applyFill="1" applyBorder="1"/>
    <xf numFmtId="0" fontId="40" fillId="2" borderId="1" xfId="0" applyFont="1" applyFill="1" applyBorder="1"/>
    <xf numFmtId="0" fontId="41" fillId="2" borderId="1" xfId="0" applyFont="1" applyFill="1" applyBorder="1"/>
    <xf numFmtId="0" fontId="42" fillId="2" borderId="1" xfId="0" applyFont="1" applyFill="1" applyBorder="1"/>
    <xf numFmtId="0" fontId="43" fillId="2" borderId="1" xfId="0" applyFont="1" applyFill="1" applyBorder="1"/>
    <xf numFmtId="0" fontId="44" fillId="2" borderId="1" xfId="0" applyFont="1" applyFill="1" applyBorder="1"/>
    <xf numFmtId="0" fontId="45" fillId="2" borderId="1" xfId="0" applyFont="1" applyFill="1" applyBorder="1"/>
    <xf numFmtId="0" fontId="46" fillId="2" borderId="1" xfId="0" applyFont="1" applyFill="1" applyBorder="1"/>
    <xf numFmtId="0" fontId="47" fillId="2" borderId="1" xfId="0" applyFont="1" applyFill="1" applyBorder="1"/>
    <xf numFmtId="0" fontId="48" fillId="2" borderId="1" xfId="0" applyFont="1" applyFill="1" applyBorder="1"/>
    <xf numFmtId="0" fontId="49" fillId="2" borderId="1" xfId="0" applyFont="1" applyFill="1" applyBorder="1"/>
    <xf numFmtId="0" fontId="50" fillId="2" borderId="1" xfId="0" applyFont="1" applyFill="1" applyBorder="1"/>
    <xf numFmtId="0" fontId="51" fillId="2" borderId="1" xfId="0" applyFont="1" applyFill="1" applyBorder="1"/>
    <xf numFmtId="0" fontId="52" fillId="2" borderId="1" xfId="0" applyFont="1" applyFill="1" applyBorder="1"/>
    <xf numFmtId="0" fontId="53" fillId="2" borderId="1" xfId="0" applyFont="1" applyFill="1" applyBorder="1"/>
    <xf numFmtId="0" fontId="54" fillId="2" borderId="1" xfId="0" applyFont="1" applyFill="1" applyBorder="1"/>
    <xf numFmtId="0" fontId="55" fillId="2" borderId="1" xfId="0" applyFont="1" applyFill="1" applyBorder="1"/>
    <xf numFmtId="0" fontId="56" fillId="2" borderId="1" xfId="0" applyFont="1" applyFill="1" applyBorder="1"/>
    <xf numFmtId="0" fontId="57" fillId="2" borderId="1" xfId="0" applyFont="1" applyFill="1" applyBorder="1"/>
    <xf numFmtId="0" fontId="58" fillId="2" borderId="1" xfId="0" applyFont="1" applyFill="1" applyBorder="1"/>
    <xf numFmtId="0" fontId="59" fillId="2" borderId="1" xfId="0" applyFont="1" applyFill="1" applyBorder="1"/>
    <xf numFmtId="0" fontId="60" fillId="2" borderId="1" xfId="0" applyFont="1" applyFill="1" applyBorder="1"/>
    <xf numFmtId="0" fontId="61" fillId="2" borderId="1" xfId="0" applyFont="1" applyFill="1" applyBorder="1"/>
    <xf numFmtId="0" fontId="62" fillId="2" borderId="1" xfId="0" applyFont="1" applyFill="1" applyBorder="1"/>
    <xf numFmtId="0" fontId="63" fillId="2" borderId="1" xfId="0" applyFont="1" applyFill="1" applyBorder="1"/>
    <xf numFmtId="0" fontId="64" fillId="2" borderId="1" xfId="0" applyFont="1" applyFill="1" applyBorder="1"/>
    <xf numFmtId="0" fontId="65" fillId="2" borderId="1" xfId="0" applyFont="1" applyFill="1" applyBorder="1"/>
    <xf numFmtId="0" fontId="66" fillId="2" borderId="1" xfId="0" applyFont="1" applyFill="1" applyBorder="1"/>
    <xf numFmtId="0" fontId="67" fillId="2" borderId="1" xfId="0" applyFont="1" applyFill="1" applyBorder="1"/>
    <xf numFmtId="0" fontId="68" fillId="2" borderId="1" xfId="0" applyFont="1" applyFill="1" applyBorder="1"/>
    <xf numFmtId="0" fontId="69" fillId="2" borderId="1" xfId="0" applyFont="1" applyFill="1" applyBorder="1"/>
    <xf numFmtId="0" fontId="70" fillId="2" borderId="1" xfId="0" applyFont="1" applyFill="1" applyBorder="1"/>
    <xf numFmtId="0" fontId="71" fillId="2" borderId="1" xfId="0" applyFont="1" applyFill="1" applyBorder="1"/>
    <xf numFmtId="0" fontId="72" fillId="2" borderId="1" xfId="0" applyFont="1" applyFill="1" applyBorder="1"/>
    <xf numFmtId="0" fontId="73" fillId="2" borderId="1" xfId="0" applyFont="1" applyFill="1" applyBorder="1"/>
    <xf numFmtId="0" fontId="74" fillId="2" borderId="1" xfId="0" applyFont="1" applyFill="1" applyBorder="1"/>
    <xf numFmtId="0" fontId="75" fillId="2" borderId="1" xfId="0" applyFont="1" applyFill="1" applyBorder="1"/>
    <xf numFmtId="0" fontId="76" fillId="2" borderId="1" xfId="0" applyFont="1" applyFill="1" applyBorder="1"/>
    <xf numFmtId="0" fontId="77" fillId="2" borderId="1" xfId="0" applyFont="1" applyFill="1" applyBorder="1"/>
    <xf numFmtId="0" fontId="78" fillId="2" borderId="1" xfId="0" applyFont="1" applyFill="1" applyBorder="1"/>
    <xf numFmtId="0" fontId="79" fillId="2" borderId="1" xfId="0" applyFont="1" applyFill="1" applyBorder="1"/>
    <xf numFmtId="0" fontId="80" fillId="2" borderId="1" xfId="0" applyFont="1" applyFill="1" applyBorder="1"/>
    <xf numFmtId="0" fontId="81" fillId="2" borderId="1" xfId="0" applyFont="1" applyFill="1" applyBorder="1"/>
    <xf numFmtId="0" fontId="82" fillId="2" borderId="1" xfId="0" applyFont="1" applyFill="1" applyBorder="1"/>
    <xf numFmtId="0" fontId="83" fillId="2" borderId="1" xfId="0" applyFont="1" applyFill="1" applyBorder="1"/>
    <xf numFmtId="0" fontId="84" fillId="2" borderId="1" xfId="0" applyFont="1" applyFill="1" applyBorder="1"/>
    <xf numFmtId="0" fontId="85" fillId="2" borderId="1" xfId="0" applyFont="1" applyFill="1" applyBorder="1"/>
    <xf numFmtId="0" fontId="86" fillId="2" borderId="1" xfId="0" applyFont="1" applyFill="1" applyBorder="1"/>
    <xf numFmtId="0" fontId="87" fillId="2" borderId="1" xfId="0" applyFont="1" applyFill="1" applyBorder="1"/>
    <xf numFmtId="0" fontId="88" fillId="2" borderId="1" xfId="0" applyFont="1" applyFill="1" applyBorder="1"/>
    <xf numFmtId="0" fontId="89" fillId="2" borderId="1" xfId="0" applyFont="1" applyFill="1" applyBorder="1"/>
    <xf numFmtId="0" fontId="90" fillId="2" borderId="1" xfId="0" applyFont="1" applyFill="1" applyBorder="1"/>
    <xf numFmtId="0" fontId="91" fillId="2" borderId="1" xfId="0" applyFont="1" applyFill="1" applyBorder="1"/>
    <xf numFmtId="0" fontId="92" fillId="2" borderId="1" xfId="0" applyFont="1" applyFill="1" applyBorder="1"/>
    <xf numFmtId="0" fontId="93" fillId="2" borderId="1" xfId="0" applyFont="1" applyFill="1" applyBorder="1"/>
    <xf numFmtId="0" fontId="94" fillId="2" borderId="1" xfId="0" applyFont="1" applyFill="1" applyBorder="1"/>
    <xf numFmtId="0" fontId="95" fillId="2" borderId="1" xfId="0" applyFont="1" applyFill="1" applyBorder="1"/>
    <xf numFmtId="0" fontId="96" fillId="2" borderId="1" xfId="0" applyFont="1" applyFill="1" applyBorder="1"/>
    <xf numFmtId="0" fontId="97" fillId="2" borderId="1" xfId="0" applyFont="1" applyFill="1" applyBorder="1"/>
    <xf numFmtId="0" fontId="98" fillId="2" borderId="1" xfId="0" applyFont="1" applyFill="1" applyBorder="1"/>
    <xf numFmtId="0" fontId="99" fillId="2" borderId="1" xfId="0" applyFont="1" applyFill="1" applyBorder="1"/>
    <xf numFmtId="0" fontId="100" fillId="2" borderId="1" xfId="0" applyFont="1" applyFill="1" applyBorder="1"/>
    <xf numFmtId="0" fontId="101" fillId="2" borderId="1" xfId="0" applyFont="1" applyFill="1" applyBorder="1"/>
    <xf numFmtId="0" fontId="102" fillId="2" borderId="1" xfId="0" applyFont="1" applyFill="1" applyBorder="1"/>
    <xf numFmtId="0" fontId="103" fillId="2" borderId="1" xfId="0" applyFont="1" applyFill="1" applyBorder="1"/>
    <xf numFmtId="0" fontId="104" fillId="2" borderId="1" xfId="0" applyFont="1" applyFill="1" applyBorder="1"/>
    <xf numFmtId="0" fontId="105" fillId="2" borderId="1" xfId="0" applyFont="1" applyFill="1" applyBorder="1"/>
    <xf numFmtId="0" fontId="106" fillId="2" borderId="1" xfId="0" applyFont="1" applyFill="1" applyBorder="1"/>
    <xf numFmtId="0" fontId="107" fillId="2" borderId="1" xfId="0" applyFont="1" applyFill="1" applyBorder="1"/>
    <xf numFmtId="0" fontId="108" fillId="2" borderId="1" xfId="0" applyFont="1" applyFill="1" applyBorder="1"/>
    <xf numFmtId="0" fontId="109" fillId="2" borderId="1" xfId="0" applyFont="1" applyFill="1" applyBorder="1"/>
    <xf numFmtId="0" fontId="110" fillId="2" borderId="1" xfId="0" applyFont="1" applyFill="1" applyBorder="1"/>
    <xf numFmtId="0" fontId="111" fillId="2" borderId="1" xfId="0" applyFont="1" applyFill="1" applyBorder="1"/>
    <xf numFmtId="0" fontId="112" fillId="2" borderId="1" xfId="0" applyFont="1" applyFill="1" applyBorder="1"/>
    <xf numFmtId="0" fontId="113" fillId="2" borderId="1" xfId="0" applyFont="1" applyFill="1" applyBorder="1"/>
    <xf numFmtId="0" fontId="114" fillId="2" borderId="1" xfId="0" applyFont="1" applyFill="1" applyBorder="1"/>
    <xf numFmtId="0" fontId="115" fillId="2" borderId="1" xfId="0" applyFont="1" applyFill="1" applyBorder="1"/>
    <xf numFmtId="0" fontId="116" fillId="2" borderId="1" xfId="0" applyFont="1" applyFill="1" applyBorder="1"/>
    <xf numFmtId="0" fontId="117" fillId="2" borderId="1" xfId="0" applyFont="1" applyFill="1" applyBorder="1"/>
    <xf numFmtId="0" fontId="118" fillId="2" borderId="1" xfId="0" applyFont="1" applyFill="1" applyBorder="1"/>
    <xf numFmtId="0" fontId="119" fillId="2" borderId="1" xfId="0" applyFont="1" applyFill="1" applyBorder="1"/>
    <xf numFmtId="0" fontId="120" fillId="2" borderId="1" xfId="0" applyFont="1" applyFill="1" applyBorder="1"/>
    <xf numFmtId="0" fontId="121" fillId="2" borderId="1" xfId="0" applyFont="1" applyFill="1" applyBorder="1"/>
    <xf numFmtId="0" fontId="122" fillId="2" borderId="1" xfId="0" applyFont="1" applyFill="1" applyBorder="1"/>
    <xf numFmtId="0" fontId="123" fillId="2" borderId="1" xfId="0" applyFont="1" applyFill="1" applyBorder="1"/>
    <xf numFmtId="0" fontId="124" fillId="2" borderId="1" xfId="0" applyFont="1" applyFill="1" applyBorder="1"/>
    <xf numFmtId="0" fontId="125" fillId="2" borderId="1" xfId="0" applyFont="1" applyFill="1" applyBorder="1"/>
    <xf numFmtId="0" fontId="126" fillId="2" borderId="1" xfId="0" applyFont="1" applyFill="1" applyBorder="1"/>
    <xf numFmtId="0" fontId="127" fillId="2" borderId="1" xfId="0" applyFont="1" applyFill="1" applyBorder="1"/>
    <xf numFmtId="0" fontId="128" fillId="2" borderId="1" xfId="0" applyFont="1" applyFill="1" applyBorder="1"/>
    <xf numFmtId="0" fontId="129" fillId="2" borderId="1" xfId="0" applyFont="1" applyFill="1" applyBorder="1"/>
    <xf numFmtId="0" fontId="130" fillId="2" borderId="1" xfId="0" applyFont="1" applyFill="1" applyBorder="1"/>
    <xf numFmtId="0" fontId="131" fillId="2" borderId="1" xfId="0" applyFont="1" applyFill="1" applyBorder="1"/>
    <xf numFmtId="0" fontId="132" fillId="2" borderId="1" xfId="0" applyFont="1" applyFill="1" applyBorder="1"/>
    <xf numFmtId="0" fontId="133" fillId="2" borderId="1" xfId="0" applyFont="1" applyFill="1" applyBorder="1"/>
    <xf numFmtId="0" fontId="134" fillId="2" borderId="1" xfId="0" applyFont="1" applyFill="1" applyBorder="1"/>
    <xf numFmtId="0" fontId="135" fillId="2" borderId="1" xfId="0" applyFont="1" applyFill="1" applyBorder="1"/>
    <xf numFmtId="0" fontId="136" fillId="2" borderId="1" xfId="0" applyFont="1" applyFill="1" applyBorder="1"/>
    <xf numFmtId="0" fontId="137" fillId="2" borderId="1" xfId="0" applyFont="1" applyFill="1" applyBorder="1"/>
    <xf numFmtId="0" fontId="138" fillId="2" borderId="1" xfId="0" applyFont="1" applyFill="1" applyBorder="1"/>
    <xf numFmtId="0" fontId="139" fillId="2" borderId="1" xfId="0" applyFont="1" applyFill="1" applyBorder="1"/>
    <xf numFmtId="0" fontId="140" fillId="2" borderId="1" xfId="0" applyFont="1" applyFill="1" applyBorder="1"/>
    <xf numFmtId="14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4" fontId="0" fillId="0" borderId="0" xfId="0" applyNumberFormat="1"/>
    <xf numFmtId="14" fontId="0" fillId="0" borderId="0" xfId="0" applyNumberFormat="1"/>
    <xf numFmtId="1" fontId="0" fillId="0" borderId="0" xfId="0" applyNumberFormat="1"/>
    <xf numFmtId="14" fontId="0" fillId="0" borderId="0" xfId="0" applyNumberFormat="1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4" fontId="0" fillId="0" borderId="0" xfId="0" applyNumberFormat="1"/>
    <xf numFmtId="1" fontId="0" fillId="0" borderId="0" xfId="0" applyNumberFormat="1"/>
    <xf numFmtId="165" fontId="0" fillId="0" borderId="0" xfId="0" applyNumberFormat="1"/>
    <xf numFmtId="14" fontId="0" fillId="0" borderId="0" xfId="0" applyNumberFormat="1"/>
    <xf numFmtId="1" fontId="0" fillId="0" borderId="0" xfId="0" applyNumberFormat="1"/>
    <xf numFmtId="22" fontId="0" fillId="0" borderId="0" xfId="0" applyNumberFormat="1"/>
    <xf numFmtId="14" fontId="0" fillId="0" borderId="0" xfId="0" applyNumberFormat="1"/>
    <xf numFmtId="166" fontId="0" fillId="0" borderId="0" xfId="0" applyNumberFormat="1"/>
    <xf numFmtId="166" fontId="0" fillId="0" borderId="0" xfId="0" applyNumberFormat="1"/>
    <xf numFmtId="14" fontId="0" fillId="0" borderId="0" xfId="0" applyNumberFormat="1"/>
    <xf numFmtId="22" fontId="0" fillId="0" borderId="0" xfId="0" applyNumberFormat="1"/>
    <xf numFmtId="14" fontId="0" fillId="0" borderId="0" xfId="0" applyNumberFormat="1"/>
    <xf numFmtId="22" fontId="0" fillId="0" borderId="0" xfId="0" applyNumberFormat="1"/>
    <xf numFmtId="14" fontId="0" fillId="0" borderId="0" xfId="0" applyNumberFormat="1"/>
    <xf numFmtId="1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166" fontId="0" fillId="0" borderId="0" xfId="0" applyNumberFormat="1"/>
    <xf numFmtId="166" fontId="0" fillId="0" borderId="0" xfId="0" applyNumberFormat="1"/>
    <xf numFmtId="1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0" fontId="0" fillId="0" borderId="0" xfId="0" applyNumberFormat="1"/>
    <xf numFmtId="0" fontId="143" fillId="3" borderId="2" xfId="2" applyFont="1" applyFill="1" applyBorder="1" applyAlignment="1">
      <alignment horizontal="center"/>
    </xf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0" fontId="0" fillId="0" borderId="0" xfId="0" applyNumberFormat="1"/>
    <xf numFmtId="0" fontId="143" fillId="0" borderId="3" xfId="2" applyFont="1" applyFill="1" applyBorder="1" applyAlignment="1">
      <alignment wrapText="1"/>
    </xf>
    <xf numFmtId="0" fontId="143" fillId="0" borderId="3" xfId="2" applyNumberFormat="1" applyFont="1" applyFill="1" applyBorder="1" applyAlignment="1">
      <alignment wrapText="1"/>
    </xf>
    <xf numFmtId="0" fontId="2" fillId="2" borderId="4" xfId="0" applyFont="1" applyFill="1" applyBorder="1"/>
    <xf numFmtId="0" fontId="143" fillId="0" borderId="3" xfId="2" applyFont="1" applyFill="1" applyBorder="1" applyAlignment="1">
      <alignment horizontal="right" wrapText="1"/>
    </xf>
    <xf numFmtId="0" fontId="143" fillId="3" borderId="5" xfId="2" applyFont="1" applyFill="1" applyBorder="1" applyAlignment="1">
      <alignment horizontal="center"/>
    </xf>
    <xf numFmtId="0" fontId="144" fillId="3" borderId="2" xfId="4" applyFont="1" applyFill="1" applyBorder="1" applyAlignment="1">
      <alignment horizontal="center"/>
    </xf>
    <xf numFmtId="0" fontId="144" fillId="0" borderId="3" xfId="4" applyFont="1" applyFill="1" applyBorder="1" applyAlignment="1">
      <alignment wrapText="1"/>
    </xf>
    <xf numFmtId="0" fontId="144" fillId="0" borderId="3" xfId="4" applyFont="1" applyFill="1" applyBorder="1" applyAlignment="1">
      <alignment horizontal="right" wrapText="1"/>
    </xf>
    <xf numFmtId="0" fontId="144" fillId="3" borderId="2" xfId="5" applyFont="1" applyFill="1" applyBorder="1" applyAlignment="1">
      <alignment horizontal="center"/>
    </xf>
    <xf numFmtId="0" fontId="144" fillId="0" borderId="3" xfId="5" applyFont="1" applyFill="1" applyBorder="1" applyAlignment="1">
      <alignment wrapText="1"/>
    </xf>
    <xf numFmtId="0" fontId="144" fillId="0" borderId="3" xfId="5" applyFont="1" applyFill="1" applyBorder="1" applyAlignment="1">
      <alignment horizontal="right" wrapText="1"/>
    </xf>
    <xf numFmtId="0" fontId="144" fillId="3" borderId="2" xfId="6" applyFont="1" applyFill="1" applyBorder="1" applyAlignment="1">
      <alignment horizontal="center"/>
    </xf>
    <xf numFmtId="0" fontId="144" fillId="0" borderId="3" xfId="6" applyFont="1" applyFill="1" applyBorder="1" applyAlignment="1">
      <alignment wrapText="1"/>
    </xf>
    <xf numFmtId="0" fontId="144" fillId="0" borderId="3" xfId="6" applyFont="1" applyFill="1" applyBorder="1" applyAlignment="1">
      <alignment horizontal="right" wrapText="1"/>
    </xf>
    <xf numFmtId="0" fontId="144" fillId="3" borderId="2" xfId="7" applyFont="1" applyFill="1" applyBorder="1" applyAlignment="1">
      <alignment horizontal="center"/>
    </xf>
    <xf numFmtId="0" fontId="144" fillId="0" borderId="3" xfId="7" applyFont="1" applyFill="1" applyBorder="1" applyAlignment="1">
      <alignment wrapText="1"/>
    </xf>
    <xf numFmtId="0" fontId="144" fillId="0" borderId="3" xfId="7" applyFont="1" applyFill="1" applyBorder="1" applyAlignment="1">
      <alignment horizontal="right" wrapText="1"/>
    </xf>
    <xf numFmtId="0" fontId="144" fillId="3" borderId="2" xfId="8" applyFont="1" applyFill="1" applyBorder="1" applyAlignment="1">
      <alignment horizontal="center"/>
    </xf>
    <xf numFmtId="0" fontId="144" fillId="0" borderId="3" xfId="8" applyFont="1" applyFill="1" applyBorder="1" applyAlignment="1">
      <alignment wrapText="1"/>
    </xf>
    <xf numFmtId="0" fontId="144" fillId="0" borderId="3" xfId="8" applyFont="1" applyFill="1" applyBorder="1" applyAlignment="1">
      <alignment horizontal="right" wrapText="1"/>
    </xf>
    <xf numFmtId="0" fontId="144" fillId="3" borderId="2" xfId="9" applyFont="1" applyFill="1" applyBorder="1" applyAlignment="1">
      <alignment horizontal="center"/>
    </xf>
    <xf numFmtId="0" fontId="144" fillId="0" borderId="3" xfId="9" applyFont="1" applyFill="1" applyBorder="1" applyAlignment="1">
      <alignment wrapText="1"/>
    </xf>
    <xf numFmtId="0" fontId="144" fillId="0" borderId="3" xfId="9" applyFont="1" applyFill="1" applyBorder="1" applyAlignment="1">
      <alignment horizontal="right" wrapText="1"/>
    </xf>
    <xf numFmtId="0" fontId="144" fillId="3" borderId="2" xfId="10" applyFont="1" applyFill="1" applyBorder="1" applyAlignment="1">
      <alignment horizontal="center"/>
    </xf>
    <xf numFmtId="0" fontId="144" fillId="0" borderId="3" xfId="10" applyFont="1" applyFill="1" applyBorder="1" applyAlignment="1">
      <alignment wrapText="1"/>
    </xf>
    <xf numFmtId="0" fontId="144" fillId="0" borderId="3" xfId="10" applyFont="1" applyFill="1" applyBorder="1" applyAlignment="1">
      <alignment horizontal="right" wrapText="1"/>
    </xf>
    <xf numFmtId="0" fontId="144" fillId="3" borderId="2" xfId="11" applyFont="1" applyFill="1" applyBorder="1" applyAlignment="1">
      <alignment horizontal="center"/>
    </xf>
    <xf numFmtId="0" fontId="144" fillId="0" borderId="3" xfId="11" applyFont="1" applyFill="1" applyBorder="1" applyAlignment="1">
      <alignment wrapText="1"/>
    </xf>
    <xf numFmtId="0" fontId="144" fillId="0" borderId="3" xfId="11" applyFont="1" applyFill="1" applyBorder="1" applyAlignment="1">
      <alignment horizontal="right" wrapText="1"/>
    </xf>
    <xf numFmtId="0" fontId="144" fillId="3" borderId="2" xfId="12" applyFont="1" applyFill="1" applyBorder="1" applyAlignment="1">
      <alignment horizontal="center"/>
    </xf>
    <xf numFmtId="0" fontId="144" fillId="0" borderId="3" xfId="12" applyFont="1" applyFill="1" applyBorder="1" applyAlignment="1">
      <alignment wrapText="1"/>
    </xf>
    <xf numFmtId="0" fontId="144" fillId="0" borderId="3" xfId="12" applyFont="1" applyFill="1" applyBorder="1" applyAlignment="1">
      <alignment horizontal="right" wrapText="1"/>
    </xf>
    <xf numFmtId="0" fontId="144" fillId="3" borderId="2" xfId="13" applyFont="1" applyFill="1" applyBorder="1" applyAlignment="1">
      <alignment horizontal="center"/>
    </xf>
    <xf numFmtId="0" fontId="144" fillId="0" borderId="3" xfId="13" applyFont="1" applyFill="1" applyBorder="1" applyAlignment="1">
      <alignment wrapText="1"/>
    </xf>
    <xf numFmtId="0" fontId="144" fillId="0" borderId="3" xfId="13" applyFont="1" applyFill="1" applyBorder="1" applyAlignment="1">
      <alignment horizontal="right" wrapText="1"/>
    </xf>
    <xf numFmtId="0" fontId="144" fillId="3" borderId="2" xfId="14" applyFont="1" applyFill="1" applyBorder="1" applyAlignment="1">
      <alignment horizontal="center"/>
    </xf>
    <xf numFmtId="0" fontId="144" fillId="0" borderId="3" xfId="14" applyFont="1" applyFill="1" applyBorder="1" applyAlignment="1">
      <alignment wrapText="1"/>
    </xf>
    <xf numFmtId="0" fontId="144" fillId="0" borderId="3" xfId="14" applyFont="1" applyFill="1" applyBorder="1" applyAlignment="1">
      <alignment horizontal="right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22" fontId="0" fillId="0" borderId="0" xfId="0" applyNumberFormat="1"/>
    <xf numFmtId="166" fontId="0" fillId="0" borderId="0" xfId="0" applyNumberFormat="1"/>
  </cellXfs>
  <cellStyles count="15">
    <cellStyle name="Comma" xfId="1" builtinId="3"/>
    <cellStyle name="Normal" xfId="0" builtinId="0"/>
    <cellStyle name="Normal 2" xfId="3"/>
    <cellStyle name="Normal_HCM PP1" xfId="2"/>
    <cellStyle name="Normal_HCM PP10" xfId="11"/>
    <cellStyle name="Normal_HCM PP11" xfId="12"/>
    <cellStyle name="Normal_HCM PP12" xfId="13"/>
    <cellStyle name="Normal_HCM PP13" xfId="14"/>
    <cellStyle name="Normal_HCM PP2 and 3" xfId="4"/>
    <cellStyle name="Normal_HCM PP4" xfId="5"/>
    <cellStyle name="Normal_HCM PP5" xfId="6"/>
    <cellStyle name="Normal_HCM PP6" xfId="7"/>
    <cellStyle name="Normal_HCM PP7" xfId="8"/>
    <cellStyle name="Normal_HCM PP8" xfId="9"/>
    <cellStyle name="Normal_HCM PP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11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6.xml"/><Relationship Id="rId42" Type="http://schemas.openxmlformats.org/officeDocument/2006/relationships/pivotCacheDefinition" Target="pivotCache/pivotCacheDefinition14.xml"/><Relationship Id="rId47" Type="http://schemas.openxmlformats.org/officeDocument/2006/relationships/pivotCacheDefinition" Target="pivotCache/pivotCacheDefinition19.xml"/><Relationship Id="rId50" Type="http://schemas.openxmlformats.org/officeDocument/2006/relationships/pivotCacheDefinition" Target="pivotCache/pivotCacheDefinition22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pivotCacheDefinition" Target="pivotCache/pivotCacheDefinition1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4.xml"/><Relationship Id="rId37" Type="http://schemas.openxmlformats.org/officeDocument/2006/relationships/pivotCacheDefinition" Target="pivotCache/pivotCacheDefinition9.xml"/><Relationship Id="rId40" Type="http://schemas.openxmlformats.org/officeDocument/2006/relationships/pivotCacheDefinition" Target="pivotCache/pivotCacheDefinition12.xml"/><Relationship Id="rId45" Type="http://schemas.openxmlformats.org/officeDocument/2006/relationships/pivotCacheDefinition" Target="pivotCache/pivotCacheDefinition17.xml"/><Relationship Id="rId53" Type="http://schemas.openxmlformats.org/officeDocument/2006/relationships/pivotCacheDefinition" Target="pivotCache/pivotCacheDefinition25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2.xml"/><Relationship Id="rId35" Type="http://schemas.openxmlformats.org/officeDocument/2006/relationships/pivotCacheDefinition" Target="pivotCache/pivotCacheDefinition7.xml"/><Relationship Id="rId43" Type="http://schemas.openxmlformats.org/officeDocument/2006/relationships/pivotCacheDefinition" Target="pivotCache/pivotCacheDefinition15.xml"/><Relationship Id="rId48" Type="http://schemas.openxmlformats.org/officeDocument/2006/relationships/pivotCacheDefinition" Target="pivotCache/pivotCacheDefinition20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pivotCacheDefinition" Target="pivotCache/pivotCacheDefinition2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5.xml"/><Relationship Id="rId38" Type="http://schemas.openxmlformats.org/officeDocument/2006/relationships/pivotCacheDefinition" Target="pivotCache/pivotCacheDefinition10.xml"/><Relationship Id="rId46" Type="http://schemas.openxmlformats.org/officeDocument/2006/relationships/pivotCacheDefinition" Target="pivotCache/pivotCacheDefinition18.xml"/><Relationship Id="rId59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pivotCacheDefinition" Target="pivotCache/pivotCacheDefinition13.xml"/><Relationship Id="rId54" Type="http://schemas.openxmlformats.org/officeDocument/2006/relationships/pivotCacheDefinition" Target="pivotCache/pivotCacheDefinition26.xml"/><Relationship Id="rId62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pivotCacheDefinition" Target="pivotCache/pivotCacheDefinition8.xml"/><Relationship Id="rId49" Type="http://schemas.openxmlformats.org/officeDocument/2006/relationships/pivotCacheDefinition" Target="pivotCache/pivotCacheDefinition21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pivotCacheDefinition" Target="pivotCache/pivotCacheDefinition3.xml"/><Relationship Id="rId44" Type="http://schemas.openxmlformats.org/officeDocument/2006/relationships/pivotCacheDefinition" Target="pivotCache/pivotCacheDefinition16.xml"/><Relationship Id="rId52" Type="http://schemas.openxmlformats.org/officeDocument/2006/relationships/pivotCacheDefinition" Target="pivotCache/pivotCacheDefinition24.xml"/><Relationship Id="rId6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6.xml"/></Relationships>
</file>

<file path=xl/pivotCache/_rels/pivotCacheDefinition1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7.xml"/></Relationships>
</file>

<file path=xl/pivotCache/_rels/pivotCacheDefinition1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8.xml"/></Relationships>
</file>

<file path=xl/pivotCache/_rels/pivotCacheDefinition1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9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2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0.xml"/></Relationships>
</file>

<file path=xl/pivotCache/_rels/pivotCacheDefinition2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1.xml"/></Relationships>
</file>

<file path=xl/pivotCache/_rels/pivotCacheDefinition2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2.xml"/></Relationships>
</file>

<file path=xl/pivotCache/_rels/pivotCacheDefinition2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3.xml"/></Relationships>
</file>

<file path=xl/pivotCache/_rels/pivotCacheDefinition2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4.xml"/></Relationships>
</file>

<file path=xl/pivotCache/_rels/pivotCacheDefinition2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5.xml"/></Relationships>
</file>

<file path=xl/pivotCache/_rels/pivotCacheDefinition2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6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ller, Scott A - DOA" refreshedDate="42541.644879282409" createdVersion="4" refreshedVersion="4" minRefreshableVersion="3" recordCount="466">
  <cacheSource type="worksheet">
    <worksheetSource ref="A1:EI479" sheet="FIN all PP"/>
  </cacheSource>
  <cacheFields count="139">
    <cacheField name="Unit" numFmtId="0">
      <sharedItems containsBlank="1"/>
    </cacheField>
    <cacheField name="Journal ID" numFmtId="0">
      <sharedItems containsBlank="1" count="13">
        <s v="PAY0055310"/>
        <s v="PAY0065168"/>
        <s v="PAY0065867"/>
        <s v="PAY0132247"/>
        <s v="PAY0083966"/>
        <s v="PAY0080830"/>
        <s v="PAY0087812"/>
        <s v="PAY0094014"/>
        <s v="PAY0101029"/>
        <s v="PAY0108603"/>
        <s v="PAY0116091"/>
        <s v="PAY0125941"/>
        <m/>
      </sharedItems>
    </cacheField>
    <cacheField name="Date" numFmtId="14">
      <sharedItems containsNonDate="0" containsDate="1" containsString="0" containsBlank="1" minDate="2016-01-07T00:00:00" maxDate="2016-06-10T00:00:00"/>
    </cacheField>
    <cacheField name="Seq" numFmtId="1">
      <sharedItems containsString="0" containsBlank="1" containsNumber="1" containsInteger="1" minValue="0" maxValue="0"/>
    </cacheField>
    <cacheField name="Unit2" numFmtId="0">
      <sharedItems containsBlank="1"/>
    </cacheField>
    <cacheField name="Adj Entry" numFmtId="0">
      <sharedItems containsBlank="1"/>
    </cacheField>
    <cacheField name="Year" numFmtId="1">
      <sharedItems containsString="0" containsBlank="1" containsNumber="1" containsInteger="1" minValue="2016" maxValue="2016"/>
    </cacheField>
    <cacheField name="Period" numFmtId="1">
      <sharedItems containsString="0" containsBlank="1" containsNumber="1" containsInteger="1" minValue="7" maxValue="12"/>
    </cacheField>
    <cacheField name="ADB Date" numFmtId="14">
      <sharedItems containsNonDate="0" containsDate="1" containsString="0" containsBlank="1" minDate="2016-01-07T00:00:00" maxDate="2016-06-10T00:00:00"/>
    </cacheField>
    <cacheField name="Ledger Grp" numFmtId="0">
      <sharedItems containsBlank="1"/>
    </cacheField>
    <cacheField name="Ledger" numFmtId="0">
      <sharedItems containsNonDate="0" containsString="0" containsBlank="1"/>
    </cacheField>
    <cacheField name="Auto Gen" numFmtId="0">
      <sharedItems containsBlank="1"/>
    </cacheField>
    <cacheField name="Reversal" numFmtId="0">
      <sharedItems containsBlank="1"/>
    </cacheField>
    <cacheField name="Date2" numFmtId="14">
      <sharedItems containsNonDate="0" containsString="0" containsBlank="1"/>
    </cacheField>
    <cacheField name="Period2" numFmtId="1">
      <sharedItems containsString="0" containsBlank="1" containsNumber="1" containsInteger="1" minValue="0" maxValue="0"/>
    </cacheField>
    <cacheField name="ADB Reversal" numFmtId="0">
      <sharedItems containsBlank="1"/>
    </cacheField>
    <cacheField name="ADB Reversal2" numFmtId="14">
      <sharedItems containsNonDate="0" containsString="0" containsBlank="1"/>
    </cacheField>
    <cacheField name="Unpost Date" numFmtId="14">
      <sharedItems containsNonDate="0" containsDate="1" containsString="0" containsBlank="1" minDate="2016-01-07T00:00:00" maxDate="2016-06-10T00:00:00"/>
    </cacheField>
    <cacheField name="Lines" numFmtId="1">
      <sharedItems containsString="0" containsBlank="1" containsNumber="1" containsInteger="1" minValue="21" maxValue="52"/>
    </cacheField>
    <cacheField name="Debits" numFmtId="164">
      <sharedItems containsString="0" containsBlank="1" containsNumber="1" minValue="13785.56" maxValue="61381.63"/>
    </cacheField>
    <cacheField name="Credits" numFmtId="164">
      <sharedItems containsString="0" containsBlank="1" containsNumber="1" minValue="13785.56" maxValue="61381.63"/>
    </cacheField>
    <cacheField name="Units" numFmtId="2">
      <sharedItems containsString="0" containsBlank="1" containsNumber="1" containsInteger="1" minValue="0" maxValue="0"/>
    </cacheField>
    <cacheField name="Source" numFmtId="0">
      <sharedItems containsBlank="1"/>
    </cacheField>
    <cacheField name="Ref No" numFmtId="0">
      <sharedItems containsNonDate="0" containsString="0" containsBlank="1"/>
    </cacheField>
    <cacheField name="Balanced" numFmtId="0">
      <sharedItems containsBlank="1"/>
    </cacheField>
    <cacheField name="Controls" numFmtId="0">
      <sharedItems containsBlank="1"/>
    </cacheField>
    <cacheField name="Errors" numFmtId="0">
      <sharedItems containsBlank="1"/>
    </cacheField>
    <cacheField name="Status" numFmtId="0">
      <sharedItems containsBlank="1"/>
    </cacheField>
    <cacheField name="Suspense Status" numFmtId="0">
      <sharedItems containsBlank="1"/>
    </cacheField>
    <cacheField name="Process" numFmtId="0">
      <sharedItems containsBlank="1"/>
    </cacheField>
    <cacheField name="SL Post" numFmtId="0">
      <sharedItems containsBlank="1"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tring="0" containsBlank="1" containsNumber="1" containsInteger="1" minValue="0" maxValue="0"/>
    </cacheField>
    <cacheField name="Posted" numFmtId="14">
      <sharedItems containsNonDate="0" containsDate="1" containsString="0" containsBlank="1" minDate="2016-01-15T00:00:00" maxDate="2016-06-10T00:00:00"/>
    </cacheField>
    <cacheField name="Instance" numFmtId="1">
      <sharedItems containsString="0" containsBlank="1" containsNumber="1" containsInteger="1" minValue="676078" maxValue="1468454"/>
    </cacheField>
    <cacheField name="Instance2" numFmtId="165">
      <sharedItems containsString="0" containsBlank="1" containsNumber="1" minValue="676078.1" maxValue="1468454.1"/>
    </cacheField>
    <cacheField name="Trans Date" numFmtId="14">
      <sharedItems containsNonDate="0" containsDate="1" containsString="0" containsBlank="1" minDate="2016-01-07T00:00:00" maxDate="2016-06-10T00:00:00"/>
    </cacheField>
    <cacheField name="Committed" numFmtId="1">
      <sharedItems containsString="0" containsBlank="1" containsNumber="1" containsInteger="1" minValue="0" maxValue="0"/>
    </cacheField>
    <cacheField name="User" numFmtId="0">
      <sharedItems containsBlank="1"/>
    </cacheField>
    <cacheField name="DateTime" numFmtId="22">
      <sharedItems containsNonDate="0" containsDate="1" containsString="0" containsBlank="1" minDate="2016-01-15T12:02:35" maxDate="2016-06-09T18:47:22"/>
    </cacheField>
    <cacheField name="Descr" numFmtId="0">
      <sharedItems containsBlank="1"/>
    </cacheField>
    <cacheField name="Currency" numFmtId="0">
      <sharedItems containsBlank="1"/>
    </cacheField>
    <cacheField name="Currency2" numFmtId="0">
      <sharedItems containsBlank="1"/>
    </cacheField>
    <cacheField name="Rate Type" numFmtId="0">
      <sharedItems containsNonDate="0" containsString="0" containsBlank="1"/>
    </cacheField>
    <cacheField name="Cur Effdt" numFmtId="14">
      <sharedItems containsNonDate="0" containsDate="1" containsString="0" containsBlank="1" minDate="2016-01-07T00:00:00" maxDate="2016-06-10T00:00:00"/>
    </cacheField>
    <cacheField name="Divisor" numFmtId="166">
      <sharedItems containsString="0" containsBlank="1" containsNumber="1" containsInteger="1" minValue="1" maxValue="1"/>
    </cacheField>
    <cacheField name="Multiplier" numFmtId="166">
      <sharedItems containsString="0" containsBlank="1" containsNumber="1" containsInteger="1" minValue="1" maxValue="1"/>
    </cacheField>
    <cacheField name="Sys Source" numFmtId="0">
      <sharedItems containsBlank="1"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NonDate="0" containsDate="1" containsString="0" containsBlank="1" minDate="2016-01-15T00:00:00" maxDate="2016-06-10T00:00:00"/>
    </cacheField>
    <cacheField name="Status2" numFmtId="0">
      <sharedItems containsNonDate="0" containsString="0" containsBlank="1"/>
    </cacheField>
    <cacheField name="Acctg Def Name" numFmtId="0">
      <sharedItems containsBlank="1"/>
    </cacheField>
    <cacheField name="Budget Status" numFmtId="0">
      <sharedItems containsBlank="1"/>
    </cacheField>
    <cacheField name="Amount Type" numFmtId="0">
      <sharedItems containsBlank="1"/>
    </cacheField>
    <cacheField name="Override" numFmtId="0">
      <sharedItems containsBlank="1"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 containsBlank="1"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 containsBlank="1"/>
    </cacheField>
    <cacheField name="Original Date" numFmtId="14">
      <sharedItems containsNonDate="0" containsDate="1" containsString="0" containsBlank="1" minDate="2016-01-07T00:00:00" maxDate="2016-06-10T00:00:00"/>
    </cacheField>
    <cacheField name="Class" numFmtId="0">
      <sharedItems containsNonDate="0" containsString="0" containsBlank="1"/>
    </cacheField>
    <cacheField name="Bypass" numFmtId="0">
      <sharedItems containsBlank="1"/>
    </cacheField>
    <cacheField name="Header Status" numFmtId="0">
      <sharedItems containsBlank="1"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NonDate="0" containsDate="1" containsString="0" containsBlank="1" minDate="2016-01-15T12:02:26" maxDate="2016-06-09T18:32:05"/>
    </cacheField>
    <cacheField name="Agency Loc" numFmtId="0">
      <sharedItems containsNonDate="0" containsString="0" containsBlank="1"/>
    </cacheField>
    <cacheField name="Distrib to GL" numFmtId="0">
      <sharedItems containsBlank="1"/>
    </cacheField>
    <cacheField name="Long Descr" numFmtId="0">
      <sharedItems containsBlank="1"/>
    </cacheField>
    <cacheField name="Attach Exist" numFmtId="0">
      <sharedItems containsBlank="1"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 containsBlank="1"/>
    </cacheField>
    <cacheField name="Journal ID2" numFmtId="0">
      <sharedItems containsBlank="1"/>
    </cacheField>
    <cacheField name="Date3" numFmtId="14">
      <sharedItems containsNonDate="0" containsDate="1" containsString="0" containsBlank="1" minDate="2016-01-07T00:00:00" maxDate="2016-06-10T00:00:00"/>
    </cacheField>
    <cacheField name="Seq2" numFmtId="1">
      <sharedItems containsString="0" containsBlank="1" containsNumber="1" containsInteger="1" minValue="0" maxValue="0"/>
    </cacheField>
    <cacheField name="Line #" numFmtId="1">
      <sharedItems containsString="0" containsBlank="1" containsNumber="1" containsInteger="1" minValue="1" maxValue="52"/>
    </cacheField>
    <cacheField name="Ledger2" numFmtId="0">
      <sharedItems containsBlank="1"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 containsBlank="1" count="32">
        <s v="1000000"/>
        <s v="2052000"/>
        <s v="2053000"/>
        <s v="2055000"/>
        <s v="2056000"/>
        <s v="2058000"/>
        <s v="2100000"/>
        <s v="2105000"/>
        <s v="2110000"/>
        <s v="2125000"/>
        <s v="2130000"/>
        <s v="2140000"/>
        <s v="2150000"/>
        <s v="2155000"/>
        <s v="2160000"/>
        <s v="2166000"/>
        <s v="2190000"/>
        <s v="7000000"/>
        <s v="7150000"/>
        <s v="7221000"/>
        <s v="7230000"/>
        <s v="7231000"/>
        <s v="7240000"/>
        <s v="7245000"/>
        <s v="7250000"/>
        <s v="7269000"/>
        <s v="2057000"/>
        <s v="2061000"/>
        <s v="7100000"/>
        <s v="2081000"/>
        <s v="7077000"/>
        <m/>
      </sharedItems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 containsBlank="1"/>
    </cacheField>
    <cacheField name="Appropriation" numFmtId="0">
      <sharedItems containsBlank="1" count="2">
        <s v="12800"/>
        <m/>
      </sharedItems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 containsBlank="1"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tring="0" containsBlank="1" containsNumber="1" minValue="-20723.580000000002" maxValue="27571.03"/>
    </cacheField>
    <cacheField name="N/R" numFmtId="0">
      <sharedItems containsBlank="1"/>
    </cacheField>
    <cacheField name="Stat Amt" numFmtId="2">
      <sharedItems containsString="0" containsBlank="1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tring="0" containsBlank="1" containsNumber="1" containsInteger="1" minValue="0" maxValue="0"/>
    </cacheField>
    <cacheField name="Line Descr" numFmtId="0">
      <sharedItems containsBlank="1"/>
    </cacheField>
    <cacheField name="Status3" numFmtId="0">
      <sharedItems containsBlank="1"/>
    </cacheField>
    <cacheField name="Line Date" numFmtId="14">
      <sharedItems containsNonDate="0" containsDate="1" containsString="0" containsBlank="1" minDate="2016-01-07T00:00:00" maxDate="2016-06-10T00:00:00"/>
    </cacheField>
    <cacheField name="Currency4" numFmtId="0">
      <sharedItems containsBlank="1"/>
    </cacheField>
    <cacheField name="Rate Type2" numFmtId="0">
      <sharedItems containsNonDate="0" containsString="0" containsBlank="1"/>
    </cacheField>
    <cacheField name="Amount2" numFmtId="164">
      <sharedItems containsString="0" containsBlank="1" containsNumber="1" minValue="-20723.580000000002" maxValue="27571.03"/>
    </cacheField>
    <cacheField name="Divisor2" numFmtId="166">
      <sharedItems containsString="0" containsBlank="1" containsNumber="1" containsInteger="1" minValue="1" maxValue="1"/>
    </cacheField>
    <cacheField name="Multiplier2" numFmtId="166">
      <sharedItems containsString="0" containsBlank="1" containsNumber="1" containsInteger="1" minValue="1" maxValue="1"/>
    </cacheField>
    <cacheField name="Instance3" numFmtId="1">
      <sharedItems containsString="0" containsBlank="1" containsNumber="1" containsInteger="1" minValue="676078" maxValue="1468454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NonDate="0" containsDate="1" containsString="0" containsBlank="1" minDate="2016-01-15T00:00:00" maxDate="2016-06-10T00:00:00"/>
    </cacheField>
    <cacheField name="Status4" numFmtId="0">
      <sharedItems containsNonDate="0" containsString="0" containsBlank="1"/>
    </cacheField>
    <cacheField name="Source2" numFmtId="0">
      <sharedItems containsBlank="1"/>
    </cacheField>
    <cacheField name="Budg Dt" numFmtId="14">
      <sharedItems containsNonDate="0" containsDate="1" containsString="0" containsBlank="1" minDate="2016-01-07T00:00:00" maxDate="2016-06-10T00:00:00"/>
    </cacheField>
    <cacheField name="Budget Status2" numFmtId="0">
      <sharedItems containsBlank="1"/>
    </cacheField>
    <cacheField name="Settlement" numFmtId="14">
      <sharedItems containsNonDate="0" containsDate="1" containsString="0" containsBlank="1" minDate="2015-12-31T00:00:00" maxDate="2016-06-10T00:00:00"/>
    </cacheField>
    <cacheField name="Date Code" numFmtId="0">
      <sharedItems containsBlank="1"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 containsBlank="1"/>
    </cacheField>
    <cacheField name="EE Journal Line" numFmtId="1">
      <sharedItems containsString="0" containsBlank="1" containsNumber="1" containsInteger="1" minValue="0" maxValue="0"/>
    </cacheField>
    <cacheField name="IU Group" numFmtId="1">
      <sharedItems containsString="0" containsBlank="1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 containsBlank="1"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4584259261" createdVersion="4" refreshedVersion="4" minRefreshableVersion="3" recordCount="37">
  <cacheSource type="worksheet">
    <worksheetSource ref="A289:EJ326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4-14T00:00:00" maxDate="2016-04-15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10" maxValue="10"/>
    </cacheField>
    <cacheField name="ADB Date" numFmtId="14">
      <sharedItems containsSemiMixedTypes="0" containsNonDate="0" containsDate="1" containsString="0" minDate="2016-04-14T00:00:00" maxDate="2016-04-15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4-14T00:00:00" maxDate="2016-04-15T00:00:00"/>
    </cacheField>
    <cacheField name="Lines" numFmtId="1">
      <sharedItems containsSemiMixedTypes="0" containsString="0" containsNumber="1" containsInteger="1" minValue="37" maxValue="37"/>
    </cacheField>
    <cacheField name="Debits" numFmtId="164">
      <sharedItems containsSemiMixedTypes="0" containsString="0" containsNumber="1" minValue="38450.35" maxValue="38450.35"/>
    </cacheField>
    <cacheField name="Credits" numFmtId="164">
      <sharedItems containsSemiMixedTypes="0" containsString="0" containsNumber="1" minValue="38450.35" maxValue="38450.35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4-14T00:00:00" maxDate="2016-04-15T00:00:00"/>
    </cacheField>
    <cacheField name="Instance" numFmtId="1">
      <sharedItems containsSemiMixedTypes="0" containsString="0" containsNumber="1" containsInteger="1" minValue="1102060" maxValue="1102060"/>
    </cacheField>
    <cacheField name="Instance2" numFmtId="165">
      <sharedItems containsSemiMixedTypes="0" containsString="0" containsNumber="1" minValue="1102060.1000000001" maxValue="1102060.1000000001"/>
    </cacheField>
    <cacheField name="Trans Date" numFmtId="14">
      <sharedItems containsSemiMixedTypes="0" containsNonDate="0" containsDate="1" containsString="0" minDate="2016-04-14T00:00:00" maxDate="2016-04-15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4-14T12:46:39" maxDate="2016-04-14T12:46:39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4-14T00:00:00" maxDate="2016-04-15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4-14T00:00:00" maxDate="2016-04-15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4-14T00:00:00" maxDate="2016-04-15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4-14T12:34:03" maxDate="2016-04-14T12:34:03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4-14T00:00:00" maxDate="2016-04-15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37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17783.849999999999" maxValue="17193.599999999999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4-14T00:00:00" maxDate="2016-04-15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17783.849999999999" maxValue="17193.599999999999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102060" maxValue="1102060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4-14T00:00:00" maxDate="2016-04-15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4-14T00:00:00" maxDate="2016-04-15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4-14T00:00:00" maxDate="2016-04-15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30">
        <s v="205500012800"/>
        <s v="100000012800"/>
        <s v="205200012800"/>
        <s v="205300012800"/>
        <s v="205600012800"/>
        <s v="205700012800"/>
        <s v="205800012800"/>
        <s v="206100012800"/>
        <s v="208100012800"/>
        <s v="210000012800"/>
        <s v="210500012800"/>
        <s v="211000012800"/>
        <s v="212500012800"/>
        <s v="213000012800"/>
        <s v="214000012800"/>
        <s v="215000012800"/>
        <s v="215500012800"/>
        <s v="216000012800"/>
        <s v="216600012800"/>
        <s v="219000012800"/>
        <s v="700000012800"/>
        <s v="710000012800"/>
        <s v="715000012800"/>
        <s v="722100012800"/>
        <s v="723000012800"/>
        <s v="724000012800"/>
        <s v="723100012800"/>
        <s v="724500012800"/>
        <s v="725000012800"/>
        <s v="7269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4909490739" createdVersion="4" refreshedVersion="4" minRefreshableVersion="3" recordCount="37">
  <cacheSource type="worksheet">
    <worksheetSource ref="A327:EJ364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4-28T00:00:00" maxDate="2016-04-29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10" maxValue="10"/>
    </cacheField>
    <cacheField name="ADB Date" numFmtId="14">
      <sharedItems containsSemiMixedTypes="0" containsNonDate="0" containsDate="1" containsString="0" minDate="2016-04-28T00:00:00" maxDate="2016-04-29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4-28T00:00:00" maxDate="2016-04-29T00:00:00"/>
    </cacheField>
    <cacheField name="Lines" numFmtId="1">
      <sharedItems containsSemiMixedTypes="0" containsString="0" containsNumber="1" containsInteger="1" minValue="37" maxValue="37"/>
    </cacheField>
    <cacheField name="Debits" numFmtId="164">
      <sharedItems containsSemiMixedTypes="0" containsString="0" containsNumber="1" minValue="39231.01" maxValue="39231.01"/>
    </cacheField>
    <cacheField name="Credits" numFmtId="164">
      <sharedItems containsSemiMixedTypes="0" containsString="0" containsNumber="1" minValue="39231.01" maxValue="39231.01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4-28T00:00:00" maxDate="2016-04-29T00:00:00"/>
    </cacheField>
    <cacheField name="Instance" numFmtId="1">
      <sharedItems containsSemiMixedTypes="0" containsString="0" containsNumber="1" containsInteger="1" minValue="1166650" maxValue="1166650"/>
    </cacheField>
    <cacheField name="Instance2" numFmtId="165">
      <sharedItems containsSemiMixedTypes="0" containsString="0" containsNumber="1" minValue="1165742.1000000001" maxValue="1165742.1000000001"/>
    </cacheField>
    <cacheField name="Trans Date" numFmtId="14">
      <sharedItems containsSemiMixedTypes="0" containsNonDate="0" containsDate="1" containsString="0" minDate="2016-04-28T00:00:00" maxDate="2016-04-29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4-28T03:26:36" maxDate="2016-04-28T03:26:36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4-28T00:00:00" maxDate="2016-04-29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4-27T00:00:00" maxDate="2016-04-28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4-28T00:00:00" maxDate="2016-04-29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4-27T20:00:50" maxDate="2016-04-27T20:00:50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4-28T00:00:00" maxDate="2016-04-29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37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18400.490000000002" maxValue="17193.599999999999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4-28T00:00:00" maxDate="2016-04-29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18400.490000000002" maxValue="17193.599999999999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165742" maxValue="1165742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4-27T00:00:00" maxDate="2016-04-28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4-28T00:00:00" maxDate="2016-04-29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4-28T00:00:00" maxDate="2016-04-29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30">
        <s v="205500012800"/>
        <s v="725000012800"/>
        <s v="726900012800"/>
        <s v="100000012800"/>
        <s v="205200012800"/>
        <s v="205300012800"/>
        <s v="205600012800"/>
        <s v="205700012800"/>
        <s v="205800012800"/>
        <s v="206100012800"/>
        <s v="208100012800"/>
        <s v="210000012800"/>
        <s v="210500012800"/>
        <s v="211000012800"/>
        <s v="212500012800"/>
        <s v="213000012800"/>
        <s v="214000012800"/>
        <s v="215000012800"/>
        <s v="215500012800"/>
        <s v="216000012800"/>
        <s v="216600012800"/>
        <s v="219000012800"/>
        <s v="700000012800"/>
        <s v="710000012800"/>
        <s v="715000012800"/>
        <s v="722100012800"/>
        <s v="723000012800"/>
        <s v="724000012800"/>
        <s v="723100012800"/>
        <s v="7245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5228819444" createdVersion="4" refreshedVersion="4" minRefreshableVersion="3" recordCount="38">
  <cacheSource type="worksheet">
    <worksheetSource ref="A365:EJ403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5-12T00:00:00" maxDate="2016-05-13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11" maxValue="11"/>
    </cacheField>
    <cacheField name="ADB Date" numFmtId="14">
      <sharedItems containsSemiMixedTypes="0" containsNonDate="0" containsDate="1" containsString="0" minDate="2016-05-12T00:00:00" maxDate="2016-05-13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5-12T00:00:00" maxDate="2016-05-13T00:00:00"/>
    </cacheField>
    <cacheField name="Lines" numFmtId="1">
      <sharedItems containsSemiMixedTypes="0" containsString="0" containsNumber="1" containsInteger="1" minValue="38" maxValue="38"/>
    </cacheField>
    <cacheField name="Debits" numFmtId="164">
      <sharedItems containsSemiMixedTypes="0" containsString="0" containsNumber="1" minValue="39862.160000000003" maxValue="39862.160000000003"/>
    </cacheField>
    <cacheField name="Credits" numFmtId="164">
      <sharedItems containsSemiMixedTypes="0" containsString="0" containsNumber="1" minValue="39862.160000000003" maxValue="39862.160000000003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5-12T00:00:00" maxDate="2016-05-13T00:00:00"/>
    </cacheField>
    <cacheField name="Instance" numFmtId="1">
      <sharedItems containsSemiMixedTypes="0" containsString="0" containsNumber="1" containsInteger="1" minValue="1246366" maxValue="1246366"/>
    </cacheField>
    <cacheField name="Instance2" numFmtId="165">
      <sharedItems containsSemiMixedTypes="0" containsString="0" containsNumber="1" minValue="1246366.1000000001" maxValue="1246366.1000000001"/>
    </cacheField>
    <cacheField name="Trans Date" numFmtId="14">
      <sharedItems containsSemiMixedTypes="0" containsNonDate="0" containsDate="1" containsString="0" minDate="2016-05-12T00:00:00" maxDate="2016-05-13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5-12T18:38:36" maxDate="2016-05-12T18:38:36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5-12T00:00:00" maxDate="2016-05-13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5-12T00:00:00" maxDate="2016-05-13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5-12T00:00:00" maxDate="2016-05-13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5-12T18:26:16" maxDate="2016-05-12T18:26:16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5-12T00:00:00" maxDate="2016-05-13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38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18785.740000000002" maxValue="17193.599999999999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5-12T00:00:00" maxDate="2016-05-13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18785.740000000002" maxValue="17193.599999999999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246366" maxValue="1246366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5-12T00:00:00" maxDate="2016-05-13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5-12T00:00:00" maxDate="2016-05-13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5-12T00:00:00" maxDate="2016-05-13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31">
        <s v="205500012800"/>
        <s v="100000012800"/>
        <s v="205200012800"/>
        <s v="205300012800"/>
        <s v="205600012800"/>
        <s v="205700012800"/>
        <s v="205800012800"/>
        <s v="206100012800"/>
        <s v="208100012800"/>
        <s v="210000012800"/>
        <s v="210500012800"/>
        <s v="211000012800"/>
        <s v="212500012800"/>
        <s v="213000012800"/>
        <s v="214000012800"/>
        <s v="215000012800"/>
        <s v="215500012800"/>
        <s v="700000012800"/>
        <s v="216000012800"/>
        <s v="216600012800"/>
        <s v="219000012800"/>
        <s v="707700012800"/>
        <s v="710000012800"/>
        <s v="715000012800"/>
        <s v="722100012800"/>
        <s v="723000012800"/>
        <s v="723100012800"/>
        <s v="724000012800"/>
        <s v="724500012800"/>
        <s v="725000012800"/>
        <s v="7269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5513773149" createdVersion="4" refreshedVersion="4" minRefreshableVersion="3" recordCount="36">
  <cacheSource type="worksheet">
    <worksheetSource ref="A404:EJ440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5-26T00:00:00" maxDate="2016-05-27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11" maxValue="11"/>
    </cacheField>
    <cacheField name="ADB Date" numFmtId="14">
      <sharedItems containsSemiMixedTypes="0" containsNonDate="0" containsDate="1" containsString="0" minDate="2016-05-26T00:00:00" maxDate="2016-05-27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5-26T00:00:00" maxDate="2016-05-27T00:00:00"/>
    </cacheField>
    <cacheField name="Lines" numFmtId="1">
      <sharedItems containsSemiMixedTypes="0" containsString="0" containsNumber="1" containsInteger="1" minValue="36" maxValue="36"/>
    </cacheField>
    <cacheField name="Debits" numFmtId="164">
      <sharedItems containsSemiMixedTypes="0" containsString="0" containsNumber="1" minValue="36450.78" maxValue="36450.78"/>
    </cacheField>
    <cacheField name="Credits" numFmtId="164">
      <sharedItems containsSemiMixedTypes="0" containsString="0" containsNumber="1" minValue="36450.78" maxValue="36450.78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5-28T00:00:00" maxDate="2016-05-29T00:00:00"/>
    </cacheField>
    <cacheField name="Instance" numFmtId="1">
      <sharedItems containsSemiMixedTypes="0" containsString="0" containsNumber="1" containsInteger="1" minValue="1371506" maxValue="1371506"/>
    </cacheField>
    <cacheField name="Instance2" numFmtId="165">
      <sharedItems containsSemiMixedTypes="0" containsString="0" containsNumber="1" minValue="1371506.1" maxValue="1371506.1"/>
    </cacheField>
    <cacheField name="Trans Date" numFmtId="14">
      <sharedItems containsSemiMixedTypes="0" containsNonDate="0" containsDate="1" containsString="0" minDate="2016-05-26T00:00:00" maxDate="2016-05-27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5-28T05:25:42" maxDate="2016-05-28T05:25:42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5-26T00:00:00" maxDate="2016-05-27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5-28T00:00:00" maxDate="2016-05-29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5-26T00:00:00" maxDate="2016-05-27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5-28T05:10:11" maxDate="2016-05-28T05:10:11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5-26T00:00:00" maxDate="2016-05-27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36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16646.18" maxValue="17193.599999999999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5-26T00:00:00" maxDate="2016-05-27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16646.18" maxValue="17193.599999999999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371506" maxValue="1371506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5-28T00:00:00" maxDate="2016-05-29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5-26T00:00:00" maxDate="2016-05-27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5-26T00:00:00" maxDate="2016-05-27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9">
        <s v="205500012800"/>
        <s v="100000012800"/>
        <s v="205200012800"/>
        <s v="205300012800"/>
        <s v="205600012800"/>
        <s v="205700012800"/>
        <s v="205800012800"/>
        <s v="206100012800"/>
        <s v="210000012800"/>
        <s v="210500012800"/>
        <s v="211000012800"/>
        <s v="212500012800"/>
        <s v="213000012800"/>
        <s v="214000012800"/>
        <s v="215000012800"/>
        <s v="219000012800"/>
        <s v="215500012800"/>
        <s v="216000012800"/>
        <s v="216600012800"/>
        <s v="700000012800"/>
        <s v="710000012800"/>
        <s v="715000012800"/>
        <s v="722100012800"/>
        <s v="723000012800"/>
        <s v="723100012800"/>
        <s v="724000012800"/>
        <s v="724500012800"/>
        <s v="725000012800"/>
        <s v="7269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5817129628" createdVersion="4" refreshedVersion="4" minRefreshableVersion="3" recordCount="36">
  <cacheSource type="worksheet">
    <worksheetSource ref="A441:EJ477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6-09T00:00:00" maxDate="2016-06-10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12" maxValue="12"/>
    </cacheField>
    <cacheField name="ADB Date" numFmtId="14">
      <sharedItems containsSemiMixedTypes="0" containsNonDate="0" containsDate="1" containsString="0" minDate="2016-06-09T00:00:00" maxDate="2016-06-10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6-09T00:00:00" maxDate="2016-06-10T00:00:00"/>
    </cacheField>
    <cacheField name="Lines" numFmtId="1">
      <sharedItems containsSemiMixedTypes="0" containsString="0" containsNumber="1" containsInteger="1" minValue="36" maxValue="36"/>
    </cacheField>
    <cacheField name="Debits" numFmtId="164">
      <sharedItems containsSemiMixedTypes="0" containsString="0" containsNumber="1" minValue="36519.550000000003" maxValue="36519.550000000003"/>
    </cacheField>
    <cacheField name="Credits" numFmtId="164">
      <sharedItems containsSemiMixedTypes="0" containsString="0" containsNumber="1" minValue="36519.550000000003" maxValue="36519.550000000003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6-09T00:00:00" maxDate="2016-06-10T00:00:00"/>
    </cacheField>
    <cacheField name="Instance" numFmtId="1">
      <sharedItems containsSemiMixedTypes="0" containsString="0" containsNumber="1" containsInteger="1" minValue="1468454" maxValue="1468454"/>
    </cacheField>
    <cacheField name="Instance2" numFmtId="165">
      <sharedItems containsSemiMixedTypes="0" containsString="0" containsNumber="1" minValue="1468454.1" maxValue="1468454.1"/>
    </cacheField>
    <cacheField name="Trans Date" numFmtId="14">
      <sharedItems containsSemiMixedTypes="0" containsNonDate="0" containsDate="1" containsString="0" minDate="2016-06-09T00:00:00" maxDate="2016-06-10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6-09T18:47:22" maxDate="2016-06-09T18:47:22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6-09T00:00:00" maxDate="2016-06-10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6-09T00:00:00" maxDate="2016-06-10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6-09T00:00:00" maxDate="2016-06-10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6-09T18:32:05" maxDate="2016-06-09T18:32:05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6-09T00:00:00" maxDate="2016-06-10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36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16688.169999999998" maxValue="17193.61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6-09T00:00:00" maxDate="2016-06-10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16688.169999999998" maxValue="17193.61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468454" maxValue="1468454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6-09T00:00:00" maxDate="2016-06-10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6-09T00:00:00" maxDate="2016-06-10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6-09T00:00:00" maxDate="2016-06-10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9">
        <s v="205500012800"/>
        <s v="100000012800"/>
        <s v="205200012800"/>
        <s v="205300012800"/>
        <s v="205600012800"/>
        <s v="205700012800"/>
        <s v="205800012800"/>
        <s v="206100012800"/>
        <s v="210000012800"/>
        <s v="210500012800"/>
        <s v="211000012800"/>
        <s v="212500012800"/>
        <s v="215500012800"/>
        <s v="213000012800"/>
        <s v="214000012800"/>
        <s v="215000012800"/>
        <s v="216000012800"/>
        <s v="216600012800"/>
        <s v="219000012800"/>
        <s v="700000012800"/>
        <s v="710000012800"/>
        <s v="715000012800"/>
        <s v="722100012800"/>
        <s v="723000012800"/>
        <s v="723100012800"/>
        <s v="724000012800"/>
        <s v="724500012800"/>
        <s v="725000012800"/>
        <s v="7269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6139004627" createdVersion="4" refreshedVersion="4" minRefreshableVersion="3" recordCount="37">
  <cacheSource type="worksheet">
    <worksheetSource ref="A478:EJ515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6-23T00:00:00" maxDate="2016-06-24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12" maxValue="12"/>
    </cacheField>
    <cacheField name="ADB Date" numFmtId="14">
      <sharedItems containsSemiMixedTypes="0" containsNonDate="0" containsDate="1" containsString="0" minDate="2016-06-23T00:00:00" maxDate="2016-06-24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0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0">
      <sharedItems containsNonDate="0" containsString="0" containsBlank="1"/>
    </cacheField>
    <cacheField name="Unpost Date" numFmtId="14">
      <sharedItems containsSemiMixedTypes="0" containsNonDate="0" containsDate="1" containsString="0" minDate="2016-06-23T00:00:00" maxDate="2016-06-24T00:00:00"/>
    </cacheField>
    <cacheField name="Lines" numFmtId="1">
      <sharedItems containsSemiMixedTypes="0" containsString="0" containsNumber="1" containsInteger="1" minValue="37" maxValue="37"/>
    </cacheField>
    <cacheField name="Debits" numFmtId="164">
      <sharedItems containsSemiMixedTypes="0" containsString="0" containsNumber="1" minValue="37153.269999999997" maxValue="37153.269999999997"/>
    </cacheField>
    <cacheField name="Credits" numFmtId="164">
      <sharedItems containsSemiMixedTypes="0" containsString="0" containsNumber="1" minValue="37153.269999999997" maxValue="37153.269999999997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6-27T00:00:00" maxDate="2016-06-28T00:00:00"/>
    </cacheField>
    <cacheField name="Instance" numFmtId="1">
      <sharedItems containsSemiMixedTypes="0" containsString="0" containsNumber="1" containsInteger="1" minValue="1589970" maxValue="1589970"/>
    </cacheField>
    <cacheField name="Instance2" numFmtId="165">
      <sharedItems containsSemiMixedTypes="0" containsString="0" containsNumber="1" minValue="1589970.1" maxValue="1589970.1"/>
    </cacheField>
    <cacheField name="Trans Date" numFmtId="14">
      <sharedItems containsSemiMixedTypes="0" containsNonDate="0" containsDate="1" containsString="0" minDate="2016-06-23T00:00:00" maxDate="2016-06-24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6-27T17:32:23" maxDate="2016-06-27T17:32:23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6-23T00:00:00" maxDate="2016-06-24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6-27T00:00:00" maxDate="2016-06-28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0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6-23T00:00:00" maxDate="2016-06-24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6-27T17:11:00" maxDate="2016-06-27T17:11:00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6-23T00:00:00" maxDate="2016-06-24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37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17356.62" maxValue="17193.599999999999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6-23T00:00:00" maxDate="2016-06-24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17356.62" maxValue="17193.599999999999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589970" maxValue="1589970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6-27T00:00:00" maxDate="2016-06-28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6-23T00:00:00" maxDate="2016-06-24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6-23T00:00:00" maxDate="2016-06-24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30">
        <s v="100000012800"/>
        <s v="205200012800"/>
        <s v="205300012800"/>
        <s v="205500012800"/>
        <s v="205600012800"/>
        <s v="205700012800"/>
        <s v="205800012800"/>
        <s v="206100012800"/>
        <s v="208100012800"/>
        <s v="210000012800"/>
        <s v="210500012800"/>
        <s v="211000012800"/>
        <s v="212500012800"/>
        <s v="213000012800"/>
        <s v="214000012800"/>
        <s v="215000012800"/>
        <s v="215500012800"/>
        <s v="216000012800"/>
        <s v="216600012800"/>
        <s v="219000012800"/>
        <s v="700000012800"/>
        <s v="710000012800"/>
        <s v="715000012800"/>
        <s v="722100012800"/>
        <s v="723000012800"/>
        <s v="723100012800"/>
        <s v="724000012800"/>
        <s v="724500012800"/>
        <s v="725000012800"/>
        <s v="7269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6433217592" createdVersion="4" refreshedVersion="4" minRefreshableVersion="3" recordCount="891">
  <cacheSource type="worksheet">
    <worksheetSource ref="A1:N892" sheet="HCM PP2 and 3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2427.2600000000002" maxValue="3138.56"/>
    </cacheField>
    <cacheField name="string" numFmtId="0">
      <sharedItems count="29">
        <s v="214000012800"/>
        <s v="216000012800"/>
        <s v="215000012800"/>
        <s v="100000012800"/>
        <s v="715000012800"/>
        <s v="723000012800"/>
        <s v="723100012800"/>
        <s v="726900012800"/>
        <s v="210500012800"/>
        <s v="205200012800"/>
        <s v="210000012800"/>
        <s v="211000012800"/>
        <s v="205300012800"/>
        <s v="205800012800"/>
        <s v="724000012800"/>
        <s v="213000012800"/>
        <s v="219000012800"/>
        <s v="205600012800"/>
        <s v="710000012800"/>
        <s v="700000012800"/>
        <s v="212500012800"/>
        <s v="205500012800"/>
        <s v="215500012800"/>
        <s v="725000012800"/>
        <s v="722100012800"/>
        <s v="724500012800"/>
        <s v="216600012800"/>
        <s v="205700012800"/>
        <s v="2061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6626041666" createdVersion="4" refreshedVersion="4" minRefreshableVersion="3" recordCount="565">
  <cacheSource type="worksheet">
    <worksheetSource ref="A1:N566" sheet="HCM PP4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1436.15" maxValue="2241.83"/>
    </cacheField>
    <cacheField name="string" numFmtId="0">
      <sharedItems count="30">
        <s v="210000012800"/>
        <s v="710000012800"/>
        <s v="211000012800"/>
        <s v="205300012800"/>
        <s v="216000012800"/>
        <s v="214000012800"/>
        <s v="205800012800"/>
        <s v="215000012800"/>
        <s v="100000012800"/>
        <s v="208100012800"/>
        <s v="723000012800"/>
        <s v="723100012800"/>
        <s v="724000012800"/>
        <s v="726900012800"/>
        <s v="219000012800"/>
        <s v="213000012800"/>
        <s v="210500012800"/>
        <s v="205600012800"/>
        <s v="205200012800"/>
        <s v="700000012800"/>
        <s v="725000012800"/>
        <s v="722100012800"/>
        <s v="215500012800"/>
        <s v="212500012800"/>
        <s v="205500012800"/>
        <s v="205700012800"/>
        <s v="216600012800"/>
        <s v="206100012800"/>
        <s v="724500012800"/>
        <s v="7150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6790277775" createdVersion="4" refreshedVersion="4" minRefreshableVersion="3" recordCount="285">
  <cacheSource type="worksheet">
    <worksheetSource ref="A1:N286" sheet="HCM PP5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2927.35" maxValue="3530.88"/>
    </cacheField>
    <cacheField name="string" numFmtId="0">
      <sharedItems count="30">
        <s v="710000012800"/>
        <s v="723000012800"/>
        <s v="723100012800"/>
        <s v="724000012800"/>
        <s v="726900012800"/>
        <s v="210000012800"/>
        <s v="213000012800"/>
        <s v="210500012800"/>
        <s v="219000012800"/>
        <s v="205600012800"/>
        <s v="205200012800"/>
        <s v="211000012800"/>
        <s v="205300012800"/>
        <s v="216000012800"/>
        <s v="214000012800"/>
        <s v="205800012800"/>
        <s v="215000012800"/>
        <s v="100000012800"/>
        <s v="700000012800"/>
        <s v="208100012800"/>
        <s v="212500012800"/>
        <s v="215500012800"/>
        <s v="205500012800"/>
        <s v="205700012800"/>
        <s v="725000012800"/>
        <s v="722100012800"/>
        <s v="724500012800"/>
        <s v="206100012800"/>
        <s v="216600012800"/>
        <s v="7150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6945949071" createdVersion="4" refreshedVersion="4" minRefreshableVersion="3" recordCount="573">
  <cacheSource type="worksheet">
    <worksheetSource ref="A1:N574" sheet="HCM PP6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1560.37" maxValue="2242.29"/>
    </cacheField>
    <cacheField name="string" numFmtId="0">
      <sharedItems count="30">
        <s v="710000012800"/>
        <s v="100000012800"/>
        <s v="723000012800"/>
        <s v="723100012800"/>
        <s v="724000012800"/>
        <s v="726900012800"/>
        <s v="213000012800"/>
        <s v="210000012800"/>
        <s v="210500012800"/>
        <s v="219000012800"/>
        <s v="205600012800"/>
        <s v="205200012800"/>
        <s v="211000012800"/>
        <s v="205300012800"/>
        <s v="216000012800"/>
        <s v="214000012800"/>
        <s v="205800012800"/>
        <s v="215000012800"/>
        <s v="700000012800"/>
        <s v="725000012800"/>
        <s v="722100012800"/>
        <s v="212500012800"/>
        <s v="215500012800"/>
        <s v="205500012800"/>
        <s v="205700012800"/>
        <s v="216600012800"/>
        <s v="208100012800"/>
        <s v="206100012800"/>
        <s v="724500012800"/>
        <s v="7150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ller, Scott A - DOA" refreshedDate="42544.551350810187" createdVersion="4" refreshedVersion="4" minRefreshableVersion="3" recordCount="266">
  <cacheSource type="worksheet">
    <worksheetSource ref="A1:L267" sheet="HCM PP1 old"/>
  </cacheSource>
  <cacheFields count="12">
    <cacheField name="GL Unit" numFmtId="0">
      <sharedItems count="1">
        <s v="50700"/>
      </sharedItems>
    </cacheField>
    <cacheField name="Empl Record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 count="26">
        <s v="2058000"/>
        <s v="2150000"/>
        <s v="1000000"/>
        <s v="7000000"/>
        <s v="7230000"/>
        <s v="7231000"/>
        <s v="7240000"/>
        <s v="7269000"/>
        <s v="2105000"/>
        <s v="2130000"/>
        <s v="2190000"/>
        <s v="2056000"/>
        <s v="2052000"/>
        <s v="2100000"/>
        <s v="2110000"/>
        <s v="2053000"/>
        <s v="2160000"/>
        <s v="2140000"/>
        <s v="7250000"/>
        <s v="7221000"/>
        <s v="2125000"/>
        <s v="2155000"/>
        <s v="2055000"/>
        <s v="7245000"/>
        <s v="2166000"/>
        <s v="7150000"/>
      </sharedItems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2150.15" maxValue="3139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7088194443" createdVersion="4" refreshedVersion="4" minRefreshableVersion="3" recordCount="207">
  <cacheSource type="worksheet">
    <worksheetSource ref="A1:N208" sheet="HCM PP7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2463.33" maxValue="3530.88"/>
    </cacheField>
    <cacheField name="string" numFmtId="0">
      <sharedItems count="17">
        <s v="710000012800"/>
        <s v="723000012800"/>
        <s v="723100012800"/>
        <s v="726900012800"/>
        <s v="210000012800"/>
        <s v="210500012800"/>
        <s v="219000012800"/>
        <s v="205200012800"/>
        <s v="211000012800"/>
        <s v="205300012800"/>
        <s v="216000012800"/>
        <s v="214000012800"/>
        <s v="205800012800"/>
        <s v="215000012800"/>
        <s v="100000012800"/>
        <s v="700000012800"/>
        <s v="7150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7255902778" createdVersion="4" refreshedVersion="4" minRefreshableVersion="3" recordCount="589">
  <cacheSource type="worksheet">
    <worksheetSource ref="A1:N590" sheet="HCM PP8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2079.61" maxValue="2989.71"/>
    </cacheField>
    <cacheField name="string" numFmtId="0">
      <sharedItems count="30">
        <s v="205300012800"/>
        <s v="216000012800"/>
        <s v="214000012800"/>
        <s v="205800012800"/>
        <s v="215000012800"/>
        <s v="100000012800"/>
        <s v="723000012800"/>
        <s v="723100012800"/>
        <s v="724000012800"/>
        <s v="726900012800"/>
        <s v="210000012800"/>
        <s v="213000012800"/>
        <s v="210500012800"/>
        <s v="219000012800"/>
        <s v="205600012800"/>
        <s v="205200012800"/>
        <s v="211000012800"/>
        <s v="710000012800"/>
        <s v="700000012800"/>
        <s v="205700012800"/>
        <s v="725000012800"/>
        <s v="722100012800"/>
        <s v="212500012800"/>
        <s v="215500012800"/>
        <s v="205500012800"/>
        <s v="216600012800"/>
        <s v="206100012800"/>
        <s v="724500012800"/>
        <s v="715000012800"/>
        <s v="2081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7415393522" createdVersion="4" refreshedVersion="4" minRefreshableVersion="3" recordCount="297">
  <cacheSource type="worksheet">
    <worksheetSource ref="A1:N298" sheet="HCM PP9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2558.52" maxValue="3923.2"/>
    </cacheField>
    <cacheField name="string" numFmtId="0">
      <sharedItems count="30">
        <s v="208100012800"/>
        <s v="710000012800"/>
        <s v="723100012800"/>
        <s v="724000012800"/>
        <s v="726900012800"/>
        <s v="210000012800"/>
        <s v="213000012800"/>
        <s v="210500012800"/>
        <s v="219000012800"/>
        <s v="205600012800"/>
        <s v="205200012800"/>
        <s v="211000012800"/>
        <s v="205300012800"/>
        <s v="216000012800"/>
        <s v="214000012800"/>
        <s v="205800012800"/>
        <s v="215000012800"/>
        <s v="100000012800"/>
        <s v="723000012800"/>
        <s v="700000012800"/>
        <s v="725000012800"/>
        <s v="722100012800"/>
        <s v="212500012800"/>
        <s v="215500012800"/>
        <s v="205500012800"/>
        <s v="205700012800"/>
        <s v="724500012800"/>
        <s v="216600012800"/>
        <s v="206100012800"/>
        <s v="7150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7555208331" createdVersion="4" refreshedVersion="4" minRefreshableVersion="3" recordCount="296">
  <cacheSource type="worksheet">
    <worksheetSource ref="A1:N297" sheet="HCM PP10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2426.2199999999998" maxValue="3923.2"/>
    </cacheField>
    <cacheField name="string" numFmtId="0">
      <sharedItems count="31">
        <s v="710000012800"/>
        <s v="723000012800"/>
        <s v="723100012800"/>
        <s v="724000012800"/>
        <s v="205200012800"/>
        <s v="211000012800"/>
        <s v="205300012800"/>
        <s v="216000012800"/>
        <s v="214000012800"/>
        <s v="205800012800"/>
        <s v="215000012800"/>
        <s v="100000012800"/>
        <s v="726900012800"/>
        <s v="210000012800"/>
        <s v="213000012800"/>
        <s v="210500012800"/>
        <s v="219000012800"/>
        <s v="205600012800"/>
        <s v="700000012800"/>
        <s v="208100012800"/>
        <s v="725000012800"/>
        <s v="722100012800"/>
        <s v="212500012800"/>
        <s v="215500012800"/>
        <s v="205500012800"/>
        <s v="205700012800"/>
        <s v="724500012800"/>
        <s v="206100012800"/>
        <s v="216600012800"/>
        <s v="715000012800"/>
        <s v="7077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7692476853" createdVersion="4" refreshedVersion="4" minRefreshableVersion="3" recordCount="253">
  <cacheSource type="worksheet">
    <worksheetSource ref="A1:N254" sheet="HCM PP11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2426.1999999999998" maxValue="3530.88"/>
    </cacheField>
    <cacheField name="string" numFmtId="0">
      <sharedItems count="29">
        <s v="710000012800"/>
        <s v="723000012800"/>
        <s v="723100012800"/>
        <s v="724000012800"/>
        <s v="726900012800"/>
        <s v="210000012800"/>
        <s v="213000012800"/>
        <s v="210500012800"/>
        <s v="219000012800"/>
        <s v="205600012800"/>
        <s v="205200012800"/>
        <s v="211000012800"/>
        <s v="205300012800"/>
        <s v="216000012800"/>
        <s v="214000012800"/>
        <s v="205800012800"/>
        <s v="215000012800"/>
        <s v="100000012800"/>
        <s v="700000012800"/>
        <s v="725000012800"/>
        <s v="722100012800"/>
        <s v="212500012800"/>
        <s v="215500012800"/>
        <s v="205500012800"/>
        <s v="205700012800"/>
        <s v="216600012800"/>
        <s v="206100012800"/>
        <s v="724500012800"/>
        <s v="7150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7887731483" createdVersion="4" refreshedVersion="4" minRefreshableVersion="3" recordCount="259">
  <cacheSource type="worksheet">
    <worksheetSource ref="A1:N260" sheet="HCM PP12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2426.21" maxValue="3530.88"/>
    </cacheField>
    <cacheField name="string" numFmtId="0">
      <sharedItems count="29">
        <s v="710000012800"/>
        <s v="100000012800"/>
        <s v="723000012800"/>
        <s v="723100012800"/>
        <s v="724000012800"/>
        <s v="726900012800"/>
        <s v="210000012800"/>
        <s v="213000012800"/>
        <s v="210500012800"/>
        <s v="219000012800"/>
        <s v="205600012800"/>
        <s v="205200012800"/>
        <s v="211000012800"/>
        <s v="205300012800"/>
        <s v="216000012800"/>
        <s v="214000012800"/>
        <s v="205800012800"/>
        <s v="215000012800"/>
        <s v="700000012800"/>
        <s v="725000012800"/>
        <s v="722100012800"/>
        <s v="212500012800"/>
        <s v="215500012800"/>
        <s v="205500012800"/>
        <s v="205700012800"/>
        <s v="724500012800"/>
        <s v="216600012800"/>
        <s v="206100012800"/>
        <s v="7150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8023611112" createdVersion="4" refreshedVersion="4" minRefreshableVersion="3" recordCount="546">
  <cacheSource type="worksheet">
    <worksheetSource ref="A1:N547" sheet="HCM PP13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2067.06" maxValue="2858.33"/>
    </cacheField>
    <cacheField name="string" numFmtId="0">
      <sharedItems count="30">
        <s v="210000012800"/>
        <s v="210500012800"/>
        <s v="710000012800"/>
        <s v="723000012800"/>
        <s v="723100012800"/>
        <s v="724000012800"/>
        <s v="726900012800"/>
        <s v="213000012800"/>
        <s v="219000012800"/>
        <s v="205600012800"/>
        <s v="205200012800"/>
        <s v="211000012800"/>
        <s v="205300012800"/>
        <s v="216000012800"/>
        <s v="214000012800"/>
        <s v="205800012800"/>
        <s v="215000012800"/>
        <s v="100000012800"/>
        <s v="700000012800"/>
        <s v="208100012800"/>
        <s v="212500012800"/>
        <s v="215500012800"/>
        <s v="205500012800"/>
        <s v="205700012800"/>
        <s v="725000012800"/>
        <s v="722100012800"/>
        <s v="216600012800"/>
        <s v="206100012800"/>
        <s v="724500012800"/>
        <s v="7150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iller, Scott A - DOA" refreshedDate="42550.617639583332" createdVersion="4" refreshedVersion="4" minRefreshableVersion="3" recordCount="48">
  <cacheSource type="worksheet">
    <worksheetSource ref="A1:EJ50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1-07T00:00:00" maxDate="2016-01-08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7" maxValue="7"/>
    </cacheField>
    <cacheField name="ADB Date" numFmtId="14">
      <sharedItems containsSemiMixedTypes="0" containsNonDate="0" containsDate="1" containsString="0" minDate="2016-01-07T00:00:00" maxDate="2016-01-08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1-07T00:00:00" maxDate="2016-01-08T00:00:00"/>
    </cacheField>
    <cacheField name="Lines" numFmtId="1">
      <sharedItems containsSemiMixedTypes="0" containsString="0" containsNumber="1" containsInteger="1" minValue="48" maxValue="48"/>
    </cacheField>
    <cacheField name="Debits" numFmtId="164">
      <sharedItems containsSemiMixedTypes="0" containsString="0" containsNumber="1" minValue="31558.2" maxValue="31558.2"/>
    </cacheField>
    <cacheField name="Credits" numFmtId="164">
      <sharedItems containsSemiMixedTypes="0" containsString="0" containsNumber="1" minValue="31558.2" maxValue="31558.2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1-15T00:00:00" maxDate="2016-01-16T00:00:00"/>
    </cacheField>
    <cacheField name="Instance" numFmtId="1">
      <sharedItems containsSemiMixedTypes="0" containsString="0" containsNumber="1" containsInteger="1" minValue="676078" maxValue="676078"/>
    </cacheField>
    <cacheField name="Instance2" numFmtId="165">
      <sharedItems containsSemiMixedTypes="0" containsString="0" containsNumber="1" minValue="676078.1" maxValue="676078.1"/>
    </cacheField>
    <cacheField name="Trans Date" numFmtId="14">
      <sharedItems containsSemiMixedTypes="0" containsNonDate="0" containsDate="1" containsString="0" minDate="2016-01-07T00:00:00" maxDate="2016-01-08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1-15T12:02:35" maxDate="2016-01-15T12:02:35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1-07T00:00:00" maxDate="2016-01-08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1-15T00:00:00" maxDate="2016-01-16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1-07T00:00:00" maxDate="2016-01-08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1-15T12:02:26" maxDate="2016-01-15T12:02:26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1-07T00:00:00" maxDate="2016-01-08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48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10178.27" maxValue="16759.2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1-07T00:00:00" maxDate="2016-01-08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10178.27" maxValue="16759.2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676078" maxValue="676078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1-15T00:00:00" maxDate="2016-01-16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1-07T00:00:00" maxDate="2016-01-08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5-12-31T00:00:00" maxDate="2016-01-01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48">
        <s v="1000000128005070001100"/>
        <s v="1000000128005070001200"/>
        <s v="2052000128005070001100"/>
        <s v="2052000128005070001200"/>
        <s v="2053000128005070001100"/>
        <s v="2053000128005070001200"/>
        <s v="2055000128005070001100"/>
        <s v="2055000128005070001200"/>
        <s v="2056000128005070001100"/>
        <s v="2056000128005070001200"/>
        <s v="2058000128005070001100"/>
        <s v="2058000128005070001200"/>
        <s v="2100000128005070001100"/>
        <s v="2100000128005070001200"/>
        <s v="2105000128005070001100"/>
        <s v="2105000128005070001200"/>
        <s v="2110000128005070001100"/>
        <s v="2110000128005070001200"/>
        <s v="2125000128005070001100"/>
        <s v="2125000128005070001200"/>
        <s v="2130000128005070001100"/>
        <s v="2130000128005070001200"/>
        <s v="2140000128005070001100"/>
        <s v="2140000128005070001200"/>
        <s v="2150000128005070001100"/>
        <s v="2150000128005070001200"/>
        <s v="2155000128005070001100"/>
        <s v="2155000128005070001200"/>
        <s v="2160000128005070001100"/>
        <s v="2160000128005070001200"/>
        <s v="2166000128005070001100"/>
        <s v="2190000128005070001100"/>
        <s v="7000000128005070001100"/>
        <s v="7000000128005070001200"/>
        <s v="7150000128005070001200"/>
        <s v="7221000128005070001100"/>
        <s v="7221000128005070001200"/>
        <s v="7230000128005070001100"/>
        <s v="7230000128005070001200"/>
        <s v="7231000128005070001100"/>
        <s v="7231000128005070001200"/>
        <s v="7240000128005070001100"/>
        <s v="7240000128005070001200"/>
        <s v="7245000128005070001100"/>
        <s v="7250000128005070001100"/>
        <s v="7250000128005070001200"/>
        <s v="7269000128005070001100"/>
        <s v="72690001280050700012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Miller, Scott A - DOA" refreshedDate="42550.618020486108" createdVersion="4" refreshedVersion="4" minRefreshableVersion="3" recordCount="266">
  <cacheSource type="worksheet">
    <worksheetSource ref="A1:N267" sheet="HCM PP1"/>
  </cacheSource>
  <cacheFields count="14">
    <cacheField name="GL Unit" numFmtId="0">
      <sharedItems/>
    </cacheField>
    <cacheField name="ID" numFmtId="0">
      <sharedItems/>
    </cacheField>
    <cacheField name="Position" numFmtId="0">
      <sharedItems/>
    </cacheField>
    <cacheField name="Fund" numFmtId="0">
      <sharedItems/>
    </cacheField>
    <cacheField name="Appr" numFmtId="0">
      <sharedItems/>
    </cacheField>
    <cacheField name="Dept ID" numFmtId="0">
      <sharedItems/>
    </cacheField>
    <cacheField name="Account" numFmtId="0">
      <sharedItems/>
    </cacheField>
    <cacheField name="Oper Unit" numFmtId="0">
      <sharedItems/>
    </cacheField>
    <cacheField name="Program" numFmtId="0">
      <sharedItems/>
    </cacheField>
    <cacheField name="Product" numFmtId="0">
      <sharedItems/>
    </cacheField>
    <cacheField name="Activity" numFmtId="0">
      <sharedItems/>
    </cacheField>
    <cacheField name="Project" numFmtId="0">
      <sharedItems/>
    </cacheField>
    <cacheField name="Amount" numFmtId="0">
      <sharedItems containsSemiMixedTypes="0" containsString="0" containsNumber="1" minValue="-2150.15" maxValue="3139.2"/>
    </cacheField>
    <cacheField name="string" numFmtId="0">
      <sharedItems count="48">
        <s v="2058000128005070001100"/>
        <s v="2150000128005070001100"/>
        <s v="1000000128005070001100"/>
        <s v="7000000128005070001100"/>
        <s v="7230000128005070001100"/>
        <s v="7231000128005070001100"/>
        <s v="7240000128005070001100"/>
        <s v="7269000128005070001100"/>
        <s v="2105000128005070001100"/>
        <s v="2130000128005070001100"/>
        <s v="2190000128005070001100"/>
        <s v="2056000128005070001100"/>
        <s v="2052000128005070001100"/>
        <s v="2100000128005070001100"/>
        <s v="2110000128005070001100"/>
        <s v="2053000128005070001100"/>
        <s v="2160000128005070001100"/>
        <s v="2140000128005070001100"/>
        <s v="7250000128005070001100"/>
        <s v="7221000128005070001100"/>
        <s v="2125000128005070001100"/>
        <s v="2155000128005070001100"/>
        <s v="2055000128005070001100"/>
        <s v="7245000128005070001100"/>
        <s v="2166000128005070001100"/>
        <s v="2105000128005070001200"/>
        <s v="2100000128005070001200"/>
        <s v="2125000128005070001200"/>
        <s v="2056000128005070001200"/>
        <s v="2055000128005070001200"/>
        <s v="2052000128005070001200"/>
        <s v="2110000128005070001200"/>
        <s v="2053000128005070001200"/>
        <s v="2160000128005070001200"/>
        <s v="2140000128005070001200"/>
        <s v="2058000128005070001200"/>
        <s v="2150000128005070001200"/>
        <s v="1000000128005070001200"/>
        <s v="7000000128005070001200"/>
        <s v="7230000128005070001200"/>
        <s v="7231000128005070001200"/>
        <s v="7240000128005070001200"/>
        <s v="7250000128005070001200"/>
        <s v="7269000128005070001200"/>
        <s v="2130000128005070001200"/>
        <s v="7150000128005070001200"/>
        <s v="7221000128005070001200"/>
        <s v="21550001280050700012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2760300924" createdVersion="4" refreshedVersion="4" minRefreshableVersion="3" recordCount="101">
  <cacheSource type="worksheet">
    <worksheetSource ref="A51:EJ152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1-21T00:00:00" maxDate="2016-01-22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7" maxValue="7"/>
    </cacheField>
    <cacheField name="ADB Date" numFmtId="14">
      <sharedItems containsSemiMixedTypes="0" containsNonDate="0" containsDate="1" containsString="0" minDate="2016-01-21T00:00:00" maxDate="2016-01-22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1-21T00:00:00" maxDate="2016-01-22T00:00:00"/>
    </cacheField>
    <cacheField name="Lines" numFmtId="1">
      <sharedItems containsSemiMixedTypes="0" containsString="0" containsNumber="1" containsInteger="1" minValue="49" maxValue="52"/>
    </cacheField>
    <cacheField name="Debits" numFmtId="164">
      <sharedItems containsSemiMixedTypes="0" containsString="0" containsNumber="1" minValue="13785.56" maxValue="61381.63"/>
    </cacheField>
    <cacheField name="Credits" numFmtId="164">
      <sharedItems containsSemiMixedTypes="0" containsString="0" containsNumber="1" minValue="13785.56" maxValue="61381.63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2-04T00:00:00" maxDate="2016-02-06T00:00:00"/>
    </cacheField>
    <cacheField name="Instance" numFmtId="1">
      <sharedItems containsSemiMixedTypes="0" containsString="0" containsNumber="1" containsInteger="1" minValue="768776" maxValue="774688"/>
    </cacheField>
    <cacheField name="Instance2" numFmtId="165">
      <sharedItems containsSemiMixedTypes="0" containsString="0" containsNumber="1" minValue="768776.1" maxValue="774688.1"/>
    </cacheField>
    <cacheField name="Trans Date" numFmtId="14">
      <sharedItems containsSemiMixedTypes="0" containsNonDate="0" containsDate="1" containsString="0" minDate="2016-01-21T00:00:00" maxDate="2016-01-22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2-04T17:02:15" maxDate="2016-02-05T17:12:40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1-21T00:00:00" maxDate="2016-01-22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2-04T00:00:00" maxDate="2016-02-06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1-21T00:00:00" maxDate="2016-01-22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2-04T16:50:43" maxDate="2016-02-05T17:02:54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1-21T00:00:00" maxDate="2016-01-22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52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20723.580000000002" maxValue="27571.03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1-21T00:00:00" maxDate="2016-01-22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20723.580000000002" maxValue="27571.03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768776" maxValue="774688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2-04T00:00:00" maxDate="2016-02-06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1-21T00:00:00" maxDate="2016-01-22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5-12-31T00:00:00" maxDate="2016-02-01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29">
        <s v="100000012800"/>
        <s v="205200012800"/>
        <s v="205500012800"/>
        <s v="205300012800"/>
        <s v="205600012800"/>
        <s v="205700012800"/>
        <s v="205800012800"/>
        <s v="206100012800"/>
        <s v="210000012800"/>
        <s v="210500012800"/>
        <s v="211000012800"/>
        <s v="212500012800"/>
        <s v="213000012800"/>
        <s v="214000012800"/>
        <s v="215000012800"/>
        <s v="216000012800"/>
        <s v="215500012800"/>
        <s v="216600012800"/>
        <s v="219000012800"/>
        <s v="700000012800"/>
        <s v="710000012800"/>
        <s v="715000012800"/>
        <s v="722100012800"/>
        <s v="723000012800"/>
        <s v="723100012800"/>
        <s v="724000012800"/>
        <s v="724500012800"/>
        <s v="725000012800"/>
        <s v="7269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3161689814" createdVersion="4" refreshedVersion="4" minRefreshableVersion="3" recordCount="37">
  <cacheSource type="worksheet">
    <worksheetSource ref="A153:EJ190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2-18T00:00:00" maxDate="2016-02-19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8" maxValue="8"/>
    </cacheField>
    <cacheField name="ADB Date" numFmtId="14">
      <sharedItems containsSemiMixedTypes="0" containsNonDate="0" containsDate="1" containsString="0" minDate="2016-02-18T00:00:00" maxDate="2016-02-19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2-18T00:00:00" maxDate="2016-02-19T00:00:00"/>
    </cacheField>
    <cacheField name="Lines" numFmtId="1">
      <sharedItems containsSemiMixedTypes="0" containsString="0" containsNumber="1" containsInteger="1" minValue="37" maxValue="37"/>
    </cacheField>
    <cacheField name="Debits" numFmtId="164">
      <sharedItems containsSemiMixedTypes="0" containsString="0" containsNumber="1" minValue="37735.199999999997" maxValue="37735.199999999997"/>
    </cacheField>
    <cacheField name="Credits" numFmtId="164">
      <sharedItems containsSemiMixedTypes="0" containsString="0" containsNumber="1" minValue="37735.199999999997" maxValue="37735.199999999997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3-05T00:00:00" maxDate="2016-03-06T00:00:00"/>
    </cacheField>
    <cacheField name="Instance" numFmtId="1">
      <sharedItems containsSemiMixedTypes="0" containsString="0" containsNumber="1" containsInteger="1" minValue="908505" maxValue="908505"/>
    </cacheField>
    <cacheField name="Instance2" numFmtId="165">
      <sharedItems containsSemiMixedTypes="0" containsString="0" containsNumber="1" minValue="908505.1" maxValue="908505.1"/>
    </cacheField>
    <cacheField name="Trans Date" numFmtId="14">
      <sharedItems containsSemiMixedTypes="0" containsNonDate="0" containsDate="1" containsString="0" minDate="2016-02-18T00:00:00" maxDate="2016-02-19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3-05T09:29:42" maxDate="2016-03-05T09:29:42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2-18T00:00:00" maxDate="2016-02-19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3-05T00:00:00" maxDate="2016-03-06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2-18T00:00:00" maxDate="2016-02-19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3-05T09:20:03" maxDate="2016-03-05T09:20:03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2-18T00:00:00" maxDate="2016-02-19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37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17680.46" maxValue="16759.2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2-18T00:00:00" maxDate="2016-02-19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17680.46" maxValue="16759.2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908505" maxValue="908505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3-05T00:00:00" maxDate="2016-03-06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2-18T00:00:00" maxDate="2016-02-19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2-18T00:00:00" maxDate="2016-02-19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30">
        <s v="100000012800"/>
        <s v="205200012800"/>
        <s v="205300012800"/>
        <s v="205500012800"/>
        <s v="205600012800"/>
        <s v="208100012800"/>
        <s v="205700012800"/>
        <s v="205800012800"/>
        <s v="206100012800"/>
        <s v="210000012800"/>
        <s v="210500012800"/>
        <s v="211000012800"/>
        <s v="212500012800"/>
        <s v="213000012800"/>
        <s v="214000012800"/>
        <s v="215000012800"/>
        <s v="215500012800"/>
        <s v="216000012800"/>
        <s v="216600012800"/>
        <s v="219000012800"/>
        <s v="700000012800"/>
        <s v="710000012800"/>
        <s v="715000012800"/>
        <s v="722100012800"/>
        <s v="723000012800"/>
        <s v="723100012800"/>
        <s v="724000012800"/>
        <s v="724500012800"/>
        <s v="726900012800"/>
        <s v="7250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357800926" createdVersion="4" refreshedVersion="4" minRefreshableVersion="3" recordCount="37">
  <cacheSource type="worksheet">
    <worksheetSource ref="A191:EJ228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3-03T00:00:00" maxDate="2016-03-04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9" maxValue="9"/>
    </cacheField>
    <cacheField name="ADB Date" numFmtId="14">
      <sharedItems containsSemiMixedTypes="0" containsNonDate="0" containsDate="1" containsString="0" minDate="2016-03-03T00:00:00" maxDate="2016-03-04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3-03T00:00:00" maxDate="2016-03-04T00:00:00"/>
    </cacheField>
    <cacheField name="Lines" numFmtId="1">
      <sharedItems containsSemiMixedTypes="0" containsString="0" containsNumber="1" containsInteger="1" minValue="37" maxValue="37"/>
    </cacheField>
    <cacheField name="Debits" numFmtId="164">
      <sharedItems containsSemiMixedTypes="0" containsString="0" containsNumber="1" minValue="40018.959999999999" maxValue="40018.959999999999"/>
    </cacheField>
    <cacheField name="Credits" numFmtId="164">
      <sharedItems containsSemiMixedTypes="0" containsString="0" containsNumber="1" minValue="40018.959999999999" maxValue="40018.959999999999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3-12T00:00:00" maxDate="2016-03-13T00:00:00"/>
    </cacheField>
    <cacheField name="Instance" numFmtId="1">
      <sharedItems containsSemiMixedTypes="0" containsString="0" containsNumber="1" containsInteger="1" minValue="940924" maxValue="940924"/>
    </cacheField>
    <cacheField name="Instance2" numFmtId="165">
      <sharedItems containsSemiMixedTypes="0" containsString="0" containsNumber="1" minValue="940924.1" maxValue="940924.1"/>
    </cacheField>
    <cacheField name="Trans Date" numFmtId="14">
      <sharedItems containsSemiMixedTypes="0" containsNonDate="0" containsDate="1" containsString="0" minDate="2016-03-03T00:00:00" maxDate="2016-03-04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3-12T09:41:56" maxDate="2016-03-12T09:41:56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3-03T00:00:00" maxDate="2016-03-04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3-12T00:00:00" maxDate="2016-03-13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3-03T00:00:00" maxDate="2016-03-04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3-12T09:31:57" maxDate="2016-03-12T09:31:57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3-03T00:00:00" maxDate="2016-03-04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37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18720.310000000001" maxValue="18496.810000000001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3-03T00:00:00" maxDate="2016-03-04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18720.310000000001" maxValue="18496.810000000001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940924" maxValue="940924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3-12T00:00:00" maxDate="2016-03-13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3-03T00:00:00" maxDate="2016-03-04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3-03T00:00:00" maxDate="2016-03-04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30">
        <s v="205600012800"/>
        <s v="100000012800"/>
        <s v="205200012800"/>
        <s v="205300012800"/>
        <s v="205500012800"/>
        <s v="205700012800"/>
        <s v="205800012800"/>
        <s v="206100012800"/>
        <s v="208100012800"/>
        <s v="210000012800"/>
        <s v="210500012800"/>
        <s v="211000012800"/>
        <s v="215000012800"/>
        <s v="212500012800"/>
        <s v="213000012800"/>
        <s v="214000012800"/>
        <s v="215500012800"/>
        <s v="216000012800"/>
        <s v="216600012800"/>
        <s v="219000012800"/>
        <s v="700000012800"/>
        <s v="710000012800"/>
        <s v="715000012800"/>
        <s v="722100012800"/>
        <s v="723000012800"/>
        <s v="723100012800"/>
        <s v="724000012800"/>
        <s v="724500012800"/>
        <s v="725000012800"/>
        <s v="7269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3937847223" createdVersion="4" refreshedVersion="4" minRefreshableVersion="3" recordCount="37">
  <cacheSource type="worksheet">
    <worksheetSource ref="A229:EJ266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3-17T00:00:00" maxDate="2016-03-18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9" maxValue="9"/>
    </cacheField>
    <cacheField name="ADB Date" numFmtId="14">
      <sharedItems containsSemiMixedTypes="0" containsNonDate="0" containsDate="1" containsString="0" minDate="2016-03-17T00:00:00" maxDate="2016-03-18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3-17T00:00:00" maxDate="2016-03-18T00:00:00"/>
    </cacheField>
    <cacheField name="Lines" numFmtId="1">
      <sharedItems containsSemiMixedTypes="0" containsString="0" containsNumber="1" containsInteger="1" minValue="37" maxValue="37"/>
    </cacheField>
    <cacheField name="Debits" numFmtId="164">
      <sharedItems containsSemiMixedTypes="0" containsString="0" containsNumber="1" minValue="38384.239999999998" maxValue="38384.239999999998"/>
    </cacheField>
    <cacheField name="Credits" numFmtId="164">
      <sharedItems containsSemiMixedTypes="0" containsString="0" containsNumber="1" minValue="38384.239999999998" maxValue="38384.239999999998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3-18T00:00:00" maxDate="2016-03-19T00:00:00"/>
    </cacheField>
    <cacheField name="Instance" numFmtId="1">
      <sharedItems containsSemiMixedTypes="0" containsString="0" containsNumber="1" containsInteger="1" minValue="976398" maxValue="976398"/>
    </cacheField>
    <cacheField name="Instance2" numFmtId="165">
      <sharedItems containsSemiMixedTypes="0" containsString="0" containsNumber="1" minValue="976398.1" maxValue="976398.1"/>
    </cacheField>
    <cacheField name="Trans Date" numFmtId="14">
      <sharedItems containsSemiMixedTypes="0" containsNonDate="0" containsDate="1" containsString="0" minDate="2016-03-17T00:00:00" maxDate="2016-03-18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3-18T23:42:44" maxDate="2016-03-18T23:42:44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3-17T00:00:00" maxDate="2016-03-18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3-18T00:00:00" maxDate="2016-03-19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3-17T00:00:00" maxDate="2016-03-18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3-18T23:32:12" maxDate="2016-03-18T23:32:12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3-17T00:00:00" maxDate="2016-03-18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37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17752.22" maxValue="17193.599999999999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3-17T00:00:00" maxDate="2016-03-18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17752.22" maxValue="17193.599999999999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976398" maxValue="976398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3-18T00:00:00" maxDate="2016-03-19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3-17T00:00:00" maxDate="2016-03-18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3-17T00:00:00" maxDate="2016-03-18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30">
        <s v="205500012800"/>
        <s v="100000012800"/>
        <s v="205200012800"/>
        <s v="205300012800"/>
        <s v="205600012800"/>
        <s v="205700012800"/>
        <s v="205800012800"/>
        <s v="206100012800"/>
        <s v="208100012800"/>
        <s v="210000012800"/>
        <s v="210500012800"/>
        <s v="211000012800"/>
        <s v="212500012800"/>
        <s v="215500012800"/>
        <s v="213000012800"/>
        <s v="214000012800"/>
        <s v="215000012800"/>
        <s v="216000012800"/>
        <s v="216600012800"/>
        <s v="219000012800"/>
        <s v="700000012800"/>
        <s v="710000012800"/>
        <s v="715000012800"/>
        <s v="722100012800"/>
        <s v="723000012800"/>
        <s v="723100012800"/>
        <s v="724000012800"/>
        <s v="724500012800"/>
        <s v="725000012800"/>
        <s v="7269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Miller, Scott A - DOA" refreshedDate="42573.584248032406" createdVersion="4" refreshedVersion="4" minRefreshableVersion="3" recordCount="21">
  <cacheSource type="worksheet">
    <worksheetSource ref="A267:EJ288" sheet="FIN all PP"/>
  </cacheSource>
  <cacheFields count="140">
    <cacheField name="Uni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16-03-31T00:00:00" maxDate="2016-04-01T00:00:00"/>
    </cacheField>
    <cacheField name="Seq" numFmtId="1">
      <sharedItems containsSemiMixedTypes="0" containsString="0" containsNumber="1" containsInteger="1" minValue="0" maxValue="0"/>
    </cacheField>
    <cacheField name="Unit2" numFmtId="0">
      <sharedItems/>
    </cacheField>
    <cacheField name="Adj Entry" numFmtId="0">
      <sharedItems/>
    </cacheField>
    <cacheField name="Year" numFmtId="1">
      <sharedItems containsSemiMixedTypes="0" containsString="0" containsNumber="1" containsInteger="1" minValue="2016" maxValue="2016"/>
    </cacheField>
    <cacheField name="Period" numFmtId="1">
      <sharedItems containsSemiMixedTypes="0" containsString="0" containsNumber="1" containsInteger="1" minValue="9" maxValue="9"/>
    </cacheField>
    <cacheField name="ADB Date" numFmtId="14">
      <sharedItems containsSemiMixedTypes="0" containsNonDate="0" containsDate="1" containsString="0" minDate="2016-03-31T00:00:00" maxDate="2016-04-01T00:00:00"/>
    </cacheField>
    <cacheField name="Ledger Grp" numFmtId="0">
      <sharedItems/>
    </cacheField>
    <cacheField name="Ledger" numFmtId="0">
      <sharedItems containsNonDate="0" containsString="0" containsBlank="1"/>
    </cacheField>
    <cacheField name="Auto Gen" numFmtId="0">
      <sharedItems/>
    </cacheField>
    <cacheField name="Reversal" numFmtId="0">
      <sharedItems/>
    </cacheField>
    <cacheField name="Date2" numFmtId="14">
      <sharedItems containsNonDate="0" containsString="0" containsBlank="1"/>
    </cacheField>
    <cacheField name="Period2" numFmtId="1">
      <sharedItems containsSemiMixedTypes="0" containsString="0" containsNumber="1" containsInteger="1" minValue="0" maxValue="0"/>
    </cacheField>
    <cacheField name="ADB Reversal" numFmtId="0">
      <sharedItems/>
    </cacheField>
    <cacheField name="ADB Reversal2" numFmtId="14">
      <sharedItems containsNonDate="0" containsString="0" containsBlank="1"/>
    </cacheField>
    <cacheField name="Unpost Date" numFmtId="14">
      <sharedItems containsSemiMixedTypes="0" containsNonDate="0" containsDate="1" containsString="0" minDate="2016-03-31T00:00:00" maxDate="2016-04-01T00:00:00"/>
    </cacheField>
    <cacheField name="Lines" numFmtId="1">
      <sharedItems containsSemiMixedTypes="0" containsString="0" containsNumber="1" containsInteger="1" minValue="21" maxValue="21"/>
    </cacheField>
    <cacheField name="Debits" numFmtId="164">
      <sharedItems containsSemiMixedTypes="0" containsString="0" containsNumber="1" minValue="33018.269999999997" maxValue="33018.269999999997"/>
    </cacheField>
    <cacheField name="Credits" numFmtId="164">
      <sharedItems containsSemiMixedTypes="0" containsString="0" containsNumber="1" minValue="33018.269999999997" maxValue="33018.269999999997"/>
    </cacheField>
    <cacheField name="Units" numFmtId="2">
      <sharedItems containsSemiMixedTypes="0" containsString="0" containsNumber="1" containsInteger="1" minValue="0" maxValue="0"/>
    </cacheField>
    <cacheField name="Source" numFmtId="0">
      <sharedItems/>
    </cacheField>
    <cacheField name="Ref No" numFmtId="0">
      <sharedItems containsNonDate="0" containsString="0" containsBlank="1"/>
    </cacheField>
    <cacheField name="Balanced" numFmtId="0">
      <sharedItems/>
    </cacheField>
    <cacheField name="Controls" numFmtId="0">
      <sharedItems/>
    </cacheField>
    <cacheField name="Errors" numFmtId="0">
      <sharedItems/>
    </cacheField>
    <cacheField name="Status" numFmtId="0">
      <sharedItems/>
    </cacheField>
    <cacheField name="Suspense Status" numFmtId="0">
      <sharedItems/>
    </cacheField>
    <cacheField name="Process" numFmtId="0">
      <sharedItems/>
    </cacheField>
    <cacheField name="SL Post" numFmtId="0">
      <sharedItems/>
    </cacheField>
    <cacheField name="SJE Type" numFmtId="0">
      <sharedItems containsNonDate="0" containsString="0" containsBlank="1"/>
    </cacheField>
    <cacheField name="Schedule" numFmtId="0">
      <sharedItems containsNonDate="0" containsString="0" containsBlank="1"/>
    </cacheField>
    <cacheField name="Occurrence" numFmtId="1">
      <sharedItems containsSemiMixedTypes="0" containsString="0" containsNumber="1" containsInteger="1" minValue="0" maxValue="0"/>
    </cacheField>
    <cacheField name="Posted" numFmtId="14">
      <sharedItems containsSemiMixedTypes="0" containsNonDate="0" containsDate="1" containsString="0" minDate="2016-03-31T00:00:00" maxDate="2016-04-01T00:00:00"/>
    </cacheField>
    <cacheField name="Instance" numFmtId="1">
      <sharedItems containsSemiMixedTypes="0" containsString="0" containsNumber="1" containsInteger="1" minValue="1031594" maxValue="1031594"/>
    </cacheField>
    <cacheField name="Instance2" numFmtId="165">
      <sharedItems containsSemiMixedTypes="0" containsString="0" containsNumber="1" minValue="1031594.1" maxValue="1031594.1"/>
    </cacheField>
    <cacheField name="Trans Date" numFmtId="14">
      <sharedItems containsSemiMixedTypes="0" containsNonDate="0" containsDate="1" containsString="0" minDate="2016-03-31T00:00:00" maxDate="2016-04-01T00:00:00"/>
    </cacheField>
    <cacheField name="Committed" numFmtId="1">
      <sharedItems containsSemiMixedTypes="0" containsString="0" containsNumber="1" containsInteger="1" minValue="0" maxValue="0"/>
    </cacheField>
    <cacheField name="User" numFmtId="0">
      <sharedItems/>
    </cacheField>
    <cacheField name="DateTime" numFmtId="22">
      <sharedItems containsSemiMixedTypes="0" containsNonDate="0" containsDate="1" containsString="0" minDate="2016-03-31T07:50:57" maxDate="2016-03-31T07:50:57"/>
    </cacheField>
    <cacheField name="Descr" numFmtId="0">
      <sharedItems/>
    </cacheField>
    <cacheField name="Currency" numFmtId="0">
      <sharedItems/>
    </cacheField>
    <cacheField name="Currency2" numFmtId="0">
      <sharedItems/>
    </cacheField>
    <cacheField name="Rate Type" numFmtId="0">
      <sharedItems containsNonDate="0" containsString="0" containsBlank="1"/>
    </cacheField>
    <cacheField name="Cur Effdt" numFmtId="14">
      <sharedItems containsSemiMixedTypes="0" containsNonDate="0" containsDate="1" containsString="0" minDate="2016-03-31T00:00:00" maxDate="2016-04-01T00:00:00"/>
    </cacheField>
    <cacheField name="Divisor" numFmtId="166">
      <sharedItems containsSemiMixedTypes="0" containsString="0" containsNumber="1" containsInteger="1" minValue="1" maxValue="1"/>
    </cacheField>
    <cacheField name="Multiplier" numFmtId="166">
      <sharedItems containsSemiMixedTypes="0" containsString="0" containsNumber="1" containsInteger="1" minValue="1" maxValue="1"/>
    </cacheField>
    <cacheField name="Sys Source" numFmtId="0">
      <sharedItems/>
    </cacheField>
    <cacheField name="Document Type" numFmtId="0">
      <sharedItems containsNonDate="0" containsString="0" containsBlank="1"/>
    </cacheField>
    <cacheField name="Doc Sequence #" numFmtId="0">
      <sharedItems containsNonDate="0" containsString="0" containsBlank="1"/>
    </cacheField>
    <cacheField name="Doc Seq Date" numFmtId="14">
      <sharedItems containsSemiMixedTypes="0" containsNonDate="0" containsDate="1" containsString="0" minDate="2016-03-31T00:00:00" maxDate="2016-04-01T00:00:00"/>
    </cacheField>
    <cacheField name="Status2" numFmtId="0">
      <sharedItems containsNonDate="0" containsString="0" containsBlank="1"/>
    </cacheField>
    <cacheField name="Acctg Def Name" numFmtId="0">
      <sharedItems/>
    </cacheField>
    <cacheField name="Budget Status" numFmtId="0">
      <sharedItems/>
    </cacheField>
    <cacheField name="Amount Type" numFmtId="0">
      <sharedItems/>
    </cacheField>
    <cacheField name="Override" numFmtId="0">
      <sharedItems/>
    </cacheField>
    <cacheField name="User2" numFmtId="0">
      <sharedItems containsNonDate="0" containsString="0" containsBlank="1"/>
    </cacheField>
    <cacheField name="DateTime2" numFmtId="22">
      <sharedItems containsNonDate="0" containsString="0" containsBlank="1"/>
    </cacheField>
    <cacheField name="Skip" numFmtId="0">
      <sharedItems/>
    </cacheField>
    <cacheField name="Journal Locked" numFmtId="0">
      <sharedItems containsNonDate="0" containsString="0" containsBlank="1"/>
    </cacheField>
    <cacheField name="Partition ID" numFmtId="0">
      <sharedItems containsNonDate="0" containsString="0" containsBlank="1"/>
    </cacheField>
    <cacheField name="Adjustment" numFmtId="0">
      <sharedItems containsNonDate="0" containsString="0" containsBlank="1"/>
    </cacheField>
    <cacheField name="Date Code Adj" numFmtId="0">
      <sharedItems/>
    </cacheField>
    <cacheField name="Original Date" numFmtId="14">
      <sharedItems containsSemiMixedTypes="0" containsNonDate="0" containsDate="1" containsString="0" minDate="2016-03-31T00:00:00" maxDate="2016-04-01T00:00:00"/>
    </cacheField>
    <cacheField name="Class" numFmtId="0">
      <sharedItems containsNonDate="0" containsString="0" containsBlank="1"/>
    </cacheField>
    <cacheField name="Bypass" numFmtId="0">
      <sharedItems/>
    </cacheField>
    <cacheField name="Header Status" numFmtId="0">
      <sharedItems/>
    </cacheField>
    <cacheField name="Transaction" numFmtId="0">
      <sharedItems containsNonDate="0" containsString="0" containsBlank="1"/>
    </cacheField>
    <cacheField name="Code" numFmtId="0">
      <sharedItems containsNonDate="0" containsString="0" containsBlank="1"/>
    </cacheField>
    <cacheField name="Creation Date" numFmtId="22">
      <sharedItems containsSemiMixedTypes="0" containsNonDate="0" containsDate="1" containsString="0" minDate="2016-03-31T07:40:44" maxDate="2016-03-31T07:40:44"/>
    </cacheField>
    <cacheField name="Agency Loc" numFmtId="0">
      <sharedItems containsNonDate="0" containsString="0" containsBlank="1"/>
    </cacheField>
    <cacheField name="Distrib to GL" numFmtId="0">
      <sharedItems/>
    </cacheField>
    <cacheField name="Long Descr" numFmtId="0">
      <sharedItems/>
    </cacheField>
    <cacheField name="Attach Exist" numFmtId="0">
      <sharedItems/>
    </cacheField>
    <cacheField name="ID" numFmtId="0">
      <sharedItems containsNonDate="0" containsString="0" containsBlank="1"/>
    </cacheField>
    <cacheField name="Source Data" numFmtId="0">
      <sharedItems containsNonDate="0" containsString="0" containsBlank="1"/>
    </cacheField>
    <cacheField name="Unit3" numFmtId="0">
      <sharedItems/>
    </cacheField>
    <cacheField name="Journal ID2" numFmtId="0">
      <sharedItems/>
    </cacheField>
    <cacheField name="Date3" numFmtId="14">
      <sharedItems containsSemiMixedTypes="0" containsNonDate="0" containsDate="1" containsString="0" minDate="2016-03-31T00:00:00" maxDate="2016-04-01T00:00:00"/>
    </cacheField>
    <cacheField name="Seq2" numFmtId="1">
      <sharedItems containsSemiMixedTypes="0" containsString="0" containsNumber="1" containsInteger="1" minValue="0" maxValue="0"/>
    </cacheField>
    <cacheField name="Line #" numFmtId="1">
      <sharedItems containsSemiMixedTypes="0" containsString="0" containsNumber="1" containsInteger="1" minValue="1" maxValue="21"/>
    </cacheField>
    <cacheField name="Ledger2" numFmtId="0">
      <sharedItems/>
    </cacheField>
    <cacheField name="SpeedChart" numFmtId="0">
      <sharedItems containsNonDate="0" containsString="0" containsBlank="1"/>
    </cacheField>
    <cacheField name="SpeedType" numFmtId="0">
      <sharedItems containsNonDate="0" containsString="0" containsBlank="1"/>
    </cacheField>
    <cacheField name="Account" numFmtId="0">
      <sharedItems/>
    </cacheField>
    <cacheField name="Dept" numFmtId="0">
      <sharedItems containsBlank="1"/>
    </cacheField>
    <cacheField name="Oper Unit" numFmtId="0">
      <sharedItems containsNonDate="0" containsString="0" containsBlank="1"/>
    </cacheField>
    <cacheField name="Product" numFmtId="0">
      <sharedItems containsNonDate="0" containsString="0" containsBlank="1"/>
    </cacheField>
    <cacheField name="Fund" numFmtId="0">
      <sharedItems/>
    </cacheField>
    <cacheField name="Appropriation" numFmtId="0">
      <sharedItems/>
    </cacheField>
    <cacheField name="Program" numFmtId="0">
      <sharedItems containsNonDate="0" containsString="0" containsBlank="1"/>
    </cacheField>
    <cacheField name="Bud Ref" numFmtId="0">
      <sharedItems containsBlank="1"/>
    </cacheField>
    <cacheField name="Affiliate" numFmtId="0">
      <sharedItems containsNonDate="0" containsString="0" containsBlank="1"/>
    </cacheField>
    <cacheField name="Book Code" numFmtId="0">
      <sharedItems containsNonDate="0" containsString="0" containsBlank="1"/>
    </cacheField>
    <cacheField name="Adjustment2" numFmtId="0">
      <sharedItems containsNonDate="0" containsString="0" containsBlank="1"/>
    </cacheField>
    <cacheField name="Budget Period" numFmtId="0">
      <sharedItems containsNonDate="0" containsString="0" containsBlank="1"/>
    </cacheField>
    <cacheField name="Scenario" numFmtId="0">
      <sharedItems containsNonDate="0" containsString="0" containsBlank="1"/>
    </cacheField>
    <cacheField name="Currency3" numFmtId="0">
      <sharedItems/>
    </cacheField>
    <cacheField name="PC Bus Unit" numFmtId="0">
      <sharedItems containsNonDate="0" containsString="0" containsBlank="1"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ource Type" numFmtId="0">
      <sharedItems containsNonDate="0" containsString="0" containsBlank="1"/>
    </cacheField>
    <cacheField name="Categor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An Type" numFmtId="0">
      <sharedItems containsNonDate="0" containsString="0" containsBlank="1"/>
    </cacheField>
    <cacheField name="Stat" numFmtId="0">
      <sharedItems containsNonDate="0" containsString="0" containsBlank="1"/>
    </cacheField>
    <cacheField name="Amount" numFmtId="164">
      <sharedItems containsSemiMixedTypes="0" containsString="0" containsNumber="1" minValue="-18224.900000000001" maxValue="17193.599999999999"/>
    </cacheField>
    <cacheField name="N/R" numFmtId="0">
      <sharedItems/>
    </cacheField>
    <cacheField name="Stat Amt" numFmtId="2">
      <sharedItems containsSemiMixedTypes="0" containsString="0" containsNumber="1" containsInteger="1" minValue="0" maxValue="0"/>
    </cacheField>
    <cacheField name="Ref" numFmtId="0">
      <sharedItems containsNonDate="0" containsString="0" containsBlank="1"/>
    </cacheField>
    <cacheField name="Suspended Line" numFmtId="1">
      <sharedItems containsSemiMixedTypes="0" containsString="0" containsNumber="1" containsInteger="1" minValue="0" maxValue="0"/>
    </cacheField>
    <cacheField name="Line Descr" numFmtId="0">
      <sharedItems/>
    </cacheField>
    <cacheField name="Status3" numFmtId="0">
      <sharedItems/>
    </cacheField>
    <cacheField name="Line Date" numFmtId="14">
      <sharedItems containsSemiMixedTypes="0" containsNonDate="0" containsDate="1" containsString="0" minDate="2016-03-31T00:00:00" maxDate="2016-04-01T00:00:00"/>
    </cacheField>
    <cacheField name="Currency4" numFmtId="0">
      <sharedItems/>
    </cacheField>
    <cacheField name="Rate Type2" numFmtId="0">
      <sharedItems containsNonDate="0" containsString="0" containsBlank="1"/>
    </cacheField>
    <cacheField name="Amount2" numFmtId="164">
      <sharedItems containsSemiMixedTypes="0" containsString="0" containsNumber="1" minValue="-18224.900000000001" maxValue="17193.599999999999"/>
    </cacheField>
    <cacheField name="Divisor2" numFmtId="166">
      <sharedItems containsSemiMixedTypes="0" containsString="0" containsNumber="1" containsInteger="1" minValue="1" maxValue="1"/>
    </cacheField>
    <cacheField name="Multiplier2" numFmtId="166">
      <sharedItems containsSemiMixedTypes="0" containsString="0" containsNumber="1" containsInteger="1" minValue="1" maxValue="1"/>
    </cacheField>
    <cacheField name="Instance3" numFmtId="1">
      <sharedItems containsSemiMixedTypes="0" containsString="0" containsNumber="1" containsInteger="1" minValue="1031594" maxValue="1031594"/>
    </cacheField>
    <cacheField name="Document Type2" numFmtId="0">
      <sharedItems containsNonDate="0" containsString="0" containsBlank="1"/>
    </cacheField>
    <cacheField name="Doc Sequence #2" numFmtId="0">
      <sharedItems containsNonDate="0" containsString="0" containsBlank="1"/>
    </cacheField>
    <cacheField name="Doc Seq Date2" numFmtId="14">
      <sharedItems containsSemiMixedTypes="0" containsNonDate="0" containsDate="1" containsString="0" minDate="2016-03-31T00:00:00" maxDate="2016-04-01T00:00:00"/>
    </cacheField>
    <cacheField name="Status4" numFmtId="0">
      <sharedItems containsNonDate="0" containsString="0" containsBlank="1"/>
    </cacheField>
    <cacheField name="Source2" numFmtId="0">
      <sharedItems/>
    </cacheField>
    <cacheField name="Budg Dt" numFmtId="14">
      <sharedItems containsSemiMixedTypes="0" containsNonDate="0" containsDate="1" containsString="0" minDate="2016-03-31T00:00:00" maxDate="2016-04-01T00:00:00"/>
    </cacheField>
    <cacheField name="Budget Status2" numFmtId="0">
      <sharedItems/>
    </cacheField>
    <cacheField name="Settlement" numFmtId="14">
      <sharedItems containsSemiMixedTypes="0" containsNonDate="0" containsDate="1" containsString="0" minDate="2016-03-31T00:00:00" maxDate="2016-04-01T00:00:00"/>
    </cacheField>
    <cacheField name="Date Code" numFmtId="0">
      <sharedItems/>
    </cacheField>
    <cacheField name="Closing Status" numFmtId="0">
      <sharedItems containsNonDate="0" containsString="0" containsBlank="1"/>
    </cacheField>
    <cacheField name="Event" numFmtId="0">
      <sharedItems containsNonDate="0" containsString="0" containsBlank="1"/>
    </cacheField>
    <cacheField name="EE Line Status" numFmtId="0">
      <sharedItems/>
    </cacheField>
    <cacheField name="EE Journal Line" numFmtId="1">
      <sharedItems containsSemiMixedTypes="0" containsString="0" containsNumber="1" containsInteger="1" minValue="0" maxValue="0"/>
    </cacheField>
    <cacheField name="IU Group" numFmtId="1">
      <sharedItems containsSemiMixedTypes="0" containsString="0" containsNumber="1" containsInteger="1" minValue="0" maxValue="0"/>
    </cacheField>
    <cacheField name="IU Anchor" numFmtId="0">
      <sharedItems containsNonDate="0" containsString="0" containsBlank="1"/>
    </cacheField>
    <cacheField name="PC Status" numFmtId="0">
      <sharedItems/>
    </cacheField>
    <cacheField name="ID2" numFmtId="0">
      <sharedItems containsNonDate="0" containsString="0" containsBlank="1"/>
    </cacheField>
    <cacheField name="Source Data2" numFmtId="0">
      <sharedItems containsNonDate="0" containsString="0" containsBlank="1"/>
    </cacheField>
    <cacheField name="string" numFmtId="0">
      <sharedItems count="17">
        <s v="723100012800"/>
        <s v="723000012800"/>
        <s v="726900012800"/>
        <s v="205800012800"/>
        <s v="100000012800"/>
        <s v="205200012800"/>
        <s v="205300012800"/>
        <s v="210000012800"/>
        <s v="210500012800"/>
        <s v="211000012800"/>
        <s v="214000012800"/>
        <s v="215000012800"/>
        <s v="216000012800"/>
        <s v="219000012800"/>
        <s v="700000012800"/>
        <s v="710000012800"/>
        <s v="7150000128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6"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"/>
    <s v="ACTUALS"/>
    <m/>
    <m/>
    <x v="0"/>
    <s v="5070001100"/>
    <m/>
    <m/>
    <s v="10000"/>
    <x v="0"/>
    <m/>
    <s v="FY2016"/>
    <m/>
    <m/>
    <m/>
    <m/>
    <m/>
    <s v="USD"/>
    <m/>
    <m/>
    <m/>
    <m/>
    <m/>
    <m/>
    <m/>
    <m/>
    <n v="-10178.27"/>
    <s v="N"/>
    <n v="0"/>
    <m/>
    <n v="0"/>
    <s v="HR Payroll Journal Template"/>
    <s v="0"/>
    <d v="2016-01-07T00:00:00"/>
    <s v="USD"/>
    <m/>
    <n v="-10178.27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"/>
    <s v="ACTUALS"/>
    <m/>
    <m/>
    <x v="0"/>
    <s v="5070001200"/>
    <m/>
    <m/>
    <s v="10000"/>
    <x v="0"/>
    <m/>
    <s v="FY2016"/>
    <m/>
    <m/>
    <m/>
    <m/>
    <m/>
    <s v="USD"/>
    <m/>
    <m/>
    <m/>
    <m/>
    <m/>
    <m/>
    <m/>
    <m/>
    <n v="-4235.13"/>
    <s v="N"/>
    <n v="0"/>
    <m/>
    <n v="0"/>
    <s v="HR Payroll Journal Template"/>
    <s v="0"/>
    <d v="2016-01-07T00:00:00"/>
    <s v="USD"/>
    <m/>
    <n v="-4235.13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"/>
    <s v="ACTUALS"/>
    <m/>
    <m/>
    <x v="1"/>
    <s v="5070001100"/>
    <m/>
    <m/>
    <s v="10000"/>
    <x v="0"/>
    <m/>
    <s v="FY2016"/>
    <m/>
    <m/>
    <m/>
    <m/>
    <m/>
    <s v="USD"/>
    <m/>
    <m/>
    <m/>
    <m/>
    <m/>
    <m/>
    <m/>
    <m/>
    <n v="-1106.1099999999999"/>
    <s v="N"/>
    <n v="0"/>
    <m/>
    <n v="0"/>
    <s v="HR Payroll Journal Template"/>
    <s v="0"/>
    <d v="2016-01-07T00:00:00"/>
    <s v="USD"/>
    <m/>
    <n v="-1106.1099999999999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4"/>
    <s v="ACTUALS"/>
    <m/>
    <m/>
    <x v="1"/>
    <s v="5070001200"/>
    <m/>
    <m/>
    <s v="10000"/>
    <x v="0"/>
    <m/>
    <s v="FY2016"/>
    <m/>
    <m/>
    <m/>
    <m/>
    <m/>
    <s v="USD"/>
    <m/>
    <m/>
    <m/>
    <m/>
    <m/>
    <m/>
    <m/>
    <m/>
    <n v="-432.03"/>
    <s v="N"/>
    <n v="0"/>
    <m/>
    <n v="0"/>
    <s v="HR Payroll Journal Template"/>
    <s v="0"/>
    <d v="2016-01-07T00:00:00"/>
    <s v="USD"/>
    <m/>
    <n v="-432.03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5"/>
    <s v="ACTUALS"/>
    <m/>
    <m/>
    <x v="2"/>
    <s v="5070001100"/>
    <m/>
    <m/>
    <s v="10000"/>
    <x v="0"/>
    <m/>
    <s v="FY2016"/>
    <m/>
    <m/>
    <m/>
    <m/>
    <m/>
    <s v="USD"/>
    <m/>
    <m/>
    <m/>
    <m/>
    <m/>
    <m/>
    <m/>
    <m/>
    <n v="-984.65"/>
    <s v="N"/>
    <n v="0"/>
    <m/>
    <n v="0"/>
    <s v="HR Payroll Journal Template"/>
    <s v="0"/>
    <d v="2016-01-07T00:00:00"/>
    <s v="USD"/>
    <m/>
    <n v="-984.65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6"/>
    <s v="ACTUALS"/>
    <m/>
    <m/>
    <x v="2"/>
    <s v="5070001200"/>
    <m/>
    <m/>
    <s v="10000"/>
    <x v="0"/>
    <m/>
    <s v="FY2016"/>
    <m/>
    <m/>
    <m/>
    <m/>
    <m/>
    <s v="USD"/>
    <m/>
    <m/>
    <m/>
    <m/>
    <m/>
    <m/>
    <m/>
    <m/>
    <n v="-394.97"/>
    <s v="N"/>
    <n v="0"/>
    <m/>
    <n v="0"/>
    <s v="HR Payroll Journal Template"/>
    <s v="0"/>
    <d v="2016-01-07T00:00:00"/>
    <s v="USD"/>
    <m/>
    <n v="-394.97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7"/>
    <s v="ACTUALS"/>
    <m/>
    <m/>
    <x v="3"/>
    <s v="5070001100"/>
    <m/>
    <m/>
    <s v="10000"/>
    <x v="0"/>
    <m/>
    <s v="FY2016"/>
    <m/>
    <m/>
    <m/>
    <m/>
    <m/>
    <s v="USD"/>
    <m/>
    <m/>
    <m/>
    <m/>
    <m/>
    <m/>
    <m/>
    <m/>
    <n v="-25.39"/>
    <s v="N"/>
    <n v="0"/>
    <m/>
    <n v="0"/>
    <s v="HR Payroll Journal Template"/>
    <s v="0"/>
    <d v="2016-01-07T00:00:00"/>
    <s v="USD"/>
    <m/>
    <n v="-25.39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8"/>
    <s v="ACTUALS"/>
    <m/>
    <m/>
    <x v="3"/>
    <s v="5070001200"/>
    <m/>
    <m/>
    <s v="10000"/>
    <x v="0"/>
    <m/>
    <s v="FY2016"/>
    <m/>
    <m/>
    <m/>
    <m/>
    <m/>
    <s v="USD"/>
    <m/>
    <m/>
    <m/>
    <m/>
    <m/>
    <m/>
    <m/>
    <m/>
    <n v="-12.37"/>
    <s v="N"/>
    <n v="0"/>
    <m/>
    <n v="0"/>
    <s v="HR Payroll Journal Template"/>
    <s v="0"/>
    <d v="2016-01-07T00:00:00"/>
    <s v="USD"/>
    <m/>
    <n v="-12.37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9"/>
    <s v="ACTUALS"/>
    <m/>
    <m/>
    <x v="4"/>
    <s v="5070001100"/>
    <m/>
    <m/>
    <s v="10000"/>
    <x v="0"/>
    <m/>
    <s v="FY2016"/>
    <m/>
    <m/>
    <m/>
    <m/>
    <m/>
    <s v="USD"/>
    <m/>
    <m/>
    <m/>
    <m/>
    <m/>
    <m/>
    <m/>
    <m/>
    <n v="-3313"/>
    <s v="N"/>
    <n v="0"/>
    <m/>
    <n v="0"/>
    <s v="HR Payroll Journal Template"/>
    <s v="0"/>
    <d v="2016-01-07T00:00:00"/>
    <s v="USD"/>
    <m/>
    <n v="-3313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0"/>
    <s v="ACTUALS"/>
    <m/>
    <m/>
    <x v="4"/>
    <s v="5070001200"/>
    <m/>
    <m/>
    <s v="10000"/>
    <x v="0"/>
    <m/>
    <s v="FY2016"/>
    <m/>
    <m/>
    <m/>
    <m/>
    <m/>
    <s v="USD"/>
    <m/>
    <m/>
    <m/>
    <m/>
    <m/>
    <m/>
    <m/>
    <m/>
    <n v="-1306.8"/>
    <s v="N"/>
    <n v="0"/>
    <m/>
    <n v="0"/>
    <s v="HR Payroll Journal Template"/>
    <s v="0"/>
    <d v="2016-01-07T00:00:00"/>
    <s v="USD"/>
    <m/>
    <n v="-1306.8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1"/>
    <s v="ACTUALS"/>
    <m/>
    <m/>
    <x v="5"/>
    <s v="5070001100"/>
    <m/>
    <m/>
    <s v="10000"/>
    <x v="0"/>
    <m/>
    <s v="FY2016"/>
    <m/>
    <m/>
    <m/>
    <m/>
    <m/>
    <s v="USD"/>
    <m/>
    <m/>
    <m/>
    <m/>
    <m/>
    <m/>
    <m/>
    <m/>
    <n v="-230.29"/>
    <s v="N"/>
    <n v="0"/>
    <m/>
    <n v="0"/>
    <s v="HR Payroll Journal Template"/>
    <s v="0"/>
    <d v="2016-01-07T00:00:00"/>
    <s v="USD"/>
    <m/>
    <n v="-230.29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2"/>
    <s v="ACTUALS"/>
    <m/>
    <m/>
    <x v="5"/>
    <s v="5070001200"/>
    <m/>
    <m/>
    <s v="10000"/>
    <x v="0"/>
    <m/>
    <s v="FY2016"/>
    <m/>
    <m/>
    <m/>
    <m/>
    <m/>
    <s v="USD"/>
    <m/>
    <m/>
    <m/>
    <m/>
    <m/>
    <m/>
    <m/>
    <m/>
    <n v="-92.37"/>
    <s v="N"/>
    <n v="0"/>
    <m/>
    <n v="0"/>
    <s v="HR Payroll Journal Template"/>
    <s v="0"/>
    <d v="2016-01-07T00:00:00"/>
    <s v="USD"/>
    <m/>
    <n v="-92.37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3"/>
    <s v="ACTUALS"/>
    <m/>
    <m/>
    <x v="6"/>
    <s v="5070001100"/>
    <m/>
    <m/>
    <s v="10000"/>
    <x v="0"/>
    <m/>
    <s v="FY2016"/>
    <m/>
    <m/>
    <m/>
    <m/>
    <m/>
    <s v="USD"/>
    <m/>
    <m/>
    <m/>
    <m/>
    <m/>
    <m/>
    <m/>
    <m/>
    <n v="-1418.13"/>
    <s v="N"/>
    <n v="0"/>
    <m/>
    <n v="0"/>
    <s v="HR Payroll Journal Template"/>
    <s v="0"/>
    <d v="2016-01-07T00:00:00"/>
    <s v="USD"/>
    <m/>
    <n v="-1418.13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4"/>
    <s v="ACTUALS"/>
    <m/>
    <m/>
    <x v="6"/>
    <s v="5070001200"/>
    <m/>
    <m/>
    <s v="10000"/>
    <x v="0"/>
    <m/>
    <s v="FY2016"/>
    <m/>
    <m/>
    <m/>
    <m/>
    <m/>
    <s v="USD"/>
    <m/>
    <m/>
    <m/>
    <m/>
    <m/>
    <m/>
    <m/>
    <m/>
    <n v="-750"/>
    <s v="N"/>
    <n v="0"/>
    <m/>
    <n v="0"/>
    <s v="HR Payroll Journal Template"/>
    <s v="0"/>
    <d v="2016-01-07T00:00:00"/>
    <s v="USD"/>
    <m/>
    <n v="-750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5"/>
    <s v="ACTUALS"/>
    <m/>
    <m/>
    <x v="7"/>
    <s v="5070001100"/>
    <m/>
    <m/>
    <s v="10000"/>
    <x v="0"/>
    <m/>
    <s v="FY2016"/>
    <m/>
    <m/>
    <m/>
    <m/>
    <m/>
    <s v="USD"/>
    <m/>
    <m/>
    <m/>
    <m/>
    <m/>
    <m/>
    <m/>
    <m/>
    <n v="-1106.1099999999999"/>
    <s v="N"/>
    <n v="0"/>
    <m/>
    <n v="0"/>
    <s v="HR Payroll Journal Template"/>
    <s v="0"/>
    <d v="2016-01-07T00:00:00"/>
    <s v="USD"/>
    <m/>
    <n v="-1106.1099999999999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6"/>
    <s v="ACTUALS"/>
    <m/>
    <m/>
    <x v="7"/>
    <s v="5070001200"/>
    <m/>
    <m/>
    <s v="10000"/>
    <x v="0"/>
    <m/>
    <s v="FY2016"/>
    <m/>
    <m/>
    <m/>
    <m/>
    <m/>
    <s v="USD"/>
    <m/>
    <m/>
    <m/>
    <m/>
    <m/>
    <m/>
    <m/>
    <m/>
    <n v="-432.03"/>
    <s v="N"/>
    <n v="0"/>
    <m/>
    <n v="0"/>
    <s v="HR Payroll Journal Template"/>
    <s v="0"/>
    <d v="2016-01-07T00:00:00"/>
    <s v="USD"/>
    <m/>
    <n v="-432.03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7"/>
    <s v="ACTUALS"/>
    <m/>
    <m/>
    <x v="8"/>
    <s v="5070001100"/>
    <m/>
    <m/>
    <s v="10000"/>
    <x v="0"/>
    <m/>
    <s v="FY2016"/>
    <m/>
    <m/>
    <m/>
    <m/>
    <m/>
    <s v="USD"/>
    <m/>
    <m/>
    <m/>
    <m/>
    <m/>
    <m/>
    <m/>
    <m/>
    <n v="-984.65"/>
    <s v="N"/>
    <n v="0"/>
    <m/>
    <n v="0"/>
    <s v="HR Payroll Journal Template"/>
    <s v="0"/>
    <d v="2016-01-07T00:00:00"/>
    <s v="USD"/>
    <m/>
    <n v="-984.65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8"/>
    <s v="ACTUALS"/>
    <m/>
    <m/>
    <x v="8"/>
    <s v="5070001200"/>
    <m/>
    <m/>
    <s v="10000"/>
    <x v="0"/>
    <m/>
    <s v="FY2016"/>
    <m/>
    <m/>
    <m/>
    <m/>
    <m/>
    <s v="USD"/>
    <m/>
    <m/>
    <m/>
    <m/>
    <m/>
    <m/>
    <m/>
    <m/>
    <n v="-394.97"/>
    <s v="N"/>
    <n v="0"/>
    <m/>
    <n v="0"/>
    <s v="HR Payroll Journal Template"/>
    <s v="0"/>
    <d v="2016-01-07T00:00:00"/>
    <s v="USD"/>
    <m/>
    <n v="-394.97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9"/>
    <s v="ACTUALS"/>
    <m/>
    <m/>
    <x v="9"/>
    <s v="5070001100"/>
    <m/>
    <m/>
    <s v="10000"/>
    <x v="0"/>
    <m/>
    <s v="FY2016"/>
    <m/>
    <m/>
    <m/>
    <m/>
    <m/>
    <s v="USD"/>
    <m/>
    <m/>
    <m/>
    <m/>
    <m/>
    <m/>
    <m/>
    <m/>
    <n v="-68.14"/>
    <s v="N"/>
    <n v="0"/>
    <m/>
    <n v="0"/>
    <s v="HR Payroll Journal Template"/>
    <s v="0"/>
    <d v="2016-01-07T00:00:00"/>
    <s v="USD"/>
    <m/>
    <n v="-68.14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0"/>
    <s v="ACTUALS"/>
    <m/>
    <m/>
    <x v="9"/>
    <s v="5070001200"/>
    <m/>
    <m/>
    <s v="10000"/>
    <x v="0"/>
    <m/>
    <s v="FY2016"/>
    <m/>
    <m/>
    <m/>
    <m/>
    <m/>
    <s v="USD"/>
    <m/>
    <m/>
    <m/>
    <m/>
    <m/>
    <m/>
    <m/>
    <m/>
    <n v="-40.68"/>
    <s v="N"/>
    <n v="0"/>
    <m/>
    <n v="0"/>
    <s v="HR Payroll Journal Template"/>
    <s v="0"/>
    <d v="2016-01-07T00:00:00"/>
    <s v="USD"/>
    <m/>
    <n v="-40.68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1"/>
    <s v="ACTUALS"/>
    <m/>
    <m/>
    <x v="10"/>
    <s v="5070001100"/>
    <m/>
    <m/>
    <s v="10000"/>
    <x v="0"/>
    <m/>
    <s v="FY2016"/>
    <m/>
    <m/>
    <m/>
    <m/>
    <m/>
    <s v="USD"/>
    <m/>
    <m/>
    <m/>
    <m/>
    <m/>
    <m/>
    <m/>
    <m/>
    <n v="-493"/>
    <s v="N"/>
    <n v="0"/>
    <m/>
    <n v="0"/>
    <s v="HR Payroll Journal Template"/>
    <s v="0"/>
    <d v="2016-01-07T00:00:00"/>
    <s v="USD"/>
    <m/>
    <n v="-493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2"/>
    <s v="ACTUALS"/>
    <m/>
    <m/>
    <x v="10"/>
    <s v="5070001200"/>
    <m/>
    <m/>
    <s v="10000"/>
    <x v="0"/>
    <m/>
    <s v="FY2016"/>
    <m/>
    <m/>
    <m/>
    <m/>
    <m/>
    <s v="USD"/>
    <m/>
    <m/>
    <m/>
    <m/>
    <m/>
    <m/>
    <m/>
    <m/>
    <n v="-151.5"/>
    <s v="N"/>
    <n v="0"/>
    <m/>
    <n v="0"/>
    <s v="HR Payroll Journal Template"/>
    <s v="0"/>
    <d v="2016-01-07T00:00:00"/>
    <s v="USD"/>
    <m/>
    <n v="-151.5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3"/>
    <s v="ACTUALS"/>
    <m/>
    <m/>
    <x v="11"/>
    <s v="5070001100"/>
    <m/>
    <m/>
    <s v="10000"/>
    <x v="0"/>
    <m/>
    <s v="FY2016"/>
    <m/>
    <m/>
    <m/>
    <m/>
    <m/>
    <s v="USD"/>
    <m/>
    <m/>
    <m/>
    <m/>
    <m/>
    <m/>
    <m/>
    <m/>
    <n v="-1650.34"/>
    <s v="N"/>
    <n v="0"/>
    <m/>
    <n v="0"/>
    <s v="HR Payroll Journal Template"/>
    <s v="0"/>
    <d v="2016-01-07T00:00:00"/>
    <s v="USD"/>
    <m/>
    <n v="-1650.34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4"/>
    <s v="ACTUALS"/>
    <m/>
    <m/>
    <x v="11"/>
    <s v="5070001200"/>
    <m/>
    <m/>
    <s v="10000"/>
    <x v="0"/>
    <m/>
    <s v="FY2016"/>
    <m/>
    <m/>
    <m/>
    <m/>
    <m/>
    <s v="USD"/>
    <m/>
    <m/>
    <m/>
    <m/>
    <m/>
    <m/>
    <m/>
    <m/>
    <n v="-396.94"/>
    <s v="N"/>
    <n v="0"/>
    <m/>
    <n v="0"/>
    <s v="HR Payroll Journal Template"/>
    <s v="0"/>
    <d v="2016-01-07T00:00:00"/>
    <s v="USD"/>
    <m/>
    <n v="-396.94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5"/>
    <s v="ACTUALS"/>
    <m/>
    <m/>
    <x v="12"/>
    <s v="5070001100"/>
    <m/>
    <m/>
    <s v="10000"/>
    <x v="0"/>
    <m/>
    <s v="FY2016"/>
    <m/>
    <m/>
    <m/>
    <m/>
    <m/>
    <s v="USD"/>
    <m/>
    <m/>
    <m/>
    <m/>
    <m/>
    <m/>
    <m/>
    <m/>
    <n v="-785.88"/>
    <s v="N"/>
    <n v="0"/>
    <m/>
    <n v="0"/>
    <s v="HR Payroll Journal Template"/>
    <s v="0"/>
    <d v="2016-01-07T00:00:00"/>
    <s v="USD"/>
    <m/>
    <n v="-785.88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6"/>
    <s v="ACTUALS"/>
    <m/>
    <m/>
    <x v="12"/>
    <s v="5070001200"/>
    <m/>
    <m/>
    <s v="10000"/>
    <x v="0"/>
    <m/>
    <s v="FY2016"/>
    <m/>
    <m/>
    <m/>
    <m/>
    <m/>
    <s v="USD"/>
    <m/>
    <m/>
    <m/>
    <m/>
    <m/>
    <m/>
    <m/>
    <m/>
    <n v="-130.93"/>
    <s v="N"/>
    <n v="0"/>
    <m/>
    <n v="0"/>
    <s v="HR Payroll Journal Template"/>
    <s v="0"/>
    <d v="2016-01-07T00:00:00"/>
    <s v="USD"/>
    <m/>
    <n v="-130.93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7"/>
    <s v="ACTUALS"/>
    <m/>
    <m/>
    <x v="13"/>
    <s v="5070001100"/>
    <m/>
    <m/>
    <s v="10000"/>
    <x v="0"/>
    <m/>
    <s v="FY2016"/>
    <m/>
    <m/>
    <m/>
    <m/>
    <m/>
    <s v="USD"/>
    <m/>
    <m/>
    <m/>
    <m/>
    <m/>
    <m/>
    <m/>
    <m/>
    <n v="-48.12"/>
    <s v="N"/>
    <n v="0"/>
    <m/>
    <n v="0"/>
    <s v="HR Payroll Journal Template"/>
    <s v="0"/>
    <d v="2016-01-07T00:00:00"/>
    <s v="USD"/>
    <m/>
    <n v="-48.12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8"/>
    <s v="ACTUALS"/>
    <m/>
    <m/>
    <x v="13"/>
    <s v="5070001200"/>
    <m/>
    <m/>
    <s v="10000"/>
    <x v="0"/>
    <m/>
    <s v="FY2016"/>
    <m/>
    <m/>
    <m/>
    <m/>
    <m/>
    <s v="USD"/>
    <m/>
    <m/>
    <m/>
    <m/>
    <m/>
    <m/>
    <m/>
    <m/>
    <n v="-9.5"/>
    <s v="N"/>
    <n v="0"/>
    <m/>
    <n v="0"/>
    <s v="HR Payroll Journal Template"/>
    <s v="0"/>
    <d v="2016-01-07T00:00:00"/>
    <s v="USD"/>
    <m/>
    <n v="-9.5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9"/>
    <s v="ACTUALS"/>
    <m/>
    <m/>
    <x v="14"/>
    <s v="5070001100"/>
    <m/>
    <m/>
    <s v="10000"/>
    <x v="0"/>
    <m/>
    <s v="FY2016"/>
    <m/>
    <m/>
    <m/>
    <m/>
    <m/>
    <s v="USD"/>
    <m/>
    <m/>
    <m/>
    <m/>
    <m/>
    <m/>
    <m/>
    <m/>
    <n v="-230.29"/>
    <s v="N"/>
    <n v="0"/>
    <m/>
    <n v="0"/>
    <s v="HR Payroll Journal Template"/>
    <s v="0"/>
    <d v="2016-01-07T00:00:00"/>
    <s v="USD"/>
    <m/>
    <n v="-230.29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0"/>
    <s v="ACTUALS"/>
    <m/>
    <m/>
    <x v="14"/>
    <s v="5070001200"/>
    <m/>
    <m/>
    <s v="10000"/>
    <x v="0"/>
    <m/>
    <s v="FY2016"/>
    <m/>
    <m/>
    <m/>
    <m/>
    <m/>
    <s v="USD"/>
    <m/>
    <m/>
    <m/>
    <m/>
    <m/>
    <m/>
    <m/>
    <m/>
    <n v="-92.37"/>
    <s v="N"/>
    <n v="0"/>
    <m/>
    <n v="0"/>
    <s v="HR Payroll Journal Template"/>
    <s v="0"/>
    <d v="2016-01-07T00:00:00"/>
    <s v="USD"/>
    <m/>
    <n v="-92.37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1"/>
    <s v="ACTUALS"/>
    <m/>
    <m/>
    <x v="15"/>
    <s v="5070001100"/>
    <m/>
    <m/>
    <s v="10000"/>
    <x v="0"/>
    <m/>
    <s v="FY2016"/>
    <m/>
    <m/>
    <m/>
    <m/>
    <m/>
    <s v="USD"/>
    <m/>
    <m/>
    <m/>
    <m/>
    <m/>
    <m/>
    <m/>
    <m/>
    <n v="-28.85"/>
    <s v="N"/>
    <n v="0"/>
    <m/>
    <n v="0"/>
    <s v="HR Payroll Journal Template"/>
    <s v="0"/>
    <d v="2016-01-07T00:00:00"/>
    <s v="USD"/>
    <m/>
    <n v="-28.85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2"/>
    <s v="ACTUALS"/>
    <m/>
    <m/>
    <x v="16"/>
    <s v="5070001100"/>
    <m/>
    <m/>
    <s v="10000"/>
    <x v="0"/>
    <m/>
    <s v="FY2016"/>
    <m/>
    <m/>
    <m/>
    <m/>
    <m/>
    <s v="USD"/>
    <m/>
    <m/>
    <m/>
    <m/>
    <m/>
    <m/>
    <m/>
    <m/>
    <n v="-34.39"/>
    <s v="N"/>
    <n v="0"/>
    <m/>
    <n v="0"/>
    <s v="HR Payroll Journal Template"/>
    <s v="0"/>
    <d v="2016-01-07T00:00:00"/>
    <s v="USD"/>
    <m/>
    <n v="-34.39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3"/>
    <s v="ACTUALS"/>
    <m/>
    <m/>
    <x v="17"/>
    <s v="5070001100"/>
    <m/>
    <m/>
    <s v="10000"/>
    <x v="0"/>
    <m/>
    <s v="FY2016"/>
    <m/>
    <m/>
    <m/>
    <m/>
    <m/>
    <s v="USD"/>
    <m/>
    <m/>
    <m/>
    <m/>
    <m/>
    <m/>
    <m/>
    <m/>
    <n v="16759.2"/>
    <s v="N"/>
    <n v="0"/>
    <m/>
    <n v="0"/>
    <s v="HR Payroll Journal Template"/>
    <s v="0"/>
    <d v="2016-01-07T00:00:00"/>
    <s v="USD"/>
    <m/>
    <n v="16759.2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4"/>
    <s v="ACTUALS"/>
    <m/>
    <m/>
    <x v="17"/>
    <s v="5070001200"/>
    <m/>
    <m/>
    <s v="10000"/>
    <x v="0"/>
    <m/>
    <s v="FY2016"/>
    <m/>
    <m/>
    <m/>
    <m/>
    <m/>
    <s v="USD"/>
    <m/>
    <m/>
    <m/>
    <m/>
    <m/>
    <m/>
    <m/>
    <m/>
    <n v="5966"/>
    <s v="N"/>
    <n v="0"/>
    <m/>
    <n v="0"/>
    <s v="HR Payroll Journal Template"/>
    <s v="0"/>
    <d v="2016-01-07T00:00:00"/>
    <s v="USD"/>
    <m/>
    <n v="5966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5"/>
    <s v="ACTUALS"/>
    <m/>
    <m/>
    <x v="18"/>
    <s v="5070001200"/>
    <m/>
    <m/>
    <s v="10000"/>
    <x v="0"/>
    <m/>
    <s v="FY2016"/>
    <m/>
    <m/>
    <m/>
    <m/>
    <m/>
    <s v="USD"/>
    <m/>
    <m/>
    <m/>
    <m/>
    <m/>
    <m/>
    <m/>
    <m/>
    <n v="580"/>
    <s v="N"/>
    <n v="0"/>
    <m/>
    <n v="0"/>
    <s v="HR Payroll Journal Template"/>
    <s v="0"/>
    <d v="2016-01-07T00:00:00"/>
    <s v="USD"/>
    <m/>
    <n v="580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6"/>
    <s v="ACTUALS"/>
    <m/>
    <m/>
    <x v="19"/>
    <s v="5070001100"/>
    <m/>
    <m/>
    <s v="10000"/>
    <x v="0"/>
    <m/>
    <s v="FY2016"/>
    <m/>
    <m/>
    <m/>
    <m/>
    <m/>
    <s v="USD"/>
    <m/>
    <m/>
    <m/>
    <m/>
    <m/>
    <m/>
    <m/>
    <m/>
    <n v="37"/>
    <s v="N"/>
    <n v="0"/>
    <m/>
    <n v="0"/>
    <s v="HR Payroll Journal Template"/>
    <s v="0"/>
    <d v="2016-01-07T00:00:00"/>
    <s v="USD"/>
    <m/>
    <n v="37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7"/>
    <s v="ACTUALS"/>
    <m/>
    <m/>
    <x v="19"/>
    <s v="5070001200"/>
    <m/>
    <m/>
    <s v="10000"/>
    <x v="0"/>
    <m/>
    <s v="FY2016"/>
    <m/>
    <m/>
    <m/>
    <m/>
    <m/>
    <s v="USD"/>
    <m/>
    <m/>
    <m/>
    <m/>
    <m/>
    <m/>
    <m/>
    <m/>
    <n v="9.5"/>
    <s v="N"/>
    <n v="0"/>
    <m/>
    <n v="0"/>
    <s v="HR Payroll Journal Template"/>
    <s v="0"/>
    <d v="2016-01-07T00:00:00"/>
    <s v="USD"/>
    <m/>
    <n v="9.5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8"/>
    <s v="ACTUALS"/>
    <m/>
    <m/>
    <x v="20"/>
    <s v="5070001100"/>
    <m/>
    <m/>
    <s v="10000"/>
    <x v="0"/>
    <m/>
    <s v="FY2016"/>
    <m/>
    <m/>
    <m/>
    <m/>
    <m/>
    <s v="USD"/>
    <m/>
    <m/>
    <m/>
    <m/>
    <m/>
    <m/>
    <m/>
    <m/>
    <n v="984.65"/>
    <s v="N"/>
    <n v="0"/>
    <m/>
    <n v="0"/>
    <s v="HR Payroll Journal Template"/>
    <s v="0"/>
    <d v="2016-01-07T00:00:00"/>
    <s v="USD"/>
    <m/>
    <n v="984.65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9"/>
    <s v="ACTUALS"/>
    <m/>
    <m/>
    <x v="20"/>
    <s v="5070001200"/>
    <m/>
    <m/>
    <s v="10000"/>
    <x v="0"/>
    <m/>
    <s v="FY2016"/>
    <m/>
    <m/>
    <m/>
    <m/>
    <m/>
    <s v="USD"/>
    <m/>
    <m/>
    <m/>
    <m/>
    <m/>
    <m/>
    <m/>
    <m/>
    <n v="394.97"/>
    <s v="N"/>
    <n v="0"/>
    <m/>
    <n v="0"/>
    <s v="HR Payroll Journal Template"/>
    <s v="0"/>
    <d v="2016-01-07T00:00:00"/>
    <s v="USD"/>
    <m/>
    <n v="394.97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40"/>
    <s v="ACTUALS"/>
    <m/>
    <m/>
    <x v="21"/>
    <s v="5070001100"/>
    <m/>
    <m/>
    <s v="10000"/>
    <x v="0"/>
    <m/>
    <s v="FY2016"/>
    <m/>
    <m/>
    <m/>
    <m/>
    <m/>
    <s v="USD"/>
    <m/>
    <m/>
    <m/>
    <m/>
    <m/>
    <m/>
    <m/>
    <m/>
    <n v="230.29"/>
    <s v="N"/>
    <n v="0"/>
    <m/>
    <n v="0"/>
    <s v="HR Payroll Journal Template"/>
    <s v="0"/>
    <d v="2016-01-07T00:00:00"/>
    <s v="USD"/>
    <m/>
    <n v="230.29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41"/>
    <s v="ACTUALS"/>
    <m/>
    <m/>
    <x v="21"/>
    <s v="5070001200"/>
    <m/>
    <m/>
    <s v="10000"/>
    <x v="0"/>
    <m/>
    <s v="FY2016"/>
    <m/>
    <m/>
    <m/>
    <m/>
    <m/>
    <s v="USD"/>
    <m/>
    <m/>
    <m/>
    <m/>
    <m/>
    <m/>
    <m/>
    <m/>
    <n v="92.37"/>
    <s v="N"/>
    <n v="0"/>
    <m/>
    <n v="0"/>
    <s v="HR Payroll Journal Template"/>
    <s v="0"/>
    <d v="2016-01-07T00:00:00"/>
    <s v="USD"/>
    <m/>
    <n v="92.37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42"/>
    <s v="ACTUALS"/>
    <m/>
    <m/>
    <x v="22"/>
    <s v="5070001100"/>
    <m/>
    <m/>
    <s v="10000"/>
    <x v="0"/>
    <m/>
    <s v="FY2016"/>
    <m/>
    <m/>
    <m/>
    <m/>
    <m/>
    <s v="USD"/>
    <m/>
    <m/>
    <m/>
    <m/>
    <m/>
    <m/>
    <m/>
    <m/>
    <n v="3313"/>
    <s v="N"/>
    <n v="0"/>
    <m/>
    <n v="0"/>
    <s v="HR Payroll Journal Template"/>
    <s v="0"/>
    <d v="2016-01-07T00:00:00"/>
    <s v="USD"/>
    <m/>
    <n v="3313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43"/>
    <s v="ACTUALS"/>
    <m/>
    <m/>
    <x v="22"/>
    <s v="5070001200"/>
    <m/>
    <m/>
    <s v="10000"/>
    <x v="0"/>
    <m/>
    <s v="FY2016"/>
    <m/>
    <m/>
    <m/>
    <m/>
    <m/>
    <s v="USD"/>
    <m/>
    <m/>
    <m/>
    <m/>
    <m/>
    <m/>
    <m/>
    <m/>
    <n v="1306.8"/>
    <s v="N"/>
    <n v="0"/>
    <m/>
    <n v="0"/>
    <s v="HR Payroll Journal Template"/>
    <s v="0"/>
    <d v="2016-01-07T00:00:00"/>
    <s v="USD"/>
    <m/>
    <n v="1306.8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44"/>
    <s v="ACTUALS"/>
    <m/>
    <m/>
    <x v="23"/>
    <s v="5070001100"/>
    <m/>
    <m/>
    <s v="10000"/>
    <x v="0"/>
    <m/>
    <s v="FY2016"/>
    <m/>
    <m/>
    <m/>
    <m/>
    <m/>
    <s v="USD"/>
    <m/>
    <m/>
    <m/>
    <m/>
    <m/>
    <m/>
    <m/>
    <m/>
    <n v="28.85"/>
    <s v="N"/>
    <n v="0"/>
    <m/>
    <n v="0"/>
    <s v="HR Payroll Journal Template"/>
    <s v="0"/>
    <d v="2016-01-07T00:00:00"/>
    <s v="USD"/>
    <m/>
    <n v="28.85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45"/>
    <s v="ACTUALS"/>
    <m/>
    <m/>
    <x v="24"/>
    <s v="5070001100"/>
    <m/>
    <m/>
    <s v="10000"/>
    <x v="0"/>
    <m/>
    <s v="FY2016"/>
    <m/>
    <m/>
    <m/>
    <m/>
    <m/>
    <s v="USD"/>
    <m/>
    <m/>
    <m/>
    <m/>
    <m/>
    <m/>
    <m/>
    <m/>
    <n v="25.39"/>
    <s v="N"/>
    <n v="0"/>
    <m/>
    <n v="0"/>
    <s v="HR Payroll Journal Template"/>
    <s v="0"/>
    <d v="2016-01-07T00:00:00"/>
    <s v="USD"/>
    <m/>
    <n v="25.39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46"/>
    <s v="ACTUALS"/>
    <m/>
    <m/>
    <x v="24"/>
    <s v="5070001200"/>
    <m/>
    <m/>
    <s v="10000"/>
    <x v="0"/>
    <m/>
    <s v="FY2016"/>
    <m/>
    <m/>
    <m/>
    <m/>
    <m/>
    <s v="USD"/>
    <m/>
    <m/>
    <m/>
    <m/>
    <m/>
    <m/>
    <m/>
    <m/>
    <n v="12.37"/>
    <s v="N"/>
    <n v="0"/>
    <m/>
    <n v="0"/>
    <s v="HR Payroll Journal Template"/>
    <s v="0"/>
    <d v="2016-01-07T00:00:00"/>
    <s v="USD"/>
    <m/>
    <n v="12.37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47"/>
    <s v="ACTUALS"/>
    <m/>
    <m/>
    <x v="25"/>
    <s v="5070001100"/>
    <m/>
    <m/>
    <s v="10000"/>
    <x v="0"/>
    <m/>
    <s v="FY2016"/>
    <m/>
    <m/>
    <m/>
    <m/>
    <m/>
    <s v="USD"/>
    <m/>
    <m/>
    <m/>
    <m/>
    <m/>
    <m/>
    <m/>
    <m/>
    <n v="1307.23"/>
    <s v="N"/>
    <n v="0"/>
    <m/>
    <n v="0"/>
    <s v="HR Payroll Journal Template"/>
    <s v="0"/>
    <d v="2016-01-07T00:00:00"/>
    <s v="USD"/>
    <m/>
    <n v="1307.23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48"/>
    <s v="ACTUALS"/>
    <m/>
    <m/>
    <x v="25"/>
    <s v="5070001200"/>
    <m/>
    <m/>
    <s v="10000"/>
    <x v="0"/>
    <m/>
    <s v="FY2016"/>
    <m/>
    <m/>
    <m/>
    <m/>
    <m/>
    <s v="USD"/>
    <m/>
    <m/>
    <m/>
    <m/>
    <m/>
    <m/>
    <m/>
    <m/>
    <n v="510.58"/>
    <s v="N"/>
    <n v="0"/>
    <m/>
    <n v="0"/>
    <s v="HR Payroll Journal Template"/>
    <s v="0"/>
    <d v="2016-01-07T00:00:00"/>
    <s v="USD"/>
    <m/>
    <n v="510.58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"/>
    <s v="ACTUALS"/>
    <m/>
    <m/>
    <x v="0"/>
    <s v="5070001100"/>
    <m/>
    <m/>
    <s v="10000"/>
    <x v="0"/>
    <m/>
    <s v="FY2016"/>
    <m/>
    <m/>
    <m/>
    <m/>
    <m/>
    <s v="USD"/>
    <m/>
    <m/>
    <m/>
    <m/>
    <m/>
    <m/>
    <m/>
    <m/>
    <n v="-20723.580000000002"/>
    <s v="N"/>
    <n v="0"/>
    <m/>
    <n v="0"/>
    <s v="HR Payroll Journal Template"/>
    <s v="0"/>
    <d v="2016-01-21T00:00:00"/>
    <s v="USD"/>
    <m/>
    <n v="-20723.580000000002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"/>
    <s v="ACTUALS"/>
    <m/>
    <m/>
    <x v="0"/>
    <s v="5070001200"/>
    <m/>
    <m/>
    <s v="10000"/>
    <x v="0"/>
    <m/>
    <s v="FY2016"/>
    <m/>
    <m/>
    <m/>
    <m/>
    <m/>
    <s v="USD"/>
    <m/>
    <m/>
    <m/>
    <m/>
    <m/>
    <m/>
    <m/>
    <m/>
    <n v="-7810.4"/>
    <s v="N"/>
    <n v="0"/>
    <m/>
    <n v="0"/>
    <s v="HR Payroll Journal Template"/>
    <s v="0"/>
    <d v="2016-01-21T00:00:00"/>
    <s v="USD"/>
    <m/>
    <n v="-7810.4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"/>
    <s v="ACTUALS"/>
    <m/>
    <m/>
    <x v="1"/>
    <s v="5070001100"/>
    <m/>
    <m/>
    <s v="10000"/>
    <x v="0"/>
    <m/>
    <s v="FY2016"/>
    <m/>
    <m/>
    <m/>
    <m/>
    <m/>
    <s v="USD"/>
    <m/>
    <m/>
    <m/>
    <m/>
    <m/>
    <m/>
    <m/>
    <m/>
    <n v="-2245.08"/>
    <s v="N"/>
    <n v="0"/>
    <m/>
    <n v="0"/>
    <s v="HR Payroll Journal Template"/>
    <s v="0"/>
    <d v="2016-01-21T00:00:00"/>
    <s v="USD"/>
    <m/>
    <n v="-2245.08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7"/>
    <s v="ACTUALS"/>
    <m/>
    <m/>
    <x v="3"/>
    <s v="5070001100"/>
    <m/>
    <m/>
    <s v="10000"/>
    <x v="0"/>
    <m/>
    <s v="FY2016"/>
    <m/>
    <m/>
    <m/>
    <m/>
    <m/>
    <s v="USD"/>
    <m/>
    <m/>
    <m/>
    <m/>
    <m/>
    <m/>
    <m/>
    <m/>
    <n v="-41.75"/>
    <s v="N"/>
    <n v="0"/>
    <m/>
    <n v="0"/>
    <s v="HR Payroll Journal Template"/>
    <s v="0"/>
    <d v="2016-01-21T00:00:00"/>
    <s v="USD"/>
    <m/>
    <n v="-41.75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"/>
    <s v="ACTUALS"/>
    <m/>
    <m/>
    <x v="1"/>
    <s v="5070001200"/>
    <m/>
    <m/>
    <s v="10000"/>
    <x v="0"/>
    <m/>
    <s v="FY2016"/>
    <m/>
    <m/>
    <m/>
    <m/>
    <m/>
    <s v="USD"/>
    <m/>
    <m/>
    <m/>
    <m/>
    <m/>
    <m/>
    <m/>
    <m/>
    <n v="-798.94"/>
    <s v="N"/>
    <n v="0"/>
    <m/>
    <n v="0"/>
    <s v="HR Payroll Journal Template"/>
    <s v="0"/>
    <d v="2016-01-21T00:00:00"/>
    <s v="USD"/>
    <m/>
    <n v="-798.94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5"/>
    <s v="ACTUALS"/>
    <m/>
    <m/>
    <x v="2"/>
    <s v="5070001100"/>
    <m/>
    <m/>
    <s v="10000"/>
    <x v="0"/>
    <m/>
    <s v="FY2016"/>
    <m/>
    <m/>
    <m/>
    <m/>
    <m/>
    <s v="USD"/>
    <m/>
    <m/>
    <m/>
    <m/>
    <m/>
    <m/>
    <m/>
    <m/>
    <n v="-2008.89"/>
    <s v="N"/>
    <n v="0"/>
    <m/>
    <n v="0"/>
    <s v="HR Payroll Journal Template"/>
    <s v="0"/>
    <d v="2016-01-21T00:00:00"/>
    <s v="USD"/>
    <m/>
    <n v="-2008.8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6"/>
    <s v="ACTUALS"/>
    <m/>
    <m/>
    <x v="2"/>
    <s v="5070001200"/>
    <m/>
    <m/>
    <s v="10000"/>
    <x v="0"/>
    <m/>
    <s v="FY2016"/>
    <m/>
    <m/>
    <m/>
    <m/>
    <m/>
    <s v="USD"/>
    <m/>
    <m/>
    <m/>
    <m/>
    <m/>
    <m/>
    <m/>
    <m/>
    <n v="-732.97"/>
    <s v="N"/>
    <n v="0"/>
    <m/>
    <n v="0"/>
    <s v="HR Payroll Journal Template"/>
    <s v="0"/>
    <d v="2016-01-21T00:00:00"/>
    <s v="USD"/>
    <m/>
    <n v="-732.97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8"/>
    <s v="ACTUALS"/>
    <m/>
    <m/>
    <x v="3"/>
    <s v="5070001200"/>
    <m/>
    <m/>
    <s v="10000"/>
    <x v="0"/>
    <m/>
    <s v="FY2016"/>
    <m/>
    <m/>
    <m/>
    <m/>
    <m/>
    <s v="USD"/>
    <m/>
    <m/>
    <m/>
    <m/>
    <m/>
    <m/>
    <m/>
    <m/>
    <n v="-20.329999999999998"/>
    <s v="N"/>
    <n v="0"/>
    <m/>
    <n v="0"/>
    <s v="HR Payroll Journal Template"/>
    <s v="0"/>
    <d v="2016-01-21T00:00:00"/>
    <s v="USD"/>
    <m/>
    <n v="-20.329999999999998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9"/>
    <s v="ACTUALS"/>
    <m/>
    <m/>
    <x v="4"/>
    <s v="5070001100"/>
    <m/>
    <m/>
    <s v="10000"/>
    <x v="0"/>
    <m/>
    <s v="FY2016"/>
    <m/>
    <m/>
    <m/>
    <m/>
    <m/>
    <s v="USD"/>
    <m/>
    <m/>
    <m/>
    <m/>
    <m/>
    <m/>
    <m/>
    <m/>
    <n v="-5933.62"/>
    <s v="N"/>
    <n v="0"/>
    <m/>
    <n v="0"/>
    <s v="HR Payroll Journal Template"/>
    <s v="0"/>
    <d v="2016-01-21T00:00:00"/>
    <s v="USD"/>
    <m/>
    <n v="-5933.62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0"/>
    <s v="ACTUALS"/>
    <m/>
    <m/>
    <x v="4"/>
    <s v="5070001200"/>
    <m/>
    <m/>
    <s v="10000"/>
    <x v="0"/>
    <m/>
    <s v="FY2016"/>
    <m/>
    <m/>
    <m/>
    <m/>
    <m/>
    <s v="USD"/>
    <m/>
    <m/>
    <m/>
    <m/>
    <m/>
    <m/>
    <m/>
    <m/>
    <n v="-2146.89"/>
    <s v="N"/>
    <n v="0"/>
    <m/>
    <n v="0"/>
    <s v="HR Payroll Journal Template"/>
    <s v="0"/>
    <d v="2016-01-21T00:00:00"/>
    <s v="USD"/>
    <m/>
    <n v="-2146.8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1"/>
    <s v="ACTUALS"/>
    <m/>
    <m/>
    <x v="26"/>
    <s v="5070001100"/>
    <m/>
    <m/>
    <s v="10000"/>
    <x v="0"/>
    <m/>
    <s v="FY2016"/>
    <m/>
    <m/>
    <m/>
    <m/>
    <m/>
    <s v="USD"/>
    <m/>
    <m/>
    <m/>
    <m/>
    <m/>
    <m/>
    <m/>
    <m/>
    <n v="-42.51"/>
    <s v="N"/>
    <n v="0"/>
    <m/>
    <n v="0"/>
    <s v="HR Payroll Journal Template"/>
    <s v="0"/>
    <d v="2016-01-21T00:00:00"/>
    <s v="USD"/>
    <m/>
    <n v="-42.5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2"/>
    <s v="ACTUALS"/>
    <m/>
    <m/>
    <x v="26"/>
    <s v="5070001200"/>
    <m/>
    <m/>
    <s v="10000"/>
    <x v="0"/>
    <m/>
    <s v="FY2016"/>
    <m/>
    <m/>
    <m/>
    <m/>
    <m/>
    <s v="USD"/>
    <m/>
    <m/>
    <m/>
    <m/>
    <m/>
    <m/>
    <m/>
    <m/>
    <n v="-11.4"/>
    <s v="N"/>
    <n v="0"/>
    <m/>
    <n v="0"/>
    <s v="HR Payroll Journal Template"/>
    <s v="0"/>
    <d v="2016-01-21T00:00:00"/>
    <s v="USD"/>
    <m/>
    <n v="-11.4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3"/>
    <s v="ACTUALS"/>
    <m/>
    <m/>
    <x v="5"/>
    <s v="5070001100"/>
    <m/>
    <m/>
    <s v="10000"/>
    <x v="0"/>
    <m/>
    <s v="FY2016"/>
    <m/>
    <m/>
    <m/>
    <m/>
    <m/>
    <s v="USD"/>
    <m/>
    <m/>
    <m/>
    <m/>
    <m/>
    <m/>
    <m/>
    <m/>
    <n v="-469.82"/>
    <s v="N"/>
    <n v="0"/>
    <m/>
    <n v="0"/>
    <s v="HR Payroll Journal Template"/>
    <s v="0"/>
    <d v="2016-01-21T00:00:00"/>
    <s v="USD"/>
    <m/>
    <n v="-469.82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4"/>
    <s v="ACTUALS"/>
    <m/>
    <m/>
    <x v="5"/>
    <s v="5070001200"/>
    <m/>
    <m/>
    <s v="10000"/>
    <x v="0"/>
    <m/>
    <s v="FY2016"/>
    <m/>
    <m/>
    <m/>
    <m/>
    <m/>
    <s v="USD"/>
    <m/>
    <m/>
    <m/>
    <m/>
    <m/>
    <m/>
    <m/>
    <m/>
    <n v="-171.41"/>
    <s v="N"/>
    <n v="0"/>
    <m/>
    <n v="0"/>
    <s v="HR Payroll Journal Template"/>
    <s v="0"/>
    <d v="2016-01-21T00:00:00"/>
    <s v="USD"/>
    <m/>
    <n v="-171.4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5"/>
    <s v="ACTUALS"/>
    <m/>
    <m/>
    <x v="27"/>
    <s v="5070001100"/>
    <m/>
    <m/>
    <s v="10000"/>
    <x v="0"/>
    <m/>
    <s v="FY2016"/>
    <m/>
    <m/>
    <m/>
    <m/>
    <m/>
    <s v="USD"/>
    <m/>
    <m/>
    <m/>
    <m/>
    <m/>
    <m/>
    <m/>
    <m/>
    <n v="-31.25"/>
    <s v="N"/>
    <n v="0"/>
    <m/>
    <n v="0"/>
    <s v="HR Payroll Journal Template"/>
    <s v="0"/>
    <d v="2016-01-21T00:00:00"/>
    <s v="USD"/>
    <m/>
    <n v="-31.25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6"/>
    <s v="ACTUALS"/>
    <m/>
    <m/>
    <x v="6"/>
    <s v="5070001100"/>
    <m/>
    <m/>
    <s v="10000"/>
    <x v="0"/>
    <m/>
    <s v="FY2016"/>
    <m/>
    <m/>
    <m/>
    <m/>
    <m/>
    <s v="USD"/>
    <m/>
    <m/>
    <m/>
    <m/>
    <m/>
    <m/>
    <m/>
    <m/>
    <n v="-2326.63"/>
    <s v="N"/>
    <n v="0"/>
    <m/>
    <n v="0"/>
    <s v="HR Payroll Journal Template"/>
    <s v="0"/>
    <d v="2016-01-21T00:00:00"/>
    <s v="USD"/>
    <m/>
    <n v="-2326.6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7"/>
    <s v="ACTUALS"/>
    <m/>
    <m/>
    <x v="6"/>
    <s v="5070001200"/>
    <m/>
    <m/>
    <s v="10000"/>
    <x v="0"/>
    <m/>
    <s v="FY2016"/>
    <m/>
    <m/>
    <m/>
    <m/>
    <m/>
    <s v="USD"/>
    <m/>
    <m/>
    <m/>
    <m/>
    <m/>
    <m/>
    <m/>
    <m/>
    <n v="-1244.31"/>
    <s v="N"/>
    <n v="0"/>
    <m/>
    <n v="0"/>
    <s v="HR Payroll Journal Template"/>
    <s v="0"/>
    <d v="2016-01-21T00:00:00"/>
    <s v="USD"/>
    <m/>
    <n v="-1244.3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8"/>
    <s v="ACTUALS"/>
    <m/>
    <m/>
    <x v="7"/>
    <s v="5070001100"/>
    <m/>
    <m/>
    <s v="10000"/>
    <x v="0"/>
    <m/>
    <s v="FY2016"/>
    <m/>
    <m/>
    <m/>
    <m/>
    <m/>
    <s v="USD"/>
    <m/>
    <m/>
    <m/>
    <m/>
    <m/>
    <m/>
    <m/>
    <m/>
    <n v="-2245.08"/>
    <s v="N"/>
    <n v="0"/>
    <m/>
    <n v="0"/>
    <s v="HR Payroll Journal Template"/>
    <s v="0"/>
    <d v="2016-01-21T00:00:00"/>
    <s v="USD"/>
    <m/>
    <n v="-2245.08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9"/>
    <s v="ACTUALS"/>
    <m/>
    <m/>
    <x v="7"/>
    <s v="5070001200"/>
    <m/>
    <m/>
    <s v="10000"/>
    <x v="0"/>
    <m/>
    <s v="FY2016"/>
    <m/>
    <m/>
    <m/>
    <m/>
    <m/>
    <s v="USD"/>
    <m/>
    <m/>
    <m/>
    <m/>
    <m/>
    <m/>
    <m/>
    <m/>
    <n v="-798.94"/>
    <s v="N"/>
    <n v="0"/>
    <m/>
    <n v="0"/>
    <s v="HR Payroll Journal Template"/>
    <s v="0"/>
    <d v="2016-01-21T00:00:00"/>
    <s v="USD"/>
    <m/>
    <n v="-798.94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0"/>
    <s v="ACTUALS"/>
    <m/>
    <m/>
    <x v="8"/>
    <s v="5070001100"/>
    <m/>
    <m/>
    <s v="10000"/>
    <x v="0"/>
    <m/>
    <s v="FY2016"/>
    <m/>
    <m/>
    <m/>
    <m/>
    <m/>
    <s v="USD"/>
    <m/>
    <m/>
    <m/>
    <m/>
    <m/>
    <m/>
    <m/>
    <m/>
    <n v="-2008.89"/>
    <s v="N"/>
    <n v="0"/>
    <m/>
    <n v="0"/>
    <s v="HR Payroll Journal Template"/>
    <s v="0"/>
    <d v="2016-01-21T00:00:00"/>
    <s v="USD"/>
    <m/>
    <n v="-2008.8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1"/>
    <s v="ACTUALS"/>
    <m/>
    <m/>
    <x v="8"/>
    <s v="5070001200"/>
    <m/>
    <m/>
    <s v="10000"/>
    <x v="0"/>
    <m/>
    <s v="FY2016"/>
    <m/>
    <m/>
    <m/>
    <m/>
    <m/>
    <s v="USD"/>
    <m/>
    <m/>
    <m/>
    <m/>
    <m/>
    <m/>
    <m/>
    <m/>
    <n v="-732.97"/>
    <s v="N"/>
    <n v="0"/>
    <m/>
    <n v="0"/>
    <s v="HR Payroll Journal Template"/>
    <s v="0"/>
    <d v="2016-01-21T00:00:00"/>
    <s v="USD"/>
    <m/>
    <n v="-732.97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2"/>
    <s v="ACTUALS"/>
    <m/>
    <m/>
    <x v="9"/>
    <s v="5070001100"/>
    <m/>
    <m/>
    <s v="10000"/>
    <x v="0"/>
    <m/>
    <s v="FY2016"/>
    <m/>
    <m/>
    <m/>
    <m/>
    <m/>
    <s v="USD"/>
    <m/>
    <m/>
    <m/>
    <m/>
    <m/>
    <m/>
    <m/>
    <m/>
    <n v="-112.03"/>
    <s v="N"/>
    <n v="0"/>
    <m/>
    <n v="0"/>
    <s v="HR Payroll Journal Template"/>
    <s v="0"/>
    <d v="2016-01-21T00:00:00"/>
    <s v="USD"/>
    <m/>
    <n v="-112.0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3"/>
    <s v="ACTUALS"/>
    <m/>
    <m/>
    <x v="9"/>
    <s v="5070001200"/>
    <m/>
    <m/>
    <s v="10000"/>
    <x v="0"/>
    <m/>
    <s v="FY2016"/>
    <m/>
    <m/>
    <m/>
    <m/>
    <m/>
    <s v="USD"/>
    <m/>
    <m/>
    <m/>
    <m/>
    <m/>
    <m/>
    <m/>
    <m/>
    <n v="-61.31"/>
    <s v="N"/>
    <n v="0"/>
    <m/>
    <n v="0"/>
    <s v="HR Payroll Journal Template"/>
    <s v="0"/>
    <d v="2016-01-21T00:00:00"/>
    <s v="USD"/>
    <m/>
    <n v="-61.3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4"/>
    <s v="ACTUALS"/>
    <m/>
    <m/>
    <x v="10"/>
    <s v="5070001100"/>
    <m/>
    <m/>
    <s v="10000"/>
    <x v="0"/>
    <m/>
    <s v="FY2016"/>
    <m/>
    <m/>
    <m/>
    <m/>
    <m/>
    <s v="USD"/>
    <m/>
    <m/>
    <m/>
    <m/>
    <m/>
    <m/>
    <m/>
    <m/>
    <n v="-880.67"/>
    <s v="N"/>
    <n v="0"/>
    <m/>
    <n v="0"/>
    <s v="HR Payroll Journal Template"/>
    <s v="0"/>
    <d v="2016-01-21T00:00:00"/>
    <s v="USD"/>
    <m/>
    <n v="-880.67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5"/>
    <s v="ACTUALS"/>
    <m/>
    <m/>
    <x v="10"/>
    <s v="5070001200"/>
    <m/>
    <m/>
    <s v="10000"/>
    <x v="0"/>
    <m/>
    <s v="FY2016"/>
    <m/>
    <m/>
    <m/>
    <m/>
    <m/>
    <s v="USD"/>
    <m/>
    <m/>
    <m/>
    <m/>
    <m/>
    <m/>
    <m/>
    <m/>
    <n v="-248.89"/>
    <s v="N"/>
    <n v="0"/>
    <m/>
    <n v="0"/>
    <s v="HR Payroll Journal Template"/>
    <s v="0"/>
    <d v="2016-01-21T00:00:00"/>
    <s v="USD"/>
    <m/>
    <n v="-248.8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6"/>
    <s v="ACTUALS"/>
    <m/>
    <m/>
    <x v="11"/>
    <s v="5070001100"/>
    <m/>
    <m/>
    <s v="10000"/>
    <x v="0"/>
    <m/>
    <s v="FY2016"/>
    <m/>
    <m/>
    <m/>
    <m/>
    <m/>
    <s v="USD"/>
    <m/>
    <m/>
    <m/>
    <m/>
    <m/>
    <m/>
    <m/>
    <m/>
    <n v="-3749.73"/>
    <s v="N"/>
    <n v="0"/>
    <m/>
    <n v="0"/>
    <s v="HR Payroll Journal Template"/>
    <s v="0"/>
    <d v="2016-01-21T00:00:00"/>
    <s v="USD"/>
    <m/>
    <n v="-3749.7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7"/>
    <s v="ACTUALS"/>
    <m/>
    <m/>
    <x v="11"/>
    <s v="5070001200"/>
    <m/>
    <m/>
    <s v="10000"/>
    <x v="0"/>
    <m/>
    <s v="FY2016"/>
    <m/>
    <m/>
    <m/>
    <m/>
    <m/>
    <s v="USD"/>
    <m/>
    <m/>
    <m/>
    <m/>
    <m/>
    <m/>
    <m/>
    <m/>
    <n v="-756.53"/>
    <s v="N"/>
    <n v="0"/>
    <m/>
    <n v="0"/>
    <s v="HR Payroll Journal Template"/>
    <s v="0"/>
    <d v="2016-01-21T00:00:00"/>
    <s v="USD"/>
    <m/>
    <n v="-756.5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8"/>
    <s v="ACTUALS"/>
    <m/>
    <m/>
    <x v="12"/>
    <s v="5070001100"/>
    <m/>
    <m/>
    <s v="10000"/>
    <x v="0"/>
    <m/>
    <s v="FY2016"/>
    <m/>
    <m/>
    <m/>
    <m/>
    <m/>
    <s v="USD"/>
    <m/>
    <m/>
    <m/>
    <m/>
    <m/>
    <m/>
    <m/>
    <m/>
    <n v="-1639.72"/>
    <s v="N"/>
    <n v="0"/>
    <m/>
    <n v="0"/>
    <s v="HR Payroll Journal Template"/>
    <s v="0"/>
    <d v="2016-01-21T00:00:00"/>
    <s v="USD"/>
    <m/>
    <n v="-1639.72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9"/>
    <s v="ACTUALS"/>
    <m/>
    <m/>
    <x v="12"/>
    <s v="5070001200"/>
    <m/>
    <m/>
    <s v="10000"/>
    <x v="0"/>
    <m/>
    <s v="FY2016"/>
    <m/>
    <m/>
    <m/>
    <m/>
    <m/>
    <s v="USD"/>
    <m/>
    <m/>
    <m/>
    <m/>
    <m/>
    <m/>
    <m/>
    <m/>
    <n v="-425.66"/>
    <s v="N"/>
    <n v="0"/>
    <m/>
    <n v="0"/>
    <s v="HR Payroll Journal Template"/>
    <s v="0"/>
    <d v="2016-01-21T00:00:00"/>
    <s v="USD"/>
    <m/>
    <n v="-425.66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3"/>
    <s v="ACTUALS"/>
    <m/>
    <m/>
    <x v="14"/>
    <s v="5070001200"/>
    <m/>
    <m/>
    <s v="10000"/>
    <x v="0"/>
    <m/>
    <s v="FY2016"/>
    <m/>
    <m/>
    <m/>
    <m/>
    <m/>
    <s v="USD"/>
    <m/>
    <m/>
    <m/>
    <m/>
    <m/>
    <m/>
    <m/>
    <m/>
    <n v="-171.43"/>
    <s v="N"/>
    <n v="0"/>
    <m/>
    <n v="0"/>
    <s v="HR Payroll Journal Template"/>
    <s v="0"/>
    <d v="2016-01-21T00:00:00"/>
    <s v="USD"/>
    <m/>
    <n v="-171.4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0"/>
    <s v="ACTUALS"/>
    <m/>
    <m/>
    <x v="13"/>
    <s v="5070001100"/>
    <m/>
    <m/>
    <s v="10000"/>
    <x v="0"/>
    <m/>
    <s v="FY2016"/>
    <m/>
    <m/>
    <m/>
    <m/>
    <m/>
    <s v="USD"/>
    <m/>
    <m/>
    <m/>
    <m/>
    <m/>
    <m/>
    <m/>
    <m/>
    <n v="-39.159999999999997"/>
    <s v="N"/>
    <n v="0"/>
    <m/>
    <n v="0"/>
    <s v="HR Payroll Journal Template"/>
    <s v="0"/>
    <d v="2016-01-21T00:00:00"/>
    <s v="USD"/>
    <m/>
    <n v="-39.159999999999997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1"/>
    <s v="ACTUALS"/>
    <m/>
    <m/>
    <x v="13"/>
    <s v="5070001200"/>
    <m/>
    <m/>
    <s v="10000"/>
    <x v="0"/>
    <m/>
    <s v="FY2016"/>
    <m/>
    <m/>
    <m/>
    <m/>
    <m/>
    <s v="USD"/>
    <m/>
    <m/>
    <m/>
    <m/>
    <m/>
    <m/>
    <m/>
    <m/>
    <n v="-6.11"/>
    <s v="N"/>
    <n v="0"/>
    <m/>
    <n v="0"/>
    <s v="HR Payroll Journal Template"/>
    <s v="0"/>
    <d v="2016-01-21T00:00:00"/>
    <s v="USD"/>
    <m/>
    <n v="-6.1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2"/>
    <s v="ACTUALS"/>
    <m/>
    <m/>
    <x v="14"/>
    <s v="5070001100"/>
    <m/>
    <m/>
    <s v="10000"/>
    <x v="0"/>
    <m/>
    <s v="FY2016"/>
    <m/>
    <m/>
    <m/>
    <m/>
    <m/>
    <s v="USD"/>
    <m/>
    <m/>
    <m/>
    <m/>
    <m/>
    <m/>
    <m/>
    <m/>
    <n v="-469.82"/>
    <s v="N"/>
    <n v="0"/>
    <m/>
    <n v="0"/>
    <s v="HR Payroll Journal Template"/>
    <s v="0"/>
    <d v="2016-01-21T00:00:00"/>
    <s v="USD"/>
    <m/>
    <n v="-469.82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4"/>
    <s v="ACTUALS"/>
    <m/>
    <m/>
    <x v="15"/>
    <s v="5070001100"/>
    <m/>
    <m/>
    <s v="10000"/>
    <x v="0"/>
    <m/>
    <s v="FY2016"/>
    <m/>
    <m/>
    <m/>
    <m/>
    <m/>
    <s v="USD"/>
    <m/>
    <m/>
    <m/>
    <m/>
    <m/>
    <m/>
    <m/>
    <m/>
    <n v="-161.91"/>
    <s v="N"/>
    <n v="0"/>
    <m/>
    <n v="0"/>
    <s v="HR Payroll Journal Template"/>
    <s v="0"/>
    <d v="2016-01-21T00:00:00"/>
    <s v="USD"/>
    <m/>
    <n v="-161.9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5"/>
    <s v="ACTUALS"/>
    <m/>
    <m/>
    <x v="16"/>
    <s v="5070001100"/>
    <m/>
    <m/>
    <s v="10000"/>
    <x v="0"/>
    <m/>
    <s v="FY2016"/>
    <m/>
    <m/>
    <m/>
    <m/>
    <m/>
    <s v="USD"/>
    <m/>
    <m/>
    <m/>
    <m/>
    <m/>
    <m/>
    <m/>
    <m/>
    <n v="-113"/>
    <s v="N"/>
    <n v="0"/>
    <m/>
    <n v="0"/>
    <s v="HR Payroll Journal Template"/>
    <s v="0"/>
    <d v="2016-01-21T00:00:00"/>
    <s v="USD"/>
    <m/>
    <n v="-11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6"/>
    <s v="ACTUALS"/>
    <m/>
    <m/>
    <x v="17"/>
    <s v="5070001100"/>
    <m/>
    <m/>
    <s v="10000"/>
    <x v="0"/>
    <m/>
    <s v="FY2016"/>
    <m/>
    <m/>
    <m/>
    <m/>
    <m/>
    <s v="USD"/>
    <m/>
    <m/>
    <m/>
    <m/>
    <m/>
    <m/>
    <m/>
    <m/>
    <n v="27571.03"/>
    <s v="N"/>
    <n v="0"/>
    <m/>
    <n v="0"/>
    <s v="HR Payroll Journal Template"/>
    <s v="0"/>
    <d v="2016-01-21T00:00:00"/>
    <s v="USD"/>
    <m/>
    <n v="27571.0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7"/>
    <s v="ACTUALS"/>
    <m/>
    <m/>
    <x v="17"/>
    <s v="5070001200"/>
    <m/>
    <m/>
    <s v="10000"/>
    <x v="0"/>
    <m/>
    <s v="FY2016"/>
    <m/>
    <m/>
    <m/>
    <m/>
    <m/>
    <s v="USD"/>
    <m/>
    <m/>
    <m/>
    <m/>
    <m/>
    <m/>
    <m/>
    <m/>
    <n v="9801.2999999999993"/>
    <s v="N"/>
    <n v="0"/>
    <m/>
    <n v="0"/>
    <s v="HR Payroll Journal Template"/>
    <s v="0"/>
    <d v="2016-01-21T00:00:00"/>
    <s v="USD"/>
    <m/>
    <n v="9801.299999999999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8"/>
    <s v="ACTUALS"/>
    <m/>
    <m/>
    <x v="28"/>
    <s v="5070001100"/>
    <m/>
    <m/>
    <s v="10000"/>
    <x v="0"/>
    <m/>
    <s v="FY2016"/>
    <m/>
    <m/>
    <m/>
    <m/>
    <m/>
    <s v="USD"/>
    <m/>
    <m/>
    <m/>
    <m/>
    <m/>
    <m/>
    <m/>
    <m/>
    <n v="6445.25"/>
    <s v="N"/>
    <n v="0"/>
    <m/>
    <n v="0"/>
    <s v="HR Payroll Journal Template"/>
    <s v="0"/>
    <d v="2016-01-21T00:00:00"/>
    <s v="USD"/>
    <m/>
    <n v="6445.25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9"/>
    <s v="ACTUALS"/>
    <m/>
    <m/>
    <x v="18"/>
    <s v="5070001200"/>
    <m/>
    <m/>
    <s v="10000"/>
    <x v="0"/>
    <m/>
    <s v="FY2016"/>
    <m/>
    <m/>
    <m/>
    <m/>
    <m/>
    <s v="USD"/>
    <m/>
    <m/>
    <m/>
    <m/>
    <m/>
    <m/>
    <m/>
    <m/>
    <n v="2303.89"/>
    <s v="N"/>
    <n v="0"/>
    <m/>
    <n v="0"/>
    <s v="HR Payroll Journal Template"/>
    <s v="0"/>
    <d v="2016-01-21T00:00:00"/>
    <s v="USD"/>
    <m/>
    <n v="2303.8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0"/>
    <s v="ACTUALS"/>
    <m/>
    <m/>
    <x v="19"/>
    <s v="5070001100"/>
    <m/>
    <m/>
    <s v="10000"/>
    <x v="0"/>
    <m/>
    <s v="FY2016"/>
    <m/>
    <m/>
    <m/>
    <m/>
    <m/>
    <s v="USD"/>
    <m/>
    <m/>
    <m/>
    <m/>
    <m/>
    <m/>
    <m/>
    <m/>
    <n v="66.37"/>
    <s v="N"/>
    <n v="0"/>
    <m/>
    <n v="0"/>
    <s v="HR Payroll Journal Template"/>
    <s v="0"/>
    <d v="2016-01-21T00:00:00"/>
    <s v="USD"/>
    <m/>
    <n v="66.37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1"/>
    <s v="ACTUALS"/>
    <m/>
    <m/>
    <x v="19"/>
    <s v="5070001200"/>
    <m/>
    <m/>
    <s v="10000"/>
    <x v="0"/>
    <m/>
    <s v="FY2016"/>
    <m/>
    <m/>
    <m/>
    <m/>
    <m/>
    <s v="USD"/>
    <m/>
    <m/>
    <m/>
    <m/>
    <m/>
    <m/>
    <m/>
    <m/>
    <n v="17.510000000000002"/>
    <s v="N"/>
    <n v="0"/>
    <m/>
    <n v="0"/>
    <s v="HR Payroll Journal Template"/>
    <s v="0"/>
    <d v="2016-01-21T00:00:00"/>
    <s v="USD"/>
    <m/>
    <n v="17.510000000000002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2"/>
    <s v="ACTUALS"/>
    <m/>
    <m/>
    <x v="20"/>
    <s v="5070001100"/>
    <m/>
    <m/>
    <s v="10000"/>
    <x v="0"/>
    <m/>
    <s v="FY2016"/>
    <m/>
    <m/>
    <m/>
    <m/>
    <m/>
    <s v="USD"/>
    <m/>
    <m/>
    <m/>
    <m/>
    <m/>
    <m/>
    <m/>
    <m/>
    <n v="2008.89"/>
    <s v="N"/>
    <n v="0"/>
    <m/>
    <n v="0"/>
    <s v="HR Payroll Journal Template"/>
    <s v="0"/>
    <d v="2016-01-21T00:00:00"/>
    <s v="USD"/>
    <m/>
    <n v="2008.8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3"/>
    <s v="ACTUALS"/>
    <m/>
    <m/>
    <x v="20"/>
    <s v="5070001200"/>
    <m/>
    <m/>
    <s v="10000"/>
    <x v="0"/>
    <m/>
    <s v="FY2016"/>
    <m/>
    <m/>
    <m/>
    <m/>
    <m/>
    <s v="USD"/>
    <m/>
    <m/>
    <m/>
    <m/>
    <m/>
    <m/>
    <m/>
    <m/>
    <n v="732.97"/>
    <s v="N"/>
    <n v="0"/>
    <m/>
    <n v="0"/>
    <s v="HR Payroll Journal Template"/>
    <s v="0"/>
    <d v="2016-01-21T00:00:00"/>
    <s v="USD"/>
    <m/>
    <n v="732.97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4"/>
    <s v="ACTUALS"/>
    <m/>
    <m/>
    <x v="21"/>
    <s v="5070001100"/>
    <m/>
    <m/>
    <s v="10000"/>
    <x v="0"/>
    <m/>
    <s v="FY2016"/>
    <m/>
    <m/>
    <m/>
    <m/>
    <m/>
    <s v="USD"/>
    <m/>
    <m/>
    <m/>
    <m/>
    <m/>
    <m/>
    <m/>
    <m/>
    <n v="469.82"/>
    <s v="N"/>
    <n v="0"/>
    <m/>
    <n v="0"/>
    <s v="HR Payroll Journal Template"/>
    <s v="0"/>
    <d v="2016-01-21T00:00:00"/>
    <s v="USD"/>
    <m/>
    <n v="469.82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5"/>
    <s v="ACTUALS"/>
    <m/>
    <m/>
    <x v="21"/>
    <s v="5070001200"/>
    <m/>
    <m/>
    <s v="10000"/>
    <x v="0"/>
    <m/>
    <s v="FY2016"/>
    <m/>
    <m/>
    <m/>
    <m/>
    <m/>
    <s v="USD"/>
    <m/>
    <m/>
    <m/>
    <m/>
    <m/>
    <m/>
    <m/>
    <m/>
    <n v="171.41"/>
    <s v="N"/>
    <n v="0"/>
    <m/>
    <n v="0"/>
    <s v="HR Payroll Journal Template"/>
    <s v="0"/>
    <d v="2016-01-21T00:00:00"/>
    <s v="USD"/>
    <m/>
    <n v="171.4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6"/>
    <s v="ACTUALS"/>
    <m/>
    <m/>
    <x v="22"/>
    <s v="5070001100"/>
    <m/>
    <m/>
    <s v="10000"/>
    <x v="0"/>
    <m/>
    <s v="FY2016"/>
    <m/>
    <m/>
    <m/>
    <m/>
    <m/>
    <s v="USD"/>
    <m/>
    <m/>
    <m/>
    <m/>
    <m/>
    <m/>
    <m/>
    <m/>
    <n v="5933.62"/>
    <s v="N"/>
    <n v="0"/>
    <m/>
    <n v="0"/>
    <s v="HR Payroll Journal Template"/>
    <s v="0"/>
    <d v="2016-01-21T00:00:00"/>
    <s v="USD"/>
    <m/>
    <n v="5933.62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7"/>
    <s v="ACTUALS"/>
    <m/>
    <m/>
    <x v="22"/>
    <s v="5070001200"/>
    <m/>
    <m/>
    <s v="10000"/>
    <x v="0"/>
    <m/>
    <s v="FY2016"/>
    <m/>
    <m/>
    <m/>
    <m/>
    <m/>
    <s v="USD"/>
    <m/>
    <m/>
    <m/>
    <m/>
    <m/>
    <m/>
    <m/>
    <m/>
    <n v="2146.89"/>
    <s v="N"/>
    <n v="0"/>
    <m/>
    <n v="0"/>
    <s v="HR Payroll Journal Template"/>
    <s v="0"/>
    <d v="2016-01-21T00:00:00"/>
    <s v="USD"/>
    <m/>
    <n v="2146.8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8"/>
    <s v="ACTUALS"/>
    <m/>
    <m/>
    <x v="23"/>
    <s v="5070001100"/>
    <m/>
    <m/>
    <s v="10000"/>
    <x v="0"/>
    <m/>
    <s v="FY2016"/>
    <m/>
    <m/>
    <m/>
    <m/>
    <m/>
    <s v="USD"/>
    <m/>
    <m/>
    <m/>
    <m/>
    <m/>
    <m/>
    <m/>
    <m/>
    <n v="53.11"/>
    <s v="N"/>
    <n v="0"/>
    <m/>
    <n v="0"/>
    <s v="HR Payroll Journal Template"/>
    <s v="0"/>
    <d v="2016-01-21T00:00:00"/>
    <s v="USD"/>
    <m/>
    <n v="53.1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9"/>
    <s v="ACTUALS"/>
    <m/>
    <m/>
    <x v="24"/>
    <s v="5070001100"/>
    <m/>
    <m/>
    <s v="10000"/>
    <x v="0"/>
    <m/>
    <s v="FY2016"/>
    <m/>
    <m/>
    <m/>
    <m/>
    <m/>
    <s v="USD"/>
    <m/>
    <m/>
    <m/>
    <m/>
    <m/>
    <m/>
    <m/>
    <m/>
    <n v="41.75"/>
    <s v="N"/>
    <n v="0"/>
    <m/>
    <n v="0"/>
    <s v="HR Payroll Journal Template"/>
    <s v="0"/>
    <d v="2016-01-21T00:00:00"/>
    <s v="USD"/>
    <m/>
    <n v="41.75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50"/>
    <s v="ACTUALS"/>
    <m/>
    <m/>
    <x v="24"/>
    <s v="5070001200"/>
    <m/>
    <m/>
    <s v="10000"/>
    <x v="0"/>
    <m/>
    <s v="FY2016"/>
    <m/>
    <m/>
    <m/>
    <m/>
    <m/>
    <s v="USD"/>
    <m/>
    <m/>
    <m/>
    <m/>
    <m/>
    <m/>
    <m/>
    <m/>
    <n v="20.329999999999998"/>
    <s v="N"/>
    <n v="0"/>
    <m/>
    <n v="0"/>
    <s v="HR Payroll Journal Template"/>
    <s v="0"/>
    <d v="2016-01-21T00:00:00"/>
    <s v="USD"/>
    <m/>
    <n v="20.329999999999998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51"/>
    <s v="ACTUALS"/>
    <m/>
    <m/>
    <x v="25"/>
    <s v="5070001100"/>
    <m/>
    <m/>
    <s v="10000"/>
    <x v="0"/>
    <m/>
    <s v="FY2016"/>
    <m/>
    <m/>
    <m/>
    <m/>
    <m/>
    <s v="USD"/>
    <m/>
    <m/>
    <m/>
    <m/>
    <m/>
    <m/>
    <m/>
    <m/>
    <n v="2653.3"/>
    <s v="N"/>
    <n v="0"/>
    <m/>
    <n v="0"/>
    <s v="HR Payroll Journal Template"/>
    <s v="0"/>
    <d v="2016-01-21T00:00:00"/>
    <s v="USD"/>
    <m/>
    <n v="2653.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1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52"/>
    <s v="ACTUALS"/>
    <m/>
    <m/>
    <x v="25"/>
    <s v="5070001200"/>
    <m/>
    <m/>
    <s v="10000"/>
    <x v="0"/>
    <m/>
    <s v="FY2016"/>
    <m/>
    <m/>
    <m/>
    <m/>
    <m/>
    <s v="USD"/>
    <m/>
    <m/>
    <m/>
    <m/>
    <m/>
    <m/>
    <m/>
    <m/>
    <n v="944.19"/>
    <s v="N"/>
    <n v="0"/>
    <m/>
    <n v="0"/>
    <s v="HR Payroll Journal Template"/>
    <s v="0"/>
    <d v="2016-01-21T00:00:00"/>
    <s v="USD"/>
    <m/>
    <n v="944.1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"/>
    <s v="ACTUALS"/>
    <m/>
    <m/>
    <x v="1"/>
    <s v="5070001200"/>
    <m/>
    <m/>
    <s v="10000"/>
    <x v="0"/>
    <m/>
    <s v="FY2016"/>
    <m/>
    <m/>
    <m/>
    <m/>
    <m/>
    <s v="USD"/>
    <m/>
    <m/>
    <m/>
    <m/>
    <m/>
    <m/>
    <m/>
    <m/>
    <n v="-202.19"/>
    <s v="N"/>
    <n v="0"/>
    <m/>
    <n v="0"/>
    <s v="HR Payroll Journal Template"/>
    <s v="0"/>
    <d v="2016-01-21T00:00:00"/>
    <s v="USD"/>
    <m/>
    <n v="-202.1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"/>
    <s v="ACTUALS"/>
    <m/>
    <m/>
    <x v="0"/>
    <s v="5070001100"/>
    <m/>
    <m/>
    <s v="10000"/>
    <x v="0"/>
    <m/>
    <s v="FY2016"/>
    <m/>
    <m/>
    <m/>
    <m/>
    <m/>
    <s v="USD"/>
    <m/>
    <m/>
    <m/>
    <m/>
    <m/>
    <m/>
    <m/>
    <m/>
    <n v="-4471.38"/>
    <s v="N"/>
    <n v="0"/>
    <m/>
    <n v="0"/>
    <s v="HR Payroll Journal Template"/>
    <s v="0"/>
    <d v="2016-01-21T00:00:00"/>
    <s v="USD"/>
    <m/>
    <n v="-4471.38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"/>
    <s v="ACTUALS"/>
    <m/>
    <m/>
    <x v="0"/>
    <s v="5070001200"/>
    <m/>
    <m/>
    <s v="10000"/>
    <x v="0"/>
    <m/>
    <s v="FY2016"/>
    <m/>
    <m/>
    <m/>
    <m/>
    <m/>
    <s v="USD"/>
    <m/>
    <m/>
    <m/>
    <m/>
    <m/>
    <m/>
    <m/>
    <m/>
    <n v="-2046.58"/>
    <s v="N"/>
    <n v="0"/>
    <m/>
    <n v="0"/>
    <s v="HR Payroll Journal Template"/>
    <s v="0"/>
    <d v="2016-01-21T00:00:00"/>
    <s v="USD"/>
    <m/>
    <n v="-2046.58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"/>
    <s v="ACTUALS"/>
    <m/>
    <m/>
    <x v="1"/>
    <s v="5070001100"/>
    <m/>
    <m/>
    <s v="10000"/>
    <x v="0"/>
    <m/>
    <s v="FY2016"/>
    <m/>
    <m/>
    <m/>
    <m/>
    <m/>
    <s v="USD"/>
    <m/>
    <m/>
    <m/>
    <m/>
    <m/>
    <m/>
    <m/>
    <m/>
    <n v="-485"/>
    <s v="N"/>
    <n v="0"/>
    <m/>
    <n v="0"/>
    <s v="HR Payroll Journal Template"/>
    <s v="0"/>
    <d v="2016-01-21T00:00:00"/>
    <s v="USD"/>
    <m/>
    <n v="-485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5"/>
    <s v="ACTUALS"/>
    <m/>
    <m/>
    <x v="2"/>
    <s v="5070001100"/>
    <m/>
    <m/>
    <s v="10000"/>
    <x v="0"/>
    <m/>
    <s v="FY2016"/>
    <m/>
    <m/>
    <m/>
    <m/>
    <m/>
    <s v="USD"/>
    <m/>
    <m/>
    <m/>
    <m/>
    <m/>
    <m/>
    <m/>
    <m/>
    <n v="-433.93"/>
    <s v="N"/>
    <n v="0"/>
    <m/>
    <n v="0"/>
    <s v="HR Payroll Journal Template"/>
    <s v="0"/>
    <d v="2016-01-21T00:00:00"/>
    <s v="USD"/>
    <m/>
    <n v="-433.9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6"/>
    <s v="ACTUALS"/>
    <m/>
    <m/>
    <x v="2"/>
    <s v="5070001200"/>
    <m/>
    <m/>
    <s v="10000"/>
    <x v="0"/>
    <m/>
    <s v="FY2016"/>
    <m/>
    <m/>
    <m/>
    <m/>
    <m/>
    <s v="USD"/>
    <m/>
    <m/>
    <m/>
    <m/>
    <m/>
    <m/>
    <m/>
    <m/>
    <n v="-186.13"/>
    <s v="N"/>
    <n v="0"/>
    <m/>
    <n v="0"/>
    <s v="HR Payroll Journal Template"/>
    <s v="0"/>
    <d v="2016-01-21T00:00:00"/>
    <s v="USD"/>
    <m/>
    <n v="-186.1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7"/>
    <s v="ACTUALS"/>
    <m/>
    <m/>
    <x v="3"/>
    <s v="5070001100"/>
    <m/>
    <m/>
    <s v="10000"/>
    <x v="0"/>
    <m/>
    <s v="FY2016"/>
    <m/>
    <m/>
    <m/>
    <m/>
    <m/>
    <s v="USD"/>
    <m/>
    <m/>
    <m/>
    <m/>
    <m/>
    <m/>
    <m/>
    <m/>
    <n v="-9.0299999999999994"/>
    <s v="N"/>
    <n v="0"/>
    <m/>
    <n v="0"/>
    <s v="HR Payroll Journal Template"/>
    <s v="0"/>
    <d v="2016-01-21T00:00:00"/>
    <s v="USD"/>
    <m/>
    <n v="-9.029999999999999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8"/>
    <s v="ACTUALS"/>
    <m/>
    <m/>
    <x v="3"/>
    <s v="5070001200"/>
    <m/>
    <m/>
    <s v="10000"/>
    <x v="0"/>
    <m/>
    <s v="FY2016"/>
    <m/>
    <m/>
    <m/>
    <m/>
    <m/>
    <s v="USD"/>
    <m/>
    <m/>
    <m/>
    <m/>
    <m/>
    <m/>
    <m/>
    <m/>
    <n v="-4.41"/>
    <s v="N"/>
    <n v="0"/>
    <m/>
    <n v="0"/>
    <s v="HR Payroll Journal Template"/>
    <s v="0"/>
    <d v="2016-01-21T00:00:00"/>
    <s v="USD"/>
    <m/>
    <n v="-4.4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9"/>
    <s v="ACTUALS"/>
    <m/>
    <m/>
    <x v="4"/>
    <s v="5070001100"/>
    <m/>
    <m/>
    <s v="10000"/>
    <x v="0"/>
    <m/>
    <s v="FY2016"/>
    <m/>
    <m/>
    <m/>
    <m/>
    <m/>
    <s v="USD"/>
    <m/>
    <m/>
    <m/>
    <m/>
    <m/>
    <m/>
    <m/>
    <m/>
    <n v="-1287.78"/>
    <s v="N"/>
    <n v="0"/>
    <m/>
    <n v="0"/>
    <s v="HR Payroll Journal Template"/>
    <s v="0"/>
    <d v="2016-01-21T00:00:00"/>
    <s v="USD"/>
    <m/>
    <n v="-1287.78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0"/>
    <s v="ACTUALS"/>
    <m/>
    <m/>
    <x v="4"/>
    <s v="5070001200"/>
    <m/>
    <m/>
    <s v="10000"/>
    <x v="0"/>
    <m/>
    <s v="FY2016"/>
    <m/>
    <m/>
    <m/>
    <m/>
    <m/>
    <s v="USD"/>
    <m/>
    <m/>
    <m/>
    <m/>
    <m/>
    <m/>
    <m/>
    <m/>
    <n v="-466.71"/>
    <s v="N"/>
    <n v="0"/>
    <m/>
    <n v="0"/>
    <s v="HR Payroll Journal Template"/>
    <s v="0"/>
    <d v="2016-01-21T00:00:00"/>
    <s v="USD"/>
    <m/>
    <n v="-466.7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1"/>
    <s v="ACTUALS"/>
    <m/>
    <m/>
    <x v="5"/>
    <s v="5070001100"/>
    <m/>
    <m/>
    <s v="10000"/>
    <x v="0"/>
    <m/>
    <s v="FY2016"/>
    <m/>
    <m/>
    <m/>
    <m/>
    <m/>
    <s v="USD"/>
    <m/>
    <m/>
    <m/>
    <m/>
    <m/>
    <m/>
    <m/>
    <m/>
    <n v="-101.48"/>
    <s v="N"/>
    <n v="0"/>
    <m/>
    <n v="0"/>
    <s v="HR Payroll Journal Template"/>
    <s v="0"/>
    <d v="2016-01-21T00:00:00"/>
    <s v="USD"/>
    <m/>
    <n v="-101.48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2"/>
    <s v="ACTUALS"/>
    <m/>
    <m/>
    <x v="5"/>
    <s v="5070001200"/>
    <m/>
    <m/>
    <s v="10000"/>
    <x v="0"/>
    <m/>
    <s v="FY2016"/>
    <m/>
    <m/>
    <m/>
    <m/>
    <m/>
    <s v="USD"/>
    <m/>
    <m/>
    <m/>
    <m/>
    <m/>
    <m/>
    <m/>
    <m/>
    <n v="-43.54"/>
    <s v="N"/>
    <n v="0"/>
    <m/>
    <n v="0"/>
    <s v="HR Payroll Journal Template"/>
    <s v="0"/>
    <d v="2016-01-21T00:00:00"/>
    <s v="USD"/>
    <m/>
    <n v="-43.5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3"/>
    <s v="ACTUALS"/>
    <m/>
    <m/>
    <x v="6"/>
    <s v="5070001100"/>
    <m/>
    <m/>
    <s v="10000"/>
    <x v="0"/>
    <m/>
    <s v="FY2016"/>
    <m/>
    <m/>
    <m/>
    <m/>
    <m/>
    <s v="USD"/>
    <m/>
    <m/>
    <m/>
    <m/>
    <m/>
    <m/>
    <m/>
    <m/>
    <n v="-532.17999999999995"/>
    <s v="N"/>
    <n v="0"/>
    <m/>
    <n v="0"/>
    <s v="HR Payroll Journal Template"/>
    <s v="0"/>
    <d v="2016-01-21T00:00:00"/>
    <s v="USD"/>
    <m/>
    <n v="-532.17999999999995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4"/>
    <s v="ACTUALS"/>
    <m/>
    <m/>
    <x v="6"/>
    <s v="5070001200"/>
    <m/>
    <m/>
    <s v="10000"/>
    <x v="0"/>
    <m/>
    <s v="FY2016"/>
    <m/>
    <m/>
    <m/>
    <m/>
    <m/>
    <s v="USD"/>
    <m/>
    <m/>
    <m/>
    <m/>
    <m/>
    <m/>
    <m/>
    <m/>
    <n v="-280.62"/>
    <s v="N"/>
    <n v="0"/>
    <m/>
    <n v="0"/>
    <s v="HR Payroll Journal Template"/>
    <s v="0"/>
    <d v="2016-01-21T00:00:00"/>
    <s v="USD"/>
    <m/>
    <n v="-280.62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5"/>
    <s v="ACTUALS"/>
    <m/>
    <m/>
    <x v="7"/>
    <s v="5070001100"/>
    <m/>
    <m/>
    <s v="10000"/>
    <x v="0"/>
    <m/>
    <s v="FY2016"/>
    <m/>
    <m/>
    <m/>
    <m/>
    <m/>
    <s v="USD"/>
    <m/>
    <m/>
    <m/>
    <m/>
    <m/>
    <m/>
    <m/>
    <m/>
    <n v="-485"/>
    <s v="N"/>
    <n v="0"/>
    <m/>
    <n v="0"/>
    <s v="HR Payroll Journal Template"/>
    <s v="0"/>
    <d v="2016-01-21T00:00:00"/>
    <s v="USD"/>
    <m/>
    <n v="-485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6"/>
    <s v="ACTUALS"/>
    <m/>
    <m/>
    <x v="7"/>
    <s v="5070001200"/>
    <m/>
    <m/>
    <s v="10000"/>
    <x v="0"/>
    <m/>
    <s v="FY2016"/>
    <m/>
    <m/>
    <m/>
    <m/>
    <m/>
    <s v="USD"/>
    <m/>
    <m/>
    <m/>
    <m/>
    <m/>
    <m/>
    <m/>
    <m/>
    <n v="-202.19"/>
    <s v="N"/>
    <n v="0"/>
    <m/>
    <n v="0"/>
    <s v="HR Payroll Journal Template"/>
    <s v="0"/>
    <d v="2016-01-21T00:00:00"/>
    <s v="USD"/>
    <m/>
    <n v="-202.1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7"/>
    <s v="ACTUALS"/>
    <m/>
    <m/>
    <x v="8"/>
    <s v="5070001100"/>
    <m/>
    <m/>
    <s v="10000"/>
    <x v="0"/>
    <m/>
    <s v="FY2016"/>
    <m/>
    <m/>
    <m/>
    <m/>
    <m/>
    <s v="USD"/>
    <m/>
    <m/>
    <m/>
    <m/>
    <m/>
    <m/>
    <m/>
    <m/>
    <n v="-433.93"/>
    <s v="N"/>
    <n v="0"/>
    <m/>
    <n v="0"/>
    <s v="HR Payroll Journal Template"/>
    <s v="0"/>
    <d v="2016-01-21T00:00:00"/>
    <s v="USD"/>
    <m/>
    <n v="-433.9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8"/>
    <s v="ACTUALS"/>
    <m/>
    <m/>
    <x v="8"/>
    <s v="5070001200"/>
    <m/>
    <m/>
    <s v="10000"/>
    <x v="0"/>
    <m/>
    <s v="FY2016"/>
    <m/>
    <m/>
    <m/>
    <m/>
    <m/>
    <s v="USD"/>
    <m/>
    <m/>
    <m/>
    <m/>
    <m/>
    <m/>
    <m/>
    <m/>
    <n v="-186.13"/>
    <s v="N"/>
    <n v="0"/>
    <m/>
    <n v="0"/>
    <s v="HR Payroll Journal Template"/>
    <s v="0"/>
    <d v="2016-01-21T00:00:00"/>
    <s v="USD"/>
    <m/>
    <n v="-186.1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9"/>
    <s v="ACTUALS"/>
    <m/>
    <m/>
    <x v="9"/>
    <s v="5070001100"/>
    <m/>
    <m/>
    <s v="10000"/>
    <x v="0"/>
    <m/>
    <s v="FY2016"/>
    <m/>
    <m/>
    <m/>
    <m/>
    <m/>
    <s v="USD"/>
    <m/>
    <m/>
    <m/>
    <m/>
    <m/>
    <m/>
    <m/>
    <m/>
    <n v="-24.25"/>
    <s v="N"/>
    <n v="0"/>
    <m/>
    <n v="0"/>
    <s v="HR Payroll Journal Template"/>
    <s v="0"/>
    <d v="2016-01-21T00:00:00"/>
    <s v="USD"/>
    <m/>
    <n v="-24.25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0"/>
    <s v="ACTUALS"/>
    <m/>
    <m/>
    <x v="9"/>
    <s v="5070001200"/>
    <m/>
    <m/>
    <s v="10000"/>
    <x v="0"/>
    <m/>
    <s v="FY2016"/>
    <m/>
    <m/>
    <m/>
    <m/>
    <m/>
    <s v="USD"/>
    <m/>
    <m/>
    <m/>
    <m/>
    <m/>
    <m/>
    <m/>
    <m/>
    <n v="-13.33"/>
    <s v="N"/>
    <n v="0"/>
    <m/>
    <n v="0"/>
    <s v="HR Payroll Journal Template"/>
    <s v="0"/>
    <d v="2016-01-21T00:00:00"/>
    <s v="USD"/>
    <m/>
    <n v="-13.3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4"/>
    <s v="ACTUALS"/>
    <m/>
    <m/>
    <x v="11"/>
    <s v="5070001200"/>
    <m/>
    <m/>
    <s v="10000"/>
    <x v="0"/>
    <m/>
    <s v="FY2016"/>
    <m/>
    <m/>
    <m/>
    <m/>
    <m/>
    <s v="USD"/>
    <m/>
    <m/>
    <m/>
    <m/>
    <m/>
    <m/>
    <m/>
    <m/>
    <n v="-176.81"/>
    <s v="N"/>
    <n v="0"/>
    <m/>
    <n v="0"/>
    <s v="HR Payroll Journal Template"/>
    <s v="0"/>
    <d v="2016-01-21T00:00:00"/>
    <s v="USD"/>
    <m/>
    <n v="-176.8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1"/>
    <s v="ACTUALS"/>
    <m/>
    <m/>
    <x v="10"/>
    <s v="5070001100"/>
    <m/>
    <m/>
    <s v="10000"/>
    <x v="0"/>
    <m/>
    <s v="FY2016"/>
    <m/>
    <m/>
    <m/>
    <m/>
    <m/>
    <s v="USD"/>
    <m/>
    <m/>
    <m/>
    <m/>
    <m/>
    <m/>
    <m/>
    <m/>
    <n v="-191.33"/>
    <s v="N"/>
    <n v="0"/>
    <m/>
    <n v="0"/>
    <s v="HR Payroll Journal Template"/>
    <s v="0"/>
    <d v="2016-01-21T00:00:00"/>
    <s v="USD"/>
    <m/>
    <n v="-191.3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2"/>
    <s v="ACTUALS"/>
    <m/>
    <m/>
    <x v="10"/>
    <s v="5070001200"/>
    <m/>
    <m/>
    <s v="10000"/>
    <x v="0"/>
    <m/>
    <s v="FY2016"/>
    <m/>
    <m/>
    <m/>
    <m/>
    <m/>
    <s v="USD"/>
    <m/>
    <m/>
    <m/>
    <m/>
    <m/>
    <m/>
    <m/>
    <m/>
    <n v="-54.11"/>
    <s v="N"/>
    <n v="0"/>
    <m/>
    <n v="0"/>
    <s v="HR Payroll Journal Template"/>
    <s v="0"/>
    <d v="2016-01-21T00:00:00"/>
    <s v="USD"/>
    <m/>
    <n v="-54.1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3"/>
    <s v="ACTUALS"/>
    <m/>
    <m/>
    <x v="11"/>
    <s v="5070001100"/>
    <m/>
    <m/>
    <s v="10000"/>
    <x v="0"/>
    <m/>
    <s v="FY2016"/>
    <m/>
    <m/>
    <m/>
    <m/>
    <m/>
    <s v="USD"/>
    <m/>
    <m/>
    <m/>
    <m/>
    <m/>
    <m/>
    <m/>
    <m/>
    <n v="-814.75"/>
    <s v="N"/>
    <n v="0"/>
    <m/>
    <n v="0"/>
    <s v="HR Payroll Journal Template"/>
    <s v="0"/>
    <d v="2016-01-21T00:00:00"/>
    <s v="USD"/>
    <m/>
    <n v="-814.75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5"/>
    <s v="ACTUALS"/>
    <m/>
    <m/>
    <x v="12"/>
    <s v="5070001100"/>
    <m/>
    <m/>
    <s v="10000"/>
    <x v="0"/>
    <m/>
    <s v="FY2016"/>
    <m/>
    <m/>
    <m/>
    <m/>
    <m/>
    <s v="USD"/>
    <m/>
    <m/>
    <m/>
    <m/>
    <m/>
    <m/>
    <m/>
    <m/>
    <n v="-353.9"/>
    <s v="N"/>
    <n v="0"/>
    <m/>
    <n v="0"/>
    <s v="HR Payroll Journal Template"/>
    <s v="0"/>
    <d v="2016-01-21T00:00:00"/>
    <s v="USD"/>
    <m/>
    <n v="-353.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6"/>
    <s v="ACTUALS"/>
    <m/>
    <m/>
    <x v="12"/>
    <s v="5070001200"/>
    <m/>
    <m/>
    <s v="10000"/>
    <x v="0"/>
    <m/>
    <s v="FY2016"/>
    <m/>
    <m/>
    <m/>
    <m/>
    <m/>
    <s v="USD"/>
    <m/>
    <m/>
    <m/>
    <m/>
    <m/>
    <m/>
    <m/>
    <m/>
    <n v="-97.05"/>
    <s v="N"/>
    <n v="0"/>
    <m/>
    <n v="0"/>
    <s v="HR Payroll Journal Template"/>
    <s v="0"/>
    <d v="2016-01-21T00:00:00"/>
    <s v="USD"/>
    <m/>
    <n v="-97.05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7"/>
    <s v="ACTUALS"/>
    <m/>
    <m/>
    <x v="13"/>
    <s v="5070001100"/>
    <m/>
    <m/>
    <s v="10000"/>
    <x v="0"/>
    <m/>
    <s v="FY2016"/>
    <m/>
    <m/>
    <m/>
    <m/>
    <m/>
    <s v="USD"/>
    <m/>
    <m/>
    <m/>
    <m/>
    <m/>
    <m/>
    <m/>
    <m/>
    <n v="-17.079999999999998"/>
    <s v="N"/>
    <n v="0"/>
    <m/>
    <n v="0"/>
    <s v="HR Payroll Journal Template"/>
    <s v="0"/>
    <d v="2016-01-21T00:00:00"/>
    <s v="USD"/>
    <m/>
    <n v="-17.079999999999998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8"/>
    <s v="ACTUALS"/>
    <m/>
    <m/>
    <x v="13"/>
    <s v="5070001200"/>
    <m/>
    <m/>
    <s v="10000"/>
    <x v="0"/>
    <m/>
    <s v="FY2016"/>
    <m/>
    <m/>
    <m/>
    <m/>
    <m/>
    <s v="USD"/>
    <m/>
    <m/>
    <m/>
    <m/>
    <m/>
    <m/>
    <m/>
    <m/>
    <n v="-3.39"/>
    <s v="N"/>
    <n v="0"/>
    <m/>
    <n v="0"/>
    <s v="HR Payroll Journal Template"/>
    <s v="0"/>
    <d v="2016-01-21T00:00:00"/>
    <s v="USD"/>
    <m/>
    <n v="-3.3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9"/>
    <s v="ACTUALS"/>
    <m/>
    <m/>
    <x v="14"/>
    <s v="5070001100"/>
    <m/>
    <m/>
    <s v="10000"/>
    <x v="0"/>
    <m/>
    <s v="FY2016"/>
    <m/>
    <m/>
    <m/>
    <m/>
    <m/>
    <s v="USD"/>
    <m/>
    <m/>
    <m/>
    <m/>
    <m/>
    <m/>
    <m/>
    <m/>
    <n v="-101.48"/>
    <s v="N"/>
    <n v="0"/>
    <m/>
    <n v="0"/>
    <s v="HR Payroll Journal Template"/>
    <s v="0"/>
    <d v="2016-01-21T00:00:00"/>
    <s v="USD"/>
    <m/>
    <n v="-101.48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0"/>
    <s v="ACTUALS"/>
    <m/>
    <m/>
    <x v="14"/>
    <s v="5070001200"/>
    <m/>
    <m/>
    <s v="10000"/>
    <x v="0"/>
    <m/>
    <s v="FY2016"/>
    <m/>
    <m/>
    <m/>
    <m/>
    <m/>
    <s v="USD"/>
    <m/>
    <m/>
    <m/>
    <m/>
    <m/>
    <m/>
    <m/>
    <m/>
    <n v="-43.52"/>
    <s v="N"/>
    <n v="0"/>
    <m/>
    <n v="0"/>
    <s v="HR Payroll Journal Template"/>
    <s v="0"/>
    <d v="2016-01-21T00:00:00"/>
    <s v="USD"/>
    <m/>
    <n v="-43.52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1"/>
    <s v="ACTUALS"/>
    <m/>
    <m/>
    <x v="15"/>
    <s v="5070001100"/>
    <m/>
    <m/>
    <s v="10000"/>
    <x v="0"/>
    <m/>
    <s v="FY2016"/>
    <m/>
    <m/>
    <m/>
    <m/>
    <m/>
    <s v="USD"/>
    <m/>
    <m/>
    <m/>
    <m/>
    <m/>
    <m/>
    <m/>
    <m/>
    <n v="-11.79"/>
    <s v="N"/>
    <n v="0"/>
    <m/>
    <n v="0"/>
    <s v="HR Payroll Journal Template"/>
    <s v="0"/>
    <d v="2016-01-21T00:00:00"/>
    <s v="USD"/>
    <m/>
    <n v="-11.7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2"/>
    <s v="ACTUALS"/>
    <m/>
    <m/>
    <x v="16"/>
    <s v="5070001100"/>
    <m/>
    <m/>
    <s v="10000"/>
    <x v="0"/>
    <m/>
    <s v="FY2016"/>
    <m/>
    <m/>
    <m/>
    <m/>
    <m/>
    <s v="USD"/>
    <m/>
    <m/>
    <m/>
    <m/>
    <m/>
    <m/>
    <m/>
    <m/>
    <n v="-24.56"/>
    <s v="N"/>
    <n v="0"/>
    <m/>
    <n v="0"/>
    <s v="HR Payroll Journal Template"/>
    <s v="0"/>
    <d v="2016-01-21T00:00:00"/>
    <s v="USD"/>
    <m/>
    <n v="-24.56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3"/>
    <s v="ACTUALS"/>
    <m/>
    <m/>
    <x v="17"/>
    <s v="5070001100"/>
    <m/>
    <m/>
    <s v="10000"/>
    <x v="0"/>
    <m/>
    <s v="FY2016"/>
    <m/>
    <m/>
    <m/>
    <m/>
    <m/>
    <s v="USD"/>
    <m/>
    <m/>
    <m/>
    <m/>
    <m/>
    <m/>
    <m/>
    <m/>
    <n v="5947.37"/>
    <s v="N"/>
    <n v="0"/>
    <m/>
    <n v="0"/>
    <s v="HR Payroll Journal Template"/>
    <s v="0"/>
    <d v="2016-01-21T00:00:00"/>
    <s v="USD"/>
    <m/>
    <n v="5947.37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4"/>
    <s v="ACTUALS"/>
    <m/>
    <m/>
    <x v="17"/>
    <s v="5070001200"/>
    <m/>
    <m/>
    <s v="10000"/>
    <x v="0"/>
    <m/>
    <s v="FY2016"/>
    <m/>
    <m/>
    <m/>
    <m/>
    <m/>
    <s v="USD"/>
    <m/>
    <m/>
    <m/>
    <m/>
    <m/>
    <m/>
    <m/>
    <m/>
    <n v="2130.6999999999998"/>
    <s v="N"/>
    <n v="0"/>
    <m/>
    <n v="0"/>
    <s v="HR Payroll Journal Template"/>
    <s v="0"/>
    <d v="2016-01-21T00:00:00"/>
    <s v="USD"/>
    <m/>
    <n v="2130.6999999999998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5"/>
    <s v="ACTUALS"/>
    <m/>
    <m/>
    <x v="28"/>
    <s v="5070001100"/>
    <m/>
    <m/>
    <s v="10000"/>
    <x v="0"/>
    <m/>
    <s v="FY2016"/>
    <m/>
    <m/>
    <m/>
    <m/>
    <m/>
    <s v="USD"/>
    <m/>
    <m/>
    <m/>
    <m/>
    <m/>
    <m/>
    <m/>
    <m/>
    <n v="1401.15"/>
    <s v="N"/>
    <n v="0"/>
    <m/>
    <n v="0"/>
    <s v="HR Payroll Journal Template"/>
    <s v="0"/>
    <d v="2016-01-21T00:00:00"/>
    <s v="USD"/>
    <m/>
    <n v="1401.15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6"/>
    <s v="ACTUALS"/>
    <m/>
    <m/>
    <x v="18"/>
    <s v="5070001200"/>
    <m/>
    <m/>
    <s v="10000"/>
    <x v="0"/>
    <m/>
    <s v="FY2016"/>
    <m/>
    <m/>
    <m/>
    <m/>
    <m/>
    <s v="USD"/>
    <m/>
    <m/>
    <m/>
    <m/>
    <m/>
    <m/>
    <m/>
    <m/>
    <n v="932.86"/>
    <s v="N"/>
    <n v="0"/>
    <m/>
    <n v="0"/>
    <s v="HR Payroll Journal Template"/>
    <s v="0"/>
    <d v="2016-01-21T00:00:00"/>
    <s v="USD"/>
    <m/>
    <n v="932.86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7"/>
    <s v="ACTUALS"/>
    <m/>
    <m/>
    <x v="19"/>
    <s v="5070001100"/>
    <m/>
    <m/>
    <s v="10000"/>
    <x v="0"/>
    <m/>
    <s v="FY2016"/>
    <m/>
    <m/>
    <m/>
    <m/>
    <m/>
    <s v="USD"/>
    <m/>
    <m/>
    <m/>
    <m/>
    <m/>
    <m/>
    <m/>
    <m/>
    <n v="13.14"/>
    <s v="N"/>
    <n v="0"/>
    <m/>
    <n v="0"/>
    <s v="HR Payroll Journal Template"/>
    <s v="0"/>
    <d v="2016-01-21T00:00:00"/>
    <s v="USD"/>
    <m/>
    <n v="13.1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8"/>
    <s v="ACTUALS"/>
    <m/>
    <m/>
    <x v="19"/>
    <s v="5070001200"/>
    <m/>
    <m/>
    <s v="10000"/>
    <x v="0"/>
    <m/>
    <s v="FY2016"/>
    <m/>
    <m/>
    <m/>
    <m/>
    <m/>
    <s v="USD"/>
    <m/>
    <m/>
    <m/>
    <m/>
    <m/>
    <m/>
    <m/>
    <m/>
    <n v="3.39"/>
    <s v="N"/>
    <n v="0"/>
    <m/>
    <n v="0"/>
    <s v="HR Payroll Journal Template"/>
    <s v="0"/>
    <d v="2016-01-21T00:00:00"/>
    <s v="USD"/>
    <m/>
    <n v="3.3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9"/>
    <s v="ACTUALS"/>
    <m/>
    <m/>
    <x v="20"/>
    <s v="5070001100"/>
    <m/>
    <m/>
    <s v="10000"/>
    <x v="0"/>
    <m/>
    <s v="FY2016"/>
    <m/>
    <m/>
    <m/>
    <m/>
    <m/>
    <s v="USD"/>
    <m/>
    <m/>
    <m/>
    <m/>
    <m/>
    <m/>
    <m/>
    <m/>
    <n v="433.93"/>
    <s v="N"/>
    <n v="0"/>
    <m/>
    <n v="0"/>
    <s v="HR Payroll Journal Template"/>
    <s v="0"/>
    <d v="2016-01-21T00:00:00"/>
    <s v="USD"/>
    <m/>
    <n v="433.9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0"/>
    <s v="ACTUALS"/>
    <m/>
    <m/>
    <x v="20"/>
    <s v="5070001200"/>
    <m/>
    <m/>
    <s v="10000"/>
    <x v="0"/>
    <m/>
    <s v="FY2016"/>
    <m/>
    <m/>
    <m/>
    <m/>
    <m/>
    <s v="USD"/>
    <m/>
    <m/>
    <m/>
    <m/>
    <m/>
    <m/>
    <m/>
    <m/>
    <n v="186.13"/>
    <s v="N"/>
    <n v="0"/>
    <m/>
    <n v="0"/>
    <s v="HR Payroll Journal Template"/>
    <s v="0"/>
    <d v="2016-01-21T00:00:00"/>
    <s v="USD"/>
    <m/>
    <n v="186.1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1"/>
    <s v="ACTUALS"/>
    <m/>
    <m/>
    <x v="21"/>
    <s v="5070001100"/>
    <m/>
    <m/>
    <s v="10000"/>
    <x v="0"/>
    <m/>
    <s v="FY2016"/>
    <m/>
    <m/>
    <m/>
    <m/>
    <m/>
    <s v="USD"/>
    <m/>
    <m/>
    <m/>
    <m/>
    <m/>
    <m/>
    <m/>
    <m/>
    <n v="101.48"/>
    <s v="N"/>
    <n v="0"/>
    <m/>
    <n v="0"/>
    <s v="HR Payroll Journal Template"/>
    <s v="0"/>
    <d v="2016-01-21T00:00:00"/>
    <s v="USD"/>
    <m/>
    <n v="101.48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2"/>
    <s v="ACTUALS"/>
    <m/>
    <m/>
    <x v="21"/>
    <s v="5070001200"/>
    <m/>
    <m/>
    <s v="10000"/>
    <x v="0"/>
    <m/>
    <s v="FY2016"/>
    <m/>
    <m/>
    <m/>
    <m/>
    <m/>
    <s v="USD"/>
    <m/>
    <m/>
    <m/>
    <m/>
    <m/>
    <m/>
    <m/>
    <m/>
    <n v="43.54"/>
    <s v="N"/>
    <n v="0"/>
    <m/>
    <n v="0"/>
    <s v="HR Payroll Journal Template"/>
    <s v="0"/>
    <d v="2016-01-21T00:00:00"/>
    <s v="USD"/>
    <m/>
    <n v="43.5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3"/>
    <s v="ACTUALS"/>
    <m/>
    <m/>
    <x v="22"/>
    <s v="5070001100"/>
    <m/>
    <m/>
    <s v="10000"/>
    <x v="0"/>
    <m/>
    <s v="FY2016"/>
    <m/>
    <m/>
    <m/>
    <m/>
    <m/>
    <s v="USD"/>
    <m/>
    <m/>
    <m/>
    <m/>
    <m/>
    <m/>
    <m/>
    <m/>
    <n v="1287.78"/>
    <s v="N"/>
    <n v="0"/>
    <m/>
    <n v="0"/>
    <s v="HR Payroll Journal Template"/>
    <s v="0"/>
    <d v="2016-01-21T00:00:00"/>
    <s v="USD"/>
    <m/>
    <n v="1287.78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4"/>
    <s v="ACTUALS"/>
    <m/>
    <m/>
    <x v="22"/>
    <s v="5070001200"/>
    <m/>
    <m/>
    <s v="10000"/>
    <x v="0"/>
    <m/>
    <s v="FY2016"/>
    <m/>
    <m/>
    <m/>
    <m/>
    <m/>
    <s v="USD"/>
    <m/>
    <m/>
    <m/>
    <m/>
    <m/>
    <m/>
    <m/>
    <m/>
    <n v="466.71"/>
    <s v="N"/>
    <n v="0"/>
    <m/>
    <n v="0"/>
    <s v="HR Payroll Journal Template"/>
    <s v="0"/>
    <d v="2016-01-21T00:00:00"/>
    <s v="USD"/>
    <m/>
    <n v="466.7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5"/>
    <s v="ACTUALS"/>
    <m/>
    <m/>
    <x v="23"/>
    <s v="5070001100"/>
    <m/>
    <m/>
    <s v="10000"/>
    <x v="0"/>
    <m/>
    <s v="FY2016"/>
    <m/>
    <m/>
    <m/>
    <m/>
    <m/>
    <s v="USD"/>
    <m/>
    <m/>
    <m/>
    <m/>
    <m/>
    <m/>
    <m/>
    <m/>
    <n v="11.79"/>
    <s v="N"/>
    <n v="0"/>
    <m/>
    <n v="0"/>
    <s v="HR Payroll Journal Template"/>
    <s v="0"/>
    <d v="2016-01-21T00:00:00"/>
    <s v="USD"/>
    <m/>
    <n v="11.7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6"/>
    <s v="ACTUALS"/>
    <m/>
    <m/>
    <x v="24"/>
    <s v="5070001100"/>
    <m/>
    <m/>
    <s v="10000"/>
    <x v="0"/>
    <m/>
    <s v="FY2016"/>
    <m/>
    <m/>
    <m/>
    <m/>
    <m/>
    <s v="USD"/>
    <m/>
    <m/>
    <m/>
    <m/>
    <m/>
    <m/>
    <m/>
    <m/>
    <n v="9.0299999999999994"/>
    <s v="N"/>
    <n v="0"/>
    <m/>
    <n v="0"/>
    <s v="HR Payroll Journal Template"/>
    <s v="0"/>
    <d v="2016-01-21T00:00:00"/>
    <s v="USD"/>
    <m/>
    <n v="9.029999999999999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7"/>
    <s v="ACTUALS"/>
    <m/>
    <m/>
    <x v="24"/>
    <s v="5070001200"/>
    <m/>
    <m/>
    <s v="10000"/>
    <x v="0"/>
    <m/>
    <s v="FY2016"/>
    <m/>
    <m/>
    <m/>
    <m/>
    <m/>
    <s v="USD"/>
    <m/>
    <m/>
    <m/>
    <m/>
    <m/>
    <m/>
    <m/>
    <m/>
    <n v="4.41"/>
    <s v="N"/>
    <n v="0"/>
    <m/>
    <n v="0"/>
    <s v="HR Payroll Journal Template"/>
    <s v="0"/>
    <d v="2016-01-21T00:00:00"/>
    <s v="USD"/>
    <m/>
    <n v="4.4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8"/>
    <s v="ACTUALS"/>
    <m/>
    <m/>
    <x v="25"/>
    <s v="5070001100"/>
    <m/>
    <m/>
    <s v="10000"/>
    <x v="0"/>
    <m/>
    <s v="FY2016"/>
    <m/>
    <m/>
    <m/>
    <m/>
    <m/>
    <s v="USD"/>
    <m/>
    <m/>
    <m/>
    <m/>
    <m/>
    <m/>
    <m/>
    <m/>
    <n v="573.17999999999995"/>
    <s v="N"/>
    <n v="0"/>
    <m/>
    <n v="0"/>
    <s v="HR Payroll Journal Template"/>
    <s v="0"/>
    <d v="2016-01-21T00:00:00"/>
    <s v="USD"/>
    <m/>
    <n v="573.17999999999995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2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9"/>
    <s v="ACTUALS"/>
    <m/>
    <m/>
    <x v="25"/>
    <s v="5070001200"/>
    <m/>
    <m/>
    <s v="10000"/>
    <x v="0"/>
    <m/>
    <s v="FY2016"/>
    <m/>
    <m/>
    <m/>
    <m/>
    <m/>
    <s v="USD"/>
    <m/>
    <m/>
    <m/>
    <m/>
    <m/>
    <m/>
    <m/>
    <m/>
    <n v="238.97"/>
    <s v="N"/>
    <n v="0"/>
    <m/>
    <n v="0"/>
    <s v="HR Payroll Journal Template"/>
    <s v="0"/>
    <d v="2016-01-21T00:00:00"/>
    <s v="USD"/>
    <m/>
    <n v="238.97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4"/>
    <s v="ACTUALS"/>
    <m/>
    <m/>
    <x v="3"/>
    <m/>
    <m/>
    <m/>
    <s v="10000"/>
    <x v="0"/>
    <m/>
    <m/>
    <m/>
    <m/>
    <m/>
    <m/>
    <m/>
    <s v="USD"/>
    <m/>
    <m/>
    <m/>
    <m/>
    <m/>
    <m/>
    <m/>
    <m/>
    <n v="-36.74"/>
    <s v="N"/>
    <n v="0"/>
    <m/>
    <n v="0"/>
    <s v="PP12 Dated 06/09/2016"/>
    <s v="0"/>
    <d v="2016-06-09T00:00:00"/>
    <s v="USD"/>
    <m/>
    <n v="-36.74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"/>
    <s v="ACTUALS"/>
    <m/>
    <m/>
    <x v="0"/>
    <m/>
    <m/>
    <m/>
    <s v="10000"/>
    <x v="0"/>
    <m/>
    <m/>
    <m/>
    <m/>
    <m/>
    <m/>
    <m/>
    <s v="USD"/>
    <m/>
    <m/>
    <m/>
    <m/>
    <m/>
    <m/>
    <m/>
    <m/>
    <n v="-16688.169999999998"/>
    <s v="N"/>
    <n v="0"/>
    <m/>
    <n v="0"/>
    <s v="PP12 Dated 06/09/2016"/>
    <s v="0"/>
    <d v="2016-06-09T00:00:00"/>
    <s v="USD"/>
    <m/>
    <n v="-16688.169999999998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"/>
    <s v="ACTUALS"/>
    <m/>
    <m/>
    <x v="1"/>
    <m/>
    <m/>
    <m/>
    <s v="10000"/>
    <x v="0"/>
    <m/>
    <m/>
    <m/>
    <m/>
    <m/>
    <m/>
    <m/>
    <s v="USD"/>
    <m/>
    <m/>
    <m/>
    <m/>
    <m/>
    <m/>
    <m/>
    <m/>
    <n v="-1761.25"/>
    <s v="N"/>
    <n v="0"/>
    <m/>
    <n v="0"/>
    <s v="PP12 Dated 06/09/2016"/>
    <s v="0"/>
    <d v="2016-06-09T00:00:00"/>
    <s v="USD"/>
    <m/>
    <n v="-1761.2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3"/>
    <s v="ACTUALS"/>
    <m/>
    <m/>
    <x v="2"/>
    <m/>
    <m/>
    <m/>
    <s v="10000"/>
    <x v="0"/>
    <m/>
    <m/>
    <m/>
    <m/>
    <m/>
    <m/>
    <m/>
    <s v="USD"/>
    <m/>
    <m/>
    <m/>
    <m/>
    <m/>
    <m/>
    <m/>
    <m/>
    <n v="-1624.63"/>
    <s v="N"/>
    <n v="0"/>
    <m/>
    <n v="0"/>
    <s v="PP12 Dated 06/09/2016"/>
    <s v="0"/>
    <d v="2016-06-09T00:00:00"/>
    <s v="USD"/>
    <m/>
    <n v="-1624.63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5"/>
    <s v="ACTUALS"/>
    <m/>
    <m/>
    <x v="4"/>
    <m/>
    <m/>
    <m/>
    <s v="10000"/>
    <x v="0"/>
    <m/>
    <m/>
    <m/>
    <m/>
    <m/>
    <m/>
    <m/>
    <s v="USD"/>
    <m/>
    <m/>
    <m/>
    <m/>
    <m/>
    <m/>
    <m/>
    <m/>
    <n v="-4917.5"/>
    <s v="N"/>
    <n v="0"/>
    <m/>
    <n v="0"/>
    <s v="PP12 Dated 06/09/2016"/>
    <s v="0"/>
    <d v="2016-06-09T00:00:00"/>
    <s v="USD"/>
    <m/>
    <n v="-4917.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6"/>
    <s v="ACTUALS"/>
    <m/>
    <m/>
    <x v="26"/>
    <m/>
    <m/>
    <m/>
    <s v="10000"/>
    <x v="0"/>
    <m/>
    <m/>
    <m/>
    <m/>
    <m/>
    <m/>
    <m/>
    <s v="USD"/>
    <m/>
    <m/>
    <m/>
    <m/>
    <m/>
    <m/>
    <m/>
    <m/>
    <n v="-53.91"/>
    <s v="N"/>
    <n v="0"/>
    <m/>
    <n v="0"/>
    <s v="PP12 Dated 06/09/2016"/>
    <s v="0"/>
    <d v="2016-06-09T00:00:00"/>
    <s v="USD"/>
    <m/>
    <n v="-53.91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7"/>
    <s v="ACTUALS"/>
    <m/>
    <m/>
    <x v="5"/>
    <m/>
    <m/>
    <m/>
    <s v="10000"/>
    <x v="0"/>
    <m/>
    <m/>
    <m/>
    <m/>
    <m/>
    <m/>
    <m/>
    <s v="USD"/>
    <m/>
    <m/>
    <m/>
    <m/>
    <m/>
    <m/>
    <m/>
    <m/>
    <n v="-379.95"/>
    <s v="N"/>
    <n v="0"/>
    <m/>
    <n v="0"/>
    <s v="PP12 Dated 06/09/2016"/>
    <s v="0"/>
    <d v="2016-06-09T00:00:00"/>
    <s v="USD"/>
    <m/>
    <n v="-379.9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8"/>
    <s v="ACTUALS"/>
    <m/>
    <m/>
    <x v="27"/>
    <m/>
    <m/>
    <m/>
    <s v="10000"/>
    <x v="0"/>
    <m/>
    <m/>
    <m/>
    <m/>
    <m/>
    <m/>
    <m/>
    <s v="USD"/>
    <m/>
    <m/>
    <m/>
    <m/>
    <m/>
    <m/>
    <m/>
    <m/>
    <n v="-31.25"/>
    <s v="N"/>
    <n v="0"/>
    <m/>
    <n v="0"/>
    <s v="PP12 Dated 06/09/2016"/>
    <s v="0"/>
    <d v="2016-06-09T00:00:00"/>
    <s v="USD"/>
    <m/>
    <n v="-31.2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9"/>
    <s v="ACTUALS"/>
    <m/>
    <m/>
    <x v="6"/>
    <m/>
    <m/>
    <m/>
    <s v="10000"/>
    <x v="0"/>
    <m/>
    <m/>
    <m/>
    <m/>
    <m/>
    <m/>
    <m/>
    <s v="USD"/>
    <m/>
    <m/>
    <m/>
    <m/>
    <m/>
    <m/>
    <m/>
    <m/>
    <n v="-2255.12"/>
    <s v="N"/>
    <n v="0"/>
    <m/>
    <n v="0"/>
    <s v="PP12 Dated 06/09/2016"/>
    <s v="0"/>
    <d v="2016-06-09T00:00:00"/>
    <s v="USD"/>
    <m/>
    <n v="-2255.1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0"/>
    <s v="ACTUALS"/>
    <m/>
    <m/>
    <x v="7"/>
    <m/>
    <m/>
    <m/>
    <s v="10000"/>
    <x v="0"/>
    <m/>
    <m/>
    <m/>
    <m/>
    <m/>
    <m/>
    <m/>
    <s v="USD"/>
    <m/>
    <m/>
    <m/>
    <m/>
    <m/>
    <m/>
    <m/>
    <m/>
    <n v="-1761.25"/>
    <s v="N"/>
    <n v="0"/>
    <m/>
    <n v="0"/>
    <s v="PP12 Dated 06/09/2016"/>
    <s v="0"/>
    <d v="2016-06-09T00:00:00"/>
    <s v="USD"/>
    <m/>
    <n v="-1761.2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1"/>
    <s v="ACTUALS"/>
    <m/>
    <m/>
    <x v="8"/>
    <m/>
    <m/>
    <m/>
    <s v="10000"/>
    <x v="0"/>
    <m/>
    <m/>
    <m/>
    <m/>
    <m/>
    <m/>
    <m/>
    <s v="USD"/>
    <m/>
    <m/>
    <m/>
    <m/>
    <m/>
    <m/>
    <m/>
    <m/>
    <n v="-1624.63"/>
    <s v="N"/>
    <n v="0"/>
    <m/>
    <n v="0"/>
    <s v="PP12 Dated 06/09/2016"/>
    <s v="0"/>
    <d v="2016-06-09T00:00:00"/>
    <s v="USD"/>
    <m/>
    <n v="-1624.63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2"/>
    <s v="ACTUALS"/>
    <m/>
    <m/>
    <x v="9"/>
    <m/>
    <m/>
    <m/>
    <s v="10000"/>
    <x v="0"/>
    <m/>
    <m/>
    <m/>
    <m/>
    <m/>
    <m/>
    <m/>
    <s v="USD"/>
    <m/>
    <m/>
    <m/>
    <m/>
    <m/>
    <m/>
    <m/>
    <m/>
    <n v="-104.06"/>
    <s v="N"/>
    <n v="0"/>
    <m/>
    <n v="0"/>
    <s v="PP12 Dated 06/09/2016"/>
    <s v="0"/>
    <d v="2016-06-09T00:00:00"/>
    <s v="USD"/>
    <m/>
    <n v="-104.06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6"/>
    <s v="ACTUALS"/>
    <m/>
    <m/>
    <x v="13"/>
    <m/>
    <m/>
    <m/>
    <s v="10000"/>
    <x v="0"/>
    <m/>
    <m/>
    <m/>
    <m/>
    <m/>
    <m/>
    <m/>
    <s v="USD"/>
    <m/>
    <m/>
    <m/>
    <m/>
    <m/>
    <m/>
    <m/>
    <m/>
    <n v="-8.1199999999999992"/>
    <s v="N"/>
    <n v="0"/>
    <m/>
    <n v="0"/>
    <s v="PP12 Dated 06/09/2016"/>
    <s v="0"/>
    <d v="2016-06-09T00:00:00"/>
    <s v="USD"/>
    <m/>
    <n v="-8.119999999999999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3"/>
    <s v="ACTUALS"/>
    <m/>
    <m/>
    <x v="10"/>
    <m/>
    <m/>
    <m/>
    <s v="10000"/>
    <x v="0"/>
    <m/>
    <m/>
    <m/>
    <m/>
    <m/>
    <m/>
    <m/>
    <s v="USD"/>
    <m/>
    <m/>
    <m/>
    <m/>
    <m/>
    <m/>
    <m/>
    <m/>
    <n v="-687.5"/>
    <s v="N"/>
    <n v="0"/>
    <m/>
    <n v="0"/>
    <s v="PP12 Dated 06/09/2016"/>
    <s v="0"/>
    <d v="2016-06-09T00:00:00"/>
    <s v="USD"/>
    <m/>
    <n v="-687.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4"/>
    <s v="ACTUALS"/>
    <m/>
    <m/>
    <x v="11"/>
    <m/>
    <m/>
    <m/>
    <s v="10000"/>
    <x v="0"/>
    <m/>
    <m/>
    <m/>
    <m/>
    <m/>
    <m/>
    <m/>
    <s v="USD"/>
    <m/>
    <m/>
    <m/>
    <m/>
    <m/>
    <m/>
    <m/>
    <m/>
    <n v="-2730.3"/>
    <s v="N"/>
    <n v="0"/>
    <m/>
    <n v="0"/>
    <s v="PP12 Dated 06/09/2016"/>
    <s v="0"/>
    <d v="2016-06-09T00:00:00"/>
    <s v="USD"/>
    <m/>
    <n v="-2730.3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5"/>
    <s v="ACTUALS"/>
    <m/>
    <m/>
    <x v="12"/>
    <m/>
    <m/>
    <m/>
    <s v="10000"/>
    <x v="0"/>
    <m/>
    <m/>
    <m/>
    <m/>
    <m/>
    <m/>
    <m/>
    <s v="USD"/>
    <m/>
    <m/>
    <m/>
    <m/>
    <m/>
    <m/>
    <m/>
    <m/>
    <n v="-1262.95"/>
    <s v="N"/>
    <n v="0"/>
    <m/>
    <n v="0"/>
    <s v="PP12 Dated 06/09/2016"/>
    <s v="0"/>
    <d v="2016-06-09T00:00:00"/>
    <s v="USD"/>
    <m/>
    <n v="-1262.9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7"/>
    <s v="ACTUALS"/>
    <m/>
    <m/>
    <x v="14"/>
    <m/>
    <m/>
    <m/>
    <s v="10000"/>
    <x v="0"/>
    <m/>
    <m/>
    <m/>
    <m/>
    <m/>
    <m/>
    <m/>
    <s v="USD"/>
    <m/>
    <m/>
    <m/>
    <m/>
    <m/>
    <m/>
    <m/>
    <m/>
    <n v="-379.95"/>
    <s v="N"/>
    <n v="0"/>
    <m/>
    <n v="0"/>
    <s v="PP12 Dated 06/09/2016"/>
    <s v="0"/>
    <d v="2016-06-09T00:00:00"/>
    <s v="USD"/>
    <m/>
    <n v="-379.9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8"/>
    <s v="ACTUALS"/>
    <m/>
    <m/>
    <x v="15"/>
    <m/>
    <m/>
    <m/>
    <s v="10000"/>
    <x v="0"/>
    <m/>
    <m/>
    <m/>
    <m/>
    <m/>
    <m/>
    <m/>
    <s v="USD"/>
    <m/>
    <m/>
    <m/>
    <m/>
    <m/>
    <m/>
    <m/>
    <m/>
    <n v="-140.05000000000001"/>
    <s v="N"/>
    <n v="0"/>
    <m/>
    <n v="0"/>
    <s v="PP12 Dated 06/09/2016"/>
    <s v="0"/>
    <d v="2016-06-09T00:00:00"/>
    <s v="USD"/>
    <m/>
    <n v="-140.05000000000001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9"/>
    <s v="ACTUALS"/>
    <m/>
    <m/>
    <x v="16"/>
    <m/>
    <m/>
    <m/>
    <s v="10000"/>
    <x v="0"/>
    <m/>
    <m/>
    <m/>
    <m/>
    <m/>
    <m/>
    <m/>
    <s v="USD"/>
    <m/>
    <m/>
    <m/>
    <m/>
    <m/>
    <m/>
    <m/>
    <m/>
    <n v="-72.22"/>
    <s v="N"/>
    <n v="0"/>
    <m/>
    <n v="0"/>
    <s v="PP12 Dated 06/09/2016"/>
    <s v="0"/>
    <d v="2016-06-09T00:00:00"/>
    <s v="USD"/>
    <m/>
    <n v="-72.2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0"/>
    <s v="ACTUALS"/>
    <m/>
    <m/>
    <x v="17"/>
    <s v="5070001100"/>
    <m/>
    <m/>
    <s v="10000"/>
    <x v="0"/>
    <m/>
    <s v="FY2016"/>
    <m/>
    <m/>
    <m/>
    <m/>
    <m/>
    <s v="USD"/>
    <m/>
    <m/>
    <m/>
    <m/>
    <m/>
    <m/>
    <m/>
    <m/>
    <n v="17193.61"/>
    <s v="N"/>
    <n v="0"/>
    <m/>
    <n v="0"/>
    <s v="PP12 Dated 06/09/2016"/>
    <s v="0"/>
    <d v="2016-06-09T00:00:00"/>
    <s v="USD"/>
    <m/>
    <n v="17193.61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1"/>
    <s v="ACTUALS"/>
    <m/>
    <m/>
    <x v="17"/>
    <s v="5070001200"/>
    <m/>
    <m/>
    <s v="10000"/>
    <x v="0"/>
    <m/>
    <s v="FY2016"/>
    <m/>
    <m/>
    <m/>
    <m/>
    <m/>
    <s v="USD"/>
    <m/>
    <m/>
    <m/>
    <m/>
    <m/>
    <m/>
    <m/>
    <m/>
    <n v="4775.2"/>
    <s v="N"/>
    <n v="0"/>
    <m/>
    <n v="0"/>
    <s v="PP12 Dated 06/09/2016"/>
    <s v="0"/>
    <d v="2016-06-09T00:00:00"/>
    <s v="USD"/>
    <m/>
    <n v="4775.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2"/>
    <s v="ACTUALS"/>
    <m/>
    <m/>
    <x v="28"/>
    <s v="5070001100"/>
    <m/>
    <m/>
    <s v="10000"/>
    <x v="0"/>
    <m/>
    <s v="FY2016"/>
    <m/>
    <m/>
    <m/>
    <m/>
    <m/>
    <s v="USD"/>
    <m/>
    <m/>
    <m/>
    <m/>
    <m/>
    <m/>
    <m/>
    <m/>
    <n v="3923.2"/>
    <s v="N"/>
    <n v="0"/>
    <m/>
    <n v="0"/>
    <s v="PP12 Dated 06/09/2016"/>
    <s v="0"/>
    <d v="2016-06-09T00:00:00"/>
    <s v="USD"/>
    <m/>
    <n v="3923.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3"/>
    <s v="ACTUALS"/>
    <m/>
    <m/>
    <x v="18"/>
    <s v="5070001200"/>
    <m/>
    <m/>
    <s v="10000"/>
    <x v="0"/>
    <m/>
    <s v="FY2016"/>
    <m/>
    <m/>
    <m/>
    <m/>
    <m/>
    <s v="USD"/>
    <m/>
    <m/>
    <m/>
    <m/>
    <m/>
    <m/>
    <m/>
    <m/>
    <n v="1502.08"/>
    <s v="N"/>
    <n v="0"/>
    <m/>
    <n v="0"/>
    <s v="PP12 Dated 06/09/2016"/>
    <s v="0"/>
    <d v="2016-06-09T00:00:00"/>
    <s v="USD"/>
    <m/>
    <n v="1502.08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4"/>
    <s v="ACTUALS"/>
    <m/>
    <m/>
    <x v="19"/>
    <s v="5070001100"/>
    <m/>
    <m/>
    <s v="10000"/>
    <x v="0"/>
    <m/>
    <s v="FY2016"/>
    <m/>
    <m/>
    <m/>
    <m/>
    <m/>
    <s v="USD"/>
    <m/>
    <m/>
    <m/>
    <m/>
    <m/>
    <m/>
    <m/>
    <m/>
    <n v="42.51"/>
    <s v="N"/>
    <n v="0"/>
    <m/>
    <n v="0"/>
    <s v="PP12 Dated 06/09/2016"/>
    <s v="0"/>
    <d v="2016-06-09T00:00:00"/>
    <s v="USD"/>
    <m/>
    <n v="42.51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5"/>
    <s v="ACTUALS"/>
    <m/>
    <m/>
    <x v="19"/>
    <s v="5070001200"/>
    <m/>
    <m/>
    <s v="10000"/>
    <x v="0"/>
    <m/>
    <s v="FY2016"/>
    <m/>
    <m/>
    <m/>
    <m/>
    <m/>
    <s v="USD"/>
    <m/>
    <m/>
    <m/>
    <m/>
    <m/>
    <m/>
    <m/>
    <m/>
    <n v="11.4"/>
    <s v="N"/>
    <n v="0"/>
    <m/>
    <n v="0"/>
    <s v="PP12 Dated 06/09/2016"/>
    <s v="0"/>
    <d v="2016-06-09T00:00:00"/>
    <s v="USD"/>
    <m/>
    <n v="11.4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6"/>
    <s v="ACTUALS"/>
    <m/>
    <m/>
    <x v="20"/>
    <s v="5070001100"/>
    <m/>
    <m/>
    <s v="10000"/>
    <x v="0"/>
    <m/>
    <s v="FY2016"/>
    <m/>
    <m/>
    <m/>
    <m/>
    <m/>
    <s v="USD"/>
    <m/>
    <m/>
    <m/>
    <m/>
    <m/>
    <m/>
    <m/>
    <m/>
    <n v="1246.0899999999999"/>
    <s v="N"/>
    <n v="0"/>
    <m/>
    <n v="0"/>
    <s v="PP12 Dated 06/09/2016"/>
    <s v="0"/>
    <d v="2016-06-09T00:00:00"/>
    <s v="USD"/>
    <m/>
    <n v="1246.0899999999999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7"/>
    <s v="ACTUALS"/>
    <m/>
    <m/>
    <x v="20"/>
    <s v="5070001200"/>
    <m/>
    <m/>
    <s v="10000"/>
    <x v="0"/>
    <m/>
    <s v="FY2016"/>
    <m/>
    <m/>
    <m/>
    <m/>
    <m/>
    <s v="USD"/>
    <m/>
    <m/>
    <m/>
    <m/>
    <m/>
    <m/>
    <m/>
    <m/>
    <n v="378.54"/>
    <s v="N"/>
    <n v="0"/>
    <m/>
    <n v="0"/>
    <s v="PP12 Dated 06/09/2016"/>
    <s v="0"/>
    <d v="2016-06-09T00:00:00"/>
    <s v="USD"/>
    <m/>
    <n v="378.54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8"/>
    <s v="ACTUALS"/>
    <m/>
    <m/>
    <x v="21"/>
    <s v="5070001100"/>
    <m/>
    <m/>
    <s v="10000"/>
    <x v="0"/>
    <m/>
    <s v="FY2016"/>
    <m/>
    <m/>
    <m/>
    <m/>
    <m/>
    <s v="USD"/>
    <m/>
    <m/>
    <m/>
    <m/>
    <m/>
    <m/>
    <m/>
    <m/>
    <n v="291.42"/>
    <s v="N"/>
    <n v="0"/>
    <m/>
    <n v="0"/>
    <s v="PP12 Dated 06/09/2016"/>
    <s v="0"/>
    <d v="2016-06-09T00:00:00"/>
    <s v="USD"/>
    <m/>
    <n v="291.4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9"/>
    <s v="ACTUALS"/>
    <m/>
    <m/>
    <x v="21"/>
    <s v="5070001200"/>
    <m/>
    <m/>
    <s v="10000"/>
    <x v="0"/>
    <m/>
    <s v="FY2016"/>
    <m/>
    <m/>
    <m/>
    <m/>
    <m/>
    <s v="USD"/>
    <m/>
    <m/>
    <m/>
    <m/>
    <m/>
    <m/>
    <m/>
    <m/>
    <n v="88.53"/>
    <s v="N"/>
    <n v="0"/>
    <m/>
    <n v="0"/>
    <s v="PP12 Dated 06/09/2016"/>
    <s v="0"/>
    <d v="2016-06-09T00:00:00"/>
    <s v="USD"/>
    <m/>
    <n v="88.53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30"/>
    <s v="ACTUALS"/>
    <m/>
    <m/>
    <x v="22"/>
    <s v="5070001100"/>
    <m/>
    <m/>
    <s v="10000"/>
    <x v="0"/>
    <m/>
    <s v="FY2016"/>
    <m/>
    <m/>
    <m/>
    <m/>
    <m/>
    <s v="USD"/>
    <m/>
    <m/>
    <m/>
    <m/>
    <m/>
    <m/>
    <m/>
    <m/>
    <n v="3610.7"/>
    <s v="N"/>
    <n v="0"/>
    <m/>
    <n v="0"/>
    <s v="PP12 Dated 06/09/2016"/>
    <s v="0"/>
    <d v="2016-06-09T00:00:00"/>
    <s v="USD"/>
    <m/>
    <n v="3610.7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31"/>
    <s v="ACTUALS"/>
    <m/>
    <m/>
    <x v="22"/>
    <s v="5070001200"/>
    <m/>
    <m/>
    <s v="10000"/>
    <x v="0"/>
    <m/>
    <s v="FY2016"/>
    <m/>
    <m/>
    <m/>
    <m/>
    <m/>
    <s v="USD"/>
    <m/>
    <m/>
    <m/>
    <m/>
    <m/>
    <m/>
    <m/>
    <m/>
    <n v="1306.8"/>
    <s v="N"/>
    <n v="0"/>
    <m/>
    <n v="0"/>
    <s v="PP12 Dated 06/09/2016"/>
    <s v="0"/>
    <d v="2016-06-09T00:00:00"/>
    <s v="USD"/>
    <m/>
    <n v="1306.8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32"/>
    <s v="ACTUALS"/>
    <m/>
    <m/>
    <x v="23"/>
    <s v="5070001100"/>
    <m/>
    <m/>
    <s v="10000"/>
    <x v="0"/>
    <m/>
    <s v="FY2016"/>
    <m/>
    <m/>
    <m/>
    <m/>
    <m/>
    <s v="USD"/>
    <m/>
    <m/>
    <m/>
    <m/>
    <m/>
    <m/>
    <m/>
    <m/>
    <n v="31.25"/>
    <s v="N"/>
    <n v="0"/>
    <m/>
    <n v="0"/>
    <s v="PP12 Dated 06/09/2016"/>
    <s v="0"/>
    <d v="2016-06-09T00:00:00"/>
    <s v="USD"/>
    <m/>
    <n v="31.2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33"/>
    <s v="ACTUALS"/>
    <m/>
    <m/>
    <x v="24"/>
    <s v="5070001100"/>
    <m/>
    <m/>
    <s v="10000"/>
    <x v="0"/>
    <m/>
    <s v="FY2016"/>
    <m/>
    <m/>
    <m/>
    <m/>
    <m/>
    <s v="USD"/>
    <m/>
    <m/>
    <m/>
    <m/>
    <m/>
    <m/>
    <m/>
    <m/>
    <n v="29.93"/>
    <s v="N"/>
    <n v="0"/>
    <m/>
    <n v="0"/>
    <s v="PP12 Dated 06/09/2016"/>
    <s v="0"/>
    <d v="2016-06-09T00:00:00"/>
    <s v="USD"/>
    <m/>
    <n v="29.93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34"/>
    <s v="ACTUALS"/>
    <m/>
    <m/>
    <x v="24"/>
    <s v="5070001200"/>
    <m/>
    <m/>
    <s v="10000"/>
    <x v="0"/>
    <m/>
    <s v="FY2016"/>
    <m/>
    <m/>
    <m/>
    <m/>
    <m/>
    <s v="USD"/>
    <m/>
    <m/>
    <m/>
    <m/>
    <m/>
    <m/>
    <m/>
    <m/>
    <n v="6.81"/>
    <s v="N"/>
    <n v="0"/>
    <m/>
    <n v="0"/>
    <s v="PP12 Dated 06/09/2016"/>
    <s v="0"/>
    <d v="2016-06-09T00:00:00"/>
    <s v="USD"/>
    <m/>
    <n v="6.81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35"/>
    <s v="ACTUALS"/>
    <m/>
    <m/>
    <x v="25"/>
    <s v="5070001100"/>
    <m/>
    <m/>
    <s v="10000"/>
    <x v="0"/>
    <m/>
    <s v="FY2016"/>
    <m/>
    <m/>
    <m/>
    <m/>
    <m/>
    <s v="USD"/>
    <m/>
    <m/>
    <m/>
    <m/>
    <m/>
    <m/>
    <m/>
    <m/>
    <n v="1647.12"/>
    <s v="N"/>
    <n v="0"/>
    <m/>
    <n v="0"/>
    <s v="PP12 Dated 06/09/2016"/>
    <s v="0"/>
    <d v="2016-06-09T00:00:00"/>
    <s v="USD"/>
    <m/>
    <n v="1647.1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3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36"/>
    <s v="ACTUALS"/>
    <m/>
    <m/>
    <x v="25"/>
    <s v="5070001200"/>
    <m/>
    <m/>
    <s v="10000"/>
    <x v="0"/>
    <m/>
    <s v="FY2016"/>
    <m/>
    <m/>
    <m/>
    <m/>
    <m/>
    <s v="USD"/>
    <m/>
    <m/>
    <m/>
    <m/>
    <m/>
    <m/>
    <m/>
    <m/>
    <n v="434.36"/>
    <s v="N"/>
    <n v="0"/>
    <m/>
    <n v="0"/>
    <s v="PP12 Dated 06/09/2016"/>
    <s v="0"/>
    <d v="2016-06-09T00:00:00"/>
    <s v="USD"/>
    <m/>
    <n v="434.36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5"/>
    <s v="ACTUALS"/>
    <m/>
    <m/>
    <x v="4"/>
    <m/>
    <m/>
    <m/>
    <s v="10000"/>
    <x v="0"/>
    <m/>
    <m/>
    <m/>
    <m/>
    <m/>
    <m/>
    <m/>
    <s v="USD"/>
    <m/>
    <m/>
    <m/>
    <m/>
    <m/>
    <m/>
    <m/>
    <m/>
    <n v="-4917.5"/>
    <s v="N"/>
    <n v="0"/>
    <m/>
    <n v="0"/>
    <s v="PP05 Dated 3/3/2016"/>
    <s v="0"/>
    <d v="2016-03-03T00:00:00"/>
    <s v="USD"/>
    <m/>
    <n v="-4917.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"/>
    <s v="ACTUALS"/>
    <m/>
    <m/>
    <x v="0"/>
    <m/>
    <m/>
    <m/>
    <s v="10000"/>
    <x v="0"/>
    <m/>
    <m/>
    <m/>
    <m/>
    <m/>
    <m/>
    <m/>
    <s v="USD"/>
    <m/>
    <m/>
    <m/>
    <m/>
    <m/>
    <m/>
    <m/>
    <m/>
    <n v="-18720.310000000001"/>
    <s v="N"/>
    <n v="0"/>
    <m/>
    <n v="0"/>
    <s v="PP05 Dated 3/3/2016"/>
    <s v="0"/>
    <d v="2016-03-03T00:00:00"/>
    <s v="USD"/>
    <m/>
    <n v="-18720.31000000000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"/>
    <s v="ACTUALS"/>
    <m/>
    <m/>
    <x v="1"/>
    <m/>
    <m/>
    <m/>
    <s v="10000"/>
    <x v="0"/>
    <m/>
    <m/>
    <m/>
    <m/>
    <m/>
    <m/>
    <m/>
    <s v="USD"/>
    <m/>
    <m/>
    <m/>
    <m/>
    <m/>
    <m/>
    <m/>
    <m/>
    <n v="-1974.91"/>
    <s v="N"/>
    <n v="0"/>
    <m/>
    <n v="0"/>
    <s v="PP05 Dated 3/3/2016"/>
    <s v="0"/>
    <d v="2016-03-03T00:00:00"/>
    <s v="USD"/>
    <m/>
    <n v="-1974.9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3"/>
    <s v="ACTUALS"/>
    <m/>
    <m/>
    <x v="2"/>
    <m/>
    <m/>
    <m/>
    <s v="10000"/>
    <x v="0"/>
    <m/>
    <m/>
    <m/>
    <m/>
    <m/>
    <m/>
    <m/>
    <s v="USD"/>
    <m/>
    <m/>
    <m/>
    <m/>
    <m/>
    <m/>
    <m/>
    <m/>
    <n v="-1782.87"/>
    <s v="N"/>
    <n v="0"/>
    <m/>
    <n v="0"/>
    <s v="PP05 Dated 3/3/2016"/>
    <s v="0"/>
    <d v="2016-03-03T00:00:00"/>
    <s v="USD"/>
    <m/>
    <n v="-1782.8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4"/>
    <s v="ACTUALS"/>
    <m/>
    <m/>
    <x v="3"/>
    <m/>
    <m/>
    <m/>
    <s v="10000"/>
    <x v="0"/>
    <m/>
    <m/>
    <m/>
    <m/>
    <m/>
    <m/>
    <m/>
    <s v="USD"/>
    <m/>
    <m/>
    <m/>
    <m/>
    <m/>
    <m/>
    <m/>
    <m/>
    <n v="-42.38"/>
    <s v="N"/>
    <n v="0"/>
    <m/>
    <n v="0"/>
    <s v="PP05 Dated 3/3/2016"/>
    <s v="0"/>
    <d v="2016-03-03T00:00:00"/>
    <s v="USD"/>
    <m/>
    <n v="-42.38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6"/>
    <s v="ACTUALS"/>
    <m/>
    <m/>
    <x v="26"/>
    <m/>
    <m/>
    <m/>
    <s v="10000"/>
    <x v="0"/>
    <m/>
    <m/>
    <m/>
    <m/>
    <m/>
    <m/>
    <m/>
    <s v="USD"/>
    <m/>
    <m/>
    <m/>
    <m/>
    <m/>
    <m/>
    <m/>
    <m/>
    <n v="-53.91"/>
    <s v="N"/>
    <n v="0"/>
    <m/>
    <n v="0"/>
    <s v="PP05 Dated 3/3/2016"/>
    <s v="0"/>
    <d v="2016-03-03T00:00:00"/>
    <s v="USD"/>
    <m/>
    <n v="-53.9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7"/>
    <s v="ACTUALS"/>
    <m/>
    <m/>
    <x v="5"/>
    <m/>
    <m/>
    <m/>
    <s v="10000"/>
    <x v="0"/>
    <m/>
    <m/>
    <m/>
    <m/>
    <m/>
    <m/>
    <m/>
    <s v="USD"/>
    <m/>
    <m/>
    <m/>
    <m/>
    <m/>
    <m/>
    <m/>
    <m/>
    <n v="-416.94"/>
    <s v="N"/>
    <n v="0"/>
    <m/>
    <n v="0"/>
    <s v="PP05 Dated 3/3/2016"/>
    <s v="0"/>
    <d v="2016-03-03T00:00:00"/>
    <s v="USD"/>
    <m/>
    <n v="-416.94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8"/>
    <s v="ACTUALS"/>
    <m/>
    <m/>
    <x v="27"/>
    <m/>
    <m/>
    <m/>
    <s v="10000"/>
    <x v="0"/>
    <m/>
    <m/>
    <m/>
    <m/>
    <m/>
    <m/>
    <m/>
    <s v="USD"/>
    <m/>
    <m/>
    <m/>
    <m/>
    <m/>
    <m/>
    <m/>
    <m/>
    <n v="-31.25"/>
    <s v="N"/>
    <n v="0"/>
    <m/>
    <n v="0"/>
    <s v="PP05 Dated 3/3/2016"/>
    <s v="0"/>
    <d v="2016-03-03T00:00:00"/>
    <s v="USD"/>
    <m/>
    <n v="-31.2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9"/>
    <s v="ACTUALS"/>
    <m/>
    <m/>
    <x v="29"/>
    <m/>
    <m/>
    <m/>
    <s v="10000"/>
    <x v="0"/>
    <m/>
    <m/>
    <m/>
    <m/>
    <m/>
    <m/>
    <m/>
    <s v="USD"/>
    <m/>
    <m/>
    <m/>
    <m/>
    <m/>
    <m/>
    <m/>
    <m/>
    <n v="517.11"/>
    <s v="N"/>
    <n v="0"/>
    <m/>
    <n v="0"/>
    <s v="PP05 Dated 3/3/2016"/>
    <s v="0"/>
    <d v="2016-03-03T00:00:00"/>
    <s v="USD"/>
    <m/>
    <n v="517.1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0"/>
    <s v="ACTUALS"/>
    <m/>
    <m/>
    <x v="6"/>
    <m/>
    <m/>
    <m/>
    <s v="10000"/>
    <x v="0"/>
    <m/>
    <m/>
    <m/>
    <m/>
    <m/>
    <m/>
    <m/>
    <s v="USD"/>
    <m/>
    <m/>
    <m/>
    <m/>
    <m/>
    <m/>
    <m/>
    <m/>
    <n v="-2493.98"/>
    <s v="N"/>
    <n v="0"/>
    <m/>
    <n v="0"/>
    <s v="PP05 Dated 3/3/2016"/>
    <s v="0"/>
    <d v="2016-03-03T00:00:00"/>
    <s v="USD"/>
    <m/>
    <n v="-2493.98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1"/>
    <s v="ACTUALS"/>
    <m/>
    <m/>
    <x v="7"/>
    <m/>
    <m/>
    <m/>
    <s v="10000"/>
    <x v="0"/>
    <m/>
    <m/>
    <m/>
    <m/>
    <m/>
    <m/>
    <m/>
    <s v="USD"/>
    <m/>
    <m/>
    <m/>
    <m/>
    <m/>
    <m/>
    <m/>
    <m/>
    <n v="-1974.91"/>
    <s v="N"/>
    <n v="0"/>
    <m/>
    <n v="0"/>
    <s v="PP05 Dated 3/3/2016"/>
    <s v="0"/>
    <d v="2016-03-03T00:00:00"/>
    <s v="USD"/>
    <m/>
    <n v="-1974.9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2"/>
    <s v="ACTUALS"/>
    <m/>
    <m/>
    <x v="8"/>
    <m/>
    <m/>
    <m/>
    <s v="10000"/>
    <x v="0"/>
    <m/>
    <m/>
    <m/>
    <m/>
    <m/>
    <m/>
    <m/>
    <s v="USD"/>
    <m/>
    <m/>
    <m/>
    <m/>
    <m/>
    <m/>
    <m/>
    <m/>
    <n v="-1782.87"/>
    <s v="N"/>
    <n v="0"/>
    <m/>
    <n v="0"/>
    <s v="PP05 Dated 3/3/2016"/>
    <s v="0"/>
    <d v="2016-03-03T00:00:00"/>
    <s v="USD"/>
    <m/>
    <n v="-1782.8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"/>
    <s v="ACTUALS"/>
    <m/>
    <m/>
    <x v="0"/>
    <m/>
    <m/>
    <m/>
    <s v="10000"/>
    <x v="0"/>
    <m/>
    <s v="FY2016"/>
    <m/>
    <m/>
    <m/>
    <m/>
    <m/>
    <s v="USD"/>
    <m/>
    <m/>
    <m/>
    <m/>
    <m/>
    <m/>
    <m/>
    <m/>
    <n v="-17680.46"/>
    <s v="N"/>
    <n v="0"/>
    <m/>
    <n v="0"/>
    <s v="PP04 Dated 2/18/2016"/>
    <s v="0"/>
    <d v="2016-02-18T00:00:00"/>
    <s v="USD"/>
    <m/>
    <n v="-17680.46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"/>
    <s v="ACTUALS"/>
    <m/>
    <m/>
    <x v="1"/>
    <m/>
    <m/>
    <m/>
    <s v="10000"/>
    <x v="0"/>
    <m/>
    <s v="FY2016"/>
    <m/>
    <m/>
    <m/>
    <m/>
    <m/>
    <s v="USD"/>
    <m/>
    <m/>
    <m/>
    <m/>
    <m/>
    <m/>
    <m/>
    <m/>
    <n v="-1858.15"/>
    <s v="N"/>
    <n v="0"/>
    <m/>
    <n v="0"/>
    <s v="PP04 Dated 2/18/2016"/>
    <s v="0"/>
    <d v="2016-02-18T00:00:00"/>
    <s v="USD"/>
    <m/>
    <n v="-1858.1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3"/>
    <s v="ACTUALS"/>
    <m/>
    <m/>
    <x v="2"/>
    <m/>
    <m/>
    <m/>
    <s v="10000"/>
    <x v="0"/>
    <m/>
    <s v="FY2016"/>
    <m/>
    <m/>
    <m/>
    <m/>
    <m/>
    <s v="USD"/>
    <m/>
    <m/>
    <m/>
    <m/>
    <m/>
    <m/>
    <m/>
    <m/>
    <n v="-1679.18"/>
    <s v="N"/>
    <n v="0"/>
    <m/>
    <n v="0"/>
    <s v="PP04 Dated 2/18/2016"/>
    <s v="0"/>
    <d v="2016-02-18T00:00:00"/>
    <s v="USD"/>
    <m/>
    <n v="-1679.18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4"/>
    <s v="ACTUALS"/>
    <m/>
    <m/>
    <x v="3"/>
    <m/>
    <m/>
    <m/>
    <s v="10000"/>
    <x v="0"/>
    <m/>
    <s v="FY2016"/>
    <m/>
    <m/>
    <m/>
    <m/>
    <m/>
    <s v="USD"/>
    <m/>
    <m/>
    <m/>
    <m/>
    <m/>
    <m/>
    <m/>
    <m/>
    <n v="-37.76"/>
    <s v="N"/>
    <n v="0"/>
    <m/>
    <n v="0"/>
    <s v="PP04 Dated 2/18/2016"/>
    <s v="0"/>
    <d v="2016-02-18T00:00:00"/>
    <s v="USD"/>
    <m/>
    <n v="-37.76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5"/>
    <s v="ACTUALS"/>
    <m/>
    <m/>
    <x v="4"/>
    <m/>
    <m/>
    <m/>
    <s v="10000"/>
    <x v="0"/>
    <m/>
    <s v="FY2016"/>
    <m/>
    <m/>
    <m/>
    <m/>
    <m/>
    <s v="USD"/>
    <m/>
    <m/>
    <m/>
    <m/>
    <m/>
    <m/>
    <m/>
    <m/>
    <n v="-4917.5"/>
    <s v="N"/>
    <n v="0"/>
    <m/>
    <n v="0"/>
    <s v="PP04 Dated 2/18/2016"/>
    <s v="0"/>
    <d v="2016-02-18T00:00:00"/>
    <s v="USD"/>
    <m/>
    <n v="-4917.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9"/>
    <s v="ACTUALS"/>
    <m/>
    <m/>
    <x v="29"/>
    <m/>
    <m/>
    <m/>
    <s v="10000"/>
    <x v="0"/>
    <m/>
    <s v="FY2016"/>
    <m/>
    <m/>
    <m/>
    <m/>
    <m/>
    <s v="USD"/>
    <m/>
    <m/>
    <m/>
    <m/>
    <m/>
    <m/>
    <m/>
    <m/>
    <n v="272.98"/>
    <s v="N"/>
    <n v="0"/>
    <m/>
    <n v="0"/>
    <s v="PP04 Dated 2/18/2016"/>
    <s v="0"/>
    <d v="2016-02-18T00:00:00"/>
    <s v="USD"/>
    <m/>
    <n v="272.98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6"/>
    <s v="ACTUALS"/>
    <m/>
    <m/>
    <x v="26"/>
    <m/>
    <m/>
    <m/>
    <s v="10000"/>
    <x v="0"/>
    <m/>
    <s v="FY2016"/>
    <m/>
    <m/>
    <m/>
    <m/>
    <m/>
    <s v="USD"/>
    <m/>
    <m/>
    <m/>
    <m/>
    <m/>
    <m/>
    <m/>
    <m/>
    <n v="-53.91"/>
    <s v="N"/>
    <n v="0"/>
    <m/>
    <n v="0"/>
    <s v="PP04 Dated 2/18/2016"/>
    <s v="0"/>
    <d v="2016-02-18T00:00:00"/>
    <s v="USD"/>
    <m/>
    <n v="-53.91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7"/>
    <s v="ACTUALS"/>
    <m/>
    <m/>
    <x v="5"/>
    <m/>
    <m/>
    <m/>
    <s v="10000"/>
    <x v="0"/>
    <m/>
    <s v="FY2016"/>
    <m/>
    <m/>
    <m/>
    <m/>
    <m/>
    <s v="USD"/>
    <m/>
    <m/>
    <m/>
    <m/>
    <m/>
    <m/>
    <m/>
    <m/>
    <n v="-392.71"/>
    <s v="N"/>
    <n v="0"/>
    <m/>
    <n v="0"/>
    <s v="PP04 Dated 2/18/2016"/>
    <s v="0"/>
    <d v="2016-02-18T00:00:00"/>
    <s v="USD"/>
    <m/>
    <n v="-392.71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8"/>
    <s v="ACTUALS"/>
    <m/>
    <m/>
    <x v="27"/>
    <m/>
    <m/>
    <m/>
    <s v="10000"/>
    <x v="0"/>
    <m/>
    <s v="FY2016"/>
    <m/>
    <m/>
    <m/>
    <m/>
    <m/>
    <s v="USD"/>
    <m/>
    <m/>
    <m/>
    <m/>
    <m/>
    <m/>
    <m/>
    <m/>
    <n v="-31.25"/>
    <s v="N"/>
    <n v="0"/>
    <m/>
    <n v="0"/>
    <s v="PP04 Dated 2/18/2016"/>
    <s v="0"/>
    <d v="2016-02-18T00:00:00"/>
    <s v="USD"/>
    <m/>
    <n v="-31.2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0"/>
    <s v="ACTUALS"/>
    <m/>
    <m/>
    <x v="6"/>
    <m/>
    <m/>
    <m/>
    <s v="10000"/>
    <x v="0"/>
    <m/>
    <s v="FY2016"/>
    <m/>
    <m/>
    <m/>
    <m/>
    <m/>
    <s v="USD"/>
    <m/>
    <m/>
    <m/>
    <m/>
    <m/>
    <m/>
    <m/>
    <m/>
    <n v="-2120.4899999999998"/>
    <s v="N"/>
    <n v="0"/>
    <m/>
    <n v="0"/>
    <s v="PP04 Dated 2/18/2016"/>
    <s v="0"/>
    <d v="2016-02-18T00:00:00"/>
    <s v="USD"/>
    <m/>
    <n v="-2120.4899999999998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1"/>
    <s v="ACTUALS"/>
    <m/>
    <m/>
    <x v="7"/>
    <m/>
    <m/>
    <m/>
    <s v="10000"/>
    <x v="0"/>
    <m/>
    <s v="FY2016"/>
    <m/>
    <m/>
    <m/>
    <m/>
    <m/>
    <s v="USD"/>
    <m/>
    <m/>
    <m/>
    <m/>
    <m/>
    <m/>
    <m/>
    <m/>
    <n v="-1858.15"/>
    <s v="N"/>
    <n v="0"/>
    <m/>
    <n v="0"/>
    <s v="PP04 Dated 2/18/2016"/>
    <s v="0"/>
    <d v="2016-02-18T00:00:00"/>
    <s v="USD"/>
    <m/>
    <n v="-1858.1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2"/>
    <s v="ACTUALS"/>
    <m/>
    <m/>
    <x v="8"/>
    <m/>
    <m/>
    <m/>
    <s v="10000"/>
    <x v="0"/>
    <m/>
    <s v="FY2016"/>
    <m/>
    <m/>
    <m/>
    <m/>
    <m/>
    <s v="USD"/>
    <m/>
    <m/>
    <m/>
    <m/>
    <m/>
    <m/>
    <m/>
    <m/>
    <n v="-1679.18"/>
    <s v="N"/>
    <n v="0"/>
    <m/>
    <n v="0"/>
    <s v="PP04 Dated 2/18/2016"/>
    <s v="0"/>
    <d v="2016-02-18T00:00:00"/>
    <s v="USD"/>
    <m/>
    <n v="-1679.18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3"/>
    <s v="ACTUALS"/>
    <m/>
    <m/>
    <x v="9"/>
    <m/>
    <m/>
    <m/>
    <s v="10000"/>
    <x v="0"/>
    <m/>
    <s v="FY2016"/>
    <m/>
    <m/>
    <m/>
    <m/>
    <m/>
    <s v="USD"/>
    <m/>
    <m/>
    <m/>
    <m/>
    <m/>
    <m/>
    <m/>
    <m/>
    <n v="-105.46"/>
    <s v="N"/>
    <n v="0"/>
    <m/>
    <n v="0"/>
    <s v="PP04 Dated 2/18/2016"/>
    <s v="0"/>
    <d v="2016-02-18T00:00:00"/>
    <s v="USD"/>
    <m/>
    <n v="-105.46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4"/>
    <s v="ACTUALS"/>
    <m/>
    <m/>
    <x v="10"/>
    <m/>
    <m/>
    <m/>
    <s v="10000"/>
    <x v="0"/>
    <m/>
    <s v="FY2016"/>
    <m/>
    <m/>
    <m/>
    <m/>
    <m/>
    <s v="USD"/>
    <m/>
    <m/>
    <m/>
    <m/>
    <m/>
    <m/>
    <m/>
    <m/>
    <n v="-687.5"/>
    <s v="N"/>
    <n v="0"/>
    <m/>
    <n v="0"/>
    <s v="PP04 Dated 2/18/2016"/>
    <s v="0"/>
    <d v="2016-02-18T00:00:00"/>
    <s v="USD"/>
    <m/>
    <n v="-687.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5"/>
    <s v="ACTUALS"/>
    <m/>
    <m/>
    <x v="11"/>
    <m/>
    <m/>
    <m/>
    <s v="10000"/>
    <x v="0"/>
    <m/>
    <s v="FY2016"/>
    <m/>
    <m/>
    <m/>
    <m/>
    <m/>
    <s v="USD"/>
    <m/>
    <m/>
    <m/>
    <m/>
    <m/>
    <m/>
    <m/>
    <m/>
    <n v="-2766.09"/>
    <s v="N"/>
    <n v="0"/>
    <m/>
    <n v="0"/>
    <s v="PP04 Dated 2/18/2016"/>
    <s v="0"/>
    <d v="2016-02-18T00:00:00"/>
    <s v="USD"/>
    <m/>
    <n v="-2766.09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6"/>
    <s v="ACTUALS"/>
    <m/>
    <m/>
    <x v="12"/>
    <m/>
    <m/>
    <m/>
    <s v="10000"/>
    <x v="0"/>
    <m/>
    <s v="FY2016"/>
    <m/>
    <m/>
    <m/>
    <m/>
    <m/>
    <s v="USD"/>
    <m/>
    <m/>
    <m/>
    <m/>
    <m/>
    <m/>
    <m/>
    <m/>
    <n v="-1257.75"/>
    <s v="N"/>
    <n v="0"/>
    <m/>
    <n v="0"/>
    <s v="PP04 Dated 2/18/2016"/>
    <s v="0"/>
    <d v="2016-02-18T00:00:00"/>
    <s v="USD"/>
    <m/>
    <n v="-1257.7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7"/>
    <s v="ACTUALS"/>
    <m/>
    <m/>
    <x v="13"/>
    <m/>
    <m/>
    <m/>
    <s v="10000"/>
    <x v="0"/>
    <m/>
    <s v="FY2016"/>
    <m/>
    <m/>
    <m/>
    <m/>
    <m/>
    <s v="USD"/>
    <m/>
    <m/>
    <m/>
    <m/>
    <m/>
    <m/>
    <m/>
    <m/>
    <n v="-8.1199999999999992"/>
    <s v="N"/>
    <n v="0"/>
    <m/>
    <n v="0"/>
    <s v="PP04 Dated 2/18/2016"/>
    <s v="0"/>
    <d v="2016-02-18T00:00:00"/>
    <s v="USD"/>
    <m/>
    <n v="-8.1199999999999992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8"/>
    <s v="ACTUALS"/>
    <m/>
    <m/>
    <x v="14"/>
    <m/>
    <m/>
    <m/>
    <s v="10000"/>
    <x v="0"/>
    <m/>
    <s v="FY2016"/>
    <m/>
    <m/>
    <m/>
    <m/>
    <m/>
    <s v="USD"/>
    <m/>
    <m/>
    <m/>
    <m/>
    <m/>
    <m/>
    <m/>
    <m/>
    <n v="-392.71"/>
    <s v="N"/>
    <n v="0"/>
    <m/>
    <n v="0"/>
    <s v="PP04 Dated 2/18/2016"/>
    <s v="0"/>
    <d v="2016-02-18T00:00:00"/>
    <s v="USD"/>
    <m/>
    <n v="-392.71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9"/>
    <s v="ACTUALS"/>
    <m/>
    <m/>
    <x v="15"/>
    <m/>
    <m/>
    <m/>
    <s v="10000"/>
    <x v="0"/>
    <m/>
    <s v="FY2016"/>
    <m/>
    <m/>
    <m/>
    <m/>
    <m/>
    <s v="USD"/>
    <m/>
    <m/>
    <m/>
    <m/>
    <m/>
    <m/>
    <m/>
    <m/>
    <n v="-140.05000000000001"/>
    <s v="N"/>
    <n v="0"/>
    <m/>
    <n v="0"/>
    <s v="PP04 Dated 2/18/2016"/>
    <s v="0"/>
    <d v="2016-02-18T00:00:00"/>
    <s v="USD"/>
    <m/>
    <n v="-140.05000000000001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0"/>
    <s v="ACTUALS"/>
    <m/>
    <m/>
    <x v="16"/>
    <m/>
    <m/>
    <m/>
    <s v="10000"/>
    <x v="0"/>
    <m/>
    <s v="FY2016"/>
    <m/>
    <m/>
    <m/>
    <m/>
    <m/>
    <s v="USD"/>
    <m/>
    <m/>
    <m/>
    <m/>
    <m/>
    <m/>
    <m/>
    <m/>
    <n v="-68.78"/>
    <s v="N"/>
    <n v="0"/>
    <m/>
    <n v="0"/>
    <s v="PP04 Dated 2/18/2016"/>
    <s v="0"/>
    <d v="2016-02-18T00:00:00"/>
    <s v="USD"/>
    <m/>
    <n v="-68.78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1"/>
    <s v="ACTUALS"/>
    <m/>
    <m/>
    <x v="17"/>
    <s v="5070001100"/>
    <m/>
    <m/>
    <s v="10000"/>
    <x v="0"/>
    <m/>
    <s v="FY2016"/>
    <m/>
    <m/>
    <m/>
    <m/>
    <m/>
    <s v="USD"/>
    <m/>
    <m/>
    <m/>
    <m/>
    <m/>
    <m/>
    <m/>
    <m/>
    <n v="16759.2"/>
    <s v="N"/>
    <n v="0"/>
    <m/>
    <n v="0"/>
    <s v="PP04 Dated 2/18/2016"/>
    <s v="0"/>
    <d v="2016-02-18T00:00:00"/>
    <s v="USD"/>
    <m/>
    <n v="16759.2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2"/>
    <s v="ACTUALS"/>
    <m/>
    <m/>
    <x v="17"/>
    <s v="5070001200"/>
    <m/>
    <m/>
    <s v="10000"/>
    <x v="0"/>
    <m/>
    <s v="FY2016"/>
    <m/>
    <m/>
    <m/>
    <m/>
    <m/>
    <s v="USD"/>
    <m/>
    <m/>
    <m/>
    <m/>
    <m/>
    <m/>
    <m/>
    <m/>
    <n v="5966"/>
    <s v="N"/>
    <n v="0"/>
    <m/>
    <n v="0"/>
    <s v="PP04 Dated 2/18/2016"/>
    <s v="0"/>
    <d v="2016-02-18T00:00:00"/>
    <s v="USD"/>
    <m/>
    <n v="5966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3"/>
    <s v="ACTUALS"/>
    <m/>
    <m/>
    <x v="28"/>
    <s v="5070001100"/>
    <m/>
    <m/>
    <s v="10000"/>
    <x v="0"/>
    <m/>
    <s v="FY2016"/>
    <m/>
    <m/>
    <m/>
    <m/>
    <m/>
    <s v="USD"/>
    <m/>
    <m/>
    <m/>
    <m/>
    <m/>
    <m/>
    <m/>
    <m/>
    <n v="3923.2"/>
    <s v="N"/>
    <n v="0"/>
    <m/>
    <n v="0"/>
    <s v="PP04 Dated 2/18/2016"/>
    <s v="0"/>
    <d v="2016-02-18T00:00:00"/>
    <s v="USD"/>
    <m/>
    <n v="3923.2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4"/>
    <s v="ACTUALS"/>
    <m/>
    <m/>
    <x v="18"/>
    <s v="5070001200"/>
    <m/>
    <m/>
    <s v="10000"/>
    <x v="0"/>
    <m/>
    <s v="FY2016"/>
    <m/>
    <m/>
    <m/>
    <m/>
    <m/>
    <s v="USD"/>
    <m/>
    <m/>
    <m/>
    <m/>
    <m/>
    <m/>
    <m/>
    <m/>
    <n v="1505.5"/>
    <s v="N"/>
    <n v="0"/>
    <m/>
    <n v="0"/>
    <s v="PP04 Dated 2/18/2016"/>
    <s v="0"/>
    <d v="2016-02-18T00:00:00"/>
    <s v="USD"/>
    <m/>
    <n v="1505.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5"/>
    <s v="ACTUALS"/>
    <m/>
    <m/>
    <x v="19"/>
    <s v="5070001100"/>
    <m/>
    <m/>
    <s v="10000"/>
    <x v="0"/>
    <m/>
    <s v="FY2016"/>
    <m/>
    <m/>
    <m/>
    <m/>
    <m/>
    <s v="USD"/>
    <m/>
    <m/>
    <m/>
    <m/>
    <m/>
    <m/>
    <m/>
    <m/>
    <n v="42.51"/>
    <s v="N"/>
    <n v="0"/>
    <m/>
    <n v="0"/>
    <s v="PP04 Dated 2/18/2016"/>
    <s v="0"/>
    <d v="2016-02-18T00:00:00"/>
    <s v="USD"/>
    <m/>
    <n v="42.51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6"/>
    <s v="ACTUALS"/>
    <m/>
    <m/>
    <x v="19"/>
    <s v="5070001200"/>
    <m/>
    <m/>
    <s v="10000"/>
    <x v="0"/>
    <m/>
    <s v="FY2016"/>
    <m/>
    <m/>
    <m/>
    <m/>
    <m/>
    <s v="USD"/>
    <m/>
    <m/>
    <m/>
    <m/>
    <m/>
    <m/>
    <m/>
    <m/>
    <n v="11.4"/>
    <s v="N"/>
    <n v="0"/>
    <m/>
    <n v="0"/>
    <s v="PP04 Dated 2/18/2016"/>
    <s v="0"/>
    <d v="2016-02-18T00:00:00"/>
    <s v="USD"/>
    <m/>
    <n v="11.4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7"/>
    <s v="ACTUALS"/>
    <m/>
    <m/>
    <x v="20"/>
    <s v="5070001100"/>
    <m/>
    <m/>
    <s v="10000"/>
    <x v="0"/>
    <m/>
    <s v="FY2016"/>
    <m/>
    <m/>
    <m/>
    <m/>
    <m/>
    <s v="USD"/>
    <m/>
    <m/>
    <m/>
    <m/>
    <m/>
    <m/>
    <m/>
    <m/>
    <n v="1221.4100000000001"/>
    <s v="N"/>
    <n v="0"/>
    <m/>
    <n v="0"/>
    <s v="PP04 Dated 2/18/2016"/>
    <s v="0"/>
    <d v="2016-02-18T00:00:00"/>
    <s v="USD"/>
    <m/>
    <n v="1221.4100000000001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8"/>
    <s v="ACTUALS"/>
    <m/>
    <m/>
    <x v="20"/>
    <s v="5070001200"/>
    <m/>
    <m/>
    <s v="10000"/>
    <x v="0"/>
    <m/>
    <s v="FY2016"/>
    <m/>
    <m/>
    <m/>
    <m/>
    <m/>
    <s v="USD"/>
    <m/>
    <m/>
    <m/>
    <m/>
    <m/>
    <m/>
    <m/>
    <m/>
    <n v="457.77"/>
    <s v="N"/>
    <n v="0"/>
    <m/>
    <n v="0"/>
    <s v="PP04 Dated 2/18/2016"/>
    <s v="0"/>
    <d v="2016-02-18T00:00:00"/>
    <s v="USD"/>
    <m/>
    <n v="457.77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9"/>
    <s v="ACTUALS"/>
    <m/>
    <m/>
    <x v="21"/>
    <s v="5070001100"/>
    <m/>
    <m/>
    <s v="10000"/>
    <x v="0"/>
    <m/>
    <s v="FY2016"/>
    <m/>
    <m/>
    <m/>
    <m/>
    <m/>
    <s v="USD"/>
    <m/>
    <m/>
    <m/>
    <m/>
    <m/>
    <m/>
    <m/>
    <m/>
    <n v="285.64999999999998"/>
    <s v="N"/>
    <n v="0"/>
    <m/>
    <n v="0"/>
    <s v="PP04 Dated 2/18/2016"/>
    <s v="0"/>
    <d v="2016-02-18T00:00:00"/>
    <s v="USD"/>
    <m/>
    <n v="285.64999999999998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30"/>
    <s v="ACTUALS"/>
    <m/>
    <m/>
    <x v="21"/>
    <s v="5070001200"/>
    <m/>
    <m/>
    <s v="10000"/>
    <x v="0"/>
    <m/>
    <s v="FY2016"/>
    <m/>
    <m/>
    <m/>
    <m/>
    <m/>
    <s v="USD"/>
    <m/>
    <m/>
    <m/>
    <m/>
    <m/>
    <m/>
    <m/>
    <m/>
    <n v="107.06"/>
    <s v="N"/>
    <n v="0"/>
    <m/>
    <n v="0"/>
    <s v="PP04 Dated 2/18/2016"/>
    <s v="0"/>
    <d v="2016-02-18T00:00:00"/>
    <s v="USD"/>
    <m/>
    <n v="107.06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31"/>
    <s v="ACTUALS"/>
    <m/>
    <m/>
    <x v="22"/>
    <s v="5070001100"/>
    <m/>
    <m/>
    <s v="10000"/>
    <x v="0"/>
    <m/>
    <s v="FY2016"/>
    <m/>
    <m/>
    <m/>
    <m/>
    <m/>
    <s v="USD"/>
    <m/>
    <m/>
    <m/>
    <m/>
    <m/>
    <m/>
    <m/>
    <m/>
    <n v="3610.7"/>
    <s v="N"/>
    <n v="0"/>
    <m/>
    <n v="0"/>
    <s v="PP04 Dated 2/18/2016"/>
    <s v="0"/>
    <d v="2016-02-18T00:00:00"/>
    <s v="USD"/>
    <m/>
    <n v="3610.7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32"/>
    <s v="ACTUALS"/>
    <m/>
    <m/>
    <x v="22"/>
    <s v="5070001200"/>
    <m/>
    <m/>
    <s v="10000"/>
    <x v="0"/>
    <m/>
    <s v="FY2016"/>
    <m/>
    <m/>
    <m/>
    <m/>
    <m/>
    <s v="USD"/>
    <m/>
    <m/>
    <m/>
    <m/>
    <m/>
    <m/>
    <m/>
    <m/>
    <n v="1306.8"/>
    <s v="N"/>
    <n v="0"/>
    <m/>
    <n v="0"/>
    <s v="PP04 Dated 2/18/2016"/>
    <s v="0"/>
    <d v="2016-02-18T00:00:00"/>
    <s v="USD"/>
    <m/>
    <n v="1306.8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33"/>
    <s v="ACTUALS"/>
    <m/>
    <m/>
    <x v="23"/>
    <s v="5070001100"/>
    <m/>
    <m/>
    <s v="10000"/>
    <x v="0"/>
    <m/>
    <s v="FY2016"/>
    <m/>
    <m/>
    <m/>
    <m/>
    <m/>
    <s v="USD"/>
    <m/>
    <m/>
    <m/>
    <m/>
    <m/>
    <m/>
    <m/>
    <m/>
    <n v="31.25"/>
    <s v="N"/>
    <n v="0"/>
    <m/>
    <n v="0"/>
    <s v="PP04 Dated 2/18/2016"/>
    <s v="0"/>
    <d v="2016-02-18T00:00:00"/>
    <s v="USD"/>
    <m/>
    <n v="31.2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37"/>
    <s v="ACTUALS"/>
    <m/>
    <m/>
    <x v="25"/>
    <s v="5070001200"/>
    <m/>
    <m/>
    <s v="10000"/>
    <x v="0"/>
    <m/>
    <s v="FY2016"/>
    <m/>
    <m/>
    <m/>
    <m/>
    <m/>
    <s v="USD"/>
    <m/>
    <m/>
    <m/>
    <m/>
    <m/>
    <m/>
    <m/>
    <m/>
    <n v="582.77"/>
    <s v="N"/>
    <n v="0"/>
    <m/>
    <n v="0"/>
    <s v="PP04 Dated 2/18/2016"/>
    <s v="0"/>
    <d v="2016-02-18T00:00:00"/>
    <s v="USD"/>
    <m/>
    <n v="582.77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34"/>
    <s v="ACTUALS"/>
    <m/>
    <m/>
    <x v="24"/>
    <s v="5070001100"/>
    <m/>
    <m/>
    <s v="10000"/>
    <x v="0"/>
    <m/>
    <s v="FY2016"/>
    <m/>
    <m/>
    <m/>
    <m/>
    <m/>
    <s v="USD"/>
    <m/>
    <m/>
    <m/>
    <m/>
    <m/>
    <m/>
    <m/>
    <m/>
    <n v="25.39"/>
    <s v="N"/>
    <n v="0"/>
    <m/>
    <n v="0"/>
    <s v="PP04 Dated 2/18/2016"/>
    <s v="0"/>
    <d v="2016-02-18T00:00:00"/>
    <s v="USD"/>
    <m/>
    <n v="25.39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35"/>
    <s v="ACTUALS"/>
    <m/>
    <m/>
    <x v="24"/>
    <s v="5070001200"/>
    <m/>
    <m/>
    <s v="10000"/>
    <x v="0"/>
    <m/>
    <s v="FY2016"/>
    <m/>
    <m/>
    <m/>
    <m/>
    <m/>
    <s v="USD"/>
    <m/>
    <m/>
    <m/>
    <m/>
    <m/>
    <m/>
    <m/>
    <m/>
    <n v="12.37"/>
    <s v="N"/>
    <n v="0"/>
    <m/>
    <n v="0"/>
    <s v="PP04 Dated 2/18/2016"/>
    <s v="0"/>
    <d v="2016-02-18T00:00:00"/>
    <s v="USD"/>
    <m/>
    <n v="12.37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5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36"/>
    <s v="ACTUALS"/>
    <m/>
    <m/>
    <x v="25"/>
    <s v="5070001100"/>
    <m/>
    <m/>
    <s v="10000"/>
    <x v="0"/>
    <m/>
    <s v="FY2016"/>
    <m/>
    <m/>
    <m/>
    <m/>
    <m/>
    <s v="USD"/>
    <m/>
    <m/>
    <m/>
    <m/>
    <m/>
    <m/>
    <m/>
    <m/>
    <n v="1613.24"/>
    <s v="N"/>
    <n v="0"/>
    <m/>
    <n v="0"/>
    <s v="PP04 Dated 2/18/2016"/>
    <s v="0"/>
    <d v="2016-02-18T00:00:00"/>
    <s v="USD"/>
    <m/>
    <n v="1613.24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6"/>
    <s v="ACTUALS"/>
    <m/>
    <m/>
    <x v="12"/>
    <m/>
    <m/>
    <m/>
    <s v="10000"/>
    <x v="0"/>
    <m/>
    <m/>
    <m/>
    <m/>
    <m/>
    <m/>
    <m/>
    <s v="USD"/>
    <m/>
    <m/>
    <m/>
    <m/>
    <m/>
    <m/>
    <m/>
    <m/>
    <n v="-1361.71"/>
    <s v="N"/>
    <n v="0"/>
    <m/>
    <n v="0"/>
    <s v="PP05 Dated 3/3/2016"/>
    <s v="0"/>
    <d v="2016-03-03T00:00:00"/>
    <s v="USD"/>
    <m/>
    <n v="-1361.7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3"/>
    <s v="ACTUALS"/>
    <m/>
    <m/>
    <x v="9"/>
    <m/>
    <m/>
    <m/>
    <s v="10000"/>
    <x v="0"/>
    <m/>
    <m/>
    <m/>
    <m/>
    <m/>
    <m/>
    <m/>
    <s v="USD"/>
    <m/>
    <m/>
    <m/>
    <m/>
    <m/>
    <m/>
    <m/>
    <m/>
    <n v="-115.06"/>
    <s v="N"/>
    <n v="0"/>
    <m/>
    <n v="0"/>
    <s v="PP05 Dated 3/3/2016"/>
    <s v="0"/>
    <d v="2016-03-03T00:00:00"/>
    <s v="USD"/>
    <m/>
    <n v="-115.06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4"/>
    <s v="ACTUALS"/>
    <m/>
    <m/>
    <x v="10"/>
    <m/>
    <m/>
    <m/>
    <s v="10000"/>
    <x v="0"/>
    <m/>
    <m/>
    <m/>
    <m/>
    <m/>
    <m/>
    <m/>
    <s v="USD"/>
    <m/>
    <m/>
    <m/>
    <m/>
    <m/>
    <m/>
    <m/>
    <m/>
    <n v="-687.5"/>
    <s v="N"/>
    <n v="0"/>
    <m/>
    <n v="0"/>
    <s v="PP05 Dated 3/3/2016"/>
    <s v="0"/>
    <d v="2016-03-03T00:00:00"/>
    <s v="USD"/>
    <m/>
    <n v="-687.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5"/>
    <s v="ACTUALS"/>
    <m/>
    <m/>
    <x v="11"/>
    <m/>
    <m/>
    <m/>
    <s v="10000"/>
    <x v="0"/>
    <m/>
    <m/>
    <m/>
    <m/>
    <m/>
    <m/>
    <m/>
    <s v="USD"/>
    <m/>
    <m/>
    <m/>
    <m/>
    <m/>
    <m/>
    <m/>
    <m/>
    <n v="-3028.97"/>
    <s v="N"/>
    <n v="0"/>
    <m/>
    <n v="0"/>
    <s v="PP05 Dated 3/3/2016"/>
    <s v="0"/>
    <d v="2016-03-03T00:00:00"/>
    <s v="USD"/>
    <m/>
    <n v="-3028.9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7"/>
    <s v="ACTUALS"/>
    <m/>
    <m/>
    <x v="13"/>
    <m/>
    <m/>
    <m/>
    <s v="10000"/>
    <x v="0"/>
    <m/>
    <m/>
    <m/>
    <m/>
    <m/>
    <m/>
    <m/>
    <s v="USD"/>
    <m/>
    <m/>
    <m/>
    <m/>
    <m/>
    <m/>
    <m/>
    <m/>
    <n v="-8.1199999999999992"/>
    <s v="N"/>
    <n v="0"/>
    <m/>
    <n v="0"/>
    <s v="PP05 Dated 3/3/2016"/>
    <s v="0"/>
    <d v="2016-03-03T00:00:00"/>
    <s v="USD"/>
    <m/>
    <n v="-8.1199999999999992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8"/>
    <s v="ACTUALS"/>
    <m/>
    <m/>
    <x v="14"/>
    <m/>
    <m/>
    <m/>
    <s v="10000"/>
    <x v="0"/>
    <m/>
    <m/>
    <m/>
    <m/>
    <m/>
    <m/>
    <m/>
    <s v="USD"/>
    <m/>
    <m/>
    <m/>
    <m/>
    <m/>
    <m/>
    <m/>
    <m/>
    <n v="-416.94"/>
    <s v="N"/>
    <n v="0"/>
    <m/>
    <n v="0"/>
    <s v="PP05 Dated 3/3/2016"/>
    <s v="0"/>
    <d v="2016-03-03T00:00:00"/>
    <s v="USD"/>
    <m/>
    <n v="-416.94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9"/>
    <s v="ACTUALS"/>
    <m/>
    <m/>
    <x v="15"/>
    <m/>
    <m/>
    <m/>
    <s v="10000"/>
    <x v="0"/>
    <m/>
    <m/>
    <m/>
    <m/>
    <m/>
    <m/>
    <m/>
    <s v="USD"/>
    <m/>
    <m/>
    <m/>
    <m/>
    <m/>
    <m/>
    <m/>
    <m/>
    <n v="-140.05000000000001"/>
    <s v="N"/>
    <n v="0"/>
    <m/>
    <n v="0"/>
    <s v="PP05 Dated 3/3/2016"/>
    <s v="0"/>
    <d v="2016-03-03T00:00:00"/>
    <s v="USD"/>
    <m/>
    <n v="-140.0500000000000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0"/>
    <s v="ACTUALS"/>
    <m/>
    <m/>
    <x v="16"/>
    <m/>
    <m/>
    <m/>
    <s v="10000"/>
    <x v="0"/>
    <m/>
    <m/>
    <m/>
    <m/>
    <m/>
    <m/>
    <m/>
    <s v="USD"/>
    <m/>
    <m/>
    <m/>
    <m/>
    <m/>
    <m/>
    <m/>
    <m/>
    <n v="-68.78"/>
    <s v="N"/>
    <n v="0"/>
    <m/>
    <n v="0"/>
    <s v="PP05 Dated 3/3/2016"/>
    <s v="0"/>
    <d v="2016-03-03T00:00:00"/>
    <s v="USD"/>
    <m/>
    <n v="-68.78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1"/>
    <s v="ACTUALS"/>
    <m/>
    <m/>
    <x v="17"/>
    <s v="5070001100"/>
    <m/>
    <m/>
    <s v="10000"/>
    <x v="0"/>
    <m/>
    <s v="FY2016"/>
    <m/>
    <m/>
    <m/>
    <m/>
    <m/>
    <s v="USD"/>
    <m/>
    <m/>
    <m/>
    <m/>
    <m/>
    <m/>
    <m/>
    <m/>
    <n v="18496.810000000001"/>
    <s v="N"/>
    <n v="0"/>
    <m/>
    <n v="0"/>
    <s v="PP05 Dated 3/3/2016"/>
    <s v="0"/>
    <d v="2016-03-03T00:00:00"/>
    <s v="USD"/>
    <m/>
    <n v="18496.81000000000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2"/>
    <s v="ACTUALS"/>
    <m/>
    <m/>
    <x v="17"/>
    <s v="5070001200"/>
    <m/>
    <m/>
    <s v="10000"/>
    <x v="0"/>
    <m/>
    <s v="FY2016"/>
    <m/>
    <m/>
    <m/>
    <m/>
    <m/>
    <s v="USD"/>
    <m/>
    <m/>
    <m/>
    <m/>
    <m/>
    <m/>
    <m/>
    <m/>
    <n v="5966"/>
    <s v="N"/>
    <n v="0"/>
    <m/>
    <n v="0"/>
    <s v="PP05 Dated 3/3/2016"/>
    <s v="0"/>
    <d v="2016-03-03T00:00:00"/>
    <s v="USD"/>
    <m/>
    <n v="5966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3"/>
    <s v="ACTUALS"/>
    <m/>
    <m/>
    <x v="28"/>
    <s v="5070001100"/>
    <m/>
    <m/>
    <s v="10000"/>
    <x v="0"/>
    <m/>
    <s v="FY2016"/>
    <m/>
    <m/>
    <m/>
    <m/>
    <m/>
    <s v="USD"/>
    <m/>
    <m/>
    <m/>
    <m/>
    <m/>
    <m/>
    <m/>
    <m/>
    <n v="3923.2"/>
    <s v="N"/>
    <n v="0"/>
    <m/>
    <n v="0"/>
    <s v="PP05 Dated 3/3/2016"/>
    <s v="0"/>
    <d v="2016-03-03T00:00:00"/>
    <s v="USD"/>
    <m/>
    <n v="3923.2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4"/>
    <s v="ACTUALS"/>
    <m/>
    <m/>
    <x v="18"/>
    <s v="5070001200"/>
    <m/>
    <m/>
    <s v="10000"/>
    <x v="0"/>
    <m/>
    <s v="FY2016"/>
    <m/>
    <m/>
    <m/>
    <m/>
    <m/>
    <s v="USD"/>
    <m/>
    <m/>
    <m/>
    <m/>
    <m/>
    <m/>
    <m/>
    <m/>
    <n v="1537"/>
    <s v="N"/>
    <n v="0"/>
    <m/>
    <n v="0"/>
    <s v="PP05 Dated 3/3/2016"/>
    <s v="0"/>
    <d v="2016-03-03T00:00:00"/>
    <s v="USD"/>
    <m/>
    <n v="153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5"/>
    <s v="ACTUALS"/>
    <m/>
    <m/>
    <x v="19"/>
    <s v="5070001100"/>
    <m/>
    <m/>
    <s v="10000"/>
    <x v="0"/>
    <m/>
    <s v="FY2016"/>
    <m/>
    <m/>
    <m/>
    <m/>
    <m/>
    <s v="USD"/>
    <m/>
    <m/>
    <m/>
    <m/>
    <m/>
    <m/>
    <m/>
    <m/>
    <n v="42.51"/>
    <s v="N"/>
    <n v="0"/>
    <m/>
    <n v="0"/>
    <s v="PP05 Dated 3/3/2016"/>
    <s v="0"/>
    <d v="2016-03-03T00:00:00"/>
    <s v="USD"/>
    <m/>
    <n v="42.5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6"/>
    <s v="ACTUALS"/>
    <m/>
    <m/>
    <x v="19"/>
    <s v="5070001200"/>
    <m/>
    <m/>
    <s v="10000"/>
    <x v="0"/>
    <m/>
    <s v="FY2016"/>
    <m/>
    <m/>
    <m/>
    <m/>
    <m/>
    <s v="USD"/>
    <m/>
    <m/>
    <m/>
    <m/>
    <m/>
    <m/>
    <m/>
    <m/>
    <n v="11.4"/>
    <s v="N"/>
    <n v="0"/>
    <m/>
    <n v="0"/>
    <s v="PP05 Dated 3/3/2016"/>
    <s v="0"/>
    <d v="2016-03-03T00:00:00"/>
    <s v="USD"/>
    <m/>
    <n v="11.4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7"/>
    <s v="ACTUALS"/>
    <m/>
    <m/>
    <x v="20"/>
    <s v="5070001100"/>
    <m/>
    <m/>
    <s v="10000"/>
    <x v="0"/>
    <m/>
    <s v="FY2016"/>
    <m/>
    <m/>
    <m/>
    <m/>
    <m/>
    <s v="USD"/>
    <m/>
    <m/>
    <m/>
    <m/>
    <m/>
    <m/>
    <m/>
    <m/>
    <n v="1327.1"/>
    <s v="N"/>
    <n v="0"/>
    <m/>
    <n v="0"/>
    <s v="PP05 Dated 3/3/2016"/>
    <s v="0"/>
    <d v="2016-03-03T00:00:00"/>
    <s v="USD"/>
    <m/>
    <n v="1327.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8"/>
    <s v="ACTUALS"/>
    <m/>
    <m/>
    <x v="20"/>
    <s v="5070001200"/>
    <m/>
    <m/>
    <s v="10000"/>
    <x v="0"/>
    <m/>
    <s v="FY2016"/>
    <m/>
    <m/>
    <m/>
    <m/>
    <m/>
    <s v="USD"/>
    <m/>
    <m/>
    <m/>
    <m/>
    <m/>
    <m/>
    <m/>
    <m/>
    <n v="455.77"/>
    <s v="N"/>
    <n v="0"/>
    <m/>
    <n v="0"/>
    <s v="PP05 Dated 3/3/2016"/>
    <s v="0"/>
    <d v="2016-03-03T00:00:00"/>
    <s v="USD"/>
    <m/>
    <n v="455.7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9"/>
    <s v="ACTUALS"/>
    <m/>
    <m/>
    <x v="21"/>
    <s v="5070001100"/>
    <m/>
    <m/>
    <s v="10000"/>
    <x v="0"/>
    <m/>
    <s v="FY2016"/>
    <m/>
    <m/>
    <m/>
    <m/>
    <m/>
    <s v="USD"/>
    <m/>
    <m/>
    <m/>
    <m/>
    <m/>
    <m/>
    <m/>
    <m/>
    <n v="310.35000000000002"/>
    <s v="N"/>
    <n v="0"/>
    <m/>
    <n v="0"/>
    <s v="PP05 Dated 3/3/2016"/>
    <s v="0"/>
    <d v="2016-03-03T00:00:00"/>
    <s v="USD"/>
    <m/>
    <n v="310.35000000000002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30"/>
    <s v="ACTUALS"/>
    <m/>
    <m/>
    <x v="21"/>
    <s v="5070001200"/>
    <m/>
    <m/>
    <s v="10000"/>
    <x v="0"/>
    <m/>
    <s v="FY2016"/>
    <m/>
    <m/>
    <m/>
    <m/>
    <m/>
    <s v="USD"/>
    <m/>
    <m/>
    <m/>
    <m/>
    <m/>
    <m/>
    <m/>
    <m/>
    <n v="106.59"/>
    <s v="N"/>
    <n v="0"/>
    <m/>
    <n v="0"/>
    <s v="PP05 Dated 3/3/2016"/>
    <s v="0"/>
    <d v="2016-03-03T00:00:00"/>
    <s v="USD"/>
    <m/>
    <n v="106.59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31"/>
    <s v="ACTUALS"/>
    <m/>
    <m/>
    <x v="22"/>
    <s v="5070001100"/>
    <m/>
    <m/>
    <s v="10000"/>
    <x v="0"/>
    <m/>
    <s v="FY2016"/>
    <m/>
    <m/>
    <m/>
    <m/>
    <m/>
    <s v="USD"/>
    <m/>
    <m/>
    <m/>
    <m/>
    <m/>
    <m/>
    <m/>
    <m/>
    <n v="3610.7"/>
    <s v="N"/>
    <n v="0"/>
    <m/>
    <n v="0"/>
    <s v="PP05 Dated 3/3/2016"/>
    <s v="0"/>
    <d v="2016-03-03T00:00:00"/>
    <s v="USD"/>
    <m/>
    <n v="3610.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32"/>
    <s v="ACTUALS"/>
    <m/>
    <m/>
    <x v="22"/>
    <s v="5070001200"/>
    <m/>
    <m/>
    <s v="10000"/>
    <x v="0"/>
    <m/>
    <s v="FY2016"/>
    <m/>
    <m/>
    <m/>
    <m/>
    <m/>
    <s v="USD"/>
    <m/>
    <m/>
    <m/>
    <m/>
    <m/>
    <m/>
    <m/>
    <m/>
    <n v="1306.8"/>
    <s v="N"/>
    <n v="0"/>
    <m/>
    <n v="0"/>
    <s v="PP05 Dated 3/3/2016"/>
    <s v="0"/>
    <d v="2016-03-03T00:00:00"/>
    <s v="USD"/>
    <m/>
    <n v="1306.8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33"/>
    <s v="ACTUALS"/>
    <m/>
    <m/>
    <x v="23"/>
    <s v="5070001100"/>
    <m/>
    <m/>
    <s v="10000"/>
    <x v="0"/>
    <m/>
    <s v="FY2016"/>
    <m/>
    <m/>
    <m/>
    <m/>
    <m/>
    <s v="USD"/>
    <m/>
    <m/>
    <m/>
    <m/>
    <m/>
    <m/>
    <m/>
    <m/>
    <n v="31.25"/>
    <s v="N"/>
    <n v="0"/>
    <m/>
    <n v="0"/>
    <s v="PP05 Dated 3/3/2016"/>
    <s v="0"/>
    <d v="2016-03-03T00:00:00"/>
    <s v="USD"/>
    <m/>
    <n v="31.2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34"/>
    <s v="ACTUALS"/>
    <m/>
    <m/>
    <x v="24"/>
    <s v="5070001100"/>
    <m/>
    <m/>
    <s v="10000"/>
    <x v="0"/>
    <m/>
    <s v="FY2016"/>
    <m/>
    <m/>
    <m/>
    <m/>
    <m/>
    <s v="USD"/>
    <m/>
    <m/>
    <m/>
    <m/>
    <m/>
    <m/>
    <m/>
    <m/>
    <n v="29.93"/>
    <s v="N"/>
    <n v="0"/>
    <m/>
    <n v="0"/>
    <s v="PP05 Dated 3/3/2016"/>
    <s v="0"/>
    <d v="2016-03-03T00:00:00"/>
    <s v="USD"/>
    <m/>
    <n v="29.93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35"/>
    <s v="ACTUALS"/>
    <m/>
    <m/>
    <x v="24"/>
    <s v="5070001200"/>
    <m/>
    <m/>
    <s v="10000"/>
    <x v="0"/>
    <m/>
    <s v="FY2016"/>
    <m/>
    <m/>
    <m/>
    <m/>
    <m/>
    <s v="USD"/>
    <m/>
    <m/>
    <m/>
    <m/>
    <m/>
    <m/>
    <m/>
    <m/>
    <n v="12.45"/>
    <s v="N"/>
    <n v="0"/>
    <m/>
    <n v="0"/>
    <s v="PP05 Dated 3/3/2016"/>
    <s v="0"/>
    <d v="2016-03-03T00:00:00"/>
    <s v="USD"/>
    <m/>
    <n v="12.4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36"/>
    <s v="ACTUALS"/>
    <m/>
    <m/>
    <x v="25"/>
    <s v="5070001100"/>
    <m/>
    <m/>
    <s v="10000"/>
    <x v="0"/>
    <m/>
    <s v="FY2016"/>
    <m/>
    <m/>
    <m/>
    <m/>
    <m/>
    <s v="USD"/>
    <m/>
    <m/>
    <m/>
    <m/>
    <m/>
    <m/>
    <m/>
    <m/>
    <n v="1748.77"/>
    <s v="N"/>
    <n v="0"/>
    <m/>
    <n v="0"/>
    <s v="PP05 Dated 3/3/2016"/>
    <s v="0"/>
    <d v="2016-03-03T00:00:00"/>
    <s v="USD"/>
    <m/>
    <n v="1748.7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4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37"/>
    <s v="ACTUALS"/>
    <m/>
    <m/>
    <x v="25"/>
    <s v="5070001200"/>
    <m/>
    <m/>
    <s v="10000"/>
    <x v="0"/>
    <m/>
    <s v="FY2016"/>
    <m/>
    <m/>
    <m/>
    <m/>
    <m/>
    <s v="USD"/>
    <m/>
    <m/>
    <m/>
    <m/>
    <m/>
    <m/>
    <m/>
    <m/>
    <n v="585.22"/>
    <s v="N"/>
    <n v="0"/>
    <m/>
    <n v="0"/>
    <s v="PP05 Dated 3/3/2016"/>
    <s v="0"/>
    <d v="2016-03-03T00:00:00"/>
    <s v="USD"/>
    <m/>
    <n v="585.22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4"/>
    <s v="ACTUALS"/>
    <m/>
    <m/>
    <x v="3"/>
    <m/>
    <m/>
    <m/>
    <s v="10000"/>
    <x v="0"/>
    <m/>
    <m/>
    <m/>
    <m/>
    <m/>
    <m/>
    <m/>
    <s v="USD"/>
    <m/>
    <m/>
    <m/>
    <m/>
    <m/>
    <m/>
    <m/>
    <m/>
    <n v="-42.38"/>
    <s v="N"/>
    <n v="0"/>
    <m/>
    <n v="0"/>
    <s v="PP06 Dated 3/172016"/>
    <s v="0"/>
    <d v="2016-03-17T00:00:00"/>
    <s v="USD"/>
    <m/>
    <n v="-42.3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"/>
    <s v="ACTUALS"/>
    <m/>
    <m/>
    <x v="0"/>
    <m/>
    <m/>
    <m/>
    <s v="10000"/>
    <x v="0"/>
    <m/>
    <m/>
    <m/>
    <m/>
    <m/>
    <m/>
    <m/>
    <s v="USD"/>
    <m/>
    <m/>
    <m/>
    <m/>
    <m/>
    <m/>
    <m/>
    <m/>
    <n v="-17752.22"/>
    <s v="N"/>
    <n v="0"/>
    <m/>
    <n v="0"/>
    <s v="PP06 Dated 3/172016"/>
    <s v="0"/>
    <d v="2016-03-17T00:00:00"/>
    <s v="USD"/>
    <m/>
    <n v="-17752.22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"/>
    <s v="ACTUALS"/>
    <m/>
    <m/>
    <x v="1"/>
    <m/>
    <m/>
    <m/>
    <s v="10000"/>
    <x v="0"/>
    <m/>
    <m/>
    <m/>
    <m/>
    <m/>
    <m/>
    <m/>
    <s v="USD"/>
    <m/>
    <m/>
    <m/>
    <m/>
    <m/>
    <m/>
    <m/>
    <m/>
    <n v="-1886.13"/>
    <s v="N"/>
    <n v="0"/>
    <m/>
    <n v="0"/>
    <s v="PP06 Dated 3/172016"/>
    <s v="0"/>
    <d v="2016-03-17T00:00:00"/>
    <s v="USD"/>
    <m/>
    <n v="-1886.13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3"/>
    <s v="ACTUALS"/>
    <m/>
    <m/>
    <x v="2"/>
    <m/>
    <m/>
    <m/>
    <s v="10000"/>
    <x v="0"/>
    <m/>
    <m/>
    <m/>
    <m/>
    <m/>
    <m/>
    <m/>
    <s v="USD"/>
    <m/>
    <m/>
    <m/>
    <m/>
    <m/>
    <m/>
    <m/>
    <m/>
    <n v="-1712.89"/>
    <s v="N"/>
    <n v="0"/>
    <m/>
    <n v="0"/>
    <s v="PP06 Dated 3/172016"/>
    <s v="0"/>
    <d v="2016-03-17T00:00:00"/>
    <s v="USD"/>
    <m/>
    <n v="-1712.89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5"/>
    <s v="ACTUALS"/>
    <m/>
    <m/>
    <x v="4"/>
    <m/>
    <m/>
    <m/>
    <s v="10000"/>
    <x v="0"/>
    <m/>
    <m/>
    <m/>
    <m/>
    <m/>
    <m/>
    <m/>
    <s v="USD"/>
    <m/>
    <m/>
    <m/>
    <m/>
    <m/>
    <m/>
    <m/>
    <m/>
    <n v="-4917.5"/>
    <s v="N"/>
    <n v="0"/>
    <m/>
    <n v="0"/>
    <s v="PP06 Dated 3/172016"/>
    <s v="0"/>
    <d v="2016-03-17T00:00:00"/>
    <s v="USD"/>
    <m/>
    <n v="-4917.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6"/>
    <s v="ACTUALS"/>
    <m/>
    <m/>
    <x v="26"/>
    <m/>
    <m/>
    <m/>
    <s v="10000"/>
    <x v="0"/>
    <m/>
    <m/>
    <m/>
    <m/>
    <m/>
    <m/>
    <m/>
    <s v="USD"/>
    <m/>
    <m/>
    <m/>
    <m/>
    <m/>
    <m/>
    <m/>
    <m/>
    <n v="-53.91"/>
    <s v="N"/>
    <n v="0"/>
    <m/>
    <n v="0"/>
    <s v="PP06 Dated 3/172016"/>
    <s v="0"/>
    <d v="2016-03-17T00:00:00"/>
    <s v="USD"/>
    <m/>
    <n v="-53.91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7"/>
    <s v="ACTUALS"/>
    <m/>
    <m/>
    <x v="5"/>
    <m/>
    <m/>
    <m/>
    <s v="10000"/>
    <x v="0"/>
    <m/>
    <m/>
    <m/>
    <m/>
    <m/>
    <m/>
    <m/>
    <s v="USD"/>
    <m/>
    <m/>
    <m/>
    <m/>
    <m/>
    <m/>
    <m/>
    <m/>
    <n v="-400.6"/>
    <s v="N"/>
    <n v="0"/>
    <m/>
    <n v="0"/>
    <s v="PP06 Dated 3/172016"/>
    <s v="0"/>
    <d v="2016-03-17T00:00:00"/>
    <s v="USD"/>
    <m/>
    <n v="-400.6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8"/>
    <s v="ACTUALS"/>
    <m/>
    <m/>
    <x v="27"/>
    <m/>
    <m/>
    <m/>
    <s v="10000"/>
    <x v="0"/>
    <m/>
    <m/>
    <m/>
    <m/>
    <m/>
    <m/>
    <m/>
    <s v="USD"/>
    <m/>
    <m/>
    <m/>
    <m/>
    <m/>
    <m/>
    <m/>
    <m/>
    <n v="-31.25"/>
    <s v="N"/>
    <n v="0"/>
    <m/>
    <n v="0"/>
    <s v="PP06 Dated 3/172016"/>
    <s v="0"/>
    <d v="2016-03-17T00:00:00"/>
    <s v="USD"/>
    <m/>
    <n v="-31.2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9"/>
    <s v="ACTUALS"/>
    <m/>
    <m/>
    <x v="29"/>
    <m/>
    <m/>
    <m/>
    <s v="10000"/>
    <x v="0"/>
    <m/>
    <m/>
    <m/>
    <m/>
    <m/>
    <m/>
    <m/>
    <s v="USD"/>
    <m/>
    <m/>
    <m/>
    <m/>
    <m/>
    <m/>
    <m/>
    <m/>
    <n v="418.84"/>
    <s v="N"/>
    <n v="0"/>
    <m/>
    <n v="0"/>
    <s v="PP06 Dated 3/172016"/>
    <s v="0"/>
    <d v="2016-03-17T00:00:00"/>
    <s v="USD"/>
    <m/>
    <n v="418.84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0"/>
    <s v="ACTUALS"/>
    <m/>
    <m/>
    <x v="6"/>
    <m/>
    <m/>
    <m/>
    <s v="10000"/>
    <x v="0"/>
    <m/>
    <m/>
    <m/>
    <m/>
    <m/>
    <m/>
    <m/>
    <s v="USD"/>
    <m/>
    <m/>
    <m/>
    <m/>
    <m/>
    <m/>
    <m/>
    <m/>
    <n v="-2477.84"/>
    <s v="N"/>
    <n v="0"/>
    <m/>
    <n v="0"/>
    <s v="PP06 Dated 3/172016"/>
    <s v="0"/>
    <d v="2016-03-17T00:00:00"/>
    <s v="USD"/>
    <m/>
    <n v="-2477.84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1"/>
    <s v="ACTUALS"/>
    <m/>
    <m/>
    <x v="7"/>
    <m/>
    <m/>
    <m/>
    <s v="10000"/>
    <x v="0"/>
    <m/>
    <m/>
    <m/>
    <m/>
    <m/>
    <m/>
    <m/>
    <s v="USD"/>
    <m/>
    <m/>
    <m/>
    <m/>
    <m/>
    <m/>
    <m/>
    <m/>
    <n v="-1886.13"/>
    <s v="N"/>
    <n v="0"/>
    <m/>
    <n v="0"/>
    <s v="PP06 Dated 3/172016"/>
    <s v="0"/>
    <d v="2016-03-17T00:00:00"/>
    <s v="USD"/>
    <m/>
    <n v="-1886.13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2"/>
    <s v="ACTUALS"/>
    <m/>
    <m/>
    <x v="8"/>
    <m/>
    <m/>
    <m/>
    <s v="10000"/>
    <x v="0"/>
    <m/>
    <m/>
    <m/>
    <m/>
    <m/>
    <m/>
    <m/>
    <s v="USD"/>
    <m/>
    <m/>
    <m/>
    <m/>
    <m/>
    <m/>
    <m/>
    <m/>
    <n v="-1712.89"/>
    <s v="N"/>
    <n v="0"/>
    <m/>
    <n v="0"/>
    <s v="PP06 Dated 3/172016"/>
    <s v="0"/>
    <d v="2016-03-17T00:00:00"/>
    <s v="USD"/>
    <m/>
    <n v="-1712.89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3"/>
    <s v="ACTUALS"/>
    <m/>
    <m/>
    <x v="9"/>
    <m/>
    <m/>
    <m/>
    <s v="10000"/>
    <x v="0"/>
    <m/>
    <m/>
    <m/>
    <m/>
    <m/>
    <m/>
    <m/>
    <s v="USD"/>
    <m/>
    <m/>
    <m/>
    <m/>
    <m/>
    <m/>
    <m/>
    <m/>
    <n v="-115.06"/>
    <s v="N"/>
    <n v="0"/>
    <m/>
    <n v="0"/>
    <s v="PP06 Dated 3/172016"/>
    <s v="0"/>
    <d v="2016-03-17T00:00:00"/>
    <s v="USD"/>
    <m/>
    <n v="-115.06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7"/>
    <s v="ACTUALS"/>
    <m/>
    <m/>
    <x v="13"/>
    <m/>
    <m/>
    <m/>
    <s v="10000"/>
    <x v="0"/>
    <m/>
    <m/>
    <m/>
    <m/>
    <m/>
    <m/>
    <m/>
    <s v="USD"/>
    <m/>
    <m/>
    <m/>
    <m/>
    <m/>
    <m/>
    <m/>
    <m/>
    <n v="-8.1199999999999992"/>
    <s v="N"/>
    <n v="0"/>
    <m/>
    <n v="0"/>
    <s v="PP06 Dated 3/172016"/>
    <s v="0"/>
    <d v="2016-03-17T00:00:00"/>
    <s v="USD"/>
    <m/>
    <n v="-8.1199999999999992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4"/>
    <s v="ACTUALS"/>
    <m/>
    <m/>
    <x v="10"/>
    <m/>
    <m/>
    <m/>
    <s v="10000"/>
    <x v="0"/>
    <m/>
    <m/>
    <m/>
    <m/>
    <m/>
    <m/>
    <m/>
    <s v="USD"/>
    <m/>
    <m/>
    <m/>
    <m/>
    <m/>
    <m/>
    <m/>
    <m/>
    <n v="-687.5"/>
    <s v="N"/>
    <n v="0"/>
    <m/>
    <n v="0"/>
    <s v="PP06 Dated 3/172016"/>
    <s v="0"/>
    <d v="2016-03-17T00:00:00"/>
    <s v="USD"/>
    <m/>
    <n v="-687.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5"/>
    <s v="ACTUALS"/>
    <m/>
    <m/>
    <x v="11"/>
    <m/>
    <m/>
    <m/>
    <s v="10000"/>
    <x v="0"/>
    <m/>
    <m/>
    <m/>
    <m/>
    <m/>
    <m/>
    <m/>
    <s v="USD"/>
    <m/>
    <m/>
    <m/>
    <m/>
    <m/>
    <m/>
    <m/>
    <m/>
    <n v="-2795.18"/>
    <s v="N"/>
    <n v="0"/>
    <m/>
    <n v="0"/>
    <s v="PP06 Dated 3/172016"/>
    <s v="0"/>
    <d v="2016-03-17T00:00:00"/>
    <s v="USD"/>
    <m/>
    <n v="-2795.1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6"/>
    <s v="ACTUALS"/>
    <m/>
    <m/>
    <x v="12"/>
    <m/>
    <m/>
    <m/>
    <s v="10000"/>
    <x v="0"/>
    <m/>
    <m/>
    <m/>
    <m/>
    <m/>
    <m/>
    <m/>
    <s v="USD"/>
    <m/>
    <m/>
    <m/>
    <m/>
    <m/>
    <m/>
    <m/>
    <m/>
    <n v="-1295.21"/>
    <s v="N"/>
    <n v="0"/>
    <m/>
    <n v="0"/>
    <s v="PP06 Dated 3/172016"/>
    <s v="0"/>
    <d v="2016-03-17T00:00:00"/>
    <s v="USD"/>
    <m/>
    <n v="-1295.21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8"/>
    <s v="ACTUALS"/>
    <m/>
    <m/>
    <x v="14"/>
    <m/>
    <m/>
    <m/>
    <s v="10000"/>
    <x v="0"/>
    <m/>
    <m/>
    <m/>
    <m/>
    <m/>
    <m/>
    <m/>
    <s v="USD"/>
    <m/>
    <m/>
    <m/>
    <m/>
    <m/>
    <m/>
    <m/>
    <m/>
    <n v="-400.6"/>
    <s v="N"/>
    <n v="0"/>
    <m/>
    <n v="0"/>
    <s v="PP06 Dated 3/172016"/>
    <s v="0"/>
    <d v="2016-03-17T00:00:00"/>
    <s v="USD"/>
    <m/>
    <n v="-400.6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9"/>
    <s v="ACTUALS"/>
    <m/>
    <m/>
    <x v="15"/>
    <m/>
    <m/>
    <m/>
    <s v="10000"/>
    <x v="0"/>
    <m/>
    <m/>
    <m/>
    <m/>
    <m/>
    <m/>
    <m/>
    <s v="USD"/>
    <m/>
    <m/>
    <m/>
    <m/>
    <m/>
    <m/>
    <m/>
    <m/>
    <n v="-140.05000000000001"/>
    <s v="N"/>
    <n v="0"/>
    <m/>
    <n v="0"/>
    <s v="PP06 Dated 3/172016"/>
    <s v="0"/>
    <d v="2016-03-17T00:00:00"/>
    <s v="USD"/>
    <m/>
    <n v="-140.05000000000001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0"/>
    <s v="ACTUALS"/>
    <m/>
    <m/>
    <x v="16"/>
    <m/>
    <m/>
    <m/>
    <s v="10000"/>
    <x v="0"/>
    <m/>
    <m/>
    <m/>
    <m/>
    <m/>
    <m/>
    <m/>
    <s v="USD"/>
    <m/>
    <m/>
    <m/>
    <m/>
    <m/>
    <m/>
    <m/>
    <m/>
    <n v="-68.78"/>
    <s v="N"/>
    <n v="0"/>
    <m/>
    <n v="0"/>
    <s v="PP06 Dated 3/172016"/>
    <s v="0"/>
    <d v="2016-03-17T00:00:00"/>
    <s v="USD"/>
    <m/>
    <n v="-68.7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1"/>
    <s v="ACTUALS"/>
    <m/>
    <m/>
    <x v="17"/>
    <s v="5070001100"/>
    <m/>
    <m/>
    <s v="10000"/>
    <x v="0"/>
    <m/>
    <s v="FY2016"/>
    <m/>
    <m/>
    <m/>
    <m/>
    <m/>
    <s v="USD"/>
    <m/>
    <m/>
    <m/>
    <m/>
    <m/>
    <m/>
    <m/>
    <m/>
    <n v="17193.599999999999"/>
    <s v="N"/>
    <n v="0"/>
    <m/>
    <n v="0"/>
    <s v="PP06 Dated 3/172016"/>
    <s v="0"/>
    <d v="2016-03-17T00:00:00"/>
    <s v="USD"/>
    <m/>
    <n v="17193.599999999999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2"/>
    <s v="ACTUALS"/>
    <m/>
    <m/>
    <x v="17"/>
    <s v="5070001200"/>
    <m/>
    <m/>
    <s v="10000"/>
    <x v="0"/>
    <m/>
    <s v="FY2016"/>
    <m/>
    <m/>
    <m/>
    <m/>
    <m/>
    <s v="USD"/>
    <m/>
    <m/>
    <m/>
    <m/>
    <m/>
    <m/>
    <m/>
    <m/>
    <n v="5966"/>
    <s v="N"/>
    <n v="0"/>
    <m/>
    <n v="0"/>
    <s v="PP06 Dated 3/172016"/>
    <s v="0"/>
    <d v="2016-03-17T00:00:00"/>
    <s v="USD"/>
    <m/>
    <n v="5966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3"/>
    <s v="ACTUALS"/>
    <m/>
    <m/>
    <x v="28"/>
    <s v="5070001100"/>
    <m/>
    <m/>
    <s v="10000"/>
    <x v="0"/>
    <m/>
    <s v="FY2016"/>
    <m/>
    <m/>
    <m/>
    <m/>
    <m/>
    <s v="USD"/>
    <m/>
    <m/>
    <m/>
    <m/>
    <m/>
    <m/>
    <m/>
    <m/>
    <n v="3923.2"/>
    <s v="N"/>
    <n v="0"/>
    <m/>
    <n v="0"/>
    <s v="PP06 Dated 3/172016"/>
    <s v="0"/>
    <d v="2016-03-17T00:00:00"/>
    <s v="USD"/>
    <m/>
    <n v="3923.2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4"/>
    <s v="ACTUALS"/>
    <m/>
    <m/>
    <x v="18"/>
    <s v="5070001200"/>
    <m/>
    <m/>
    <s v="10000"/>
    <x v="0"/>
    <m/>
    <s v="FY2016"/>
    <m/>
    <m/>
    <m/>
    <m/>
    <m/>
    <s v="USD"/>
    <m/>
    <m/>
    <m/>
    <m/>
    <m/>
    <m/>
    <m/>
    <m/>
    <n v="1495"/>
    <s v="N"/>
    <n v="0"/>
    <m/>
    <n v="0"/>
    <s v="PP06 Dated 3/172016"/>
    <s v="0"/>
    <d v="2016-03-17T00:00:00"/>
    <s v="USD"/>
    <m/>
    <n v="149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5"/>
    <s v="ACTUALS"/>
    <m/>
    <m/>
    <x v="19"/>
    <s v="5070001100"/>
    <m/>
    <m/>
    <s v="10000"/>
    <x v="0"/>
    <m/>
    <s v="FY2016"/>
    <m/>
    <m/>
    <m/>
    <m/>
    <m/>
    <s v="USD"/>
    <m/>
    <m/>
    <m/>
    <m/>
    <m/>
    <m/>
    <m/>
    <m/>
    <n v="42.51"/>
    <s v="N"/>
    <n v="0"/>
    <m/>
    <n v="0"/>
    <s v="PP06 Dated 3/172016"/>
    <s v="0"/>
    <d v="2016-03-17T00:00:00"/>
    <s v="USD"/>
    <m/>
    <n v="42.51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6"/>
    <s v="ACTUALS"/>
    <m/>
    <m/>
    <x v="19"/>
    <s v="5070001200"/>
    <m/>
    <m/>
    <s v="10000"/>
    <x v="0"/>
    <m/>
    <s v="FY2016"/>
    <m/>
    <m/>
    <m/>
    <m/>
    <m/>
    <s v="USD"/>
    <m/>
    <m/>
    <m/>
    <m/>
    <m/>
    <m/>
    <m/>
    <m/>
    <n v="11.4"/>
    <s v="N"/>
    <n v="0"/>
    <m/>
    <n v="0"/>
    <s v="PP06 Dated 3/172016"/>
    <s v="0"/>
    <d v="2016-03-17T00:00:00"/>
    <s v="USD"/>
    <m/>
    <n v="11.4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7"/>
    <s v="ACTUALS"/>
    <m/>
    <m/>
    <x v="20"/>
    <s v="5070001100"/>
    <m/>
    <m/>
    <s v="10000"/>
    <x v="0"/>
    <m/>
    <s v="FY2016"/>
    <m/>
    <m/>
    <m/>
    <m/>
    <m/>
    <s v="USD"/>
    <m/>
    <m/>
    <m/>
    <m/>
    <m/>
    <m/>
    <m/>
    <m/>
    <n v="1246.32"/>
    <s v="N"/>
    <n v="0"/>
    <m/>
    <n v="0"/>
    <s v="PP06 Dated 3/172016"/>
    <s v="0"/>
    <d v="2016-03-17T00:00:00"/>
    <s v="USD"/>
    <m/>
    <n v="1246.32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8"/>
    <s v="ACTUALS"/>
    <m/>
    <m/>
    <x v="20"/>
    <s v="5070001200"/>
    <m/>
    <m/>
    <s v="10000"/>
    <x v="0"/>
    <m/>
    <s v="FY2016"/>
    <m/>
    <m/>
    <m/>
    <m/>
    <m/>
    <s v="USD"/>
    <m/>
    <m/>
    <m/>
    <m/>
    <m/>
    <m/>
    <m/>
    <m/>
    <n v="466.57"/>
    <s v="N"/>
    <n v="0"/>
    <m/>
    <n v="0"/>
    <s v="PP06 Dated 3/172016"/>
    <s v="0"/>
    <d v="2016-03-17T00:00:00"/>
    <s v="USD"/>
    <m/>
    <n v="466.57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9"/>
    <s v="ACTUALS"/>
    <m/>
    <m/>
    <x v="21"/>
    <s v="5070001100"/>
    <m/>
    <m/>
    <s v="10000"/>
    <x v="0"/>
    <m/>
    <s v="FY2016"/>
    <m/>
    <m/>
    <m/>
    <m/>
    <m/>
    <s v="USD"/>
    <m/>
    <m/>
    <m/>
    <m/>
    <m/>
    <m/>
    <m/>
    <m/>
    <n v="291.48"/>
    <s v="N"/>
    <n v="0"/>
    <m/>
    <n v="0"/>
    <s v="PP06 Dated 3/172016"/>
    <s v="0"/>
    <d v="2016-03-17T00:00:00"/>
    <s v="USD"/>
    <m/>
    <n v="291.4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30"/>
    <s v="ACTUALS"/>
    <m/>
    <m/>
    <x v="21"/>
    <s v="5070001200"/>
    <m/>
    <m/>
    <s v="10000"/>
    <x v="0"/>
    <m/>
    <s v="FY2016"/>
    <m/>
    <m/>
    <m/>
    <m/>
    <m/>
    <s v="USD"/>
    <m/>
    <m/>
    <m/>
    <m/>
    <m/>
    <m/>
    <m/>
    <m/>
    <n v="109.12"/>
    <s v="N"/>
    <n v="0"/>
    <m/>
    <n v="0"/>
    <s v="PP06 Dated 3/172016"/>
    <s v="0"/>
    <d v="2016-03-17T00:00:00"/>
    <s v="USD"/>
    <m/>
    <n v="109.12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31"/>
    <s v="ACTUALS"/>
    <m/>
    <m/>
    <x v="22"/>
    <s v="5070001100"/>
    <m/>
    <m/>
    <s v="10000"/>
    <x v="0"/>
    <m/>
    <s v="FY2016"/>
    <m/>
    <m/>
    <m/>
    <m/>
    <m/>
    <s v="USD"/>
    <m/>
    <m/>
    <m/>
    <m/>
    <m/>
    <m/>
    <m/>
    <m/>
    <n v="3610.7"/>
    <s v="N"/>
    <n v="0"/>
    <m/>
    <n v="0"/>
    <s v="PP06 Dated 3/172016"/>
    <s v="0"/>
    <d v="2016-03-17T00:00:00"/>
    <s v="USD"/>
    <m/>
    <n v="3610.7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32"/>
    <s v="ACTUALS"/>
    <m/>
    <m/>
    <x v="22"/>
    <s v="5070001200"/>
    <m/>
    <m/>
    <s v="10000"/>
    <x v="0"/>
    <m/>
    <s v="FY2016"/>
    <m/>
    <m/>
    <m/>
    <m/>
    <m/>
    <s v="USD"/>
    <m/>
    <m/>
    <m/>
    <m/>
    <m/>
    <m/>
    <m/>
    <m/>
    <n v="1306.8"/>
    <s v="N"/>
    <n v="0"/>
    <m/>
    <n v="0"/>
    <s v="PP06 Dated 3/172016"/>
    <s v="0"/>
    <d v="2016-03-17T00:00:00"/>
    <s v="USD"/>
    <m/>
    <n v="1306.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33"/>
    <s v="ACTUALS"/>
    <m/>
    <m/>
    <x v="23"/>
    <s v="5070001100"/>
    <m/>
    <m/>
    <s v="10000"/>
    <x v="0"/>
    <m/>
    <s v="FY2016"/>
    <m/>
    <m/>
    <m/>
    <m/>
    <m/>
    <s v="USD"/>
    <m/>
    <m/>
    <m/>
    <m/>
    <m/>
    <m/>
    <m/>
    <m/>
    <n v="31.25"/>
    <s v="N"/>
    <n v="0"/>
    <m/>
    <n v="0"/>
    <s v="PP06 Dated 3/172016"/>
    <s v="0"/>
    <d v="2016-03-17T00:00:00"/>
    <s v="USD"/>
    <m/>
    <n v="31.2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34"/>
    <s v="ACTUALS"/>
    <m/>
    <m/>
    <x v="24"/>
    <s v="5070001100"/>
    <m/>
    <m/>
    <s v="10000"/>
    <x v="0"/>
    <m/>
    <s v="FY2016"/>
    <m/>
    <m/>
    <m/>
    <m/>
    <m/>
    <s v="USD"/>
    <m/>
    <m/>
    <m/>
    <m/>
    <m/>
    <m/>
    <m/>
    <m/>
    <n v="29.93"/>
    <s v="N"/>
    <n v="0"/>
    <m/>
    <n v="0"/>
    <s v="PP06 Dated 3/172016"/>
    <s v="0"/>
    <d v="2016-03-17T00:00:00"/>
    <s v="USD"/>
    <m/>
    <n v="29.93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35"/>
    <s v="ACTUALS"/>
    <m/>
    <m/>
    <x v="24"/>
    <s v="5070001200"/>
    <m/>
    <m/>
    <s v="10000"/>
    <x v="0"/>
    <m/>
    <s v="FY2016"/>
    <m/>
    <m/>
    <m/>
    <m/>
    <m/>
    <s v="USD"/>
    <m/>
    <m/>
    <m/>
    <m/>
    <m/>
    <m/>
    <m/>
    <m/>
    <n v="12.45"/>
    <s v="N"/>
    <n v="0"/>
    <m/>
    <n v="0"/>
    <s v="PP06 Dated 3/172016"/>
    <s v="0"/>
    <d v="2016-03-17T00:00:00"/>
    <s v="USD"/>
    <m/>
    <n v="12.4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36"/>
    <s v="ACTUALS"/>
    <m/>
    <m/>
    <x v="25"/>
    <s v="5070001100"/>
    <m/>
    <m/>
    <s v="10000"/>
    <x v="0"/>
    <m/>
    <s v="FY2016"/>
    <m/>
    <m/>
    <m/>
    <m/>
    <m/>
    <s v="USD"/>
    <m/>
    <m/>
    <m/>
    <m/>
    <m/>
    <m/>
    <m/>
    <m/>
    <n v="1647.12"/>
    <s v="N"/>
    <n v="0"/>
    <m/>
    <n v="0"/>
    <s v="PP06 Dated 3/172016"/>
    <s v="0"/>
    <d v="2016-03-17T00:00:00"/>
    <s v="USD"/>
    <m/>
    <n v="1647.12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6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37"/>
    <s v="ACTUALS"/>
    <m/>
    <m/>
    <x v="25"/>
    <s v="5070001200"/>
    <m/>
    <m/>
    <s v="10000"/>
    <x v="0"/>
    <m/>
    <s v="FY2016"/>
    <m/>
    <m/>
    <m/>
    <m/>
    <m/>
    <s v="USD"/>
    <m/>
    <m/>
    <m/>
    <m/>
    <m/>
    <m/>
    <m/>
    <m/>
    <n v="581.95000000000005"/>
    <s v="N"/>
    <n v="0"/>
    <m/>
    <n v="0"/>
    <s v="PP06 Dated 3/172016"/>
    <s v="0"/>
    <d v="2016-03-17T00:00:00"/>
    <s v="USD"/>
    <m/>
    <n v="581.9500000000000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9"/>
    <s v="ACTUALS"/>
    <m/>
    <m/>
    <x v="21"/>
    <s v="5070001200"/>
    <m/>
    <m/>
    <s v="10000"/>
    <x v="0"/>
    <m/>
    <s v="FY2016"/>
    <m/>
    <m/>
    <m/>
    <m/>
    <m/>
    <s v="USD"/>
    <m/>
    <m/>
    <m/>
    <m/>
    <m/>
    <m/>
    <m/>
    <m/>
    <n v="108.79"/>
    <s v="N"/>
    <n v="0"/>
    <m/>
    <n v="0"/>
    <s v="PP07 Dated 3/31/2016"/>
    <s v="0"/>
    <d v="2016-03-31T00:00:00"/>
    <s v="USD"/>
    <m/>
    <n v="108.79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6"/>
    <s v="ACTUALS"/>
    <m/>
    <m/>
    <x v="20"/>
    <s v="5070001100"/>
    <m/>
    <m/>
    <s v="10000"/>
    <x v="0"/>
    <m/>
    <s v="FY2016"/>
    <m/>
    <m/>
    <m/>
    <m/>
    <m/>
    <s v="USD"/>
    <m/>
    <m/>
    <m/>
    <m/>
    <m/>
    <m/>
    <m/>
    <m/>
    <n v="1289.94"/>
    <s v="N"/>
    <n v="0"/>
    <m/>
    <n v="0"/>
    <s v="PP07 Dated 3/31/2016"/>
    <s v="0"/>
    <d v="2016-03-31T00:00:00"/>
    <s v="USD"/>
    <m/>
    <n v="1289.94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7"/>
    <s v="ACTUALS"/>
    <m/>
    <m/>
    <x v="20"/>
    <s v="5070001200"/>
    <m/>
    <m/>
    <s v="10000"/>
    <x v="0"/>
    <m/>
    <s v="FY2016"/>
    <m/>
    <m/>
    <m/>
    <m/>
    <m/>
    <s v="USD"/>
    <m/>
    <m/>
    <m/>
    <m/>
    <m/>
    <m/>
    <m/>
    <m/>
    <n v="465.21"/>
    <s v="N"/>
    <n v="0"/>
    <m/>
    <n v="0"/>
    <s v="PP07 Dated 3/31/2016"/>
    <s v="0"/>
    <d v="2016-03-31T00:00:00"/>
    <s v="USD"/>
    <m/>
    <n v="465.21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8"/>
    <s v="ACTUALS"/>
    <m/>
    <m/>
    <x v="21"/>
    <s v="5070001100"/>
    <m/>
    <m/>
    <s v="10000"/>
    <x v="0"/>
    <m/>
    <s v="FY2016"/>
    <m/>
    <m/>
    <m/>
    <m/>
    <m/>
    <s v="USD"/>
    <m/>
    <m/>
    <m/>
    <m/>
    <m/>
    <m/>
    <m/>
    <m/>
    <n v="301.69"/>
    <s v="N"/>
    <n v="0"/>
    <m/>
    <n v="0"/>
    <s v="PP07 Dated 3/31/2016"/>
    <s v="0"/>
    <d v="2016-03-31T00:00:00"/>
    <s v="USD"/>
    <m/>
    <n v="301.69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20"/>
    <s v="ACTUALS"/>
    <m/>
    <m/>
    <x v="25"/>
    <s v="5070001100"/>
    <m/>
    <m/>
    <s v="10000"/>
    <x v="0"/>
    <m/>
    <s v="FY2016"/>
    <m/>
    <m/>
    <m/>
    <m/>
    <m/>
    <s v="USD"/>
    <m/>
    <m/>
    <m/>
    <m/>
    <m/>
    <m/>
    <m/>
    <m/>
    <n v="1647.12"/>
    <s v="N"/>
    <n v="0"/>
    <m/>
    <n v="0"/>
    <s v="PP07 Dated 3/31/2016"/>
    <s v="0"/>
    <d v="2016-03-31T00:00:00"/>
    <s v="USD"/>
    <m/>
    <n v="1647.12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21"/>
    <s v="ACTUALS"/>
    <m/>
    <m/>
    <x v="25"/>
    <s v="5070001200"/>
    <m/>
    <m/>
    <s v="10000"/>
    <x v="0"/>
    <m/>
    <s v="FY2016"/>
    <m/>
    <m/>
    <m/>
    <m/>
    <m/>
    <s v="USD"/>
    <m/>
    <m/>
    <m/>
    <m/>
    <m/>
    <m/>
    <m/>
    <m/>
    <n v="585.26"/>
    <s v="N"/>
    <n v="0"/>
    <m/>
    <n v="0"/>
    <s v="PP07 Dated 3/31/2016"/>
    <s v="0"/>
    <d v="2016-03-31T00:00:00"/>
    <s v="USD"/>
    <m/>
    <n v="585.26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4"/>
    <s v="ACTUALS"/>
    <m/>
    <m/>
    <x v="5"/>
    <m/>
    <m/>
    <m/>
    <s v="10000"/>
    <x v="0"/>
    <m/>
    <m/>
    <m/>
    <m/>
    <m/>
    <m/>
    <m/>
    <s v="USD"/>
    <m/>
    <m/>
    <m/>
    <m/>
    <m/>
    <m/>
    <m/>
    <m/>
    <n v="-410.48"/>
    <s v="N"/>
    <n v="0"/>
    <m/>
    <n v="0"/>
    <s v="PP07 Dated 3/31/2016"/>
    <s v="0"/>
    <d v="2016-03-31T00:00:00"/>
    <s v="USD"/>
    <m/>
    <n v="-410.48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"/>
    <s v="ACTUALS"/>
    <m/>
    <m/>
    <x v="0"/>
    <m/>
    <m/>
    <m/>
    <s v="10000"/>
    <x v="0"/>
    <m/>
    <m/>
    <m/>
    <m/>
    <m/>
    <m/>
    <m/>
    <s v="USD"/>
    <m/>
    <m/>
    <m/>
    <m/>
    <m/>
    <m/>
    <m/>
    <m/>
    <n v="-18224.900000000001"/>
    <s v="N"/>
    <n v="0"/>
    <m/>
    <n v="0"/>
    <s v="PP07 Dated 3/31/2016"/>
    <s v="0"/>
    <d v="2016-03-31T00:00:00"/>
    <s v="USD"/>
    <m/>
    <n v="-18224.900000000001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2"/>
    <s v="ACTUALS"/>
    <m/>
    <m/>
    <x v="1"/>
    <m/>
    <m/>
    <m/>
    <s v="10000"/>
    <x v="0"/>
    <m/>
    <m/>
    <m/>
    <m/>
    <m/>
    <m/>
    <m/>
    <s v="USD"/>
    <m/>
    <m/>
    <m/>
    <m/>
    <m/>
    <m/>
    <m/>
    <m/>
    <n v="-1888.93"/>
    <s v="N"/>
    <n v="0"/>
    <m/>
    <n v="0"/>
    <s v="PP07 Dated 3/31/2016"/>
    <s v="0"/>
    <d v="2016-03-31T00:00:00"/>
    <s v="USD"/>
    <m/>
    <n v="-1888.93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3"/>
    <s v="ACTUALS"/>
    <m/>
    <m/>
    <x v="2"/>
    <m/>
    <m/>
    <m/>
    <s v="10000"/>
    <x v="0"/>
    <m/>
    <m/>
    <m/>
    <m/>
    <m/>
    <m/>
    <m/>
    <s v="USD"/>
    <m/>
    <m/>
    <m/>
    <m/>
    <m/>
    <m/>
    <m/>
    <m/>
    <n v="-1755.15"/>
    <s v="N"/>
    <n v="0"/>
    <m/>
    <n v="0"/>
    <s v="PP07 Dated 3/31/2016"/>
    <s v="0"/>
    <d v="2016-03-31T00:00:00"/>
    <s v="USD"/>
    <m/>
    <n v="-1755.15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5"/>
    <s v="ACTUALS"/>
    <m/>
    <m/>
    <x v="6"/>
    <m/>
    <m/>
    <m/>
    <s v="10000"/>
    <x v="0"/>
    <m/>
    <m/>
    <m/>
    <m/>
    <m/>
    <m/>
    <m/>
    <s v="USD"/>
    <m/>
    <m/>
    <m/>
    <m/>
    <m/>
    <m/>
    <m/>
    <m/>
    <n v="-2412.7199999999998"/>
    <s v="N"/>
    <n v="0"/>
    <m/>
    <n v="0"/>
    <s v="PP07 Dated 3/31/2016"/>
    <s v="0"/>
    <d v="2016-03-31T00:00:00"/>
    <s v="USD"/>
    <m/>
    <n v="-2412.7199999999998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6"/>
    <s v="ACTUALS"/>
    <m/>
    <m/>
    <x v="7"/>
    <m/>
    <m/>
    <m/>
    <s v="10000"/>
    <x v="0"/>
    <m/>
    <m/>
    <m/>
    <m/>
    <m/>
    <m/>
    <m/>
    <s v="USD"/>
    <m/>
    <m/>
    <m/>
    <m/>
    <m/>
    <m/>
    <m/>
    <m/>
    <n v="-1888.93"/>
    <s v="N"/>
    <n v="0"/>
    <m/>
    <n v="0"/>
    <s v="PP07 Dated 3/31/2016"/>
    <s v="0"/>
    <d v="2016-03-31T00:00:00"/>
    <s v="USD"/>
    <m/>
    <n v="-1888.93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7"/>
    <s v="ACTUALS"/>
    <m/>
    <m/>
    <x v="8"/>
    <m/>
    <m/>
    <m/>
    <s v="10000"/>
    <x v="0"/>
    <m/>
    <m/>
    <m/>
    <m/>
    <m/>
    <m/>
    <m/>
    <s v="USD"/>
    <m/>
    <m/>
    <m/>
    <m/>
    <m/>
    <m/>
    <m/>
    <m/>
    <n v="-1755.15"/>
    <s v="N"/>
    <n v="0"/>
    <m/>
    <n v="0"/>
    <s v="PP07 Dated 3/31/2016"/>
    <s v="0"/>
    <d v="2016-03-31T00:00:00"/>
    <s v="USD"/>
    <m/>
    <n v="-1755.15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8"/>
    <s v="ACTUALS"/>
    <m/>
    <m/>
    <x v="11"/>
    <m/>
    <m/>
    <m/>
    <s v="10000"/>
    <x v="0"/>
    <m/>
    <m/>
    <m/>
    <m/>
    <m/>
    <m/>
    <m/>
    <s v="USD"/>
    <m/>
    <m/>
    <m/>
    <m/>
    <m/>
    <m/>
    <m/>
    <m/>
    <n v="-2861.4"/>
    <s v="N"/>
    <n v="0"/>
    <m/>
    <n v="0"/>
    <s v="PP07 Dated 3/31/2016"/>
    <s v="0"/>
    <d v="2016-03-31T00:00:00"/>
    <s v="USD"/>
    <m/>
    <n v="-2861.4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9"/>
    <s v="ACTUALS"/>
    <m/>
    <m/>
    <x v="12"/>
    <m/>
    <m/>
    <m/>
    <s v="10000"/>
    <x v="0"/>
    <m/>
    <m/>
    <m/>
    <m/>
    <m/>
    <m/>
    <m/>
    <s v="USD"/>
    <m/>
    <m/>
    <m/>
    <m/>
    <m/>
    <m/>
    <m/>
    <m/>
    <n v="-1341.35"/>
    <s v="N"/>
    <n v="0"/>
    <m/>
    <n v="0"/>
    <s v="PP07 Dated 3/31/2016"/>
    <s v="0"/>
    <d v="2016-03-31T00:00:00"/>
    <s v="USD"/>
    <m/>
    <n v="-1341.35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0"/>
    <s v="ACTUALS"/>
    <m/>
    <m/>
    <x v="14"/>
    <m/>
    <m/>
    <m/>
    <s v="10000"/>
    <x v="0"/>
    <m/>
    <m/>
    <m/>
    <m/>
    <m/>
    <m/>
    <m/>
    <s v="USD"/>
    <m/>
    <m/>
    <m/>
    <m/>
    <m/>
    <m/>
    <m/>
    <m/>
    <n v="-410.48"/>
    <s v="N"/>
    <n v="0"/>
    <m/>
    <n v="0"/>
    <s v="PP07 Dated 3/31/2016"/>
    <s v="0"/>
    <d v="2016-03-31T00:00:00"/>
    <s v="USD"/>
    <m/>
    <n v="-410.48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1"/>
    <s v="ACTUALS"/>
    <m/>
    <m/>
    <x v="16"/>
    <m/>
    <m/>
    <m/>
    <s v="10000"/>
    <x v="0"/>
    <m/>
    <m/>
    <m/>
    <m/>
    <m/>
    <m/>
    <m/>
    <s v="USD"/>
    <m/>
    <m/>
    <m/>
    <m/>
    <m/>
    <m/>
    <m/>
    <m/>
    <n v="-68.78"/>
    <s v="N"/>
    <n v="0"/>
    <m/>
    <n v="0"/>
    <s v="PP07 Dated 3/31/2016"/>
    <s v="0"/>
    <d v="2016-03-31T00:00:00"/>
    <s v="USD"/>
    <m/>
    <n v="-68.78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2"/>
    <s v="ACTUALS"/>
    <m/>
    <m/>
    <x v="17"/>
    <s v="5070001100"/>
    <m/>
    <m/>
    <s v="10000"/>
    <x v="0"/>
    <m/>
    <s v="FY2016"/>
    <m/>
    <m/>
    <m/>
    <m/>
    <m/>
    <s v="USD"/>
    <m/>
    <m/>
    <m/>
    <m/>
    <m/>
    <m/>
    <m/>
    <m/>
    <n v="17193.599999999999"/>
    <s v="N"/>
    <n v="0"/>
    <m/>
    <n v="0"/>
    <s v="PP07 Dated 3/31/2016"/>
    <s v="0"/>
    <d v="2016-03-31T00:00:00"/>
    <s v="USD"/>
    <m/>
    <n v="17193.599999999999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3"/>
    <s v="ACTUALS"/>
    <m/>
    <m/>
    <x v="17"/>
    <s v="5070001200"/>
    <m/>
    <m/>
    <s v="10000"/>
    <x v="0"/>
    <m/>
    <s v="FY2016"/>
    <m/>
    <m/>
    <m/>
    <m/>
    <m/>
    <s v="USD"/>
    <m/>
    <m/>
    <m/>
    <m/>
    <m/>
    <m/>
    <m/>
    <m/>
    <n v="5966"/>
    <s v="N"/>
    <n v="0"/>
    <m/>
    <n v="0"/>
    <s v="PP07 Dated 3/31/2016"/>
    <s v="0"/>
    <d v="2016-03-31T00:00:00"/>
    <s v="USD"/>
    <m/>
    <n v="5966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4"/>
    <s v="ACTUALS"/>
    <m/>
    <m/>
    <x v="28"/>
    <s v="5070001100"/>
    <m/>
    <m/>
    <s v="10000"/>
    <x v="0"/>
    <m/>
    <s v="FY2016"/>
    <m/>
    <m/>
    <m/>
    <m/>
    <m/>
    <s v="USD"/>
    <m/>
    <m/>
    <m/>
    <m/>
    <m/>
    <m/>
    <m/>
    <m/>
    <n v="3923.2"/>
    <s v="N"/>
    <n v="0"/>
    <m/>
    <n v="0"/>
    <s v="PP07 Dated 3/31/2016"/>
    <s v="0"/>
    <d v="2016-03-31T00:00:00"/>
    <s v="USD"/>
    <m/>
    <n v="3923.2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7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5"/>
    <s v="ACTUALS"/>
    <m/>
    <m/>
    <x v="18"/>
    <s v="5070001200"/>
    <m/>
    <m/>
    <s v="10000"/>
    <x v="0"/>
    <m/>
    <s v="FY2016"/>
    <m/>
    <m/>
    <m/>
    <m/>
    <m/>
    <s v="USD"/>
    <m/>
    <m/>
    <m/>
    <m/>
    <m/>
    <m/>
    <m/>
    <m/>
    <n v="1537.46"/>
    <s v="N"/>
    <n v="0"/>
    <m/>
    <n v="0"/>
    <s v="PP07 Dated 3/31/2016"/>
    <s v="0"/>
    <d v="2016-03-31T00:00:00"/>
    <s v="USD"/>
    <m/>
    <n v="1537.46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4"/>
    <s v="ACTUALS"/>
    <m/>
    <m/>
    <x v="3"/>
    <m/>
    <m/>
    <m/>
    <s v="10000"/>
    <x v="0"/>
    <m/>
    <m/>
    <m/>
    <m/>
    <m/>
    <m/>
    <m/>
    <s v="USD"/>
    <m/>
    <m/>
    <m/>
    <m/>
    <m/>
    <m/>
    <m/>
    <m/>
    <n v="-42.38"/>
    <s v="N"/>
    <n v="0"/>
    <m/>
    <n v="0"/>
    <s v="PP08 Dated 4/14/2016"/>
    <s v="0"/>
    <d v="2016-04-14T00:00:00"/>
    <s v="USD"/>
    <m/>
    <n v="-42.38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"/>
    <s v="ACTUALS"/>
    <m/>
    <m/>
    <x v="0"/>
    <m/>
    <m/>
    <m/>
    <s v="10000"/>
    <x v="0"/>
    <m/>
    <m/>
    <m/>
    <m/>
    <m/>
    <m/>
    <m/>
    <s v="USD"/>
    <m/>
    <m/>
    <m/>
    <m/>
    <m/>
    <m/>
    <m/>
    <m/>
    <n v="-17783.849999999999"/>
    <s v="N"/>
    <n v="0"/>
    <m/>
    <n v="0"/>
    <s v="PP08 Dated 4/14/2016"/>
    <s v="0"/>
    <d v="2016-04-14T00:00:00"/>
    <s v="USD"/>
    <m/>
    <n v="-17783.849999999999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"/>
    <s v="ACTUALS"/>
    <m/>
    <m/>
    <x v="1"/>
    <m/>
    <m/>
    <m/>
    <s v="10000"/>
    <x v="0"/>
    <m/>
    <m/>
    <m/>
    <m/>
    <m/>
    <m/>
    <m/>
    <s v="USD"/>
    <m/>
    <m/>
    <m/>
    <m/>
    <m/>
    <m/>
    <m/>
    <m/>
    <n v="-1891.01"/>
    <s v="N"/>
    <n v="0"/>
    <m/>
    <n v="0"/>
    <s v="PP08 Dated 4/14/2016"/>
    <s v="0"/>
    <d v="2016-04-14T00:00:00"/>
    <s v="USD"/>
    <m/>
    <n v="-1891.01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3"/>
    <s v="ACTUALS"/>
    <m/>
    <m/>
    <x v="2"/>
    <m/>
    <m/>
    <m/>
    <s v="10000"/>
    <x v="0"/>
    <m/>
    <m/>
    <m/>
    <m/>
    <m/>
    <m/>
    <m/>
    <s v="USD"/>
    <m/>
    <m/>
    <m/>
    <m/>
    <m/>
    <m/>
    <m/>
    <m/>
    <n v="-1726.66"/>
    <s v="N"/>
    <n v="0"/>
    <m/>
    <n v="0"/>
    <s v="PP08 Dated 4/14/2016"/>
    <s v="0"/>
    <d v="2016-04-14T00:00:00"/>
    <s v="USD"/>
    <m/>
    <n v="-1726.66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5"/>
    <s v="ACTUALS"/>
    <m/>
    <m/>
    <x v="4"/>
    <m/>
    <m/>
    <m/>
    <s v="10000"/>
    <x v="0"/>
    <m/>
    <m/>
    <m/>
    <m/>
    <m/>
    <m/>
    <m/>
    <s v="USD"/>
    <m/>
    <m/>
    <m/>
    <m/>
    <m/>
    <m/>
    <m/>
    <m/>
    <n v="-4917.5"/>
    <s v="N"/>
    <n v="0"/>
    <m/>
    <n v="0"/>
    <s v="PP08 Dated 4/14/2016"/>
    <s v="0"/>
    <d v="2016-04-14T00:00:00"/>
    <s v="USD"/>
    <m/>
    <n v="-4917.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6"/>
    <s v="ACTUALS"/>
    <m/>
    <m/>
    <x v="26"/>
    <m/>
    <m/>
    <m/>
    <s v="10000"/>
    <x v="0"/>
    <m/>
    <m/>
    <m/>
    <m/>
    <m/>
    <m/>
    <m/>
    <s v="USD"/>
    <m/>
    <m/>
    <m/>
    <m/>
    <m/>
    <m/>
    <m/>
    <m/>
    <n v="-53.91"/>
    <s v="N"/>
    <n v="0"/>
    <m/>
    <n v="0"/>
    <s v="PP08 Dated 4/14/2016"/>
    <s v="0"/>
    <d v="2016-04-14T00:00:00"/>
    <s v="USD"/>
    <m/>
    <n v="-53.91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7"/>
    <s v="ACTUALS"/>
    <m/>
    <m/>
    <x v="5"/>
    <m/>
    <m/>
    <m/>
    <s v="10000"/>
    <x v="0"/>
    <m/>
    <m/>
    <m/>
    <m/>
    <m/>
    <m/>
    <m/>
    <s v="USD"/>
    <m/>
    <m/>
    <m/>
    <m/>
    <m/>
    <m/>
    <m/>
    <m/>
    <n v="-403.83"/>
    <s v="N"/>
    <n v="0"/>
    <m/>
    <n v="0"/>
    <s v="PP08 Dated 4/14/2016"/>
    <s v="0"/>
    <d v="2016-04-14T00:00:00"/>
    <s v="USD"/>
    <m/>
    <n v="-403.83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8"/>
    <s v="ACTUALS"/>
    <m/>
    <m/>
    <x v="27"/>
    <m/>
    <m/>
    <m/>
    <s v="10000"/>
    <x v="0"/>
    <m/>
    <m/>
    <m/>
    <m/>
    <m/>
    <m/>
    <m/>
    <s v="USD"/>
    <m/>
    <m/>
    <m/>
    <m/>
    <m/>
    <m/>
    <m/>
    <m/>
    <n v="-31.25"/>
    <s v="N"/>
    <n v="0"/>
    <m/>
    <n v="0"/>
    <s v="PP08 Dated 4/14/2016"/>
    <s v="0"/>
    <d v="2016-04-14T00:00:00"/>
    <s v="USD"/>
    <m/>
    <n v="-31.2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9"/>
    <s v="ACTUALS"/>
    <m/>
    <m/>
    <x v="29"/>
    <m/>
    <m/>
    <m/>
    <s v="10000"/>
    <x v="0"/>
    <m/>
    <m/>
    <m/>
    <m/>
    <m/>
    <m/>
    <m/>
    <s v="USD"/>
    <m/>
    <m/>
    <m/>
    <m/>
    <m/>
    <m/>
    <m/>
    <m/>
    <n v="8"/>
    <s v="N"/>
    <n v="0"/>
    <m/>
    <n v="0"/>
    <s v="PP08 Dated 4/14/2016"/>
    <s v="0"/>
    <d v="2016-04-14T00:00:00"/>
    <s v="USD"/>
    <m/>
    <n v="8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0"/>
    <s v="ACTUALS"/>
    <m/>
    <m/>
    <x v="6"/>
    <m/>
    <m/>
    <m/>
    <s v="10000"/>
    <x v="0"/>
    <m/>
    <m/>
    <m/>
    <m/>
    <m/>
    <m/>
    <m/>
    <s v="USD"/>
    <m/>
    <m/>
    <m/>
    <m/>
    <m/>
    <m/>
    <m/>
    <m/>
    <n v="-2478.73"/>
    <s v="N"/>
    <n v="0"/>
    <m/>
    <n v="0"/>
    <s v="PP08 Dated 4/14/2016"/>
    <s v="0"/>
    <d v="2016-04-14T00:00:00"/>
    <s v="USD"/>
    <m/>
    <n v="-2478.73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1"/>
    <s v="ACTUALS"/>
    <m/>
    <m/>
    <x v="7"/>
    <m/>
    <m/>
    <m/>
    <s v="10000"/>
    <x v="0"/>
    <m/>
    <m/>
    <m/>
    <m/>
    <m/>
    <m/>
    <m/>
    <s v="USD"/>
    <m/>
    <m/>
    <m/>
    <m/>
    <m/>
    <m/>
    <m/>
    <m/>
    <n v="-1891.01"/>
    <s v="N"/>
    <n v="0"/>
    <m/>
    <n v="0"/>
    <s v="PP08 Dated 4/14/2016"/>
    <s v="0"/>
    <d v="2016-04-14T00:00:00"/>
    <s v="USD"/>
    <m/>
    <n v="-1891.01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2"/>
    <s v="ACTUALS"/>
    <m/>
    <m/>
    <x v="8"/>
    <m/>
    <m/>
    <m/>
    <s v="10000"/>
    <x v="0"/>
    <m/>
    <m/>
    <m/>
    <m/>
    <m/>
    <m/>
    <m/>
    <s v="USD"/>
    <m/>
    <m/>
    <m/>
    <m/>
    <m/>
    <m/>
    <m/>
    <m/>
    <n v="-1726.66"/>
    <s v="N"/>
    <n v="0"/>
    <m/>
    <n v="0"/>
    <s v="PP08 Dated 4/14/2016"/>
    <s v="0"/>
    <d v="2016-04-14T00:00:00"/>
    <s v="USD"/>
    <m/>
    <n v="-1726.66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3"/>
    <s v="ACTUALS"/>
    <m/>
    <m/>
    <x v="9"/>
    <m/>
    <m/>
    <m/>
    <s v="10000"/>
    <x v="0"/>
    <m/>
    <m/>
    <m/>
    <m/>
    <m/>
    <m/>
    <m/>
    <s v="USD"/>
    <m/>
    <m/>
    <m/>
    <m/>
    <m/>
    <m/>
    <m/>
    <m/>
    <n v="-115.06"/>
    <s v="N"/>
    <n v="0"/>
    <m/>
    <n v="0"/>
    <s v="PP08 Dated 4/14/2016"/>
    <s v="0"/>
    <d v="2016-04-14T00:00:00"/>
    <s v="USD"/>
    <m/>
    <n v="-115.06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4"/>
    <s v="ACTUALS"/>
    <m/>
    <m/>
    <x v="10"/>
    <m/>
    <m/>
    <m/>
    <s v="10000"/>
    <x v="0"/>
    <m/>
    <m/>
    <m/>
    <m/>
    <m/>
    <m/>
    <m/>
    <s v="USD"/>
    <m/>
    <m/>
    <m/>
    <m/>
    <m/>
    <m/>
    <m/>
    <m/>
    <n v="-687.5"/>
    <s v="N"/>
    <n v="0"/>
    <m/>
    <n v="0"/>
    <s v="PP08 Dated 4/14/2016"/>
    <s v="0"/>
    <d v="2016-04-14T00:00:00"/>
    <s v="USD"/>
    <m/>
    <n v="-687.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5"/>
    <s v="ACTUALS"/>
    <m/>
    <m/>
    <x v="11"/>
    <m/>
    <m/>
    <m/>
    <s v="10000"/>
    <x v="0"/>
    <m/>
    <m/>
    <m/>
    <m/>
    <m/>
    <m/>
    <m/>
    <s v="USD"/>
    <m/>
    <m/>
    <m/>
    <m/>
    <m/>
    <m/>
    <m/>
    <m/>
    <n v="-2784.11"/>
    <s v="N"/>
    <n v="0"/>
    <m/>
    <n v="0"/>
    <s v="PP08 Dated 4/14/2016"/>
    <s v="0"/>
    <d v="2016-04-14T00:00:00"/>
    <s v="USD"/>
    <m/>
    <n v="-2784.11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6"/>
    <s v="ACTUALS"/>
    <m/>
    <m/>
    <x v="12"/>
    <m/>
    <m/>
    <m/>
    <s v="10000"/>
    <x v="0"/>
    <m/>
    <m/>
    <m/>
    <m/>
    <m/>
    <m/>
    <m/>
    <s v="USD"/>
    <m/>
    <m/>
    <m/>
    <m/>
    <m/>
    <m/>
    <m/>
    <m/>
    <n v="-1292.67"/>
    <s v="N"/>
    <n v="0"/>
    <m/>
    <n v="0"/>
    <s v="PP08 Dated 4/14/2016"/>
    <s v="0"/>
    <d v="2016-04-14T00:00:00"/>
    <s v="USD"/>
    <m/>
    <n v="-1292.67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7"/>
    <s v="ACTUALS"/>
    <m/>
    <m/>
    <x v="13"/>
    <m/>
    <m/>
    <m/>
    <s v="10000"/>
    <x v="0"/>
    <m/>
    <m/>
    <m/>
    <m/>
    <m/>
    <m/>
    <m/>
    <s v="USD"/>
    <m/>
    <m/>
    <m/>
    <m/>
    <m/>
    <m/>
    <m/>
    <m/>
    <n v="-8.1199999999999992"/>
    <s v="N"/>
    <n v="0"/>
    <m/>
    <n v="0"/>
    <s v="PP08 Dated 4/14/2016"/>
    <s v="0"/>
    <d v="2016-04-14T00:00:00"/>
    <s v="USD"/>
    <m/>
    <n v="-8.119999999999999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8"/>
    <s v="ACTUALS"/>
    <m/>
    <m/>
    <x v="14"/>
    <m/>
    <m/>
    <m/>
    <s v="10000"/>
    <x v="0"/>
    <m/>
    <m/>
    <m/>
    <m/>
    <m/>
    <m/>
    <m/>
    <s v="USD"/>
    <m/>
    <m/>
    <m/>
    <m/>
    <m/>
    <m/>
    <m/>
    <m/>
    <n v="-403.83"/>
    <s v="N"/>
    <n v="0"/>
    <m/>
    <n v="0"/>
    <s v="PP08 Dated 4/14/2016"/>
    <s v="0"/>
    <d v="2016-04-14T00:00:00"/>
    <s v="USD"/>
    <m/>
    <n v="-403.83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9"/>
    <s v="ACTUALS"/>
    <m/>
    <m/>
    <x v="15"/>
    <m/>
    <m/>
    <m/>
    <s v="10000"/>
    <x v="0"/>
    <m/>
    <m/>
    <m/>
    <m/>
    <m/>
    <m/>
    <m/>
    <s v="USD"/>
    <m/>
    <m/>
    <m/>
    <m/>
    <m/>
    <m/>
    <m/>
    <m/>
    <n v="-140.05000000000001"/>
    <s v="N"/>
    <n v="0"/>
    <m/>
    <n v="0"/>
    <s v="PP08 Dated 4/14/2016"/>
    <s v="0"/>
    <d v="2016-04-14T00:00:00"/>
    <s v="USD"/>
    <m/>
    <n v="-140.05000000000001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0"/>
    <s v="ACTUALS"/>
    <m/>
    <m/>
    <x v="16"/>
    <m/>
    <m/>
    <m/>
    <s v="10000"/>
    <x v="0"/>
    <m/>
    <m/>
    <m/>
    <m/>
    <m/>
    <m/>
    <m/>
    <s v="USD"/>
    <m/>
    <m/>
    <m/>
    <m/>
    <m/>
    <m/>
    <m/>
    <m/>
    <n v="-72.22"/>
    <s v="N"/>
    <n v="0"/>
    <m/>
    <n v="0"/>
    <s v="PP08 Dated 4/14/2016"/>
    <s v="0"/>
    <d v="2016-04-14T00:00:00"/>
    <s v="USD"/>
    <m/>
    <n v="-72.2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1"/>
    <s v="ACTUALS"/>
    <m/>
    <m/>
    <x v="17"/>
    <s v="5070001100"/>
    <m/>
    <m/>
    <s v="10000"/>
    <x v="0"/>
    <m/>
    <s v="FY2016"/>
    <m/>
    <m/>
    <m/>
    <m/>
    <m/>
    <s v="USD"/>
    <m/>
    <m/>
    <m/>
    <m/>
    <m/>
    <m/>
    <m/>
    <m/>
    <n v="17193.599999999999"/>
    <s v="N"/>
    <n v="0"/>
    <m/>
    <n v="0"/>
    <s v="PP08 Dated 4/14/2016"/>
    <s v="0"/>
    <d v="2016-04-14T00:00:00"/>
    <s v="USD"/>
    <m/>
    <n v="17193.599999999999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2"/>
    <s v="ACTUALS"/>
    <m/>
    <m/>
    <x v="17"/>
    <s v="5070001200"/>
    <m/>
    <m/>
    <s v="10000"/>
    <x v="0"/>
    <m/>
    <s v="FY2016"/>
    <m/>
    <m/>
    <m/>
    <m/>
    <m/>
    <s v="USD"/>
    <m/>
    <m/>
    <m/>
    <m/>
    <m/>
    <m/>
    <m/>
    <m/>
    <n v="5966"/>
    <s v="N"/>
    <n v="0"/>
    <m/>
    <n v="0"/>
    <s v="PP08 Dated 4/14/2016"/>
    <s v="0"/>
    <d v="2016-04-14T00:00:00"/>
    <s v="USD"/>
    <m/>
    <n v="5966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3"/>
    <s v="ACTUALS"/>
    <m/>
    <m/>
    <x v="28"/>
    <s v="5070001100"/>
    <m/>
    <m/>
    <s v="10000"/>
    <x v="0"/>
    <m/>
    <s v="FY2016"/>
    <m/>
    <m/>
    <m/>
    <m/>
    <m/>
    <s v="USD"/>
    <m/>
    <m/>
    <m/>
    <m/>
    <m/>
    <m/>
    <m/>
    <m/>
    <n v="3923.2"/>
    <s v="N"/>
    <n v="0"/>
    <m/>
    <n v="0"/>
    <s v="PP08 Dated 4/14/2016"/>
    <s v="0"/>
    <d v="2016-04-14T00:00:00"/>
    <s v="USD"/>
    <m/>
    <n v="3923.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4"/>
    <s v="ACTUALS"/>
    <m/>
    <m/>
    <x v="18"/>
    <s v="5070001200"/>
    <m/>
    <m/>
    <s v="10000"/>
    <x v="0"/>
    <m/>
    <s v="FY2016"/>
    <m/>
    <m/>
    <m/>
    <m/>
    <m/>
    <s v="USD"/>
    <m/>
    <m/>
    <m/>
    <m/>
    <m/>
    <m/>
    <m/>
    <m/>
    <n v="1949.18"/>
    <s v="N"/>
    <n v="0"/>
    <m/>
    <n v="0"/>
    <s v="PP08 Dated 4/14/2016"/>
    <s v="0"/>
    <d v="2016-04-14T00:00:00"/>
    <s v="USD"/>
    <m/>
    <n v="1949.18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5"/>
    <s v="ACTUALS"/>
    <m/>
    <m/>
    <x v="19"/>
    <s v="5070001100"/>
    <m/>
    <m/>
    <s v="10000"/>
    <x v="0"/>
    <m/>
    <s v="FY2016"/>
    <m/>
    <m/>
    <m/>
    <m/>
    <m/>
    <s v="USD"/>
    <m/>
    <m/>
    <m/>
    <m/>
    <m/>
    <m/>
    <m/>
    <m/>
    <n v="42.51"/>
    <s v="N"/>
    <n v="0"/>
    <m/>
    <n v="0"/>
    <s v="PP08 Dated 4/14/2016"/>
    <s v="0"/>
    <d v="2016-04-14T00:00:00"/>
    <s v="USD"/>
    <m/>
    <n v="42.51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6"/>
    <s v="ACTUALS"/>
    <m/>
    <m/>
    <x v="19"/>
    <s v="5070001200"/>
    <m/>
    <m/>
    <s v="10000"/>
    <x v="0"/>
    <m/>
    <s v="FY2016"/>
    <m/>
    <m/>
    <m/>
    <m/>
    <m/>
    <s v="USD"/>
    <m/>
    <m/>
    <m/>
    <m/>
    <m/>
    <m/>
    <m/>
    <m/>
    <n v="11.4"/>
    <s v="N"/>
    <n v="0"/>
    <m/>
    <n v="0"/>
    <s v="PP08 Dated 4/14/2016"/>
    <s v="0"/>
    <d v="2016-04-14T00:00:00"/>
    <s v="USD"/>
    <m/>
    <n v="11.4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7"/>
    <s v="ACTUALS"/>
    <m/>
    <m/>
    <x v="20"/>
    <s v="5070001100"/>
    <m/>
    <m/>
    <s v="10000"/>
    <x v="0"/>
    <m/>
    <s v="FY2016"/>
    <m/>
    <m/>
    <m/>
    <m/>
    <m/>
    <s v="USD"/>
    <m/>
    <m/>
    <m/>
    <m/>
    <m/>
    <m/>
    <m/>
    <m/>
    <n v="1246.0899999999999"/>
    <s v="N"/>
    <n v="0"/>
    <m/>
    <n v="0"/>
    <s v="PP08 Dated 4/14/2016"/>
    <s v="0"/>
    <d v="2016-04-14T00:00:00"/>
    <s v="USD"/>
    <m/>
    <n v="1246.0899999999999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8"/>
    <s v="ACTUALS"/>
    <m/>
    <m/>
    <x v="20"/>
    <s v="5070001200"/>
    <m/>
    <m/>
    <s v="10000"/>
    <x v="0"/>
    <m/>
    <s v="FY2016"/>
    <m/>
    <m/>
    <m/>
    <m/>
    <m/>
    <s v="USD"/>
    <m/>
    <m/>
    <m/>
    <m/>
    <m/>
    <m/>
    <m/>
    <m/>
    <n v="480.57"/>
    <s v="N"/>
    <n v="0"/>
    <m/>
    <n v="0"/>
    <s v="PP08 Dated 4/14/2016"/>
    <s v="0"/>
    <d v="2016-04-14T00:00:00"/>
    <s v="USD"/>
    <m/>
    <n v="480.57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32"/>
    <s v="ACTUALS"/>
    <m/>
    <m/>
    <x v="22"/>
    <s v="5070001200"/>
    <m/>
    <m/>
    <s v="10000"/>
    <x v="0"/>
    <m/>
    <s v="FY2016"/>
    <m/>
    <m/>
    <m/>
    <m/>
    <m/>
    <s v="USD"/>
    <m/>
    <m/>
    <m/>
    <m/>
    <m/>
    <m/>
    <m/>
    <m/>
    <n v="1306.8"/>
    <s v="N"/>
    <n v="0"/>
    <m/>
    <n v="0"/>
    <s v="PP08 Dated 4/14/2016"/>
    <s v="0"/>
    <d v="2016-04-14T00:00:00"/>
    <s v="USD"/>
    <m/>
    <n v="1306.8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9"/>
    <s v="ACTUALS"/>
    <m/>
    <m/>
    <x v="21"/>
    <s v="5070001100"/>
    <m/>
    <m/>
    <s v="10000"/>
    <x v="0"/>
    <m/>
    <s v="FY2016"/>
    <m/>
    <m/>
    <m/>
    <m/>
    <m/>
    <s v="USD"/>
    <m/>
    <m/>
    <m/>
    <m/>
    <m/>
    <m/>
    <m/>
    <m/>
    <n v="291.43"/>
    <s v="N"/>
    <n v="0"/>
    <m/>
    <n v="0"/>
    <s v="PP08 Dated 4/14/2016"/>
    <s v="0"/>
    <d v="2016-04-14T00:00:00"/>
    <s v="USD"/>
    <m/>
    <n v="291.43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30"/>
    <s v="ACTUALS"/>
    <m/>
    <m/>
    <x v="21"/>
    <s v="5070001200"/>
    <m/>
    <m/>
    <s v="10000"/>
    <x v="0"/>
    <m/>
    <s v="FY2016"/>
    <m/>
    <m/>
    <m/>
    <m/>
    <m/>
    <s v="USD"/>
    <m/>
    <m/>
    <m/>
    <m/>
    <m/>
    <m/>
    <m/>
    <m/>
    <n v="112.4"/>
    <s v="N"/>
    <n v="0"/>
    <m/>
    <n v="0"/>
    <s v="PP08 Dated 4/14/2016"/>
    <s v="0"/>
    <d v="2016-04-14T00:00:00"/>
    <s v="USD"/>
    <m/>
    <n v="112.4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31"/>
    <s v="ACTUALS"/>
    <m/>
    <m/>
    <x v="22"/>
    <s v="5070001100"/>
    <m/>
    <m/>
    <s v="10000"/>
    <x v="0"/>
    <m/>
    <s v="FY2016"/>
    <m/>
    <m/>
    <m/>
    <m/>
    <m/>
    <s v="USD"/>
    <m/>
    <m/>
    <m/>
    <m/>
    <m/>
    <m/>
    <m/>
    <m/>
    <n v="3610.7"/>
    <s v="N"/>
    <n v="0"/>
    <m/>
    <n v="0"/>
    <s v="PP08 Dated 4/14/2016"/>
    <s v="0"/>
    <d v="2016-04-14T00:00:00"/>
    <s v="USD"/>
    <m/>
    <n v="3610.7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33"/>
    <s v="ACTUALS"/>
    <m/>
    <m/>
    <x v="23"/>
    <s v="5070001100"/>
    <m/>
    <m/>
    <s v="10000"/>
    <x v="0"/>
    <m/>
    <s v="FY2016"/>
    <m/>
    <m/>
    <m/>
    <m/>
    <m/>
    <s v="USD"/>
    <m/>
    <m/>
    <m/>
    <m/>
    <m/>
    <m/>
    <m/>
    <m/>
    <n v="31.25"/>
    <s v="N"/>
    <n v="0"/>
    <m/>
    <n v="0"/>
    <s v="PP08 Dated 4/14/2016"/>
    <s v="0"/>
    <d v="2016-04-14T00:00:00"/>
    <s v="USD"/>
    <m/>
    <n v="31.2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34"/>
    <s v="ACTUALS"/>
    <m/>
    <m/>
    <x v="24"/>
    <s v="5070001100"/>
    <m/>
    <m/>
    <s v="10000"/>
    <x v="0"/>
    <m/>
    <s v="FY2016"/>
    <m/>
    <m/>
    <m/>
    <m/>
    <m/>
    <s v="USD"/>
    <m/>
    <m/>
    <m/>
    <m/>
    <m/>
    <m/>
    <m/>
    <m/>
    <n v="29.93"/>
    <s v="N"/>
    <n v="0"/>
    <m/>
    <n v="0"/>
    <s v="PP08 Dated 4/14/2016"/>
    <s v="0"/>
    <d v="2016-04-14T00:00:00"/>
    <s v="USD"/>
    <m/>
    <n v="29.93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35"/>
    <s v="ACTUALS"/>
    <m/>
    <m/>
    <x v="24"/>
    <s v="5070001200"/>
    <m/>
    <m/>
    <s v="10000"/>
    <x v="0"/>
    <m/>
    <s v="FY2016"/>
    <m/>
    <m/>
    <m/>
    <m/>
    <m/>
    <s v="USD"/>
    <m/>
    <m/>
    <m/>
    <m/>
    <m/>
    <m/>
    <m/>
    <m/>
    <n v="12.45"/>
    <s v="N"/>
    <n v="0"/>
    <m/>
    <n v="0"/>
    <s v="PP08 Dated 4/14/2016"/>
    <s v="0"/>
    <d v="2016-04-14T00:00:00"/>
    <s v="USD"/>
    <m/>
    <n v="12.4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36"/>
    <s v="ACTUALS"/>
    <m/>
    <m/>
    <x v="25"/>
    <s v="5070001100"/>
    <m/>
    <m/>
    <s v="10000"/>
    <x v="0"/>
    <m/>
    <s v="FY2016"/>
    <m/>
    <m/>
    <m/>
    <m/>
    <m/>
    <s v="USD"/>
    <m/>
    <m/>
    <m/>
    <m/>
    <m/>
    <m/>
    <m/>
    <m/>
    <n v="1647.12"/>
    <s v="N"/>
    <n v="0"/>
    <m/>
    <n v="0"/>
    <s v="PP08 Dated 4/14/2016"/>
    <s v="0"/>
    <d v="2016-04-14T00:00:00"/>
    <s v="USD"/>
    <m/>
    <n v="1647.1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8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37"/>
    <s v="ACTUALS"/>
    <m/>
    <m/>
    <x v="25"/>
    <s v="5070001200"/>
    <m/>
    <m/>
    <s v="10000"/>
    <x v="0"/>
    <m/>
    <s v="FY2016"/>
    <m/>
    <m/>
    <m/>
    <m/>
    <m/>
    <s v="USD"/>
    <m/>
    <m/>
    <m/>
    <m/>
    <m/>
    <m/>
    <m/>
    <m/>
    <n v="587.72"/>
    <s v="N"/>
    <n v="0"/>
    <m/>
    <n v="0"/>
    <s v="PP08 Dated 4/14/2016"/>
    <s v="0"/>
    <d v="2016-04-14T00:00:00"/>
    <s v="USD"/>
    <m/>
    <n v="587.7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4"/>
    <s v="ACTUALS"/>
    <m/>
    <m/>
    <x v="3"/>
    <m/>
    <m/>
    <m/>
    <s v="10000"/>
    <x v="0"/>
    <m/>
    <m/>
    <m/>
    <m/>
    <m/>
    <m/>
    <m/>
    <s v="USD"/>
    <m/>
    <m/>
    <m/>
    <m/>
    <m/>
    <m/>
    <m/>
    <m/>
    <n v="-42.38"/>
    <s v="N"/>
    <n v="0"/>
    <m/>
    <n v="0"/>
    <s v="PP09 Dated 4/28/2016"/>
    <s v="0"/>
    <d v="2016-04-28T00:00:00"/>
    <s v="USD"/>
    <m/>
    <n v="-42.38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35"/>
    <s v="ACTUALS"/>
    <m/>
    <m/>
    <x v="24"/>
    <s v="5070001200"/>
    <m/>
    <m/>
    <s v="10000"/>
    <x v="0"/>
    <m/>
    <s v="FY2016"/>
    <m/>
    <m/>
    <m/>
    <m/>
    <m/>
    <s v="USD"/>
    <m/>
    <m/>
    <m/>
    <m/>
    <m/>
    <m/>
    <m/>
    <m/>
    <n v="12.45"/>
    <s v="N"/>
    <n v="0"/>
    <m/>
    <n v="0"/>
    <s v="PP09 Dated 4/28/2016"/>
    <s v="0"/>
    <d v="2016-04-28T00:00:00"/>
    <s v="USD"/>
    <m/>
    <n v="12.4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36"/>
    <s v="ACTUALS"/>
    <m/>
    <m/>
    <x v="25"/>
    <s v="5070001100"/>
    <m/>
    <m/>
    <s v="10000"/>
    <x v="0"/>
    <m/>
    <s v="FY2016"/>
    <m/>
    <m/>
    <m/>
    <m/>
    <m/>
    <s v="USD"/>
    <m/>
    <m/>
    <m/>
    <m/>
    <m/>
    <m/>
    <m/>
    <m/>
    <n v="1647.12"/>
    <s v="N"/>
    <n v="0"/>
    <m/>
    <n v="0"/>
    <s v="PP09 Dated 4/28/2016"/>
    <s v="0"/>
    <d v="2016-04-28T00:00:00"/>
    <s v="USD"/>
    <m/>
    <n v="1647.1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37"/>
    <s v="ACTUALS"/>
    <m/>
    <m/>
    <x v="25"/>
    <s v="5070001200"/>
    <m/>
    <m/>
    <s v="10000"/>
    <x v="0"/>
    <m/>
    <s v="FY2016"/>
    <m/>
    <m/>
    <m/>
    <m/>
    <m/>
    <s v="USD"/>
    <m/>
    <m/>
    <m/>
    <m/>
    <m/>
    <m/>
    <m/>
    <m/>
    <n v="569.09"/>
    <s v="N"/>
    <n v="0"/>
    <m/>
    <n v="0"/>
    <s v="PP09 Dated 4/28/2016"/>
    <s v="0"/>
    <d v="2016-04-28T00:00:00"/>
    <s v="USD"/>
    <m/>
    <n v="569.0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"/>
    <s v="ACTUALS"/>
    <m/>
    <m/>
    <x v="0"/>
    <m/>
    <m/>
    <m/>
    <s v="10000"/>
    <x v="0"/>
    <m/>
    <m/>
    <m/>
    <m/>
    <m/>
    <m/>
    <m/>
    <s v="USD"/>
    <m/>
    <m/>
    <m/>
    <m/>
    <m/>
    <m/>
    <m/>
    <m/>
    <n v="-18400.490000000002"/>
    <s v="N"/>
    <n v="0"/>
    <m/>
    <n v="0"/>
    <s v="PP09 Dated 4/28/2016"/>
    <s v="0"/>
    <d v="2016-04-28T00:00:00"/>
    <s v="USD"/>
    <m/>
    <n v="-18400.49000000000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"/>
    <s v="ACTUALS"/>
    <m/>
    <m/>
    <x v="1"/>
    <m/>
    <m/>
    <m/>
    <s v="10000"/>
    <x v="0"/>
    <m/>
    <m/>
    <m/>
    <m/>
    <m/>
    <m/>
    <m/>
    <s v="USD"/>
    <m/>
    <m/>
    <m/>
    <m/>
    <m/>
    <m/>
    <m/>
    <m/>
    <n v="-1875.25"/>
    <s v="N"/>
    <n v="0"/>
    <m/>
    <n v="0"/>
    <s v="PP09 Dated 4/28/2016"/>
    <s v="0"/>
    <d v="2016-04-28T00:00:00"/>
    <s v="USD"/>
    <m/>
    <n v="-1875.2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3"/>
    <s v="ACTUALS"/>
    <m/>
    <m/>
    <x v="2"/>
    <m/>
    <m/>
    <m/>
    <s v="10000"/>
    <x v="0"/>
    <m/>
    <m/>
    <m/>
    <m/>
    <m/>
    <m/>
    <m/>
    <s v="USD"/>
    <m/>
    <m/>
    <m/>
    <m/>
    <m/>
    <m/>
    <m/>
    <m/>
    <n v="-1758.69"/>
    <s v="N"/>
    <n v="0"/>
    <m/>
    <n v="0"/>
    <s v="PP09 Dated 4/28/2016"/>
    <s v="0"/>
    <d v="2016-04-28T00:00:00"/>
    <s v="USD"/>
    <m/>
    <n v="-1758.6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5"/>
    <s v="ACTUALS"/>
    <m/>
    <m/>
    <x v="4"/>
    <m/>
    <m/>
    <m/>
    <s v="10000"/>
    <x v="0"/>
    <m/>
    <m/>
    <m/>
    <m/>
    <m/>
    <m/>
    <m/>
    <s v="USD"/>
    <m/>
    <m/>
    <m/>
    <m/>
    <m/>
    <m/>
    <m/>
    <m/>
    <n v="-4917.5"/>
    <s v="N"/>
    <n v="0"/>
    <m/>
    <n v="0"/>
    <s v="PP09 Dated 4/28/2016"/>
    <s v="0"/>
    <d v="2016-04-28T00:00:00"/>
    <s v="USD"/>
    <m/>
    <n v="-4917.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6"/>
    <s v="ACTUALS"/>
    <m/>
    <m/>
    <x v="26"/>
    <m/>
    <m/>
    <m/>
    <s v="10000"/>
    <x v="0"/>
    <m/>
    <m/>
    <m/>
    <m/>
    <m/>
    <m/>
    <m/>
    <s v="USD"/>
    <m/>
    <m/>
    <m/>
    <m/>
    <m/>
    <m/>
    <m/>
    <m/>
    <n v="-53.91"/>
    <s v="N"/>
    <n v="0"/>
    <m/>
    <n v="0"/>
    <s v="PP09 Dated 4/28/2016"/>
    <s v="0"/>
    <d v="2016-04-28T00:00:00"/>
    <s v="USD"/>
    <m/>
    <n v="-53.91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7"/>
    <s v="ACTUALS"/>
    <m/>
    <m/>
    <x v="5"/>
    <m/>
    <m/>
    <m/>
    <s v="10000"/>
    <x v="0"/>
    <m/>
    <m/>
    <m/>
    <m/>
    <m/>
    <m/>
    <m/>
    <s v="USD"/>
    <m/>
    <m/>
    <m/>
    <m/>
    <m/>
    <m/>
    <m/>
    <m/>
    <n v="-411.33"/>
    <s v="N"/>
    <n v="0"/>
    <m/>
    <n v="0"/>
    <s v="PP09 Dated 4/28/2016"/>
    <s v="0"/>
    <d v="2016-04-28T00:00:00"/>
    <s v="USD"/>
    <m/>
    <n v="-411.33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8"/>
    <s v="ACTUALS"/>
    <m/>
    <m/>
    <x v="27"/>
    <m/>
    <m/>
    <m/>
    <s v="10000"/>
    <x v="0"/>
    <m/>
    <m/>
    <m/>
    <m/>
    <m/>
    <m/>
    <m/>
    <s v="USD"/>
    <m/>
    <m/>
    <m/>
    <m/>
    <m/>
    <m/>
    <m/>
    <m/>
    <n v="-31.25"/>
    <s v="N"/>
    <n v="0"/>
    <m/>
    <n v="0"/>
    <s v="PP09 Dated 4/28/2016"/>
    <s v="0"/>
    <d v="2016-04-28T00:00:00"/>
    <s v="USD"/>
    <m/>
    <n v="-31.2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9"/>
    <s v="ACTUALS"/>
    <m/>
    <m/>
    <x v="29"/>
    <m/>
    <m/>
    <m/>
    <s v="10000"/>
    <x v="0"/>
    <m/>
    <m/>
    <m/>
    <m/>
    <m/>
    <m/>
    <m/>
    <s v="USD"/>
    <m/>
    <m/>
    <m/>
    <m/>
    <m/>
    <m/>
    <m/>
    <m/>
    <n v="279.62"/>
    <s v="N"/>
    <n v="0"/>
    <m/>
    <n v="0"/>
    <s v="PP09 Dated 4/28/2016"/>
    <s v="0"/>
    <d v="2016-04-28T00:00:00"/>
    <s v="USD"/>
    <m/>
    <n v="279.6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0"/>
    <s v="ACTUALS"/>
    <m/>
    <m/>
    <x v="6"/>
    <m/>
    <m/>
    <m/>
    <s v="10000"/>
    <x v="0"/>
    <m/>
    <m/>
    <m/>
    <m/>
    <m/>
    <m/>
    <m/>
    <s v="USD"/>
    <m/>
    <m/>
    <m/>
    <m/>
    <m/>
    <m/>
    <m/>
    <m/>
    <n v="-2475.86"/>
    <s v="N"/>
    <n v="0"/>
    <m/>
    <n v="0"/>
    <s v="PP09 Dated 4/28/2016"/>
    <s v="0"/>
    <d v="2016-04-28T00:00:00"/>
    <s v="USD"/>
    <m/>
    <n v="-2475.86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1"/>
    <s v="ACTUALS"/>
    <m/>
    <m/>
    <x v="7"/>
    <m/>
    <m/>
    <m/>
    <s v="10000"/>
    <x v="0"/>
    <m/>
    <m/>
    <m/>
    <m/>
    <m/>
    <m/>
    <m/>
    <s v="USD"/>
    <m/>
    <m/>
    <m/>
    <m/>
    <m/>
    <m/>
    <m/>
    <m/>
    <n v="-1875.25"/>
    <s v="N"/>
    <n v="0"/>
    <m/>
    <n v="0"/>
    <s v="PP09 Dated 4/28/2016"/>
    <s v="0"/>
    <d v="2016-04-28T00:00:00"/>
    <s v="USD"/>
    <m/>
    <n v="-1875.2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2"/>
    <s v="ACTUALS"/>
    <m/>
    <m/>
    <x v="8"/>
    <m/>
    <m/>
    <m/>
    <s v="10000"/>
    <x v="0"/>
    <m/>
    <m/>
    <m/>
    <m/>
    <m/>
    <m/>
    <m/>
    <s v="USD"/>
    <m/>
    <m/>
    <m/>
    <m/>
    <m/>
    <m/>
    <m/>
    <m/>
    <n v="-1758.69"/>
    <s v="N"/>
    <n v="0"/>
    <m/>
    <n v="0"/>
    <s v="PP09 Dated 4/28/2016"/>
    <s v="0"/>
    <d v="2016-04-28T00:00:00"/>
    <s v="USD"/>
    <m/>
    <n v="-1758.6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3"/>
    <s v="ACTUALS"/>
    <m/>
    <m/>
    <x v="9"/>
    <m/>
    <m/>
    <m/>
    <s v="10000"/>
    <x v="0"/>
    <m/>
    <m/>
    <m/>
    <m/>
    <m/>
    <m/>
    <m/>
    <s v="USD"/>
    <m/>
    <m/>
    <m/>
    <m/>
    <m/>
    <m/>
    <m/>
    <m/>
    <n v="-115.06"/>
    <s v="N"/>
    <n v="0"/>
    <m/>
    <n v="0"/>
    <s v="PP09 Dated 4/28/2016"/>
    <s v="0"/>
    <d v="2016-04-28T00:00:00"/>
    <s v="USD"/>
    <m/>
    <n v="-115.06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4"/>
    <s v="ACTUALS"/>
    <m/>
    <m/>
    <x v="10"/>
    <m/>
    <m/>
    <m/>
    <s v="10000"/>
    <x v="0"/>
    <m/>
    <m/>
    <m/>
    <m/>
    <m/>
    <m/>
    <m/>
    <s v="USD"/>
    <m/>
    <m/>
    <m/>
    <m/>
    <m/>
    <m/>
    <m/>
    <m/>
    <n v="-687.5"/>
    <s v="N"/>
    <n v="0"/>
    <m/>
    <n v="0"/>
    <s v="PP09 Dated 4/28/2016"/>
    <s v="0"/>
    <d v="2016-04-28T00:00:00"/>
    <s v="USD"/>
    <m/>
    <n v="-687.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5"/>
    <s v="ACTUALS"/>
    <m/>
    <m/>
    <x v="11"/>
    <m/>
    <m/>
    <m/>
    <s v="10000"/>
    <x v="0"/>
    <m/>
    <m/>
    <m/>
    <m/>
    <m/>
    <m/>
    <m/>
    <s v="USD"/>
    <m/>
    <m/>
    <m/>
    <m/>
    <m/>
    <m/>
    <m/>
    <m/>
    <n v="-2871.38"/>
    <s v="N"/>
    <n v="0"/>
    <m/>
    <n v="0"/>
    <s v="PP09 Dated 4/28/2016"/>
    <s v="0"/>
    <d v="2016-04-28T00:00:00"/>
    <s v="USD"/>
    <m/>
    <n v="-2871.38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6"/>
    <s v="ACTUALS"/>
    <m/>
    <m/>
    <x v="12"/>
    <m/>
    <m/>
    <m/>
    <s v="10000"/>
    <x v="0"/>
    <m/>
    <m/>
    <m/>
    <m/>
    <m/>
    <m/>
    <m/>
    <s v="USD"/>
    <m/>
    <m/>
    <m/>
    <m/>
    <m/>
    <m/>
    <m/>
    <m/>
    <n v="-1324.75"/>
    <s v="N"/>
    <n v="0"/>
    <m/>
    <n v="0"/>
    <s v="PP09 Dated 4/28/2016"/>
    <s v="0"/>
    <d v="2016-04-28T00:00:00"/>
    <s v="USD"/>
    <m/>
    <n v="-1324.7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7"/>
    <s v="ACTUALS"/>
    <m/>
    <m/>
    <x v="13"/>
    <m/>
    <m/>
    <m/>
    <s v="10000"/>
    <x v="0"/>
    <m/>
    <m/>
    <m/>
    <m/>
    <m/>
    <m/>
    <m/>
    <s v="USD"/>
    <m/>
    <m/>
    <m/>
    <m/>
    <m/>
    <m/>
    <m/>
    <m/>
    <n v="-8.1199999999999992"/>
    <s v="N"/>
    <n v="0"/>
    <m/>
    <n v="0"/>
    <s v="PP09 Dated 4/28/2016"/>
    <s v="0"/>
    <d v="2016-04-28T00:00:00"/>
    <s v="USD"/>
    <m/>
    <n v="-8.119999999999999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8"/>
    <s v="ACTUALS"/>
    <m/>
    <m/>
    <x v="14"/>
    <m/>
    <m/>
    <m/>
    <s v="10000"/>
    <x v="0"/>
    <m/>
    <m/>
    <m/>
    <m/>
    <m/>
    <m/>
    <m/>
    <s v="USD"/>
    <m/>
    <m/>
    <m/>
    <m/>
    <m/>
    <m/>
    <m/>
    <m/>
    <n v="-411.33"/>
    <s v="N"/>
    <n v="0"/>
    <m/>
    <n v="0"/>
    <s v="PP09 Dated 4/28/2016"/>
    <s v="0"/>
    <d v="2016-04-28T00:00:00"/>
    <s v="USD"/>
    <m/>
    <n v="-411.33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9"/>
    <s v="ACTUALS"/>
    <m/>
    <m/>
    <x v="15"/>
    <m/>
    <m/>
    <m/>
    <s v="10000"/>
    <x v="0"/>
    <m/>
    <m/>
    <m/>
    <m/>
    <m/>
    <m/>
    <m/>
    <s v="USD"/>
    <m/>
    <m/>
    <m/>
    <m/>
    <m/>
    <m/>
    <m/>
    <m/>
    <n v="-140.05000000000001"/>
    <s v="N"/>
    <n v="0"/>
    <m/>
    <n v="0"/>
    <s v="PP09 Dated 4/28/2016"/>
    <s v="0"/>
    <d v="2016-04-28T00:00:00"/>
    <s v="USD"/>
    <m/>
    <n v="-140.05000000000001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0"/>
    <s v="ACTUALS"/>
    <m/>
    <m/>
    <x v="16"/>
    <m/>
    <m/>
    <m/>
    <s v="10000"/>
    <x v="0"/>
    <m/>
    <m/>
    <m/>
    <m/>
    <m/>
    <m/>
    <m/>
    <s v="USD"/>
    <m/>
    <m/>
    <m/>
    <m/>
    <m/>
    <m/>
    <m/>
    <m/>
    <n v="-72.22"/>
    <s v="N"/>
    <n v="0"/>
    <m/>
    <n v="0"/>
    <s v="PP09 Dated 4/28/2016"/>
    <s v="0"/>
    <d v="2016-04-28T00:00:00"/>
    <s v="USD"/>
    <m/>
    <n v="-72.2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1"/>
    <s v="ACTUALS"/>
    <m/>
    <m/>
    <x v="17"/>
    <s v="5070001100"/>
    <m/>
    <m/>
    <s v="10000"/>
    <x v="0"/>
    <m/>
    <s v="FY2016"/>
    <m/>
    <m/>
    <m/>
    <m/>
    <m/>
    <s v="USD"/>
    <m/>
    <m/>
    <m/>
    <m/>
    <m/>
    <m/>
    <m/>
    <m/>
    <n v="17193.599999999999"/>
    <s v="N"/>
    <n v="0"/>
    <m/>
    <n v="0"/>
    <s v="PP09 Dated 4/28/2016"/>
    <s v="0"/>
    <d v="2016-04-28T00:00:00"/>
    <s v="USD"/>
    <m/>
    <n v="17193.59999999999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2"/>
    <s v="ACTUALS"/>
    <m/>
    <m/>
    <x v="17"/>
    <s v="5070001200"/>
    <m/>
    <m/>
    <s v="10000"/>
    <x v="0"/>
    <m/>
    <s v="FY2016"/>
    <m/>
    <m/>
    <m/>
    <m/>
    <m/>
    <s v="USD"/>
    <m/>
    <m/>
    <m/>
    <m/>
    <m/>
    <m/>
    <m/>
    <m/>
    <n v="5966"/>
    <s v="N"/>
    <n v="0"/>
    <m/>
    <n v="0"/>
    <s v="PP09 Dated 4/28/2016"/>
    <s v="0"/>
    <d v="2016-04-28T00:00:00"/>
    <s v="USD"/>
    <m/>
    <n v="5966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3"/>
    <s v="ACTUALS"/>
    <m/>
    <m/>
    <x v="28"/>
    <s v="5070001100"/>
    <m/>
    <m/>
    <s v="10000"/>
    <x v="0"/>
    <m/>
    <s v="FY2016"/>
    <m/>
    <m/>
    <m/>
    <m/>
    <m/>
    <s v="USD"/>
    <m/>
    <m/>
    <m/>
    <m/>
    <m/>
    <m/>
    <m/>
    <m/>
    <n v="3923.2"/>
    <s v="N"/>
    <n v="0"/>
    <m/>
    <n v="0"/>
    <s v="PP09 Dated 4/28/2016"/>
    <s v="0"/>
    <d v="2016-04-28T00:00:00"/>
    <s v="USD"/>
    <m/>
    <n v="3923.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4"/>
    <s v="ACTUALS"/>
    <m/>
    <m/>
    <x v="18"/>
    <s v="5070001200"/>
    <m/>
    <m/>
    <s v="10000"/>
    <x v="0"/>
    <m/>
    <s v="FY2016"/>
    <m/>
    <m/>
    <m/>
    <m/>
    <m/>
    <s v="USD"/>
    <m/>
    <m/>
    <m/>
    <m/>
    <m/>
    <m/>
    <m/>
    <m/>
    <n v="2437.3200000000002"/>
    <s v="N"/>
    <n v="0"/>
    <m/>
    <n v="0"/>
    <s v="PP09 Dated 4/28/2016"/>
    <s v="0"/>
    <d v="2016-04-28T00:00:00"/>
    <s v="USD"/>
    <m/>
    <n v="2437.320000000000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5"/>
    <s v="ACTUALS"/>
    <m/>
    <m/>
    <x v="19"/>
    <s v="5070001100"/>
    <m/>
    <m/>
    <s v="10000"/>
    <x v="0"/>
    <m/>
    <s v="FY2016"/>
    <m/>
    <m/>
    <m/>
    <m/>
    <m/>
    <s v="USD"/>
    <m/>
    <m/>
    <m/>
    <m/>
    <m/>
    <m/>
    <m/>
    <m/>
    <n v="42.51"/>
    <s v="N"/>
    <n v="0"/>
    <m/>
    <n v="0"/>
    <s v="PP09 Dated 4/28/2016"/>
    <s v="0"/>
    <d v="2016-04-28T00:00:00"/>
    <s v="USD"/>
    <m/>
    <n v="42.51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6"/>
    <s v="ACTUALS"/>
    <m/>
    <m/>
    <x v="19"/>
    <s v="5070001200"/>
    <m/>
    <m/>
    <s v="10000"/>
    <x v="0"/>
    <m/>
    <s v="FY2016"/>
    <m/>
    <m/>
    <m/>
    <m/>
    <m/>
    <s v="USD"/>
    <m/>
    <m/>
    <m/>
    <m/>
    <m/>
    <m/>
    <m/>
    <m/>
    <n v="11.4"/>
    <s v="N"/>
    <n v="0"/>
    <m/>
    <n v="0"/>
    <s v="PP09 Dated 4/28/2016"/>
    <s v="0"/>
    <d v="2016-04-28T00:00:00"/>
    <s v="USD"/>
    <m/>
    <n v="11.4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7"/>
    <s v="ACTUALS"/>
    <m/>
    <m/>
    <x v="20"/>
    <s v="5070001100"/>
    <m/>
    <m/>
    <s v="10000"/>
    <x v="0"/>
    <m/>
    <s v="FY2016"/>
    <m/>
    <m/>
    <m/>
    <m/>
    <m/>
    <s v="USD"/>
    <m/>
    <m/>
    <m/>
    <m/>
    <m/>
    <m/>
    <m/>
    <m/>
    <n v="1246.1099999999999"/>
    <s v="N"/>
    <n v="0"/>
    <m/>
    <n v="0"/>
    <s v="PP09 Dated 4/28/2016"/>
    <s v="0"/>
    <d v="2016-04-28T00:00:00"/>
    <s v="USD"/>
    <m/>
    <n v="1246.109999999999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31"/>
    <s v="ACTUALS"/>
    <m/>
    <m/>
    <x v="22"/>
    <s v="5070001100"/>
    <m/>
    <m/>
    <s v="10000"/>
    <x v="0"/>
    <m/>
    <s v="FY2016"/>
    <m/>
    <m/>
    <m/>
    <m/>
    <m/>
    <s v="USD"/>
    <m/>
    <m/>
    <m/>
    <m/>
    <m/>
    <m/>
    <m/>
    <m/>
    <n v="3610.7"/>
    <s v="N"/>
    <n v="0"/>
    <m/>
    <n v="0"/>
    <s v="PP09 Dated 4/28/2016"/>
    <s v="0"/>
    <d v="2016-04-28T00:00:00"/>
    <s v="USD"/>
    <m/>
    <n v="3610.7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8"/>
    <s v="ACTUALS"/>
    <m/>
    <m/>
    <x v="20"/>
    <s v="5070001200"/>
    <m/>
    <m/>
    <s v="10000"/>
    <x v="0"/>
    <m/>
    <s v="FY2016"/>
    <m/>
    <m/>
    <m/>
    <m/>
    <m/>
    <s v="USD"/>
    <m/>
    <m/>
    <m/>
    <m/>
    <m/>
    <m/>
    <m/>
    <m/>
    <n v="512.58000000000004"/>
    <s v="N"/>
    <n v="0"/>
    <m/>
    <n v="0"/>
    <s v="PP09 Dated 4/28/2016"/>
    <s v="0"/>
    <d v="2016-04-28T00:00:00"/>
    <s v="USD"/>
    <m/>
    <n v="512.58000000000004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9"/>
    <s v="ACTUALS"/>
    <m/>
    <m/>
    <x v="21"/>
    <s v="5070001100"/>
    <m/>
    <m/>
    <s v="10000"/>
    <x v="0"/>
    <m/>
    <s v="FY2016"/>
    <m/>
    <m/>
    <m/>
    <m/>
    <m/>
    <s v="USD"/>
    <m/>
    <m/>
    <m/>
    <m/>
    <m/>
    <m/>
    <m/>
    <m/>
    <n v="291.43"/>
    <s v="N"/>
    <n v="0"/>
    <m/>
    <n v="0"/>
    <s v="PP09 Dated 4/28/2016"/>
    <s v="0"/>
    <d v="2016-04-28T00:00:00"/>
    <s v="USD"/>
    <m/>
    <n v="291.43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30"/>
    <s v="ACTUALS"/>
    <m/>
    <m/>
    <x v="21"/>
    <s v="5070001200"/>
    <m/>
    <m/>
    <s v="10000"/>
    <x v="0"/>
    <m/>
    <s v="FY2016"/>
    <m/>
    <m/>
    <m/>
    <m/>
    <m/>
    <s v="USD"/>
    <m/>
    <m/>
    <m/>
    <m/>
    <m/>
    <m/>
    <m/>
    <m/>
    <n v="119.9"/>
    <s v="N"/>
    <n v="0"/>
    <m/>
    <n v="0"/>
    <s v="PP09 Dated 4/28/2016"/>
    <s v="0"/>
    <d v="2016-04-28T00:00:00"/>
    <s v="USD"/>
    <m/>
    <n v="119.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32"/>
    <s v="ACTUALS"/>
    <m/>
    <m/>
    <x v="22"/>
    <s v="5070001200"/>
    <m/>
    <m/>
    <s v="10000"/>
    <x v="0"/>
    <m/>
    <s v="FY2016"/>
    <m/>
    <m/>
    <m/>
    <m/>
    <m/>
    <s v="USD"/>
    <m/>
    <m/>
    <m/>
    <m/>
    <m/>
    <m/>
    <m/>
    <m/>
    <n v="1306.8"/>
    <s v="N"/>
    <n v="0"/>
    <m/>
    <n v="0"/>
    <s v="PP09 Dated 4/28/2016"/>
    <s v="0"/>
    <d v="2016-04-28T00:00:00"/>
    <s v="USD"/>
    <m/>
    <n v="1306.8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33"/>
    <s v="ACTUALS"/>
    <m/>
    <m/>
    <x v="23"/>
    <s v="5070001100"/>
    <m/>
    <m/>
    <s v="10000"/>
    <x v="0"/>
    <m/>
    <s v="FY2016"/>
    <m/>
    <m/>
    <m/>
    <m/>
    <m/>
    <s v="USD"/>
    <m/>
    <m/>
    <m/>
    <m/>
    <m/>
    <m/>
    <m/>
    <m/>
    <n v="31.25"/>
    <s v="N"/>
    <n v="0"/>
    <m/>
    <n v="0"/>
    <s v="PP09 Dated 4/28/2016"/>
    <s v="0"/>
    <d v="2016-04-28T00:00:00"/>
    <s v="USD"/>
    <m/>
    <n v="31.2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9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34"/>
    <s v="ACTUALS"/>
    <m/>
    <m/>
    <x v="24"/>
    <s v="5070001100"/>
    <m/>
    <m/>
    <s v="10000"/>
    <x v="0"/>
    <m/>
    <s v="FY2016"/>
    <m/>
    <m/>
    <m/>
    <m/>
    <m/>
    <s v="USD"/>
    <m/>
    <m/>
    <m/>
    <m/>
    <m/>
    <m/>
    <m/>
    <m/>
    <n v="29.93"/>
    <s v="N"/>
    <n v="0"/>
    <m/>
    <n v="0"/>
    <s v="PP09 Dated 4/28/2016"/>
    <s v="0"/>
    <d v="2016-04-28T00:00:00"/>
    <s v="USD"/>
    <m/>
    <n v="29.93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4"/>
    <s v="ACTUALS"/>
    <m/>
    <m/>
    <x v="3"/>
    <m/>
    <m/>
    <m/>
    <s v="10000"/>
    <x v="0"/>
    <m/>
    <m/>
    <m/>
    <m/>
    <m/>
    <m/>
    <m/>
    <s v="USD"/>
    <m/>
    <m/>
    <m/>
    <m/>
    <m/>
    <m/>
    <m/>
    <m/>
    <n v="-25.46"/>
    <s v="N"/>
    <n v="0"/>
    <m/>
    <n v="0"/>
    <s v="PP10 Dated 05/12/2016"/>
    <s v="0"/>
    <d v="2016-05-12T00:00:00"/>
    <s v="USD"/>
    <m/>
    <n v="-25.46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"/>
    <s v="ACTUALS"/>
    <m/>
    <m/>
    <x v="0"/>
    <m/>
    <m/>
    <m/>
    <s v="10000"/>
    <x v="0"/>
    <m/>
    <m/>
    <m/>
    <m/>
    <m/>
    <m/>
    <m/>
    <s v="USD"/>
    <m/>
    <m/>
    <m/>
    <m/>
    <m/>
    <m/>
    <m/>
    <m/>
    <n v="-18785.740000000002"/>
    <s v="N"/>
    <n v="0"/>
    <m/>
    <n v="0"/>
    <s v="PP10 Dated 05/12/2016"/>
    <s v="0"/>
    <d v="2016-05-12T00:00:00"/>
    <s v="USD"/>
    <m/>
    <n v="-18785.74000000000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"/>
    <s v="ACTUALS"/>
    <m/>
    <m/>
    <x v="1"/>
    <m/>
    <m/>
    <m/>
    <s v="10000"/>
    <x v="0"/>
    <m/>
    <m/>
    <m/>
    <m/>
    <m/>
    <m/>
    <m/>
    <s v="USD"/>
    <m/>
    <m/>
    <m/>
    <m/>
    <m/>
    <m/>
    <m/>
    <m/>
    <n v="-1892.04"/>
    <s v="N"/>
    <n v="0"/>
    <m/>
    <n v="0"/>
    <s v="PP10 Dated 05/12/2016"/>
    <s v="0"/>
    <d v="2016-05-12T00:00:00"/>
    <s v="USD"/>
    <m/>
    <n v="-1892.04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3"/>
    <s v="ACTUALS"/>
    <m/>
    <m/>
    <x v="2"/>
    <m/>
    <m/>
    <m/>
    <s v="10000"/>
    <x v="0"/>
    <m/>
    <m/>
    <m/>
    <m/>
    <m/>
    <m/>
    <m/>
    <s v="USD"/>
    <m/>
    <m/>
    <m/>
    <m/>
    <m/>
    <m/>
    <m/>
    <m/>
    <n v="-1791.26"/>
    <s v="N"/>
    <n v="0"/>
    <m/>
    <n v="0"/>
    <s v="PP10 Dated 05/12/2016"/>
    <s v="0"/>
    <d v="2016-05-12T00:00:00"/>
    <s v="USD"/>
    <m/>
    <n v="-1791.26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5"/>
    <s v="ACTUALS"/>
    <m/>
    <m/>
    <x v="4"/>
    <m/>
    <m/>
    <m/>
    <s v="10000"/>
    <x v="0"/>
    <m/>
    <m/>
    <m/>
    <m/>
    <m/>
    <m/>
    <m/>
    <s v="USD"/>
    <m/>
    <m/>
    <m/>
    <m/>
    <m/>
    <m/>
    <m/>
    <m/>
    <n v="-4917.5"/>
    <s v="N"/>
    <n v="0"/>
    <m/>
    <n v="0"/>
    <s v="PP10 Dated 05/12/2016"/>
    <s v="0"/>
    <d v="2016-05-12T00:00:00"/>
    <s v="USD"/>
    <m/>
    <n v="-4917.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6"/>
    <s v="ACTUALS"/>
    <m/>
    <m/>
    <x v="26"/>
    <m/>
    <m/>
    <m/>
    <s v="10000"/>
    <x v="0"/>
    <m/>
    <m/>
    <m/>
    <m/>
    <m/>
    <m/>
    <m/>
    <s v="USD"/>
    <m/>
    <m/>
    <m/>
    <m/>
    <m/>
    <m/>
    <m/>
    <m/>
    <n v="-53.91"/>
    <s v="N"/>
    <n v="0"/>
    <m/>
    <n v="0"/>
    <s v="PP10 Dated 05/12/2016"/>
    <s v="0"/>
    <d v="2016-05-12T00:00:00"/>
    <s v="USD"/>
    <m/>
    <n v="-53.91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7"/>
    <s v="ACTUALS"/>
    <m/>
    <m/>
    <x v="5"/>
    <m/>
    <m/>
    <m/>
    <s v="10000"/>
    <x v="0"/>
    <m/>
    <m/>
    <m/>
    <m/>
    <m/>
    <m/>
    <m/>
    <s v="USD"/>
    <m/>
    <m/>
    <m/>
    <m/>
    <m/>
    <m/>
    <m/>
    <m/>
    <n v="-418.87"/>
    <s v="N"/>
    <n v="0"/>
    <m/>
    <n v="0"/>
    <s v="PP10 Dated 05/12/2016"/>
    <s v="0"/>
    <d v="2016-05-12T00:00:00"/>
    <s v="USD"/>
    <m/>
    <n v="-418.87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8"/>
    <s v="ACTUALS"/>
    <m/>
    <m/>
    <x v="27"/>
    <m/>
    <m/>
    <m/>
    <s v="10000"/>
    <x v="0"/>
    <m/>
    <m/>
    <m/>
    <m/>
    <m/>
    <m/>
    <m/>
    <s v="USD"/>
    <m/>
    <m/>
    <m/>
    <m/>
    <m/>
    <m/>
    <m/>
    <m/>
    <n v="-31.25"/>
    <s v="N"/>
    <n v="0"/>
    <m/>
    <n v="0"/>
    <s v="PP10 Dated 05/12/2016"/>
    <s v="0"/>
    <d v="2016-05-12T00:00:00"/>
    <s v="USD"/>
    <m/>
    <n v="-31.2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9"/>
    <s v="ACTUALS"/>
    <m/>
    <m/>
    <x v="29"/>
    <m/>
    <m/>
    <m/>
    <s v="10000"/>
    <x v="0"/>
    <m/>
    <m/>
    <m/>
    <m/>
    <m/>
    <m/>
    <m/>
    <s v="USD"/>
    <m/>
    <m/>
    <m/>
    <m/>
    <m/>
    <m/>
    <m/>
    <m/>
    <n v="302.89"/>
    <s v="N"/>
    <n v="0"/>
    <m/>
    <n v="0"/>
    <s v="PP10 Dated 05/12/2016"/>
    <s v="0"/>
    <d v="2016-05-12T00:00:00"/>
    <s v="USD"/>
    <m/>
    <n v="302.89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0"/>
    <s v="ACTUALS"/>
    <m/>
    <m/>
    <x v="6"/>
    <m/>
    <m/>
    <m/>
    <s v="10000"/>
    <x v="0"/>
    <m/>
    <m/>
    <m/>
    <m/>
    <m/>
    <m/>
    <m/>
    <s v="USD"/>
    <m/>
    <m/>
    <m/>
    <m/>
    <m/>
    <m/>
    <m/>
    <m/>
    <n v="-2478.91"/>
    <s v="N"/>
    <n v="0"/>
    <m/>
    <n v="0"/>
    <s v="PP10 Dated 05/12/2016"/>
    <s v="0"/>
    <d v="2016-05-12T00:00:00"/>
    <s v="USD"/>
    <m/>
    <n v="-2478.91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1"/>
    <s v="ACTUALS"/>
    <m/>
    <m/>
    <x v="7"/>
    <m/>
    <m/>
    <m/>
    <s v="10000"/>
    <x v="0"/>
    <m/>
    <m/>
    <m/>
    <m/>
    <m/>
    <m/>
    <m/>
    <s v="USD"/>
    <m/>
    <m/>
    <m/>
    <m/>
    <m/>
    <m/>
    <m/>
    <m/>
    <n v="-1892.04"/>
    <s v="N"/>
    <n v="0"/>
    <m/>
    <n v="0"/>
    <s v="PP10 Dated 05/12/2016"/>
    <s v="0"/>
    <d v="2016-05-12T00:00:00"/>
    <s v="USD"/>
    <m/>
    <n v="-1892.04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2"/>
    <s v="ACTUALS"/>
    <m/>
    <m/>
    <x v="8"/>
    <m/>
    <m/>
    <m/>
    <s v="10000"/>
    <x v="0"/>
    <m/>
    <m/>
    <m/>
    <m/>
    <m/>
    <m/>
    <m/>
    <s v="USD"/>
    <m/>
    <m/>
    <m/>
    <m/>
    <m/>
    <m/>
    <m/>
    <m/>
    <n v="-1791.26"/>
    <s v="N"/>
    <n v="0"/>
    <m/>
    <n v="0"/>
    <s v="PP10 Dated 05/12/2016"/>
    <s v="0"/>
    <d v="2016-05-12T00:00:00"/>
    <s v="USD"/>
    <m/>
    <n v="-1791.26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3"/>
    <s v="ACTUALS"/>
    <m/>
    <m/>
    <x v="9"/>
    <m/>
    <m/>
    <m/>
    <s v="10000"/>
    <x v="0"/>
    <m/>
    <m/>
    <m/>
    <m/>
    <m/>
    <m/>
    <m/>
    <s v="USD"/>
    <m/>
    <m/>
    <m/>
    <m/>
    <m/>
    <m/>
    <m/>
    <m/>
    <n v="-82.06"/>
    <s v="N"/>
    <n v="0"/>
    <m/>
    <n v="0"/>
    <s v="PP10 Dated 05/12/2016"/>
    <s v="0"/>
    <d v="2016-05-12T00:00:00"/>
    <s v="USD"/>
    <m/>
    <n v="-82.06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4"/>
    <s v="ACTUALS"/>
    <m/>
    <m/>
    <x v="10"/>
    <m/>
    <m/>
    <m/>
    <s v="10000"/>
    <x v="0"/>
    <m/>
    <m/>
    <m/>
    <m/>
    <m/>
    <m/>
    <m/>
    <s v="USD"/>
    <m/>
    <m/>
    <m/>
    <m/>
    <m/>
    <m/>
    <m/>
    <m/>
    <n v="-687.5"/>
    <s v="N"/>
    <n v="0"/>
    <m/>
    <n v="0"/>
    <s v="PP10 Dated 05/12/2016"/>
    <s v="0"/>
    <d v="2016-05-12T00:00:00"/>
    <s v="USD"/>
    <m/>
    <n v="-687.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5"/>
    <s v="ACTUALS"/>
    <m/>
    <m/>
    <x v="11"/>
    <m/>
    <m/>
    <m/>
    <s v="10000"/>
    <x v="0"/>
    <m/>
    <m/>
    <m/>
    <m/>
    <m/>
    <m/>
    <m/>
    <s v="USD"/>
    <m/>
    <m/>
    <m/>
    <m/>
    <m/>
    <m/>
    <m/>
    <m/>
    <n v="-3003.51"/>
    <s v="N"/>
    <n v="0"/>
    <m/>
    <n v="0"/>
    <s v="PP10 Dated 05/12/2016"/>
    <s v="0"/>
    <d v="2016-05-12T00:00:00"/>
    <s v="USD"/>
    <m/>
    <n v="-3003.51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6"/>
    <s v="ACTUALS"/>
    <m/>
    <m/>
    <x v="12"/>
    <m/>
    <m/>
    <m/>
    <s v="10000"/>
    <x v="0"/>
    <m/>
    <m/>
    <m/>
    <m/>
    <m/>
    <m/>
    <m/>
    <s v="USD"/>
    <m/>
    <m/>
    <m/>
    <m/>
    <m/>
    <m/>
    <m/>
    <m/>
    <n v="-1367.12"/>
    <s v="N"/>
    <n v="0"/>
    <m/>
    <n v="0"/>
    <s v="PP10 Dated 05/12/2016"/>
    <s v="0"/>
    <d v="2016-05-12T00:00:00"/>
    <s v="USD"/>
    <m/>
    <n v="-1367.1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7"/>
    <s v="ACTUALS"/>
    <m/>
    <m/>
    <x v="13"/>
    <m/>
    <m/>
    <m/>
    <s v="10000"/>
    <x v="0"/>
    <m/>
    <m/>
    <m/>
    <m/>
    <m/>
    <m/>
    <m/>
    <s v="USD"/>
    <m/>
    <m/>
    <m/>
    <m/>
    <m/>
    <m/>
    <m/>
    <m/>
    <n v="-8.1199999999999992"/>
    <s v="N"/>
    <n v="0"/>
    <m/>
    <n v="0"/>
    <s v="PP10 Dated 05/12/2016"/>
    <s v="0"/>
    <d v="2016-05-12T00:00:00"/>
    <s v="USD"/>
    <m/>
    <n v="-8.119999999999999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1"/>
    <s v="ACTUALS"/>
    <m/>
    <m/>
    <x v="17"/>
    <s v="5070001100"/>
    <m/>
    <m/>
    <s v="10000"/>
    <x v="0"/>
    <m/>
    <s v="FY2016"/>
    <m/>
    <m/>
    <m/>
    <m/>
    <m/>
    <s v="USD"/>
    <m/>
    <m/>
    <m/>
    <m/>
    <m/>
    <m/>
    <m/>
    <m/>
    <n v="17193.599999999999"/>
    <s v="N"/>
    <n v="0"/>
    <m/>
    <n v="0"/>
    <s v="PP10 Dated 05/12/2016"/>
    <s v="0"/>
    <d v="2016-05-12T00:00:00"/>
    <s v="USD"/>
    <m/>
    <n v="17193.599999999999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8"/>
    <s v="ACTUALS"/>
    <m/>
    <m/>
    <x v="14"/>
    <m/>
    <m/>
    <m/>
    <s v="10000"/>
    <x v="0"/>
    <m/>
    <m/>
    <m/>
    <m/>
    <m/>
    <m/>
    <m/>
    <s v="USD"/>
    <m/>
    <m/>
    <m/>
    <m/>
    <m/>
    <m/>
    <m/>
    <m/>
    <n v="-418.87"/>
    <s v="N"/>
    <n v="0"/>
    <m/>
    <n v="0"/>
    <s v="PP10 Dated 05/12/2016"/>
    <s v="0"/>
    <d v="2016-05-12T00:00:00"/>
    <s v="USD"/>
    <m/>
    <n v="-418.87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9"/>
    <s v="ACTUALS"/>
    <m/>
    <m/>
    <x v="15"/>
    <m/>
    <m/>
    <m/>
    <s v="10000"/>
    <x v="0"/>
    <m/>
    <m/>
    <m/>
    <m/>
    <m/>
    <m/>
    <m/>
    <s v="USD"/>
    <m/>
    <m/>
    <m/>
    <m/>
    <m/>
    <m/>
    <m/>
    <m/>
    <n v="-140.05000000000001"/>
    <s v="N"/>
    <n v="0"/>
    <m/>
    <n v="0"/>
    <s v="PP10 Dated 05/12/2016"/>
    <s v="0"/>
    <d v="2016-05-12T00:00:00"/>
    <s v="USD"/>
    <m/>
    <n v="-140.05000000000001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0"/>
    <s v="ACTUALS"/>
    <m/>
    <m/>
    <x v="16"/>
    <m/>
    <m/>
    <m/>
    <s v="10000"/>
    <x v="0"/>
    <m/>
    <m/>
    <m/>
    <m/>
    <m/>
    <m/>
    <m/>
    <s v="USD"/>
    <m/>
    <m/>
    <m/>
    <m/>
    <m/>
    <m/>
    <m/>
    <m/>
    <n v="-72.22"/>
    <s v="N"/>
    <n v="0"/>
    <m/>
    <n v="0"/>
    <s v="PP10 Dated 05/12/2016"/>
    <s v="0"/>
    <d v="2016-05-12T00:00:00"/>
    <s v="USD"/>
    <m/>
    <n v="-72.2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2"/>
    <s v="ACTUALS"/>
    <m/>
    <m/>
    <x v="17"/>
    <s v="5070001200"/>
    <m/>
    <m/>
    <s v="10000"/>
    <x v="0"/>
    <m/>
    <s v="FY2016"/>
    <m/>
    <m/>
    <m/>
    <m/>
    <m/>
    <s v="USD"/>
    <m/>
    <m/>
    <m/>
    <m/>
    <m/>
    <m/>
    <m/>
    <m/>
    <n v="5966"/>
    <s v="N"/>
    <n v="0"/>
    <m/>
    <n v="0"/>
    <s v="PP10 Dated 05/12/2016"/>
    <s v="0"/>
    <d v="2016-05-12T00:00:00"/>
    <s v="USD"/>
    <m/>
    <n v="5966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3"/>
    <s v="ACTUALS"/>
    <m/>
    <m/>
    <x v="30"/>
    <s v="5070001200"/>
    <m/>
    <m/>
    <s v="10000"/>
    <x v="0"/>
    <m/>
    <s v="FY2016"/>
    <m/>
    <m/>
    <m/>
    <m/>
    <m/>
    <s v="USD"/>
    <m/>
    <m/>
    <m/>
    <m/>
    <m/>
    <m/>
    <m/>
    <m/>
    <n v="662.38"/>
    <s v="N"/>
    <n v="0"/>
    <m/>
    <n v="0"/>
    <s v="PP10 Dated 05/12/2016"/>
    <s v="0"/>
    <d v="2016-05-12T00:00:00"/>
    <s v="USD"/>
    <m/>
    <n v="662.38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4"/>
    <s v="ACTUALS"/>
    <m/>
    <m/>
    <x v="28"/>
    <s v="5070001100"/>
    <m/>
    <m/>
    <s v="10000"/>
    <x v="0"/>
    <m/>
    <s v="FY2016"/>
    <m/>
    <m/>
    <m/>
    <m/>
    <m/>
    <s v="USD"/>
    <m/>
    <m/>
    <m/>
    <m/>
    <m/>
    <m/>
    <m/>
    <m/>
    <n v="3923.2"/>
    <s v="N"/>
    <n v="0"/>
    <m/>
    <n v="0"/>
    <s v="PP10 Dated 05/12/2016"/>
    <s v="0"/>
    <d v="2016-05-12T00:00:00"/>
    <s v="USD"/>
    <m/>
    <n v="3923.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5"/>
    <s v="ACTUALS"/>
    <m/>
    <m/>
    <x v="18"/>
    <s v="5070001200"/>
    <m/>
    <m/>
    <s v="10000"/>
    <x v="0"/>
    <m/>
    <s v="FY2016"/>
    <m/>
    <m/>
    <m/>
    <m/>
    <m/>
    <s v="USD"/>
    <m/>
    <m/>
    <m/>
    <m/>
    <m/>
    <m/>
    <m/>
    <m/>
    <n v="2335.3200000000002"/>
    <s v="N"/>
    <n v="0"/>
    <m/>
    <n v="0"/>
    <s v="PP10 Dated 05/12/2016"/>
    <s v="0"/>
    <d v="2016-05-12T00:00:00"/>
    <s v="USD"/>
    <m/>
    <n v="2335.320000000000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6"/>
    <s v="ACTUALS"/>
    <m/>
    <m/>
    <x v="19"/>
    <s v="5070001100"/>
    <m/>
    <m/>
    <s v="10000"/>
    <x v="0"/>
    <m/>
    <s v="FY2016"/>
    <m/>
    <m/>
    <m/>
    <m/>
    <m/>
    <s v="USD"/>
    <m/>
    <m/>
    <m/>
    <m/>
    <m/>
    <m/>
    <m/>
    <m/>
    <n v="42.51"/>
    <s v="N"/>
    <n v="0"/>
    <m/>
    <n v="0"/>
    <s v="PP10 Dated 05/12/2016"/>
    <s v="0"/>
    <d v="2016-05-12T00:00:00"/>
    <s v="USD"/>
    <m/>
    <n v="42.51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7"/>
    <s v="ACTUALS"/>
    <m/>
    <m/>
    <x v="19"/>
    <s v="5070001200"/>
    <m/>
    <m/>
    <s v="10000"/>
    <x v="0"/>
    <m/>
    <s v="FY2016"/>
    <m/>
    <m/>
    <m/>
    <m/>
    <m/>
    <s v="USD"/>
    <m/>
    <m/>
    <m/>
    <m/>
    <m/>
    <m/>
    <m/>
    <m/>
    <n v="11.4"/>
    <s v="N"/>
    <n v="0"/>
    <m/>
    <n v="0"/>
    <s v="PP10 Dated 05/12/2016"/>
    <s v="0"/>
    <d v="2016-05-12T00:00:00"/>
    <s v="USD"/>
    <m/>
    <n v="11.4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8"/>
    <s v="ACTUALS"/>
    <m/>
    <m/>
    <x v="20"/>
    <s v="5070001100"/>
    <m/>
    <m/>
    <s v="10000"/>
    <x v="0"/>
    <m/>
    <s v="FY2016"/>
    <m/>
    <m/>
    <m/>
    <m/>
    <m/>
    <s v="USD"/>
    <m/>
    <m/>
    <m/>
    <m/>
    <m/>
    <m/>
    <m/>
    <m/>
    <n v="1246.0999999999999"/>
    <s v="N"/>
    <n v="0"/>
    <m/>
    <n v="0"/>
    <s v="PP10 Dated 05/12/2016"/>
    <s v="0"/>
    <d v="2016-05-12T00:00:00"/>
    <s v="USD"/>
    <m/>
    <n v="1246.0999999999999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9"/>
    <s v="ACTUALS"/>
    <m/>
    <m/>
    <x v="20"/>
    <s v="5070001200"/>
    <m/>
    <m/>
    <s v="10000"/>
    <x v="0"/>
    <m/>
    <s v="FY2016"/>
    <m/>
    <m/>
    <m/>
    <m/>
    <m/>
    <s v="USD"/>
    <m/>
    <m/>
    <m/>
    <m/>
    <m/>
    <m/>
    <m/>
    <m/>
    <n v="545.16"/>
    <s v="N"/>
    <n v="0"/>
    <m/>
    <n v="0"/>
    <s v="PP10 Dated 05/12/2016"/>
    <s v="0"/>
    <d v="2016-05-12T00:00:00"/>
    <s v="USD"/>
    <m/>
    <n v="545.16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30"/>
    <s v="ACTUALS"/>
    <m/>
    <m/>
    <x v="21"/>
    <s v="5070001100"/>
    <m/>
    <m/>
    <s v="10000"/>
    <x v="0"/>
    <m/>
    <s v="FY2016"/>
    <m/>
    <m/>
    <m/>
    <m/>
    <m/>
    <s v="USD"/>
    <m/>
    <m/>
    <m/>
    <m/>
    <m/>
    <m/>
    <m/>
    <m/>
    <n v="291.41000000000003"/>
    <s v="N"/>
    <n v="0"/>
    <m/>
    <n v="0"/>
    <s v="PP10 Dated 05/12/2016"/>
    <s v="0"/>
    <d v="2016-05-12T00:00:00"/>
    <s v="USD"/>
    <m/>
    <n v="291.41000000000003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31"/>
    <s v="ACTUALS"/>
    <m/>
    <m/>
    <x v="21"/>
    <s v="5070001200"/>
    <m/>
    <m/>
    <s v="10000"/>
    <x v="0"/>
    <m/>
    <s v="FY2016"/>
    <m/>
    <m/>
    <m/>
    <m/>
    <m/>
    <s v="USD"/>
    <m/>
    <m/>
    <m/>
    <m/>
    <m/>
    <m/>
    <m/>
    <m/>
    <n v="127.46"/>
    <s v="N"/>
    <n v="0"/>
    <m/>
    <n v="0"/>
    <s v="PP10 Dated 05/12/2016"/>
    <s v="0"/>
    <d v="2016-05-12T00:00:00"/>
    <s v="USD"/>
    <m/>
    <n v="127.46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32"/>
    <s v="ACTUALS"/>
    <m/>
    <m/>
    <x v="22"/>
    <s v="5070001100"/>
    <m/>
    <m/>
    <s v="10000"/>
    <x v="0"/>
    <m/>
    <s v="FY2016"/>
    <m/>
    <m/>
    <m/>
    <m/>
    <m/>
    <s v="USD"/>
    <m/>
    <m/>
    <m/>
    <m/>
    <m/>
    <m/>
    <m/>
    <m/>
    <n v="3610.7"/>
    <s v="N"/>
    <n v="0"/>
    <m/>
    <n v="0"/>
    <s v="PP10 Dated 05/12/2016"/>
    <s v="0"/>
    <d v="2016-05-12T00:00:00"/>
    <s v="USD"/>
    <m/>
    <n v="3610.7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33"/>
    <s v="ACTUALS"/>
    <m/>
    <m/>
    <x v="22"/>
    <s v="5070001200"/>
    <m/>
    <m/>
    <s v="10000"/>
    <x v="0"/>
    <m/>
    <s v="FY2016"/>
    <m/>
    <m/>
    <m/>
    <m/>
    <m/>
    <s v="USD"/>
    <m/>
    <m/>
    <m/>
    <m/>
    <m/>
    <m/>
    <m/>
    <m/>
    <n v="1306.8"/>
    <s v="N"/>
    <n v="0"/>
    <m/>
    <n v="0"/>
    <s v="PP10 Dated 05/12/2016"/>
    <s v="0"/>
    <d v="2016-05-12T00:00:00"/>
    <s v="USD"/>
    <m/>
    <n v="1306.8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34"/>
    <s v="ACTUALS"/>
    <m/>
    <m/>
    <x v="23"/>
    <s v="5070001100"/>
    <m/>
    <m/>
    <s v="10000"/>
    <x v="0"/>
    <m/>
    <s v="FY2016"/>
    <m/>
    <m/>
    <m/>
    <m/>
    <m/>
    <s v="USD"/>
    <m/>
    <m/>
    <m/>
    <m/>
    <m/>
    <m/>
    <m/>
    <m/>
    <n v="31.25"/>
    <s v="N"/>
    <n v="0"/>
    <m/>
    <n v="0"/>
    <s v="PP10 Dated 05/12/2016"/>
    <s v="0"/>
    <d v="2016-05-12T00:00:00"/>
    <s v="USD"/>
    <m/>
    <n v="31.2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35"/>
    <s v="ACTUALS"/>
    <m/>
    <m/>
    <x v="24"/>
    <s v="5070001100"/>
    <m/>
    <m/>
    <s v="10000"/>
    <x v="0"/>
    <m/>
    <s v="FY2016"/>
    <m/>
    <m/>
    <m/>
    <m/>
    <m/>
    <s v="USD"/>
    <m/>
    <m/>
    <m/>
    <m/>
    <m/>
    <m/>
    <m/>
    <m/>
    <n v="29.93"/>
    <s v="N"/>
    <n v="0"/>
    <m/>
    <n v="0"/>
    <s v="PP10 Dated 05/12/2016"/>
    <s v="0"/>
    <d v="2016-05-12T00:00:00"/>
    <s v="USD"/>
    <m/>
    <n v="29.93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36"/>
    <s v="ACTUALS"/>
    <m/>
    <m/>
    <x v="24"/>
    <s v="5070001200"/>
    <m/>
    <m/>
    <s v="10000"/>
    <x v="0"/>
    <m/>
    <s v="FY2016"/>
    <m/>
    <m/>
    <m/>
    <m/>
    <m/>
    <s v="USD"/>
    <m/>
    <m/>
    <m/>
    <m/>
    <m/>
    <m/>
    <m/>
    <m/>
    <n v="-4.47"/>
    <s v="N"/>
    <n v="0"/>
    <m/>
    <n v="0"/>
    <s v="PP10 Dated 05/12/2016"/>
    <s v="0"/>
    <d v="2016-05-12T00:00:00"/>
    <s v="USD"/>
    <m/>
    <n v="-4.47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37"/>
    <s v="ACTUALS"/>
    <m/>
    <m/>
    <x v="25"/>
    <s v="5070001100"/>
    <m/>
    <m/>
    <s v="10000"/>
    <x v="0"/>
    <m/>
    <s v="FY2016"/>
    <m/>
    <m/>
    <m/>
    <m/>
    <m/>
    <s v="USD"/>
    <m/>
    <m/>
    <m/>
    <m/>
    <m/>
    <m/>
    <m/>
    <m/>
    <n v="1647.12"/>
    <s v="N"/>
    <n v="0"/>
    <m/>
    <n v="0"/>
    <s v="PP10 Dated 05/12/2016"/>
    <s v="0"/>
    <d v="2016-05-12T00:00:00"/>
    <s v="USD"/>
    <m/>
    <n v="1647.1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0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38"/>
    <s v="ACTUALS"/>
    <m/>
    <m/>
    <x v="25"/>
    <s v="5070001200"/>
    <m/>
    <m/>
    <s v="10000"/>
    <x v="0"/>
    <m/>
    <s v="FY2016"/>
    <m/>
    <m/>
    <m/>
    <m/>
    <m/>
    <s v="USD"/>
    <m/>
    <m/>
    <m/>
    <m/>
    <m/>
    <m/>
    <m/>
    <m/>
    <n v="588.92999999999995"/>
    <s v="N"/>
    <n v="0"/>
    <m/>
    <n v="0"/>
    <s v="PP10 Dated 05/12/2016"/>
    <s v="0"/>
    <d v="2016-05-12T00:00:00"/>
    <s v="USD"/>
    <m/>
    <n v="588.9299999999999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4"/>
    <s v="ACTUALS"/>
    <m/>
    <m/>
    <x v="3"/>
    <m/>
    <m/>
    <m/>
    <s v="10000"/>
    <x v="0"/>
    <m/>
    <m/>
    <m/>
    <m/>
    <m/>
    <m/>
    <m/>
    <s v="USD"/>
    <m/>
    <m/>
    <m/>
    <m/>
    <m/>
    <m/>
    <m/>
    <m/>
    <n v="-36.74"/>
    <s v="N"/>
    <n v="0"/>
    <m/>
    <n v="0"/>
    <s v="PP11 Dated 5/26/2016"/>
    <s v="0"/>
    <d v="2016-05-26T00:00:00"/>
    <s v="USD"/>
    <m/>
    <n v="-36.7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"/>
    <s v="ACTUALS"/>
    <m/>
    <m/>
    <x v="0"/>
    <m/>
    <m/>
    <m/>
    <s v="10000"/>
    <x v="0"/>
    <m/>
    <m/>
    <m/>
    <m/>
    <m/>
    <m/>
    <m/>
    <s v="USD"/>
    <m/>
    <m/>
    <m/>
    <m/>
    <m/>
    <m/>
    <m/>
    <m/>
    <n v="-16646.18"/>
    <s v="N"/>
    <n v="0"/>
    <m/>
    <n v="0"/>
    <s v="PP11 Dated 5/26/2016"/>
    <s v="0"/>
    <d v="2016-05-26T00:00:00"/>
    <s v="USD"/>
    <m/>
    <n v="-16646.18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"/>
    <s v="ACTUALS"/>
    <m/>
    <m/>
    <x v="1"/>
    <m/>
    <m/>
    <m/>
    <s v="10000"/>
    <x v="0"/>
    <m/>
    <m/>
    <m/>
    <m/>
    <m/>
    <m/>
    <m/>
    <s v="USD"/>
    <m/>
    <m/>
    <m/>
    <m/>
    <m/>
    <m/>
    <m/>
    <m/>
    <n v="-1759.11"/>
    <s v="N"/>
    <n v="0"/>
    <m/>
    <n v="0"/>
    <s v="PP11 Dated 5/26/2016"/>
    <s v="0"/>
    <d v="2016-05-26T00:00:00"/>
    <s v="USD"/>
    <m/>
    <n v="-1759.11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3"/>
    <s v="ACTUALS"/>
    <m/>
    <m/>
    <x v="2"/>
    <m/>
    <m/>
    <m/>
    <s v="10000"/>
    <x v="0"/>
    <m/>
    <m/>
    <m/>
    <m/>
    <m/>
    <m/>
    <m/>
    <s v="USD"/>
    <m/>
    <m/>
    <m/>
    <m/>
    <m/>
    <m/>
    <m/>
    <m/>
    <n v="-1620.83"/>
    <s v="N"/>
    <n v="0"/>
    <m/>
    <n v="0"/>
    <s v="PP11 Dated 5/26/2016"/>
    <s v="0"/>
    <d v="2016-05-26T00:00:00"/>
    <s v="USD"/>
    <m/>
    <n v="-1620.83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5"/>
    <s v="ACTUALS"/>
    <m/>
    <m/>
    <x v="4"/>
    <m/>
    <m/>
    <m/>
    <s v="10000"/>
    <x v="0"/>
    <m/>
    <m/>
    <m/>
    <m/>
    <m/>
    <m/>
    <m/>
    <s v="USD"/>
    <m/>
    <m/>
    <m/>
    <m/>
    <m/>
    <m/>
    <m/>
    <m/>
    <n v="-4917.5"/>
    <s v="N"/>
    <n v="0"/>
    <m/>
    <n v="0"/>
    <s v="PP11 Dated 5/26/2016"/>
    <s v="0"/>
    <d v="2016-05-26T00:00:00"/>
    <s v="USD"/>
    <m/>
    <n v="-4917.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6"/>
    <s v="ACTUALS"/>
    <m/>
    <m/>
    <x v="26"/>
    <m/>
    <m/>
    <m/>
    <s v="10000"/>
    <x v="0"/>
    <m/>
    <m/>
    <m/>
    <m/>
    <m/>
    <m/>
    <m/>
    <s v="USD"/>
    <m/>
    <m/>
    <m/>
    <m/>
    <m/>
    <m/>
    <m/>
    <m/>
    <n v="-53.91"/>
    <s v="N"/>
    <n v="0"/>
    <m/>
    <n v="0"/>
    <s v="PP11 Dated 5/26/2016"/>
    <s v="0"/>
    <d v="2016-05-26T00:00:00"/>
    <s v="USD"/>
    <m/>
    <n v="-53.91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7"/>
    <s v="ACTUALS"/>
    <m/>
    <m/>
    <x v="5"/>
    <m/>
    <m/>
    <m/>
    <s v="10000"/>
    <x v="0"/>
    <m/>
    <m/>
    <m/>
    <m/>
    <m/>
    <m/>
    <m/>
    <s v="USD"/>
    <m/>
    <m/>
    <m/>
    <m/>
    <m/>
    <m/>
    <m/>
    <m/>
    <n v="-379.09"/>
    <s v="N"/>
    <n v="0"/>
    <m/>
    <n v="0"/>
    <s v="PP11 Dated 5/26/2016"/>
    <s v="0"/>
    <d v="2016-05-26T00:00:00"/>
    <s v="USD"/>
    <m/>
    <n v="-379.09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8"/>
    <s v="ACTUALS"/>
    <m/>
    <m/>
    <x v="27"/>
    <m/>
    <m/>
    <m/>
    <s v="10000"/>
    <x v="0"/>
    <m/>
    <m/>
    <m/>
    <m/>
    <m/>
    <m/>
    <m/>
    <s v="USD"/>
    <m/>
    <m/>
    <m/>
    <m/>
    <m/>
    <m/>
    <m/>
    <m/>
    <n v="-31.25"/>
    <s v="N"/>
    <n v="0"/>
    <m/>
    <n v="0"/>
    <s v="PP11 Dated 5/26/2016"/>
    <s v="0"/>
    <d v="2016-05-26T00:00:00"/>
    <s v="USD"/>
    <m/>
    <n v="-31.2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9"/>
    <s v="ACTUALS"/>
    <m/>
    <m/>
    <x v="6"/>
    <m/>
    <m/>
    <m/>
    <s v="10000"/>
    <x v="0"/>
    <m/>
    <m/>
    <m/>
    <m/>
    <m/>
    <m/>
    <m/>
    <s v="USD"/>
    <m/>
    <m/>
    <m/>
    <m/>
    <m/>
    <m/>
    <m/>
    <m/>
    <n v="-2254.75"/>
    <s v="N"/>
    <n v="0"/>
    <m/>
    <n v="0"/>
    <s v="PP11 Dated 5/26/2016"/>
    <s v="0"/>
    <d v="2016-05-26T00:00:00"/>
    <s v="USD"/>
    <m/>
    <n v="-2254.7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0"/>
    <s v="ACTUALS"/>
    <m/>
    <m/>
    <x v="7"/>
    <m/>
    <m/>
    <m/>
    <s v="10000"/>
    <x v="0"/>
    <m/>
    <m/>
    <m/>
    <m/>
    <m/>
    <m/>
    <m/>
    <s v="USD"/>
    <m/>
    <m/>
    <m/>
    <m/>
    <m/>
    <m/>
    <m/>
    <m/>
    <n v="-1759.11"/>
    <s v="N"/>
    <n v="0"/>
    <m/>
    <n v="0"/>
    <s v="PP11 Dated 5/26/2016"/>
    <s v="0"/>
    <d v="2016-05-26T00:00:00"/>
    <s v="USD"/>
    <m/>
    <n v="-1759.11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1"/>
    <s v="ACTUALS"/>
    <m/>
    <m/>
    <x v="8"/>
    <m/>
    <m/>
    <m/>
    <s v="10000"/>
    <x v="0"/>
    <m/>
    <m/>
    <m/>
    <m/>
    <m/>
    <m/>
    <m/>
    <s v="USD"/>
    <m/>
    <m/>
    <m/>
    <m/>
    <m/>
    <m/>
    <m/>
    <m/>
    <n v="-1620.83"/>
    <s v="N"/>
    <n v="0"/>
    <m/>
    <n v="0"/>
    <s v="PP11 Dated 5/26/2016"/>
    <s v="0"/>
    <d v="2016-05-26T00:00:00"/>
    <s v="USD"/>
    <m/>
    <n v="-1620.83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2"/>
    <s v="ACTUALS"/>
    <m/>
    <m/>
    <x v="9"/>
    <m/>
    <m/>
    <m/>
    <s v="10000"/>
    <x v="0"/>
    <m/>
    <m/>
    <m/>
    <m/>
    <m/>
    <m/>
    <m/>
    <s v="USD"/>
    <m/>
    <m/>
    <m/>
    <m/>
    <m/>
    <m/>
    <m/>
    <m/>
    <n v="-104.06"/>
    <s v="N"/>
    <n v="0"/>
    <m/>
    <n v="0"/>
    <s v="PP11 Dated 5/26/2016"/>
    <s v="0"/>
    <d v="2016-05-26T00:00:00"/>
    <s v="USD"/>
    <m/>
    <n v="-104.06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3"/>
    <s v="ACTUALS"/>
    <m/>
    <m/>
    <x v="10"/>
    <m/>
    <m/>
    <m/>
    <s v="10000"/>
    <x v="0"/>
    <m/>
    <m/>
    <m/>
    <m/>
    <m/>
    <m/>
    <m/>
    <s v="USD"/>
    <m/>
    <m/>
    <m/>
    <m/>
    <m/>
    <m/>
    <m/>
    <m/>
    <n v="-687.5"/>
    <s v="N"/>
    <n v="0"/>
    <m/>
    <n v="0"/>
    <s v="PP11 Dated 5/26/2016"/>
    <s v="0"/>
    <d v="2016-05-26T00:00:00"/>
    <s v="USD"/>
    <m/>
    <n v="-687.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4"/>
    <s v="ACTUALS"/>
    <m/>
    <m/>
    <x v="11"/>
    <m/>
    <m/>
    <m/>
    <s v="10000"/>
    <x v="0"/>
    <m/>
    <m/>
    <m/>
    <m/>
    <m/>
    <m/>
    <m/>
    <s v="USD"/>
    <m/>
    <m/>
    <m/>
    <m/>
    <m/>
    <m/>
    <m/>
    <m/>
    <n v="-2721.38"/>
    <s v="N"/>
    <n v="0"/>
    <m/>
    <n v="0"/>
    <s v="PP11 Dated 5/26/2016"/>
    <s v="0"/>
    <d v="2016-05-26T00:00:00"/>
    <s v="USD"/>
    <m/>
    <n v="-2721.38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5"/>
    <s v="ACTUALS"/>
    <m/>
    <m/>
    <x v="12"/>
    <m/>
    <m/>
    <m/>
    <s v="10000"/>
    <x v="0"/>
    <m/>
    <m/>
    <m/>
    <m/>
    <m/>
    <m/>
    <m/>
    <s v="USD"/>
    <m/>
    <m/>
    <m/>
    <m/>
    <m/>
    <m/>
    <m/>
    <m/>
    <n v="-1259.06"/>
    <s v="N"/>
    <n v="0"/>
    <m/>
    <n v="0"/>
    <s v="PP11 Dated 5/26/2016"/>
    <s v="0"/>
    <d v="2016-05-26T00:00:00"/>
    <s v="USD"/>
    <m/>
    <n v="-1259.06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9"/>
    <s v="ACTUALS"/>
    <m/>
    <m/>
    <x v="16"/>
    <m/>
    <m/>
    <m/>
    <s v="10000"/>
    <x v="0"/>
    <m/>
    <m/>
    <m/>
    <m/>
    <m/>
    <m/>
    <m/>
    <s v="USD"/>
    <m/>
    <m/>
    <m/>
    <m/>
    <m/>
    <m/>
    <m/>
    <m/>
    <n v="-72.22"/>
    <s v="N"/>
    <n v="0"/>
    <m/>
    <n v="0"/>
    <s v="PP11 Dated 5/26/2016"/>
    <s v="0"/>
    <d v="2016-05-26T00:00:00"/>
    <s v="USD"/>
    <m/>
    <n v="-72.22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6"/>
    <s v="ACTUALS"/>
    <m/>
    <m/>
    <x v="13"/>
    <m/>
    <m/>
    <m/>
    <s v="10000"/>
    <x v="0"/>
    <m/>
    <m/>
    <m/>
    <m/>
    <m/>
    <m/>
    <m/>
    <s v="USD"/>
    <m/>
    <m/>
    <m/>
    <m/>
    <m/>
    <m/>
    <m/>
    <m/>
    <n v="-8.1199999999999992"/>
    <s v="N"/>
    <n v="0"/>
    <m/>
    <n v="0"/>
    <s v="PP11 Dated 5/26/2016"/>
    <s v="0"/>
    <d v="2016-05-26T00:00:00"/>
    <s v="USD"/>
    <m/>
    <n v="-8.1199999999999992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7"/>
    <s v="ACTUALS"/>
    <m/>
    <m/>
    <x v="14"/>
    <m/>
    <m/>
    <m/>
    <s v="10000"/>
    <x v="0"/>
    <m/>
    <m/>
    <m/>
    <m/>
    <m/>
    <m/>
    <m/>
    <s v="USD"/>
    <m/>
    <m/>
    <m/>
    <m/>
    <m/>
    <m/>
    <m/>
    <m/>
    <n v="-379.09"/>
    <s v="N"/>
    <n v="0"/>
    <m/>
    <n v="0"/>
    <s v="PP11 Dated 5/26/2016"/>
    <s v="0"/>
    <d v="2016-05-26T00:00:00"/>
    <s v="USD"/>
    <m/>
    <n v="-379.09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8"/>
    <s v="ACTUALS"/>
    <m/>
    <m/>
    <x v="15"/>
    <m/>
    <m/>
    <m/>
    <s v="10000"/>
    <x v="0"/>
    <m/>
    <m/>
    <m/>
    <m/>
    <m/>
    <m/>
    <m/>
    <s v="USD"/>
    <m/>
    <m/>
    <m/>
    <m/>
    <m/>
    <m/>
    <m/>
    <m/>
    <n v="-140.05000000000001"/>
    <s v="N"/>
    <n v="0"/>
    <m/>
    <n v="0"/>
    <s v="PP11 Dated 5/26/2016"/>
    <s v="0"/>
    <d v="2016-05-26T00:00:00"/>
    <s v="USD"/>
    <m/>
    <n v="-140.05000000000001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0"/>
    <s v="ACTUALS"/>
    <m/>
    <m/>
    <x v="17"/>
    <s v="5070001100"/>
    <m/>
    <m/>
    <s v="10000"/>
    <x v="0"/>
    <m/>
    <s v="FY2016"/>
    <m/>
    <m/>
    <m/>
    <m/>
    <m/>
    <s v="USD"/>
    <m/>
    <m/>
    <m/>
    <m/>
    <m/>
    <m/>
    <m/>
    <m/>
    <n v="17193.599999999999"/>
    <s v="N"/>
    <n v="0"/>
    <m/>
    <n v="0"/>
    <s v="PP11 Dated 5/26/2016"/>
    <s v="0"/>
    <d v="2016-05-26T00:00:00"/>
    <s v="USD"/>
    <m/>
    <n v="17193.599999999999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1"/>
    <s v="ACTUALS"/>
    <m/>
    <m/>
    <x v="17"/>
    <s v="5070001200"/>
    <m/>
    <m/>
    <s v="10000"/>
    <x v="0"/>
    <m/>
    <s v="FY2016"/>
    <m/>
    <m/>
    <m/>
    <m/>
    <m/>
    <s v="USD"/>
    <m/>
    <m/>
    <m/>
    <m/>
    <m/>
    <m/>
    <m/>
    <m/>
    <n v="4775.2"/>
    <s v="N"/>
    <n v="0"/>
    <m/>
    <n v="0"/>
    <s v="PP11 Dated 5/26/2016"/>
    <s v="0"/>
    <d v="2016-05-26T00:00:00"/>
    <s v="USD"/>
    <m/>
    <n v="4775.2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2"/>
    <s v="ACTUALS"/>
    <m/>
    <m/>
    <x v="28"/>
    <s v="5070001100"/>
    <m/>
    <m/>
    <s v="10000"/>
    <x v="0"/>
    <m/>
    <s v="FY2016"/>
    <m/>
    <m/>
    <m/>
    <m/>
    <m/>
    <s v="USD"/>
    <m/>
    <m/>
    <m/>
    <m/>
    <m/>
    <m/>
    <m/>
    <m/>
    <n v="3923.2"/>
    <s v="N"/>
    <n v="0"/>
    <m/>
    <n v="0"/>
    <s v="PP11 Dated 5/26/2016"/>
    <s v="0"/>
    <d v="2016-05-26T00:00:00"/>
    <s v="USD"/>
    <m/>
    <n v="3923.2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3"/>
    <s v="ACTUALS"/>
    <m/>
    <m/>
    <x v="18"/>
    <s v="5070001200"/>
    <m/>
    <m/>
    <s v="10000"/>
    <x v="0"/>
    <m/>
    <s v="FY2016"/>
    <m/>
    <m/>
    <m/>
    <m/>
    <m/>
    <s v="USD"/>
    <m/>
    <m/>
    <m/>
    <m/>
    <m/>
    <m/>
    <m/>
    <m/>
    <n v="1440.5"/>
    <s v="N"/>
    <n v="0"/>
    <m/>
    <n v="0"/>
    <s v="PP11 Dated 5/26/2016"/>
    <s v="0"/>
    <d v="2016-05-26T00:00:00"/>
    <s v="USD"/>
    <m/>
    <n v="1440.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4"/>
    <s v="ACTUALS"/>
    <m/>
    <m/>
    <x v="19"/>
    <s v="5070001100"/>
    <m/>
    <m/>
    <s v="10000"/>
    <x v="0"/>
    <m/>
    <s v="FY2016"/>
    <m/>
    <m/>
    <m/>
    <m/>
    <m/>
    <s v="USD"/>
    <m/>
    <m/>
    <m/>
    <m/>
    <m/>
    <m/>
    <m/>
    <m/>
    <n v="42.51"/>
    <s v="N"/>
    <n v="0"/>
    <m/>
    <n v="0"/>
    <s v="PP11 Dated 5/26/2016"/>
    <s v="0"/>
    <d v="2016-05-26T00:00:00"/>
    <s v="USD"/>
    <m/>
    <n v="42.51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5"/>
    <s v="ACTUALS"/>
    <m/>
    <m/>
    <x v="19"/>
    <s v="5070001200"/>
    <m/>
    <m/>
    <s v="10000"/>
    <x v="0"/>
    <m/>
    <s v="FY2016"/>
    <m/>
    <m/>
    <m/>
    <m/>
    <m/>
    <s v="USD"/>
    <m/>
    <m/>
    <m/>
    <m/>
    <m/>
    <m/>
    <m/>
    <m/>
    <n v="11.4"/>
    <s v="N"/>
    <n v="0"/>
    <m/>
    <n v="0"/>
    <s v="PP11 Dated 5/26/2016"/>
    <s v="0"/>
    <d v="2016-05-26T00:00:00"/>
    <s v="USD"/>
    <m/>
    <n v="11.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6"/>
    <s v="ACTUALS"/>
    <m/>
    <m/>
    <x v="20"/>
    <s v="5070001100"/>
    <m/>
    <m/>
    <s v="10000"/>
    <x v="0"/>
    <m/>
    <s v="FY2016"/>
    <m/>
    <m/>
    <m/>
    <m/>
    <m/>
    <s v="USD"/>
    <m/>
    <m/>
    <m/>
    <m/>
    <m/>
    <m/>
    <m/>
    <m/>
    <n v="1246.0999999999999"/>
    <s v="N"/>
    <n v="0"/>
    <m/>
    <n v="0"/>
    <s v="PP11 Dated 5/26/2016"/>
    <s v="0"/>
    <d v="2016-05-26T00:00:00"/>
    <s v="USD"/>
    <m/>
    <n v="1246.0999999999999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7"/>
    <s v="ACTUALS"/>
    <m/>
    <m/>
    <x v="20"/>
    <s v="5070001200"/>
    <m/>
    <m/>
    <s v="10000"/>
    <x v="0"/>
    <m/>
    <s v="FY2016"/>
    <m/>
    <m/>
    <m/>
    <m/>
    <m/>
    <s v="USD"/>
    <m/>
    <m/>
    <m/>
    <m/>
    <m/>
    <m/>
    <m/>
    <m/>
    <n v="374.73"/>
    <s v="N"/>
    <n v="0"/>
    <m/>
    <n v="0"/>
    <s v="PP11 Dated 5/26/2016"/>
    <s v="0"/>
    <d v="2016-05-26T00:00:00"/>
    <s v="USD"/>
    <m/>
    <n v="374.73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8"/>
    <s v="ACTUALS"/>
    <m/>
    <m/>
    <x v="21"/>
    <s v="5070001100"/>
    <m/>
    <m/>
    <s v="10000"/>
    <x v="0"/>
    <m/>
    <s v="FY2016"/>
    <m/>
    <m/>
    <m/>
    <m/>
    <m/>
    <s v="USD"/>
    <m/>
    <m/>
    <m/>
    <m/>
    <m/>
    <m/>
    <m/>
    <m/>
    <n v="291.44"/>
    <s v="N"/>
    <n v="0"/>
    <m/>
    <n v="0"/>
    <s v="PP11 Dated 5/26/2016"/>
    <s v="0"/>
    <d v="2016-05-26T00:00:00"/>
    <s v="USD"/>
    <m/>
    <n v="291.4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9"/>
    <s v="ACTUALS"/>
    <m/>
    <m/>
    <x v="21"/>
    <s v="5070001200"/>
    <m/>
    <m/>
    <s v="10000"/>
    <x v="0"/>
    <m/>
    <s v="FY2016"/>
    <m/>
    <m/>
    <m/>
    <m/>
    <m/>
    <s v="USD"/>
    <m/>
    <m/>
    <m/>
    <m/>
    <m/>
    <m/>
    <m/>
    <m/>
    <n v="87.65"/>
    <s v="N"/>
    <n v="0"/>
    <m/>
    <n v="0"/>
    <s v="PP11 Dated 5/26/2016"/>
    <s v="0"/>
    <d v="2016-05-26T00:00:00"/>
    <s v="USD"/>
    <m/>
    <n v="87.6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30"/>
    <s v="ACTUALS"/>
    <m/>
    <m/>
    <x v="22"/>
    <s v="5070001100"/>
    <m/>
    <m/>
    <s v="10000"/>
    <x v="0"/>
    <m/>
    <s v="FY2016"/>
    <m/>
    <m/>
    <m/>
    <m/>
    <m/>
    <s v="USD"/>
    <m/>
    <m/>
    <m/>
    <m/>
    <m/>
    <m/>
    <m/>
    <m/>
    <n v="3610.7"/>
    <s v="N"/>
    <n v="0"/>
    <m/>
    <n v="0"/>
    <s v="PP11 Dated 5/26/2016"/>
    <s v="0"/>
    <d v="2016-05-26T00:00:00"/>
    <s v="USD"/>
    <m/>
    <n v="3610.7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31"/>
    <s v="ACTUALS"/>
    <m/>
    <m/>
    <x v="22"/>
    <s v="5070001200"/>
    <m/>
    <m/>
    <s v="10000"/>
    <x v="0"/>
    <m/>
    <s v="FY2016"/>
    <m/>
    <m/>
    <m/>
    <m/>
    <m/>
    <s v="USD"/>
    <m/>
    <m/>
    <m/>
    <m/>
    <m/>
    <m/>
    <m/>
    <m/>
    <n v="1306.8"/>
    <s v="N"/>
    <n v="0"/>
    <m/>
    <n v="0"/>
    <s v="PP11 Dated 5/26/2016"/>
    <s v="0"/>
    <d v="2016-05-26T00:00:00"/>
    <s v="USD"/>
    <m/>
    <n v="1306.8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32"/>
    <s v="ACTUALS"/>
    <m/>
    <m/>
    <x v="23"/>
    <s v="5070001100"/>
    <m/>
    <m/>
    <s v="10000"/>
    <x v="0"/>
    <m/>
    <s v="FY2016"/>
    <m/>
    <m/>
    <m/>
    <m/>
    <m/>
    <s v="USD"/>
    <m/>
    <m/>
    <m/>
    <m/>
    <m/>
    <m/>
    <m/>
    <m/>
    <n v="31.25"/>
    <s v="N"/>
    <n v="0"/>
    <m/>
    <n v="0"/>
    <s v="PP11 Dated 5/26/2016"/>
    <s v="0"/>
    <d v="2016-05-26T00:00:00"/>
    <s v="USD"/>
    <m/>
    <n v="31.2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33"/>
    <s v="ACTUALS"/>
    <m/>
    <m/>
    <x v="24"/>
    <s v="5070001100"/>
    <m/>
    <m/>
    <s v="10000"/>
    <x v="0"/>
    <m/>
    <s v="FY2016"/>
    <m/>
    <m/>
    <m/>
    <m/>
    <m/>
    <s v="USD"/>
    <m/>
    <m/>
    <m/>
    <m/>
    <m/>
    <m/>
    <m/>
    <m/>
    <n v="29.93"/>
    <s v="N"/>
    <n v="0"/>
    <m/>
    <n v="0"/>
    <s v="PP11 Dated 5/26/2016"/>
    <s v="0"/>
    <d v="2016-05-26T00:00:00"/>
    <s v="USD"/>
    <m/>
    <n v="29.93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34"/>
    <s v="ACTUALS"/>
    <m/>
    <m/>
    <x v="24"/>
    <s v="5070001200"/>
    <m/>
    <m/>
    <s v="10000"/>
    <x v="0"/>
    <m/>
    <s v="FY2016"/>
    <m/>
    <m/>
    <m/>
    <m/>
    <m/>
    <s v="USD"/>
    <m/>
    <m/>
    <m/>
    <m/>
    <m/>
    <m/>
    <m/>
    <m/>
    <n v="6.81"/>
    <s v="N"/>
    <n v="0"/>
    <m/>
    <n v="0"/>
    <s v="PP11 Dated 5/26/2016"/>
    <s v="0"/>
    <d v="2016-05-26T00:00:00"/>
    <s v="USD"/>
    <m/>
    <n v="6.81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35"/>
    <s v="ACTUALS"/>
    <m/>
    <m/>
    <x v="25"/>
    <s v="5070001100"/>
    <m/>
    <m/>
    <s v="10000"/>
    <x v="0"/>
    <m/>
    <s v="FY2016"/>
    <m/>
    <m/>
    <m/>
    <m/>
    <m/>
    <s v="USD"/>
    <m/>
    <m/>
    <m/>
    <m/>
    <m/>
    <m/>
    <m/>
    <m/>
    <n v="1647.12"/>
    <s v="N"/>
    <n v="0"/>
    <m/>
    <n v="0"/>
    <s v="PP11 Dated 5/26/2016"/>
    <s v="0"/>
    <d v="2016-05-26T00:00:00"/>
    <s v="USD"/>
    <m/>
    <n v="1647.12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s v="50700"/>
    <x v="1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36"/>
    <s v="ACTUALS"/>
    <m/>
    <m/>
    <x v="25"/>
    <s v="5070001200"/>
    <m/>
    <m/>
    <s v="10000"/>
    <x v="0"/>
    <m/>
    <s v="FY2016"/>
    <m/>
    <m/>
    <m/>
    <m/>
    <m/>
    <s v="USD"/>
    <m/>
    <m/>
    <m/>
    <m/>
    <m/>
    <m/>
    <m/>
    <m/>
    <n v="431.84"/>
    <s v="N"/>
    <n v="0"/>
    <m/>
    <n v="0"/>
    <s v="PP11 Dated 5/26/2016"/>
    <s v="0"/>
    <d v="2016-05-26T00:00:00"/>
    <s v="USD"/>
    <m/>
    <n v="431.8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</r>
  <r>
    <m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31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37"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4"/>
    <s v="ACTUALS"/>
    <m/>
    <m/>
    <s v="2055000"/>
    <m/>
    <m/>
    <m/>
    <s v="10000"/>
    <s v="12800"/>
    <m/>
    <m/>
    <m/>
    <m/>
    <m/>
    <m/>
    <m/>
    <s v="USD"/>
    <m/>
    <m/>
    <m/>
    <m/>
    <m/>
    <m/>
    <m/>
    <m/>
    <n v="-42.38"/>
    <s v="N"/>
    <n v="0"/>
    <m/>
    <n v="0"/>
    <s v="PP08 Dated 4/14/2016"/>
    <s v="0"/>
    <d v="2016-04-14T00:00:00"/>
    <s v="USD"/>
    <m/>
    <n v="-42.38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0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"/>
    <s v="ACTUALS"/>
    <m/>
    <m/>
    <s v="1000000"/>
    <m/>
    <m/>
    <m/>
    <s v="10000"/>
    <s v="12800"/>
    <m/>
    <m/>
    <m/>
    <m/>
    <m/>
    <m/>
    <m/>
    <s v="USD"/>
    <m/>
    <m/>
    <m/>
    <m/>
    <m/>
    <m/>
    <m/>
    <m/>
    <n v="-17783.849999999999"/>
    <s v="N"/>
    <n v="0"/>
    <m/>
    <n v="0"/>
    <s v="PP08 Dated 4/14/2016"/>
    <s v="0"/>
    <d v="2016-04-14T00:00:00"/>
    <s v="USD"/>
    <m/>
    <n v="-17783.849999999999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"/>
    <s v="ACTUALS"/>
    <m/>
    <m/>
    <s v="2052000"/>
    <m/>
    <m/>
    <m/>
    <s v="10000"/>
    <s v="12800"/>
    <m/>
    <m/>
    <m/>
    <m/>
    <m/>
    <m/>
    <m/>
    <s v="USD"/>
    <m/>
    <m/>
    <m/>
    <m/>
    <m/>
    <m/>
    <m/>
    <m/>
    <n v="-1891.01"/>
    <s v="N"/>
    <n v="0"/>
    <m/>
    <n v="0"/>
    <s v="PP08 Dated 4/14/2016"/>
    <s v="0"/>
    <d v="2016-04-14T00:00:00"/>
    <s v="USD"/>
    <m/>
    <n v="-1891.01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3"/>
    <s v="ACTUALS"/>
    <m/>
    <m/>
    <s v="2053000"/>
    <m/>
    <m/>
    <m/>
    <s v="10000"/>
    <s v="12800"/>
    <m/>
    <m/>
    <m/>
    <m/>
    <m/>
    <m/>
    <m/>
    <s v="USD"/>
    <m/>
    <m/>
    <m/>
    <m/>
    <m/>
    <m/>
    <m/>
    <m/>
    <n v="-1726.66"/>
    <s v="N"/>
    <n v="0"/>
    <m/>
    <n v="0"/>
    <s v="PP08 Dated 4/14/2016"/>
    <s v="0"/>
    <d v="2016-04-14T00:00:00"/>
    <s v="USD"/>
    <m/>
    <n v="-1726.66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3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5"/>
    <s v="ACTUALS"/>
    <m/>
    <m/>
    <s v="2056000"/>
    <m/>
    <m/>
    <m/>
    <s v="10000"/>
    <s v="12800"/>
    <m/>
    <m/>
    <m/>
    <m/>
    <m/>
    <m/>
    <m/>
    <s v="USD"/>
    <m/>
    <m/>
    <m/>
    <m/>
    <m/>
    <m/>
    <m/>
    <m/>
    <n v="-4917.5"/>
    <s v="N"/>
    <n v="0"/>
    <m/>
    <n v="0"/>
    <s v="PP08 Dated 4/14/2016"/>
    <s v="0"/>
    <d v="2016-04-14T00:00:00"/>
    <s v="USD"/>
    <m/>
    <n v="-4917.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4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6"/>
    <s v="ACTUALS"/>
    <m/>
    <m/>
    <s v="2057000"/>
    <m/>
    <m/>
    <m/>
    <s v="10000"/>
    <s v="12800"/>
    <m/>
    <m/>
    <m/>
    <m/>
    <m/>
    <m/>
    <m/>
    <s v="USD"/>
    <m/>
    <m/>
    <m/>
    <m/>
    <m/>
    <m/>
    <m/>
    <m/>
    <n v="-53.91"/>
    <s v="N"/>
    <n v="0"/>
    <m/>
    <n v="0"/>
    <s v="PP08 Dated 4/14/2016"/>
    <s v="0"/>
    <d v="2016-04-14T00:00:00"/>
    <s v="USD"/>
    <m/>
    <n v="-53.91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5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7"/>
    <s v="ACTUALS"/>
    <m/>
    <m/>
    <s v="2058000"/>
    <m/>
    <m/>
    <m/>
    <s v="10000"/>
    <s v="12800"/>
    <m/>
    <m/>
    <m/>
    <m/>
    <m/>
    <m/>
    <m/>
    <s v="USD"/>
    <m/>
    <m/>
    <m/>
    <m/>
    <m/>
    <m/>
    <m/>
    <m/>
    <n v="-403.83"/>
    <s v="N"/>
    <n v="0"/>
    <m/>
    <n v="0"/>
    <s v="PP08 Dated 4/14/2016"/>
    <s v="0"/>
    <d v="2016-04-14T00:00:00"/>
    <s v="USD"/>
    <m/>
    <n v="-403.83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6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8"/>
    <s v="ACTUALS"/>
    <m/>
    <m/>
    <s v="2061000"/>
    <m/>
    <m/>
    <m/>
    <s v="10000"/>
    <s v="12800"/>
    <m/>
    <m/>
    <m/>
    <m/>
    <m/>
    <m/>
    <m/>
    <s v="USD"/>
    <m/>
    <m/>
    <m/>
    <m/>
    <m/>
    <m/>
    <m/>
    <m/>
    <n v="-31.25"/>
    <s v="N"/>
    <n v="0"/>
    <m/>
    <n v="0"/>
    <s v="PP08 Dated 4/14/2016"/>
    <s v="0"/>
    <d v="2016-04-14T00:00:00"/>
    <s v="USD"/>
    <m/>
    <n v="-31.2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7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9"/>
    <s v="ACTUALS"/>
    <m/>
    <m/>
    <s v="2081000"/>
    <m/>
    <m/>
    <m/>
    <s v="10000"/>
    <s v="12800"/>
    <m/>
    <m/>
    <m/>
    <m/>
    <m/>
    <m/>
    <m/>
    <s v="USD"/>
    <m/>
    <m/>
    <m/>
    <m/>
    <m/>
    <m/>
    <m/>
    <m/>
    <n v="8"/>
    <s v="N"/>
    <n v="0"/>
    <m/>
    <n v="0"/>
    <s v="PP08 Dated 4/14/2016"/>
    <s v="0"/>
    <d v="2016-04-14T00:00:00"/>
    <s v="USD"/>
    <m/>
    <n v="8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8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0"/>
    <s v="ACTUALS"/>
    <m/>
    <m/>
    <s v="2100000"/>
    <m/>
    <m/>
    <m/>
    <s v="10000"/>
    <s v="12800"/>
    <m/>
    <m/>
    <m/>
    <m/>
    <m/>
    <m/>
    <m/>
    <s v="USD"/>
    <m/>
    <m/>
    <m/>
    <m/>
    <m/>
    <m/>
    <m/>
    <m/>
    <n v="-2478.73"/>
    <s v="N"/>
    <n v="0"/>
    <m/>
    <n v="0"/>
    <s v="PP08 Dated 4/14/2016"/>
    <s v="0"/>
    <d v="2016-04-14T00:00:00"/>
    <s v="USD"/>
    <m/>
    <n v="-2478.73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9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1"/>
    <s v="ACTUALS"/>
    <m/>
    <m/>
    <s v="2105000"/>
    <m/>
    <m/>
    <m/>
    <s v="10000"/>
    <s v="12800"/>
    <m/>
    <m/>
    <m/>
    <m/>
    <m/>
    <m/>
    <m/>
    <s v="USD"/>
    <m/>
    <m/>
    <m/>
    <m/>
    <m/>
    <m/>
    <m/>
    <m/>
    <n v="-1891.01"/>
    <s v="N"/>
    <n v="0"/>
    <m/>
    <n v="0"/>
    <s v="PP08 Dated 4/14/2016"/>
    <s v="0"/>
    <d v="2016-04-14T00:00:00"/>
    <s v="USD"/>
    <m/>
    <n v="-1891.01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0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2"/>
    <s v="ACTUALS"/>
    <m/>
    <m/>
    <s v="2110000"/>
    <m/>
    <m/>
    <m/>
    <s v="10000"/>
    <s v="12800"/>
    <m/>
    <m/>
    <m/>
    <m/>
    <m/>
    <m/>
    <m/>
    <s v="USD"/>
    <m/>
    <m/>
    <m/>
    <m/>
    <m/>
    <m/>
    <m/>
    <m/>
    <n v="-1726.66"/>
    <s v="N"/>
    <n v="0"/>
    <m/>
    <n v="0"/>
    <s v="PP08 Dated 4/14/2016"/>
    <s v="0"/>
    <d v="2016-04-14T00:00:00"/>
    <s v="USD"/>
    <m/>
    <n v="-1726.66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1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3"/>
    <s v="ACTUALS"/>
    <m/>
    <m/>
    <s v="2125000"/>
    <m/>
    <m/>
    <m/>
    <s v="10000"/>
    <s v="12800"/>
    <m/>
    <m/>
    <m/>
    <m/>
    <m/>
    <m/>
    <m/>
    <s v="USD"/>
    <m/>
    <m/>
    <m/>
    <m/>
    <m/>
    <m/>
    <m/>
    <m/>
    <n v="-115.06"/>
    <s v="N"/>
    <n v="0"/>
    <m/>
    <n v="0"/>
    <s v="PP08 Dated 4/14/2016"/>
    <s v="0"/>
    <d v="2016-04-14T00:00:00"/>
    <s v="USD"/>
    <m/>
    <n v="-115.06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2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4"/>
    <s v="ACTUALS"/>
    <m/>
    <m/>
    <s v="2130000"/>
    <m/>
    <m/>
    <m/>
    <s v="10000"/>
    <s v="12800"/>
    <m/>
    <m/>
    <m/>
    <m/>
    <m/>
    <m/>
    <m/>
    <s v="USD"/>
    <m/>
    <m/>
    <m/>
    <m/>
    <m/>
    <m/>
    <m/>
    <m/>
    <n v="-687.5"/>
    <s v="N"/>
    <n v="0"/>
    <m/>
    <n v="0"/>
    <s v="PP08 Dated 4/14/2016"/>
    <s v="0"/>
    <d v="2016-04-14T00:00:00"/>
    <s v="USD"/>
    <m/>
    <n v="-687.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3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5"/>
    <s v="ACTUALS"/>
    <m/>
    <m/>
    <s v="2140000"/>
    <m/>
    <m/>
    <m/>
    <s v="10000"/>
    <s v="12800"/>
    <m/>
    <m/>
    <m/>
    <m/>
    <m/>
    <m/>
    <m/>
    <s v="USD"/>
    <m/>
    <m/>
    <m/>
    <m/>
    <m/>
    <m/>
    <m/>
    <m/>
    <n v="-2784.11"/>
    <s v="N"/>
    <n v="0"/>
    <m/>
    <n v="0"/>
    <s v="PP08 Dated 4/14/2016"/>
    <s v="0"/>
    <d v="2016-04-14T00:00:00"/>
    <s v="USD"/>
    <m/>
    <n v="-2784.11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4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6"/>
    <s v="ACTUALS"/>
    <m/>
    <m/>
    <s v="2150000"/>
    <m/>
    <m/>
    <m/>
    <s v="10000"/>
    <s v="12800"/>
    <m/>
    <m/>
    <m/>
    <m/>
    <m/>
    <m/>
    <m/>
    <s v="USD"/>
    <m/>
    <m/>
    <m/>
    <m/>
    <m/>
    <m/>
    <m/>
    <m/>
    <n v="-1292.67"/>
    <s v="N"/>
    <n v="0"/>
    <m/>
    <n v="0"/>
    <s v="PP08 Dated 4/14/2016"/>
    <s v="0"/>
    <d v="2016-04-14T00:00:00"/>
    <s v="USD"/>
    <m/>
    <n v="-1292.67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5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7"/>
    <s v="ACTUALS"/>
    <m/>
    <m/>
    <s v="2155000"/>
    <m/>
    <m/>
    <m/>
    <s v="10000"/>
    <s v="12800"/>
    <m/>
    <m/>
    <m/>
    <m/>
    <m/>
    <m/>
    <m/>
    <s v="USD"/>
    <m/>
    <m/>
    <m/>
    <m/>
    <m/>
    <m/>
    <m/>
    <m/>
    <n v="-8.1199999999999992"/>
    <s v="N"/>
    <n v="0"/>
    <m/>
    <n v="0"/>
    <s v="PP08 Dated 4/14/2016"/>
    <s v="0"/>
    <d v="2016-04-14T00:00:00"/>
    <s v="USD"/>
    <m/>
    <n v="-8.119999999999999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6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8"/>
    <s v="ACTUALS"/>
    <m/>
    <m/>
    <s v="2160000"/>
    <m/>
    <m/>
    <m/>
    <s v="10000"/>
    <s v="12800"/>
    <m/>
    <m/>
    <m/>
    <m/>
    <m/>
    <m/>
    <m/>
    <s v="USD"/>
    <m/>
    <m/>
    <m/>
    <m/>
    <m/>
    <m/>
    <m/>
    <m/>
    <n v="-403.83"/>
    <s v="N"/>
    <n v="0"/>
    <m/>
    <n v="0"/>
    <s v="PP08 Dated 4/14/2016"/>
    <s v="0"/>
    <d v="2016-04-14T00:00:00"/>
    <s v="USD"/>
    <m/>
    <n v="-403.83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7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19"/>
    <s v="ACTUALS"/>
    <m/>
    <m/>
    <s v="2166000"/>
    <m/>
    <m/>
    <m/>
    <s v="10000"/>
    <s v="12800"/>
    <m/>
    <m/>
    <m/>
    <m/>
    <m/>
    <m/>
    <m/>
    <s v="USD"/>
    <m/>
    <m/>
    <m/>
    <m/>
    <m/>
    <m/>
    <m/>
    <m/>
    <n v="-140.05000000000001"/>
    <s v="N"/>
    <n v="0"/>
    <m/>
    <n v="0"/>
    <s v="PP08 Dated 4/14/2016"/>
    <s v="0"/>
    <d v="2016-04-14T00:00:00"/>
    <s v="USD"/>
    <m/>
    <n v="-140.05000000000001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8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0"/>
    <s v="ACTUALS"/>
    <m/>
    <m/>
    <s v="2190000"/>
    <m/>
    <m/>
    <m/>
    <s v="10000"/>
    <s v="12800"/>
    <m/>
    <m/>
    <m/>
    <m/>
    <m/>
    <m/>
    <m/>
    <s v="USD"/>
    <m/>
    <m/>
    <m/>
    <m/>
    <m/>
    <m/>
    <m/>
    <m/>
    <n v="-72.22"/>
    <s v="N"/>
    <n v="0"/>
    <m/>
    <n v="0"/>
    <s v="PP08 Dated 4/14/2016"/>
    <s v="0"/>
    <d v="2016-04-14T00:00:00"/>
    <s v="USD"/>
    <m/>
    <n v="-72.2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19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1"/>
    <s v="ACTUALS"/>
    <m/>
    <m/>
    <s v="7000000"/>
    <s v="5070001100"/>
    <m/>
    <m/>
    <s v="10000"/>
    <s v="12800"/>
    <m/>
    <s v="FY2016"/>
    <m/>
    <m/>
    <m/>
    <m/>
    <m/>
    <s v="USD"/>
    <m/>
    <m/>
    <m/>
    <m/>
    <m/>
    <m/>
    <m/>
    <m/>
    <n v="17193.599999999999"/>
    <s v="N"/>
    <n v="0"/>
    <m/>
    <n v="0"/>
    <s v="PP08 Dated 4/14/2016"/>
    <s v="0"/>
    <d v="2016-04-14T00:00:00"/>
    <s v="USD"/>
    <m/>
    <n v="17193.599999999999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0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2"/>
    <s v="ACTUALS"/>
    <m/>
    <m/>
    <s v="7000000"/>
    <s v="5070001200"/>
    <m/>
    <m/>
    <s v="10000"/>
    <s v="12800"/>
    <m/>
    <s v="FY2016"/>
    <m/>
    <m/>
    <m/>
    <m/>
    <m/>
    <s v="USD"/>
    <m/>
    <m/>
    <m/>
    <m/>
    <m/>
    <m/>
    <m/>
    <m/>
    <n v="5966"/>
    <s v="N"/>
    <n v="0"/>
    <m/>
    <n v="0"/>
    <s v="PP08 Dated 4/14/2016"/>
    <s v="0"/>
    <d v="2016-04-14T00:00:00"/>
    <s v="USD"/>
    <m/>
    <n v="5966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0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3"/>
    <s v="ACTUALS"/>
    <m/>
    <m/>
    <s v="7100000"/>
    <s v="5070001100"/>
    <m/>
    <m/>
    <s v="10000"/>
    <s v="12800"/>
    <m/>
    <s v="FY2016"/>
    <m/>
    <m/>
    <m/>
    <m/>
    <m/>
    <s v="USD"/>
    <m/>
    <m/>
    <m/>
    <m/>
    <m/>
    <m/>
    <m/>
    <m/>
    <n v="3923.2"/>
    <s v="N"/>
    <n v="0"/>
    <m/>
    <n v="0"/>
    <s v="PP08 Dated 4/14/2016"/>
    <s v="0"/>
    <d v="2016-04-14T00:00:00"/>
    <s v="USD"/>
    <m/>
    <n v="3923.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1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4"/>
    <s v="ACTUALS"/>
    <m/>
    <m/>
    <s v="7150000"/>
    <s v="5070001200"/>
    <m/>
    <m/>
    <s v="10000"/>
    <s v="12800"/>
    <m/>
    <s v="FY2016"/>
    <m/>
    <m/>
    <m/>
    <m/>
    <m/>
    <s v="USD"/>
    <m/>
    <m/>
    <m/>
    <m/>
    <m/>
    <m/>
    <m/>
    <m/>
    <n v="1949.18"/>
    <s v="N"/>
    <n v="0"/>
    <m/>
    <n v="0"/>
    <s v="PP08 Dated 4/14/2016"/>
    <s v="0"/>
    <d v="2016-04-14T00:00:00"/>
    <s v="USD"/>
    <m/>
    <n v="1949.18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2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5"/>
    <s v="ACTUALS"/>
    <m/>
    <m/>
    <s v="7221000"/>
    <s v="5070001100"/>
    <m/>
    <m/>
    <s v="10000"/>
    <s v="12800"/>
    <m/>
    <s v="FY2016"/>
    <m/>
    <m/>
    <m/>
    <m/>
    <m/>
    <s v="USD"/>
    <m/>
    <m/>
    <m/>
    <m/>
    <m/>
    <m/>
    <m/>
    <m/>
    <n v="42.51"/>
    <s v="N"/>
    <n v="0"/>
    <m/>
    <n v="0"/>
    <s v="PP08 Dated 4/14/2016"/>
    <s v="0"/>
    <d v="2016-04-14T00:00:00"/>
    <s v="USD"/>
    <m/>
    <n v="42.51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3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6"/>
    <s v="ACTUALS"/>
    <m/>
    <m/>
    <s v="7221000"/>
    <s v="5070001200"/>
    <m/>
    <m/>
    <s v="10000"/>
    <s v="12800"/>
    <m/>
    <s v="FY2016"/>
    <m/>
    <m/>
    <m/>
    <m/>
    <m/>
    <s v="USD"/>
    <m/>
    <m/>
    <m/>
    <m/>
    <m/>
    <m/>
    <m/>
    <m/>
    <n v="11.4"/>
    <s v="N"/>
    <n v="0"/>
    <m/>
    <n v="0"/>
    <s v="PP08 Dated 4/14/2016"/>
    <s v="0"/>
    <d v="2016-04-14T00:00:00"/>
    <s v="USD"/>
    <m/>
    <n v="11.4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3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7"/>
    <s v="ACTUALS"/>
    <m/>
    <m/>
    <s v="7230000"/>
    <s v="5070001100"/>
    <m/>
    <m/>
    <s v="10000"/>
    <s v="12800"/>
    <m/>
    <s v="FY2016"/>
    <m/>
    <m/>
    <m/>
    <m/>
    <m/>
    <s v="USD"/>
    <m/>
    <m/>
    <m/>
    <m/>
    <m/>
    <m/>
    <m/>
    <m/>
    <n v="1246.0899999999999"/>
    <s v="N"/>
    <n v="0"/>
    <m/>
    <n v="0"/>
    <s v="PP08 Dated 4/14/2016"/>
    <s v="0"/>
    <d v="2016-04-14T00:00:00"/>
    <s v="USD"/>
    <m/>
    <n v="1246.0899999999999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4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8"/>
    <s v="ACTUALS"/>
    <m/>
    <m/>
    <s v="7230000"/>
    <s v="5070001200"/>
    <m/>
    <m/>
    <s v="10000"/>
    <s v="12800"/>
    <m/>
    <s v="FY2016"/>
    <m/>
    <m/>
    <m/>
    <m/>
    <m/>
    <s v="USD"/>
    <m/>
    <m/>
    <m/>
    <m/>
    <m/>
    <m/>
    <m/>
    <m/>
    <n v="480.57"/>
    <s v="N"/>
    <n v="0"/>
    <m/>
    <n v="0"/>
    <s v="PP08 Dated 4/14/2016"/>
    <s v="0"/>
    <d v="2016-04-14T00:00:00"/>
    <s v="USD"/>
    <m/>
    <n v="480.57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4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32"/>
    <s v="ACTUALS"/>
    <m/>
    <m/>
    <s v="7240000"/>
    <s v="5070001200"/>
    <m/>
    <m/>
    <s v="10000"/>
    <s v="12800"/>
    <m/>
    <s v="FY2016"/>
    <m/>
    <m/>
    <m/>
    <m/>
    <m/>
    <s v="USD"/>
    <m/>
    <m/>
    <m/>
    <m/>
    <m/>
    <m/>
    <m/>
    <m/>
    <n v="1306.8"/>
    <s v="N"/>
    <n v="0"/>
    <m/>
    <n v="0"/>
    <s v="PP08 Dated 4/14/2016"/>
    <s v="0"/>
    <d v="2016-04-14T00:00:00"/>
    <s v="USD"/>
    <m/>
    <n v="1306.8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5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29"/>
    <s v="ACTUALS"/>
    <m/>
    <m/>
    <s v="7231000"/>
    <s v="5070001100"/>
    <m/>
    <m/>
    <s v="10000"/>
    <s v="12800"/>
    <m/>
    <s v="FY2016"/>
    <m/>
    <m/>
    <m/>
    <m/>
    <m/>
    <s v="USD"/>
    <m/>
    <m/>
    <m/>
    <m/>
    <m/>
    <m/>
    <m/>
    <m/>
    <n v="291.43"/>
    <s v="N"/>
    <n v="0"/>
    <m/>
    <n v="0"/>
    <s v="PP08 Dated 4/14/2016"/>
    <s v="0"/>
    <d v="2016-04-14T00:00:00"/>
    <s v="USD"/>
    <m/>
    <n v="291.43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6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30"/>
    <s v="ACTUALS"/>
    <m/>
    <m/>
    <s v="7231000"/>
    <s v="5070001200"/>
    <m/>
    <m/>
    <s v="10000"/>
    <s v="12800"/>
    <m/>
    <s v="FY2016"/>
    <m/>
    <m/>
    <m/>
    <m/>
    <m/>
    <s v="USD"/>
    <m/>
    <m/>
    <m/>
    <m/>
    <m/>
    <m/>
    <m/>
    <m/>
    <n v="112.4"/>
    <s v="N"/>
    <n v="0"/>
    <m/>
    <n v="0"/>
    <s v="PP08 Dated 4/14/2016"/>
    <s v="0"/>
    <d v="2016-04-14T00:00:00"/>
    <s v="USD"/>
    <m/>
    <n v="112.4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6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31"/>
    <s v="ACTUALS"/>
    <m/>
    <m/>
    <s v="7240000"/>
    <s v="5070001100"/>
    <m/>
    <m/>
    <s v="10000"/>
    <s v="12800"/>
    <m/>
    <s v="FY2016"/>
    <m/>
    <m/>
    <m/>
    <m/>
    <m/>
    <s v="USD"/>
    <m/>
    <m/>
    <m/>
    <m/>
    <m/>
    <m/>
    <m/>
    <m/>
    <n v="3610.7"/>
    <s v="N"/>
    <n v="0"/>
    <m/>
    <n v="0"/>
    <s v="PP08 Dated 4/14/2016"/>
    <s v="0"/>
    <d v="2016-04-14T00:00:00"/>
    <s v="USD"/>
    <m/>
    <n v="3610.7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5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33"/>
    <s v="ACTUALS"/>
    <m/>
    <m/>
    <s v="7245000"/>
    <s v="5070001100"/>
    <m/>
    <m/>
    <s v="10000"/>
    <s v="12800"/>
    <m/>
    <s v="FY2016"/>
    <m/>
    <m/>
    <m/>
    <m/>
    <m/>
    <s v="USD"/>
    <m/>
    <m/>
    <m/>
    <m/>
    <m/>
    <m/>
    <m/>
    <m/>
    <n v="31.25"/>
    <s v="N"/>
    <n v="0"/>
    <m/>
    <n v="0"/>
    <s v="PP08 Dated 4/14/2016"/>
    <s v="0"/>
    <d v="2016-04-14T00:00:00"/>
    <s v="USD"/>
    <m/>
    <n v="31.2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7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34"/>
    <s v="ACTUALS"/>
    <m/>
    <m/>
    <s v="7250000"/>
    <s v="5070001100"/>
    <m/>
    <m/>
    <s v="10000"/>
    <s v="12800"/>
    <m/>
    <s v="FY2016"/>
    <m/>
    <m/>
    <m/>
    <m/>
    <m/>
    <s v="USD"/>
    <m/>
    <m/>
    <m/>
    <m/>
    <m/>
    <m/>
    <m/>
    <m/>
    <n v="29.93"/>
    <s v="N"/>
    <n v="0"/>
    <m/>
    <n v="0"/>
    <s v="PP08 Dated 4/14/2016"/>
    <s v="0"/>
    <d v="2016-04-14T00:00:00"/>
    <s v="USD"/>
    <m/>
    <n v="29.93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8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35"/>
    <s v="ACTUALS"/>
    <m/>
    <m/>
    <s v="7250000"/>
    <s v="5070001200"/>
    <m/>
    <m/>
    <s v="10000"/>
    <s v="12800"/>
    <m/>
    <s v="FY2016"/>
    <m/>
    <m/>
    <m/>
    <m/>
    <m/>
    <s v="USD"/>
    <m/>
    <m/>
    <m/>
    <m/>
    <m/>
    <m/>
    <m/>
    <m/>
    <n v="12.45"/>
    <s v="N"/>
    <n v="0"/>
    <m/>
    <n v="0"/>
    <s v="PP08 Dated 4/14/2016"/>
    <s v="0"/>
    <d v="2016-04-14T00:00:00"/>
    <s v="USD"/>
    <m/>
    <n v="12.45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8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36"/>
    <s v="ACTUALS"/>
    <m/>
    <m/>
    <s v="7269000"/>
    <s v="5070001100"/>
    <m/>
    <m/>
    <s v="10000"/>
    <s v="12800"/>
    <m/>
    <s v="FY2016"/>
    <m/>
    <m/>
    <m/>
    <m/>
    <m/>
    <s v="USD"/>
    <m/>
    <m/>
    <m/>
    <m/>
    <m/>
    <m/>
    <m/>
    <m/>
    <n v="1647.12"/>
    <s v="N"/>
    <n v="0"/>
    <m/>
    <n v="0"/>
    <s v="PP08 Dated 4/14/2016"/>
    <s v="0"/>
    <d v="2016-04-14T00:00:00"/>
    <s v="USD"/>
    <m/>
    <n v="1647.1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9"/>
  </r>
  <r>
    <s v="50700"/>
    <s v="PAY0101029"/>
    <d v="2016-04-14T00:00:00"/>
    <n v="0"/>
    <s v="50700"/>
    <s v="N"/>
    <n v="2016"/>
    <n v="10"/>
    <d v="2016-04-14T00:00:00"/>
    <s v="ACTUALS"/>
    <m/>
    <s v="N"/>
    <s v="N"/>
    <m/>
    <n v="0"/>
    <s v="S"/>
    <m/>
    <d v="2016-04-14T00:00:00"/>
    <n v="37"/>
    <n v="38450.35"/>
    <n v="38450.35"/>
    <n v="0"/>
    <s v="PAY"/>
    <m/>
    <s v="V"/>
    <s v="V"/>
    <s v="V"/>
    <s v="P"/>
    <s v="0"/>
    <s v="N"/>
    <s v="N"/>
    <m/>
    <m/>
    <n v="0"/>
    <d v="2016-04-14T00:00:00"/>
    <n v="1102060"/>
    <n v="1102060.1000000001"/>
    <d v="2016-04-14T00:00:00"/>
    <n v="0"/>
    <s v="THORNSXNEF"/>
    <d v="2016-04-14T12:46:39"/>
    <s v="PP08 Dated 4/14/2016"/>
    <s v="USD"/>
    <s v="USD"/>
    <m/>
    <d v="2016-04-14T00:00:00"/>
    <n v="1"/>
    <n v="1"/>
    <s v="GHR"/>
    <m/>
    <m/>
    <d v="2016-04-14T00:00:00"/>
    <m/>
    <s v="PAYROLL"/>
    <s v="V"/>
    <s v="1"/>
    <s v="N"/>
    <m/>
    <m/>
    <s v="1"/>
    <m/>
    <m/>
    <m/>
    <s v="N"/>
    <d v="2016-04-14T00:00:00"/>
    <m/>
    <s v="N"/>
    <s v="Y"/>
    <m/>
    <m/>
    <d v="2016-04-14T12:34:03"/>
    <m/>
    <s v="N"/>
    <s v="PP08 Dated 4/14/2016"/>
    <s v="N"/>
    <m/>
    <m/>
    <s v="50700"/>
    <s v="PAY0101029"/>
    <d v="2016-04-14T00:00:00"/>
    <n v="0"/>
    <n v="37"/>
    <s v="ACTUALS"/>
    <m/>
    <m/>
    <s v="7269000"/>
    <s v="5070001200"/>
    <m/>
    <m/>
    <s v="10000"/>
    <s v="12800"/>
    <m/>
    <s v="FY2016"/>
    <m/>
    <m/>
    <m/>
    <m/>
    <m/>
    <s v="USD"/>
    <m/>
    <m/>
    <m/>
    <m/>
    <m/>
    <m/>
    <m/>
    <m/>
    <n v="587.72"/>
    <s v="N"/>
    <n v="0"/>
    <m/>
    <n v="0"/>
    <s v="PP08 Dated 4/14/2016"/>
    <s v="0"/>
    <d v="2016-04-14T00:00:00"/>
    <s v="USD"/>
    <m/>
    <n v="587.72"/>
    <n v="1"/>
    <n v="1"/>
    <n v="1102060"/>
    <m/>
    <m/>
    <d v="2016-04-14T00:00:00"/>
    <m/>
    <s v="GHR"/>
    <d v="2016-04-14T00:00:00"/>
    <s v="N"/>
    <d v="2016-04-14T00:00:00"/>
    <s v="0"/>
    <m/>
    <m/>
    <s v="Y"/>
    <n v="0"/>
    <n v="0"/>
    <m/>
    <s v="I"/>
    <m/>
    <m/>
    <x v="29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37"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4"/>
    <s v="ACTUALS"/>
    <m/>
    <m/>
    <s v="2055000"/>
    <m/>
    <m/>
    <m/>
    <s v="10000"/>
    <s v="12800"/>
    <m/>
    <m/>
    <m/>
    <m/>
    <m/>
    <m/>
    <m/>
    <s v="USD"/>
    <m/>
    <m/>
    <m/>
    <m/>
    <m/>
    <m/>
    <m/>
    <m/>
    <n v="-42.38"/>
    <s v="N"/>
    <n v="0"/>
    <m/>
    <n v="0"/>
    <s v="PP09 Dated 4/28/2016"/>
    <s v="0"/>
    <d v="2016-04-28T00:00:00"/>
    <s v="USD"/>
    <m/>
    <n v="-42.38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0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35"/>
    <s v="ACTUALS"/>
    <m/>
    <m/>
    <s v="7250000"/>
    <s v="5070001200"/>
    <m/>
    <m/>
    <s v="10000"/>
    <s v="12800"/>
    <m/>
    <s v="FY2016"/>
    <m/>
    <m/>
    <m/>
    <m/>
    <m/>
    <s v="USD"/>
    <m/>
    <m/>
    <m/>
    <m/>
    <m/>
    <m/>
    <m/>
    <m/>
    <n v="12.45"/>
    <s v="N"/>
    <n v="0"/>
    <m/>
    <n v="0"/>
    <s v="PP09 Dated 4/28/2016"/>
    <s v="0"/>
    <d v="2016-04-28T00:00:00"/>
    <s v="USD"/>
    <m/>
    <n v="12.4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36"/>
    <s v="ACTUALS"/>
    <m/>
    <m/>
    <s v="7269000"/>
    <s v="5070001100"/>
    <m/>
    <m/>
    <s v="10000"/>
    <s v="12800"/>
    <m/>
    <s v="FY2016"/>
    <m/>
    <m/>
    <m/>
    <m/>
    <m/>
    <s v="USD"/>
    <m/>
    <m/>
    <m/>
    <m/>
    <m/>
    <m/>
    <m/>
    <m/>
    <n v="1647.12"/>
    <s v="N"/>
    <n v="0"/>
    <m/>
    <n v="0"/>
    <s v="PP09 Dated 4/28/2016"/>
    <s v="0"/>
    <d v="2016-04-28T00:00:00"/>
    <s v="USD"/>
    <m/>
    <n v="1647.1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37"/>
    <s v="ACTUALS"/>
    <m/>
    <m/>
    <s v="7269000"/>
    <s v="5070001200"/>
    <m/>
    <m/>
    <s v="10000"/>
    <s v="12800"/>
    <m/>
    <s v="FY2016"/>
    <m/>
    <m/>
    <m/>
    <m/>
    <m/>
    <s v="USD"/>
    <m/>
    <m/>
    <m/>
    <m/>
    <m/>
    <m/>
    <m/>
    <m/>
    <n v="569.09"/>
    <s v="N"/>
    <n v="0"/>
    <m/>
    <n v="0"/>
    <s v="PP09 Dated 4/28/2016"/>
    <s v="0"/>
    <d v="2016-04-28T00:00:00"/>
    <s v="USD"/>
    <m/>
    <n v="569.0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"/>
    <s v="ACTUALS"/>
    <m/>
    <m/>
    <s v="1000000"/>
    <m/>
    <m/>
    <m/>
    <s v="10000"/>
    <s v="12800"/>
    <m/>
    <m/>
    <m/>
    <m/>
    <m/>
    <m/>
    <m/>
    <s v="USD"/>
    <m/>
    <m/>
    <m/>
    <m/>
    <m/>
    <m/>
    <m/>
    <m/>
    <n v="-18400.490000000002"/>
    <s v="N"/>
    <n v="0"/>
    <m/>
    <n v="0"/>
    <s v="PP09 Dated 4/28/2016"/>
    <s v="0"/>
    <d v="2016-04-28T00:00:00"/>
    <s v="USD"/>
    <m/>
    <n v="-18400.49000000000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3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"/>
    <s v="ACTUALS"/>
    <m/>
    <m/>
    <s v="2052000"/>
    <m/>
    <m/>
    <m/>
    <s v="10000"/>
    <s v="12800"/>
    <m/>
    <m/>
    <m/>
    <m/>
    <m/>
    <m/>
    <m/>
    <s v="USD"/>
    <m/>
    <m/>
    <m/>
    <m/>
    <m/>
    <m/>
    <m/>
    <m/>
    <n v="-1875.25"/>
    <s v="N"/>
    <n v="0"/>
    <m/>
    <n v="0"/>
    <s v="PP09 Dated 4/28/2016"/>
    <s v="0"/>
    <d v="2016-04-28T00:00:00"/>
    <s v="USD"/>
    <m/>
    <n v="-1875.2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4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3"/>
    <s v="ACTUALS"/>
    <m/>
    <m/>
    <s v="2053000"/>
    <m/>
    <m/>
    <m/>
    <s v="10000"/>
    <s v="12800"/>
    <m/>
    <m/>
    <m/>
    <m/>
    <m/>
    <m/>
    <m/>
    <s v="USD"/>
    <m/>
    <m/>
    <m/>
    <m/>
    <m/>
    <m/>
    <m/>
    <m/>
    <n v="-1758.69"/>
    <s v="N"/>
    <n v="0"/>
    <m/>
    <n v="0"/>
    <s v="PP09 Dated 4/28/2016"/>
    <s v="0"/>
    <d v="2016-04-28T00:00:00"/>
    <s v="USD"/>
    <m/>
    <n v="-1758.6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5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5"/>
    <s v="ACTUALS"/>
    <m/>
    <m/>
    <s v="2056000"/>
    <m/>
    <m/>
    <m/>
    <s v="10000"/>
    <s v="12800"/>
    <m/>
    <m/>
    <m/>
    <m/>
    <m/>
    <m/>
    <m/>
    <s v="USD"/>
    <m/>
    <m/>
    <m/>
    <m/>
    <m/>
    <m/>
    <m/>
    <m/>
    <n v="-4917.5"/>
    <s v="N"/>
    <n v="0"/>
    <m/>
    <n v="0"/>
    <s v="PP09 Dated 4/28/2016"/>
    <s v="0"/>
    <d v="2016-04-28T00:00:00"/>
    <s v="USD"/>
    <m/>
    <n v="-4917.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6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6"/>
    <s v="ACTUALS"/>
    <m/>
    <m/>
    <s v="2057000"/>
    <m/>
    <m/>
    <m/>
    <s v="10000"/>
    <s v="12800"/>
    <m/>
    <m/>
    <m/>
    <m/>
    <m/>
    <m/>
    <m/>
    <s v="USD"/>
    <m/>
    <m/>
    <m/>
    <m/>
    <m/>
    <m/>
    <m/>
    <m/>
    <n v="-53.91"/>
    <s v="N"/>
    <n v="0"/>
    <m/>
    <n v="0"/>
    <s v="PP09 Dated 4/28/2016"/>
    <s v="0"/>
    <d v="2016-04-28T00:00:00"/>
    <s v="USD"/>
    <m/>
    <n v="-53.91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7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7"/>
    <s v="ACTUALS"/>
    <m/>
    <m/>
    <s v="2058000"/>
    <m/>
    <m/>
    <m/>
    <s v="10000"/>
    <s v="12800"/>
    <m/>
    <m/>
    <m/>
    <m/>
    <m/>
    <m/>
    <m/>
    <s v="USD"/>
    <m/>
    <m/>
    <m/>
    <m/>
    <m/>
    <m/>
    <m/>
    <m/>
    <n v="-411.33"/>
    <s v="N"/>
    <n v="0"/>
    <m/>
    <n v="0"/>
    <s v="PP09 Dated 4/28/2016"/>
    <s v="0"/>
    <d v="2016-04-28T00:00:00"/>
    <s v="USD"/>
    <m/>
    <n v="-411.33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8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8"/>
    <s v="ACTUALS"/>
    <m/>
    <m/>
    <s v="2061000"/>
    <m/>
    <m/>
    <m/>
    <s v="10000"/>
    <s v="12800"/>
    <m/>
    <m/>
    <m/>
    <m/>
    <m/>
    <m/>
    <m/>
    <s v="USD"/>
    <m/>
    <m/>
    <m/>
    <m/>
    <m/>
    <m/>
    <m/>
    <m/>
    <n v="-31.25"/>
    <s v="N"/>
    <n v="0"/>
    <m/>
    <n v="0"/>
    <s v="PP09 Dated 4/28/2016"/>
    <s v="0"/>
    <d v="2016-04-28T00:00:00"/>
    <s v="USD"/>
    <m/>
    <n v="-31.2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9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9"/>
    <s v="ACTUALS"/>
    <m/>
    <m/>
    <s v="2081000"/>
    <m/>
    <m/>
    <m/>
    <s v="10000"/>
    <s v="12800"/>
    <m/>
    <m/>
    <m/>
    <m/>
    <m/>
    <m/>
    <m/>
    <s v="USD"/>
    <m/>
    <m/>
    <m/>
    <m/>
    <m/>
    <m/>
    <m/>
    <m/>
    <n v="279.62"/>
    <s v="N"/>
    <n v="0"/>
    <m/>
    <n v="0"/>
    <s v="PP09 Dated 4/28/2016"/>
    <s v="0"/>
    <d v="2016-04-28T00:00:00"/>
    <s v="USD"/>
    <m/>
    <n v="279.6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0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0"/>
    <s v="ACTUALS"/>
    <m/>
    <m/>
    <s v="2100000"/>
    <m/>
    <m/>
    <m/>
    <s v="10000"/>
    <s v="12800"/>
    <m/>
    <m/>
    <m/>
    <m/>
    <m/>
    <m/>
    <m/>
    <s v="USD"/>
    <m/>
    <m/>
    <m/>
    <m/>
    <m/>
    <m/>
    <m/>
    <m/>
    <n v="-2475.86"/>
    <s v="N"/>
    <n v="0"/>
    <m/>
    <n v="0"/>
    <s v="PP09 Dated 4/28/2016"/>
    <s v="0"/>
    <d v="2016-04-28T00:00:00"/>
    <s v="USD"/>
    <m/>
    <n v="-2475.86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1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1"/>
    <s v="ACTUALS"/>
    <m/>
    <m/>
    <s v="2105000"/>
    <m/>
    <m/>
    <m/>
    <s v="10000"/>
    <s v="12800"/>
    <m/>
    <m/>
    <m/>
    <m/>
    <m/>
    <m/>
    <m/>
    <s v="USD"/>
    <m/>
    <m/>
    <m/>
    <m/>
    <m/>
    <m/>
    <m/>
    <m/>
    <n v="-1875.25"/>
    <s v="N"/>
    <n v="0"/>
    <m/>
    <n v="0"/>
    <s v="PP09 Dated 4/28/2016"/>
    <s v="0"/>
    <d v="2016-04-28T00:00:00"/>
    <s v="USD"/>
    <m/>
    <n v="-1875.2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2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2"/>
    <s v="ACTUALS"/>
    <m/>
    <m/>
    <s v="2110000"/>
    <m/>
    <m/>
    <m/>
    <s v="10000"/>
    <s v="12800"/>
    <m/>
    <m/>
    <m/>
    <m/>
    <m/>
    <m/>
    <m/>
    <s v="USD"/>
    <m/>
    <m/>
    <m/>
    <m/>
    <m/>
    <m/>
    <m/>
    <m/>
    <n v="-1758.69"/>
    <s v="N"/>
    <n v="0"/>
    <m/>
    <n v="0"/>
    <s v="PP09 Dated 4/28/2016"/>
    <s v="0"/>
    <d v="2016-04-28T00:00:00"/>
    <s v="USD"/>
    <m/>
    <n v="-1758.6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3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3"/>
    <s v="ACTUALS"/>
    <m/>
    <m/>
    <s v="2125000"/>
    <m/>
    <m/>
    <m/>
    <s v="10000"/>
    <s v="12800"/>
    <m/>
    <m/>
    <m/>
    <m/>
    <m/>
    <m/>
    <m/>
    <s v="USD"/>
    <m/>
    <m/>
    <m/>
    <m/>
    <m/>
    <m/>
    <m/>
    <m/>
    <n v="-115.06"/>
    <s v="N"/>
    <n v="0"/>
    <m/>
    <n v="0"/>
    <s v="PP09 Dated 4/28/2016"/>
    <s v="0"/>
    <d v="2016-04-28T00:00:00"/>
    <s v="USD"/>
    <m/>
    <n v="-115.06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4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4"/>
    <s v="ACTUALS"/>
    <m/>
    <m/>
    <s v="2130000"/>
    <m/>
    <m/>
    <m/>
    <s v="10000"/>
    <s v="12800"/>
    <m/>
    <m/>
    <m/>
    <m/>
    <m/>
    <m/>
    <m/>
    <s v="USD"/>
    <m/>
    <m/>
    <m/>
    <m/>
    <m/>
    <m/>
    <m/>
    <m/>
    <n v="-687.5"/>
    <s v="N"/>
    <n v="0"/>
    <m/>
    <n v="0"/>
    <s v="PP09 Dated 4/28/2016"/>
    <s v="0"/>
    <d v="2016-04-28T00:00:00"/>
    <s v="USD"/>
    <m/>
    <n v="-687.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5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5"/>
    <s v="ACTUALS"/>
    <m/>
    <m/>
    <s v="2140000"/>
    <m/>
    <m/>
    <m/>
    <s v="10000"/>
    <s v="12800"/>
    <m/>
    <m/>
    <m/>
    <m/>
    <m/>
    <m/>
    <m/>
    <s v="USD"/>
    <m/>
    <m/>
    <m/>
    <m/>
    <m/>
    <m/>
    <m/>
    <m/>
    <n v="-2871.38"/>
    <s v="N"/>
    <n v="0"/>
    <m/>
    <n v="0"/>
    <s v="PP09 Dated 4/28/2016"/>
    <s v="0"/>
    <d v="2016-04-28T00:00:00"/>
    <s v="USD"/>
    <m/>
    <n v="-2871.38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6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6"/>
    <s v="ACTUALS"/>
    <m/>
    <m/>
    <s v="2150000"/>
    <m/>
    <m/>
    <m/>
    <s v="10000"/>
    <s v="12800"/>
    <m/>
    <m/>
    <m/>
    <m/>
    <m/>
    <m/>
    <m/>
    <s v="USD"/>
    <m/>
    <m/>
    <m/>
    <m/>
    <m/>
    <m/>
    <m/>
    <m/>
    <n v="-1324.75"/>
    <s v="N"/>
    <n v="0"/>
    <m/>
    <n v="0"/>
    <s v="PP09 Dated 4/28/2016"/>
    <s v="0"/>
    <d v="2016-04-28T00:00:00"/>
    <s v="USD"/>
    <m/>
    <n v="-1324.7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7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7"/>
    <s v="ACTUALS"/>
    <m/>
    <m/>
    <s v="2155000"/>
    <m/>
    <m/>
    <m/>
    <s v="10000"/>
    <s v="12800"/>
    <m/>
    <m/>
    <m/>
    <m/>
    <m/>
    <m/>
    <m/>
    <s v="USD"/>
    <m/>
    <m/>
    <m/>
    <m/>
    <m/>
    <m/>
    <m/>
    <m/>
    <n v="-8.1199999999999992"/>
    <s v="N"/>
    <n v="0"/>
    <m/>
    <n v="0"/>
    <s v="PP09 Dated 4/28/2016"/>
    <s v="0"/>
    <d v="2016-04-28T00:00:00"/>
    <s v="USD"/>
    <m/>
    <n v="-8.119999999999999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8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8"/>
    <s v="ACTUALS"/>
    <m/>
    <m/>
    <s v="2160000"/>
    <m/>
    <m/>
    <m/>
    <s v="10000"/>
    <s v="12800"/>
    <m/>
    <m/>
    <m/>
    <m/>
    <m/>
    <m/>
    <m/>
    <s v="USD"/>
    <m/>
    <m/>
    <m/>
    <m/>
    <m/>
    <m/>
    <m/>
    <m/>
    <n v="-411.33"/>
    <s v="N"/>
    <n v="0"/>
    <m/>
    <n v="0"/>
    <s v="PP09 Dated 4/28/2016"/>
    <s v="0"/>
    <d v="2016-04-28T00:00:00"/>
    <s v="USD"/>
    <m/>
    <n v="-411.33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9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19"/>
    <s v="ACTUALS"/>
    <m/>
    <m/>
    <s v="2166000"/>
    <m/>
    <m/>
    <m/>
    <s v="10000"/>
    <s v="12800"/>
    <m/>
    <m/>
    <m/>
    <m/>
    <m/>
    <m/>
    <m/>
    <s v="USD"/>
    <m/>
    <m/>
    <m/>
    <m/>
    <m/>
    <m/>
    <m/>
    <m/>
    <n v="-140.05000000000001"/>
    <s v="N"/>
    <n v="0"/>
    <m/>
    <n v="0"/>
    <s v="PP09 Dated 4/28/2016"/>
    <s v="0"/>
    <d v="2016-04-28T00:00:00"/>
    <s v="USD"/>
    <m/>
    <n v="-140.05000000000001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0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0"/>
    <s v="ACTUALS"/>
    <m/>
    <m/>
    <s v="2190000"/>
    <m/>
    <m/>
    <m/>
    <s v="10000"/>
    <s v="12800"/>
    <m/>
    <m/>
    <m/>
    <m/>
    <m/>
    <m/>
    <m/>
    <s v="USD"/>
    <m/>
    <m/>
    <m/>
    <m/>
    <m/>
    <m/>
    <m/>
    <m/>
    <n v="-72.22"/>
    <s v="N"/>
    <n v="0"/>
    <m/>
    <n v="0"/>
    <s v="PP09 Dated 4/28/2016"/>
    <s v="0"/>
    <d v="2016-04-28T00:00:00"/>
    <s v="USD"/>
    <m/>
    <n v="-72.2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1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1"/>
    <s v="ACTUALS"/>
    <m/>
    <m/>
    <s v="7000000"/>
    <s v="5070001100"/>
    <m/>
    <m/>
    <s v="10000"/>
    <s v="12800"/>
    <m/>
    <s v="FY2016"/>
    <m/>
    <m/>
    <m/>
    <m/>
    <m/>
    <s v="USD"/>
    <m/>
    <m/>
    <m/>
    <m/>
    <m/>
    <m/>
    <m/>
    <m/>
    <n v="17193.599999999999"/>
    <s v="N"/>
    <n v="0"/>
    <m/>
    <n v="0"/>
    <s v="PP09 Dated 4/28/2016"/>
    <s v="0"/>
    <d v="2016-04-28T00:00:00"/>
    <s v="USD"/>
    <m/>
    <n v="17193.59999999999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2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2"/>
    <s v="ACTUALS"/>
    <m/>
    <m/>
    <s v="7000000"/>
    <s v="5070001200"/>
    <m/>
    <m/>
    <s v="10000"/>
    <s v="12800"/>
    <m/>
    <s v="FY2016"/>
    <m/>
    <m/>
    <m/>
    <m/>
    <m/>
    <s v="USD"/>
    <m/>
    <m/>
    <m/>
    <m/>
    <m/>
    <m/>
    <m/>
    <m/>
    <n v="5966"/>
    <s v="N"/>
    <n v="0"/>
    <m/>
    <n v="0"/>
    <s v="PP09 Dated 4/28/2016"/>
    <s v="0"/>
    <d v="2016-04-28T00:00:00"/>
    <s v="USD"/>
    <m/>
    <n v="5966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2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3"/>
    <s v="ACTUALS"/>
    <m/>
    <m/>
    <s v="7100000"/>
    <s v="5070001100"/>
    <m/>
    <m/>
    <s v="10000"/>
    <s v="12800"/>
    <m/>
    <s v="FY2016"/>
    <m/>
    <m/>
    <m/>
    <m/>
    <m/>
    <s v="USD"/>
    <m/>
    <m/>
    <m/>
    <m/>
    <m/>
    <m/>
    <m/>
    <m/>
    <n v="3923.2"/>
    <s v="N"/>
    <n v="0"/>
    <m/>
    <n v="0"/>
    <s v="PP09 Dated 4/28/2016"/>
    <s v="0"/>
    <d v="2016-04-28T00:00:00"/>
    <s v="USD"/>
    <m/>
    <n v="3923.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3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4"/>
    <s v="ACTUALS"/>
    <m/>
    <m/>
    <s v="7150000"/>
    <s v="5070001200"/>
    <m/>
    <m/>
    <s v="10000"/>
    <s v="12800"/>
    <m/>
    <s v="FY2016"/>
    <m/>
    <m/>
    <m/>
    <m/>
    <m/>
    <s v="USD"/>
    <m/>
    <m/>
    <m/>
    <m/>
    <m/>
    <m/>
    <m/>
    <m/>
    <n v="2437.3200000000002"/>
    <s v="N"/>
    <n v="0"/>
    <m/>
    <n v="0"/>
    <s v="PP09 Dated 4/28/2016"/>
    <s v="0"/>
    <d v="2016-04-28T00:00:00"/>
    <s v="USD"/>
    <m/>
    <n v="2437.3200000000002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4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5"/>
    <s v="ACTUALS"/>
    <m/>
    <m/>
    <s v="7221000"/>
    <s v="5070001100"/>
    <m/>
    <m/>
    <s v="10000"/>
    <s v="12800"/>
    <m/>
    <s v="FY2016"/>
    <m/>
    <m/>
    <m/>
    <m/>
    <m/>
    <s v="USD"/>
    <m/>
    <m/>
    <m/>
    <m/>
    <m/>
    <m/>
    <m/>
    <m/>
    <n v="42.51"/>
    <s v="N"/>
    <n v="0"/>
    <m/>
    <n v="0"/>
    <s v="PP09 Dated 4/28/2016"/>
    <s v="0"/>
    <d v="2016-04-28T00:00:00"/>
    <s v="USD"/>
    <m/>
    <n v="42.51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5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6"/>
    <s v="ACTUALS"/>
    <m/>
    <m/>
    <s v="7221000"/>
    <s v="5070001200"/>
    <m/>
    <m/>
    <s v="10000"/>
    <s v="12800"/>
    <m/>
    <s v="FY2016"/>
    <m/>
    <m/>
    <m/>
    <m/>
    <m/>
    <s v="USD"/>
    <m/>
    <m/>
    <m/>
    <m/>
    <m/>
    <m/>
    <m/>
    <m/>
    <n v="11.4"/>
    <s v="N"/>
    <n v="0"/>
    <m/>
    <n v="0"/>
    <s v="PP09 Dated 4/28/2016"/>
    <s v="0"/>
    <d v="2016-04-28T00:00:00"/>
    <s v="USD"/>
    <m/>
    <n v="11.4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5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7"/>
    <s v="ACTUALS"/>
    <m/>
    <m/>
    <s v="7230000"/>
    <s v="5070001100"/>
    <m/>
    <m/>
    <s v="10000"/>
    <s v="12800"/>
    <m/>
    <s v="FY2016"/>
    <m/>
    <m/>
    <m/>
    <m/>
    <m/>
    <s v="USD"/>
    <m/>
    <m/>
    <m/>
    <m/>
    <m/>
    <m/>
    <m/>
    <m/>
    <n v="1246.1099999999999"/>
    <s v="N"/>
    <n v="0"/>
    <m/>
    <n v="0"/>
    <s v="PP09 Dated 4/28/2016"/>
    <s v="0"/>
    <d v="2016-04-28T00:00:00"/>
    <s v="USD"/>
    <m/>
    <n v="1246.109999999999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6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31"/>
    <s v="ACTUALS"/>
    <m/>
    <m/>
    <s v="7240000"/>
    <s v="5070001100"/>
    <m/>
    <m/>
    <s v="10000"/>
    <s v="12800"/>
    <m/>
    <s v="FY2016"/>
    <m/>
    <m/>
    <m/>
    <m/>
    <m/>
    <s v="USD"/>
    <m/>
    <m/>
    <m/>
    <m/>
    <m/>
    <m/>
    <m/>
    <m/>
    <n v="3610.7"/>
    <s v="N"/>
    <n v="0"/>
    <m/>
    <n v="0"/>
    <s v="PP09 Dated 4/28/2016"/>
    <s v="0"/>
    <d v="2016-04-28T00:00:00"/>
    <s v="USD"/>
    <m/>
    <n v="3610.7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7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8"/>
    <s v="ACTUALS"/>
    <m/>
    <m/>
    <s v="7230000"/>
    <s v="5070001200"/>
    <m/>
    <m/>
    <s v="10000"/>
    <s v="12800"/>
    <m/>
    <s v="FY2016"/>
    <m/>
    <m/>
    <m/>
    <m/>
    <m/>
    <s v="USD"/>
    <m/>
    <m/>
    <m/>
    <m/>
    <m/>
    <m/>
    <m/>
    <m/>
    <n v="512.58000000000004"/>
    <s v="N"/>
    <n v="0"/>
    <m/>
    <n v="0"/>
    <s v="PP09 Dated 4/28/2016"/>
    <s v="0"/>
    <d v="2016-04-28T00:00:00"/>
    <s v="USD"/>
    <m/>
    <n v="512.58000000000004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6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29"/>
    <s v="ACTUALS"/>
    <m/>
    <m/>
    <s v="7231000"/>
    <s v="5070001100"/>
    <m/>
    <m/>
    <s v="10000"/>
    <s v="12800"/>
    <m/>
    <s v="FY2016"/>
    <m/>
    <m/>
    <m/>
    <m/>
    <m/>
    <s v="USD"/>
    <m/>
    <m/>
    <m/>
    <m/>
    <m/>
    <m/>
    <m/>
    <m/>
    <n v="291.43"/>
    <s v="N"/>
    <n v="0"/>
    <m/>
    <n v="0"/>
    <s v="PP09 Dated 4/28/2016"/>
    <s v="0"/>
    <d v="2016-04-28T00:00:00"/>
    <s v="USD"/>
    <m/>
    <n v="291.43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8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30"/>
    <s v="ACTUALS"/>
    <m/>
    <m/>
    <s v="7231000"/>
    <s v="5070001200"/>
    <m/>
    <m/>
    <s v="10000"/>
    <s v="12800"/>
    <m/>
    <s v="FY2016"/>
    <m/>
    <m/>
    <m/>
    <m/>
    <m/>
    <s v="USD"/>
    <m/>
    <m/>
    <m/>
    <m/>
    <m/>
    <m/>
    <m/>
    <m/>
    <n v="119.9"/>
    <s v="N"/>
    <n v="0"/>
    <m/>
    <n v="0"/>
    <s v="PP09 Dated 4/28/2016"/>
    <s v="0"/>
    <d v="2016-04-28T00:00:00"/>
    <s v="USD"/>
    <m/>
    <n v="119.9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8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32"/>
    <s v="ACTUALS"/>
    <m/>
    <m/>
    <s v="7240000"/>
    <s v="5070001200"/>
    <m/>
    <m/>
    <s v="10000"/>
    <s v="12800"/>
    <m/>
    <s v="FY2016"/>
    <m/>
    <m/>
    <m/>
    <m/>
    <m/>
    <s v="USD"/>
    <m/>
    <m/>
    <m/>
    <m/>
    <m/>
    <m/>
    <m/>
    <m/>
    <n v="1306.8"/>
    <s v="N"/>
    <n v="0"/>
    <m/>
    <n v="0"/>
    <s v="PP09 Dated 4/28/2016"/>
    <s v="0"/>
    <d v="2016-04-28T00:00:00"/>
    <s v="USD"/>
    <m/>
    <n v="1306.8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7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33"/>
    <s v="ACTUALS"/>
    <m/>
    <m/>
    <s v="7245000"/>
    <s v="5070001100"/>
    <m/>
    <m/>
    <s v="10000"/>
    <s v="12800"/>
    <m/>
    <s v="FY2016"/>
    <m/>
    <m/>
    <m/>
    <m/>
    <m/>
    <s v="USD"/>
    <m/>
    <m/>
    <m/>
    <m/>
    <m/>
    <m/>
    <m/>
    <m/>
    <n v="31.25"/>
    <s v="N"/>
    <n v="0"/>
    <m/>
    <n v="0"/>
    <s v="PP09 Dated 4/28/2016"/>
    <s v="0"/>
    <d v="2016-04-28T00:00:00"/>
    <s v="USD"/>
    <m/>
    <n v="31.25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29"/>
  </r>
  <r>
    <s v="50700"/>
    <s v="PAY0108603"/>
    <d v="2016-04-28T00:00:00"/>
    <n v="0"/>
    <s v="50700"/>
    <s v="N"/>
    <n v="2016"/>
    <n v="10"/>
    <d v="2016-04-28T00:00:00"/>
    <s v="ACTUALS"/>
    <m/>
    <s v="N"/>
    <s v="N"/>
    <m/>
    <n v="0"/>
    <s v="S"/>
    <m/>
    <d v="2016-04-28T00:00:00"/>
    <n v="37"/>
    <n v="39231.01"/>
    <n v="39231.01"/>
    <n v="0"/>
    <s v="PAY"/>
    <m/>
    <s v="V"/>
    <s v="V"/>
    <s v="V"/>
    <s v="P"/>
    <s v="0"/>
    <s v="N"/>
    <s v="N"/>
    <m/>
    <m/>
    <n v="0"/>
    <d v="2016-04-28T00:00:00"/>
    <n v="1166650"/>
    <n v="1165742.1000000001"/>
    <d v="2016-04-28T00:00:00"/>
    <n v="0"/>
    <s v="THORNSXNEF"/>
    <d v="2016-04-28T03:26:36"/>
    <s v="PP09 Dated 4/28/2016"/>
    <s v="USD"/>
    <s v="USD"/>
    <m/>
    <d v="2016-04-28T00:00:00"/>
    <n v="1"/>
    <n v="1"/>
    <s v="GHR"/>
    <m/>
    <m/>
    <d v="2016-04-27T00:00:00"/>
    <m/>
    <s v="PAYROLL"/>
    <s v="V"/>
    <s v="1"/>
    <s v="N"/>
    <m/>
    <m/>
    <s v="1"/>
    <m/>
    <m/>
    <m/>
    <s v="N"/>
    <d v="2016-04-28T00:00:00"/>
    <m/>
    <s v="N"/>
    <s v="Y"/>
    <m/>
    <m/>
    <d v="2016-04-27T20:00:50"/>
    <m/>
    <s v="N"/>
    <s v="PP09 Dated 4/28/2016"/>
    <s v="N"/>
    <m/>
    <m/>
    <s v="50700"/>
    <s v="PAY0108603"/>
    <d v="2016-04-28T00:00:00"/>
    <n v="0"/>
    <n v="34"/>
    <s v="ACTUALS"/>
    <m/>
    <m/>
    <s v="7250000"/>
    <s v="5070001100"/>
    <m/>
    <m/>
    <s v="10000"/>
    <s v="12800"/>
    <m/>
    <s v="FY2016"/>
    <m/>
    <m/>
    <m/>
    <m/>
    <m/>
    <s v="USD"/>
    <m/>
    <m/>
    <m/>
    <m/>
    <m/>
    <m/>
    <m/>
    <m/>
    <n v="29.93"/>
    <s v="N"/>
    <n v="0"/>
    <m/>
    <n v="0"/>
    <s v="PP09 Dated 4/28/2016"/>
    <s v="0"/>
    <d v="2016-04-28T00:00:00"/>
    <s v="USD"/>
    <m/>
    <n v="29.93"/>
    <n v="1"/>
    <n v="1"/>
    <n v="1165742"/>
    <m/>
    <m/>
    <d v="2016-04-27T00:00:00"/>
    <m/>
    <s v="GHR"/>
    <d v="2016-04-28T00:00:00"/>
    <s v="N"/>
    <d v="2016-04-28T00:00:00"/>
    <s v="0"/>
    <m/>
    <m/>
    <s v="Y"/>
    <n v="0"/>
    <n v="0"/>
    <m/>
    <s v="I"/>
    <m/>
    <m/>
    <x v="1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38"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4"/>
    <s v="ACTUALS"/>
    <m/>
    <m/>
    <s v="2055000"/>
    <m/>
    <m/>
    <m/>
    <s v="10000"/>
    <s v="12800"/>
    <m/>
    <m/>
    <m/>
    <m/>
    <m/>
    <m/>
    <m/>
    <s v="USD"/>
    <m/>
    <m/>
    <m/>
    <m/>
    <m/>
    <m/>
    <m/>
    <m/>
    <n v="-25.46"/>
    <s v="N"/>
    <n v="0"/>
    <m/>
    <n v="0"/>
    <s v="PP10 Dated 05/12/2016"/>
    <s v="0"/>
    <d v="2016-05-12T00:00:00"/>
    <s v="USD"/>
    <m/>
    <n v="-25.46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0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"/>
    <s v="ACTUALS"/>
    <m/>
    <m/>
    <s v="1000000"/>
    <m/>
    <m/>
    <m/>
    <s v="10000"/>
    <s v="12800"/>
    <m/>
    <m/>
    <m/>
    <m/>
    <m/>
    <m/>
    <m/>
    <s v="USD"/>
    <m/>
    <m/>
    <m/>
    <m/>
    <m/>
    <m/>
    <m/>
    <m/>
    <n v="-18785.740000000002"/>
    <s v="N"/>
    <n v="0"/>
    <m/>
    <n v="0"/>
    <s v="PP10 Dated 05/12/2016"/>
    <s v="0"/>
    <d v="2016-05-12T00:00:00"/>
    <s v="USD"/>
    <m/>
    <n v="-18785.74000000000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"/>
    <s v="ACTUALS"/>
    <m/>
    <m/>
    <s v="2052000"/>
    <m/>
    <m/>
    <m/>
    <s v="10000"/>
    <s v="12800"/>
    <m/>
    <m/>
    <m/>
    <m/>
    <m/>
    <m/>
    <m/>
    <s v="USD"/>
    <m/>
    <m/>
    <m/>
    <m/>
    <m/>
    <m/>
    <m/>
    <m/>
    <n v="-1892.04"/>
    <s v="N"/>
    <n v="0"/>
    <m/>
    <n v="0"/>
    <s v="PP10 Dated 05/12/2016"/>
    <s v="0"/>
    <d v="2016-05-12T00:00:00"/>
    <s v="USD"/>
    <m/>
    <n v="-1892.04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3"/>
    <s v="ACTUALS"/>
    <m/>
    <m/>
    <s v="2053000"/>
    <m/>
    <m/>
    <m/>
    <s v="10000"/>
    <s v="12800"/>
    <m/>
    <m/>
    <m/>
    <m/>
    <m/>
    <m/>
    <m/>
    <s v="USD"/>
    <m/>
    <m/>
    <m/>
    <m/>
    <m/>
    <m/>
    <m/>
    <m/>
    <n v="-1791.26"/>
    <s v="N"/>
    <n v="0"/>
    <m/>
    <n v="0"/>
    <s v="PP10 Dated 05/12/2016"/>
    <s v="0"/>
    <d v="2016-05-12T00:00:00"/>
    <s v="USD"/>
    <m/>
    <n v="-1791.26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3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5"/>
    <s v="ACTUALS"/>
    <m/>
    <m/>
    <s v="2056000"/>
    <m/>
    <m/>
    <m/>
    <s v="10000"/>
    <s v="12800"/>
    <m/>
    <m/>
    <m/>
    <m/>
    <m/>
    <m/>
    <m/>
    <s v="USD"/>
    <m/>
    <m/>
    <m/>
    <m/>
    <m/>
    <m/>
    <m/>
    <m/>
    <n v="-4917.5"/>
    <s v="N"/>
    <n v="0"/>
    <m/>
    <n v="0"/>
    <s v="PP10 Dated 05/12/2016"/>
    <s v="0"/>
    <d v="2016-05-12T00:00:00"/>
    <s v="USD"/>
    <m/>
    <n v="-4917.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4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6"/>
    <s v="ACTUALS"/>
    <m/>
    <m/>
    <s v="2057000"/>
    <m/>
    <m/>
    <m/>
    <s v="10000"/>
    <s v="12800"/>
    <m/>
    <m/>
    <m/>
    <m/>
    <m/>
    <m/>
    <m/>
    <s v="USD"/>
    <m/>
    <m/>
    <m/>
    <m/>
    <m/>
    <m/>
    <m/>
    <m/>
    <n v="-53.91"/>
    <s v="N"/>
    <n v="0"/>
    <m/>
    <n v="0"/>
    <s v="PP10 Dated 05/12/2016"/>
    <s v="0"/>
    <d v="2016-05-12T00:00:00"/>
    <s v="USD"/>
    <m/>
    <n v="-53.91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5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7"/>
    <s v="ACTUALS"/>
    <m/>
    <m/>
    <s v="2058000"/>
    <m/>
    <m/>
    <m/>
    <s v="10000"/>
    <s v="12800"/>
    <m/>
    <m/>
    <m/>
    <m/>
    <m/>
    <m/>
    <m/>
    <s v="USD"/>
    <m/>
    <m/>
    <m/>
    <m/>
    <m/>
    <m/>
    <m/>
    <m/>
    <n v="-418.87"/>
    <s v="N"/>
    <n v="0"/>
    <m/>
    <n v="0"/>
    <s v="PP10 Dated 05/12/2016"/>
    <s v="0"/>
    <d v="2016-05-12T00:00:00"/>
    <s v="USD"/>
    <m/>
    <n v="-418.87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6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8"/>
    <s v="ACTUALS"/>
    <m/>
    <m/>
    <s v="2061000"/>
    <m/>
    <m/>
    <m/>
    <s v="10000"/>
    <s v="12800"/>
    <m/>
    <m/>
    <m/>
    <m/>
    <m/>
    <m/>
    <m/>
    <s v="USD"/>
    <m/>
    <m/>
    <m/>
    <m/>
    <m/>
    <m/>
    <m/>
    <m/>
    <n v="-31.25"/>
    <s v="N"/>
    <n v="0"/>
    <m/>
    <n v="0"/>
    <s v="PP10 Dated 05/12/2016"/>
    <s v="0"/>
    <d v="2016-05-12T00:00:00"/>
    <s v="USD"/>
    <m/>
    <n v="-31.2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7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9"/>
    <s v="ACTUALS"/>
    <m/>
    <m/>
    <s v="2081000"/>
    <m/>
    <m/>
    <m/>
    <s v="10000"/>
    <s v="12800"/>
    <m/>
    <m/>
    <m/>
    <m/>
    <m/>
    <m/>
    <m/>
    <s v="USD"/>
    <m/>
    <m/>
    <m/>
    <m/>
    <m/>
    <m/>
    <m/>
    <m/>
    <n v="302.89"/>
    <s v="N"/>
    <n v="0"/>
    <m/>
    <n v="0"/>
    <s v="PP10 Dated 05/12/2016"/>
    <s v="0"/>
    <d v="2016-05-12T00:00:00"/>
    <s v="USD"/>
    <m/>
    <n v="302.89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8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0"/>
    <s v="ACTUALS"/>
    <m/>
    <m/>
    <s v="2100000"/>
    <m/>
    <m/>
    <m/>
    <s v="10000"/>
    <s v="12800"/>
    <m/>
    <m/>
    <m/>
    <m/>
    <m/>
    <m/>
    <m/>
    <s v="USD"/>
    <m/>
    <m/>
    <m/>
    <m/>
    <m/>
    <m/>
    <m/>
    <m/>
    <n v="-2478.91"/>
    <s v="N"/>
    <n v="0"/>
    <m/>
    <n v="0"/>
    <s v="PP10 Dated 05/12/2016"/>
    <s v="0"/>
    <d v="2016-05-12T00:00:00"/>
    <s v="USD"/>
    <m/>
    <n v="-2478.91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9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1"/>
    <s v="ACTUALS"/>
    <m/>
    <m/>
    <s v="2105000"/>
    <m/>
    <m/>
    <m/>
    <s v="10000"/>
    <s v="12800"/>
    <m/>
    <m/>
    <m/>
    <m/>
    <m/>
    <m/>
    <m/>
    <s v="USD"/>
    <m/>
    <m/>
    <m/>
    <m/>
    <m/>
    <m/>
    <m/>
    <m/>
    <n v="-1892.04"/>
    <s v="N"/>
    <n v="0"/>
    <m/>
    <n v="0"/>
    <s v="PP10 Dated 05/12/2016"/>
    <s v="0"/>
    <d v="2016-05-12T00:00:00"/>
    <s v="USD"/>
    <m/>
    <n v="-1892.04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0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2"/>
    <s v="ACTUALS"/>
    <m/>
    <m/>
    <s v="2110000"/>
    <m/>
    <m/>
    <m/>
    <s v="10000"/>
    <s v="12800"/>
    <m/>
    <m/>
    <m/>
    <m/>
    <m/>
    <m/>
    <m/>
    <s v="USD"/>
    <m/>
    <m/>
    <m/>
    <m/>
    <m/>
    <m/>
    <m/>
    <m/>
    <n v="-1791.26"/>
    <s v="N"/>
    <n v="0"/>
    <m/>
    <n v="0"/>
    <s v="PP10 Dated 05/12/2016"/>
    <s v="0"/>
    <d v="2016-05-12T00:00:00"/>
    <s v="USD"/>
    <m/>
    <n v="-1791.26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1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3"/>
    <s v="ACTUALS"/>
    <m/>
    <m/>
    <s v="2125000"/>
    <m/>
    <m/>
    <m/>
    <s v="10000"/>
    <s v="12800"/>
    <m/>
    <m/>
    <m/>
    <m/>
    <m/>
    <m/>
    <m/>
    <s v="USD"/>
    <m/>
    <m/>
    <m/>
    <m/>
    <m/>
    <m/>
    <m/>
    <m/>
    <n v="-82.06"/>
    <s v="N"/>
    <n v="0"/>
    <m/>
    <n v="0"/>
    <s v="PP10 Dated 05/12/2016"/>
    <s v="0"/>
    <d v="2016-05-12T00:00:00"/>
    <s v="USD"/>
    <m/>
    <n v="-82.06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2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4"/>
    <s v="ACTUALS"/>
    <m/>
    <m/>
    <s v="2130000"/>
    <m/>
    <m/>
    <m/>
    <s v="10000"/>
    <s v="12800"/>
    <m/>
    <m/>
    <m/>
    <m/>
    <m/>
    <m/>
    <m/>
    <s v="USD"/>
    <m/>
    <m/>
    <m/>
    <m/>
    <m/>
    <m/>
    <m/>
    <m/>
    <n v="-687.5"/>
    <s v="N"/>
    <n v="0"/>
    <m/>
    <n v="0"/>
    <s v="PP10 Dated 05/12/2016"/>
    <s v="0"/>
    <d v="2016-05-12T00:00:00"/>
    <s v="USD"/>
    <m/>
    <n v="-687.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3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5"/>
    <s v="ACTUALS"/>
    <m/>
    <m/>
    <s v="2140000"/>
    <m/>
    <m/>
    <m/>
    <s v="10000"/>
    <s v="12800"/>
    <m/>
    <m/>
    <m/>
    <m/>
    <m/>
    <m/>
    <m/>
    <s v="USD"/>
    <m/>
    <m/>
    <m/>
    <m/>
    <m/>
    <m/>
    <m/>
    <m/>
    <n v="-3003.51"/>
    <s v="N"/>
    <n v="0"/>
    <m/>
    <n v="0"/>
    <s v="PP10 Dated 05/12/2016"/>
    <s v="0"/>
    <d v="2016-05-12T00:00:00"/>
    <s v="USD"/>
    <m/>
    <n v="-3003.51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4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6"/>
    <s v="ACTUALS"/>
    <m/>
    <m/>
    <s v="2150000"/>
    <m/>
    <m/>
    <m/>
    <s v="10000"/>
    <s v="12800"/>
    <m/>
    <m/>
    <m/>
    <m/>
    <m/>
    <m/>
    <m/>
    <s v="USD"/>
    <m/>
    <m/>
    <m/>
    <m/>
    <m/>
    <m/>
    <m/>
    <m/>
    <n v="-1367.12"/>
    <s v="N"/>
    <n v="0"/>
    <m/>
    <n v="0"/>
    <s v="PP10 Dated 05/12/2016"/>
    <s v="0"/>
    <d v="2016-05-12T00:00:00"/>
    <s v="USD"/>
    <m/>
    <n v="-1367.1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5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7"/>
    <s v="ACTUALS"/>
    <m/>
    <m/>
    <s v="2155000"/>
    <m/>
    <m/>
    <m/>
    <s v="10000"/>
    <s v="12800"/>
    <m/>
    <m/>
    <m/>
    <m/>
    <m/>
    <m/>
    <m/>
    <s v="USD"/>
    <m/>
    <m/>
    <m/>
    <m/>
    <m/>
    <m/>
    <m/>
    <m/>
    <n v="-8.1199999999999992"/>
    <s v="N"/>
    <n v="0"/>
    <m/>
    <n v="0"/>
    <s v="PP10 Dated 05/12/2016"/>
    <s v="0"/>
    <d v="2016-05-12T00:00:00"/>
    <s v="USD"/>
    <m/>
    <n v="-8.119999999999999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6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1"/>
    <s v="ACTUALS"/>
    <m/>
    <m/>
    <s v="7000000"/>
    <s v="5070001100"/>
    <m/>
    <m/>
    <s v="10000"/>
    <s v="12800"/>
    <m/>
    <s v="FY2016"/>
    <m/>
    <m/>
    <m/>
    <m/>
    <m/>
    <s v="USD"/>
    <m/>
    <m/>
    <m/>
    <m/>
    <m/>
    <m/>
    <m/>
    <m/>
    <n v="17193.599999999999"/>
    <s v="N"/>
    <n v="0"/>
    <m/>
    <n v="0"/>
    <s v="PP10 Dated 05/12/2016"/>
    <s v="0"/>
    <d v="2016-05-12T00:00:00"/>
    <s v="USD"/>
    <m/>
    <n v="17193.599999999999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7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8"/>
    <s v="ACTUALS"/>
    <m/>
    <m/>
    <s v="2160000"/>
    <m/>
    <m/>
    <m/>
    <s v="10000"/>
    <s v="12800"/>
    <m/>
    <m/>
    <m/>
    <m/>
    <m/>
    <m/>
    <m/>
    <s v="USD"/>
    <m/>
    <m/>
    <m/>
    <m/>
    <m/>
    <m/>
    <m/>
    <m/>
    <n v="-418.87"/>
    <s v="N"/>
    <n v="0"/>
    <m/>
    <n v="0"/>
    <s v="PP10 Dated 05/12/2016"/>
    <s v="0"/>
    <d v="2016-05-12T00:00:00"/>
    <s v="USD"/>
    <m/>
    <n v="-418.87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8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19"/>
    <s v="ACTUALS"/>
    <m/>
    <m/>
    <s v="2166000"/>
    <m/>
    <m/>
    <m/>
    <s v="10000"/>
    <s v="12800"/>
    <m/>
    <m/>
    <m/>
    <m/>
    <m/>
    <m/>
    <m/>
    <s v="USD"/>
    <m/>
    <m/>
    <m/>
    <m/>
    <m/>
    <m/>
    <m/>
    <m/>
    <n v="-140.05000000000001"/>
    <s v="N"/>
    <n v="0"/>
    <m/>
    <n v="0"/>
    <s v="PP10 Dated 05/12/2016"/>
    <s v="0"/>
    <d v="2016-05-12T00:00:00"/>
    <s v="USD"/>
    <m/>
    <n v="-140.05000000000001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9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0"/>
    <s v="ACTUALS"/>
    <m/>
    <m/>
    <s v="2190000"/>
    <m/>
    <m/>
    <m/>
    <s v="10000"/>
    <s v="12800"/>
    <m/>
    <m/>
    <m/>
    <m/>
    <m/>
    <m/>
    <m/>
    <s v="USD"/>
    <m/>
    <m/>
    <m/>
    <m/>
    <m/>
    <m/>
    <m/>
    <m/>
    <n v="-72.22"/>
    <s v="N"/>
    <n v="0"/>
    <m/>
    <n v="0"/>
    <s v="PP10 Dated 05/12/2016"/>
    <s v="0"/>
    <d v="2016-05-12T00:00:00"/>
    <s v="USD"/>
    <m/>
    <n v="-72.2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0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2"/>
    <s v="ACTUALS"/>
    <m/>
    <m/>
    <s v="7000000"/>
    <s v="5070001200"/>
    <m/>
    <m/>
    <s v="10000"/>
    <s v="12800"/>
    <m/>
    <s v="FY2016"/>
    <m/>
    <m/>
    <m/>
    <m/>
    <m/>
    <s v="USD"/>
    <m/>
    <m/>
    <m/>
    <m/>
    <m/>
    <m/>
    <m/>
    <m/>
    <n v="5966"/>
    <s v="N"/>
    <n v="0"/>
    <m/>
    <n v="0"/>
    <s v="PP10 Dated 05/12/2016"/>
    <s v="0"/>
    <d v="2016-05-12T00:00:00"/>
    <s v="USD"/>
    <m/>
    <n v="5966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17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3"/>
    <s v="ACTUALS"/>
    <m/>
    <m/>
    <s v="7077000"/>
    <s v="5070001200"/>
    <m/>
    <m/>
    <s v="10000"/>
    <s v="12800"/>
    <m/>
    <s v="FY2016"/>
    <m/>
    <m/>
    <m/>
    <m/>
    <m/>
    <s v="USD"/>
    <m/>
    <m/>
    <m/>
    <m/>
    <m/>
    <m/>
    <m/>
    <m/>
    <n v="662.38"/>
    <s v="N"/>
    <n v="0"/>
    <m/>
    <n v="0"/>
    <s v="PP10 Dated 05/12/2016"/>
    <s v="0"/>
    <d v="2016-05-12T00:00:00"/>
    <s v="USD"/>
    <m/>
    <n v="662.38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1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4"/>
    <s v="ACTUALS"/>
    <m/>
    <m/>
    <s v="7100000"/>
    <s v="5070001100"/>
    <m/>
    <m/>
    <s v="10000"/>
    <s v="12800"/>
    <m/>
    <s v="FY2016"/>
    <m/>
    <m/>
    <m/>
    <m/>
    <m/>
    <s v="USD"/>
    <m/>
    <m/>
    <m/>
    <m/>
    <m/>
    <m/>
    <m/>
    <m/>
    <n v="3923.2"/>
    <s v="N"/>
    <n v="0"/>
    <m/>
    <n v="0"/>
    <s v="PP10 Dated 05/12/2016"/>
    <s v="0"/>
    <d v="2016-05-12T00:00:00"/>
    <s v="USD"/>
    <m/>
    <n v="3923.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2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5"/>
    <s v="ACTUALS"/>
    <m/>
    <m/>
    <s v="7150000"/>
    <s v="5070001200"/>
    <m/>
    <m/>
    <s v="10000"/>
    <s v="12800"/>
    <m/>
    <s v="FY2016"/>
    <m/>
    <m/>
    <m/>
    <m/>
    <m/>
    <s v="USD"/>
    <m/>
    <m/>
    <m/>
    <m/>
    <m/>
    <m/>
    <m/>
    <m/>
    <n v="2335.3200000000002"/>
    <s v="N"/>
    <n v="0"/>
    <m/>
    <n v="0"/>
    <s v="PP10 Dated 05/12/2016"/>
    <s v="0"/>
    <d v="2016-05-12T00:00:00"/>
    <s v="USD"/>
    <m/>
    <n v="2335.320000000000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3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6"/>
    <s v="ACTUALS"/>
    <m/>
    <m/>
    <s v="7221000"/>
    <s v="5070001100"/>
    <m/>
    <m/>
    <s v="10000"/>
    <s v="12800"/>
    <m/>
    <s v="FY2016"/>
    <m/>
    <m/>
    <m/>
    <m/>
    <m/>
    <s v="USD"/>
    <m/>
    <m/>
    <m/>
    <m/>
    <m/>
    <m/>
    <m/>
    <m/>
    <n v="42.51"/>
    <s v="N"/>
    <n v="0"/>
    <m/>
    <n v="0"/>
    <s v="PP10 Dated 05/12/2016"/>
    <s v="0"/>
    <d v="2016-05-12T00:00:00"/>
    <s v="USD"/>
    <m/>
    <n v="42.51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4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7"/>
    <s v="ACTUALS"/>
    <m/>
    <m/>
    <s v="7221000"/>
    <s v="5070001200"/>
    <m/>
    <m/>
    <s v="10000"/>
    <s v="12800"/>
    <m/>
    <s v="FY2016"/>
    <m/>
    <m/>
    <m/>
    <m/>
    <m/>
    <s v="USD"/>
    <m/>
    <m/>
    <m/>
    <m/>
    <m/>
    <m/>
    <m/>
    <m/>
    <n v="11.4"/>
    <s v="N"/>
    <n v="0"/>
    <m/>
    <n v="0"/>
    <s v="PP10 Dated 05/12/2016"/>
    <s v="0"/>
    <d v="2016-05-12T00:00:00"/>
    <s v="USD"/>
    <m/>
    <n v="11.4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4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8"/>
    <s v="ACTUALS"/>
    <m/>
    <m/>
    <s v="7230000"/>
    <s v="5070001100"/>
    <m/>
    <m/>
    <s v="10000"/>
    <s v="12800"/>
    <m/>
    <s v="FY2016"/>
    <m/>
    <m/>
    <m/>
    <m/>
    <m/>
    <s v="USD"/>
    <m/>
    <m/>
    <m/>
    <m/>
    <m/>
    <m/>
    <m/>
    <m/>
    <n v="1246.0999999999999"/>
    <s v="N"/>
    <n v="0"/>
    <m/>
    <n v="0"/>
    <s v="PP10 Dated 05/12/2016"/>
    <s v="0"/>
    <d v="2016-05-12T00:00:00"/>
    <s v="USD"/>
    <m/>
    <n v="1246.0999999999999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5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29"/>
    <s v="ACTUALS"/>
    <m/>
    <m/>
    <s v="7230000"/>
    <s v="5070001200"/>
    <m/>
    <m/>
    <s v="10000"/>
    <s v="12800"/>
    <m/>
    <s v="FY2016"/>
    <m/>
    <m/>
    <m/>
    <m/>
    <m/>
    <s v="USD"/>
    <m/>
    <m/>
    <m/>
    <m/>
    <m/>
    <m/>
    <m/>
    <m/>
    <n v="545.16"/>
    <s v="N"/>
    <n v="0"/>
    <m/>
    <n v="0"/>
    <s v="PP10 Dated 05/12/2016"/>
    <s v="0"/>
    <d v="2016-05-12T00:00:00"/>
    <s v="USD"/>
    <m/>
    <n v="545.16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5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30"/>
    <s v="ACTUALS"/>
    <m/>
    <m/>
    <s v="7231000"/>
    <s v="5070001100"/>
    <m/>
    <m/>
    <s v="10000"/>
    <s v="12800"/>
    <m/>
    <s v="FY2016"/>
    <m/>
    <m/>
    <m/>
    <m/>
    <m/>
    <s v="USD"/>
    <m/>
    <m/>
    <m/>
    <m/>
    <m/>
    <m/>
    <m/>
    <m/>
    <n v="291.41000000000003"/>
    <s v="N"/>
    <n v="0"/>
    <m/>
    <n v="0"/>
    <s v="PP10 Dated 05/12/2016"/>
    <s v="0"/>
    <d v="2016-05-12T00:00:00"/>
    <s v="USD"/>
    <m/>
    <n v="291.41000000000003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6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31"/>
    <s v="ACTUALS"/>
    <m/>
    <m/>
    <s v="7231000"/>
    <s v="5070001200"/>
    <m/>
    <m/>
    <s v="10000"/>
    <s v="12800"/>
    <m/>
    <s v="FY2016"/>
    <m/>
    <m/>
    <m/>
    <m/>
    <m/>
    <s v="USD"/>
    <m/>
    <m/>
    <m/>
    <m/>
    <m/>
    <m/>
    <m/>
    <m/>
    <n v="127.46"/>
    <s v="N"/>
    <n v="0"/>
    <m/>
    <n v="0"/>
    <s v="PP10 Dated 05/12/2016"/>
    <s v="0"/>
    <d v="2016-05-12T00:00:00"/>
    <s v="USD"/>
    <m/>
    <n v="127.46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6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32"/>
    <s v="ACTUALS"/>
    <m/>
    <m/>
    <s v="7240000"/>
    <s v="5070001100"/>
    <m/>
    <m/>
    <s v="10000"/>
    <s v="12800"/>
    <m/>
    <s v="FY2016"/>
    <m/>
    <m/>
    <m/>
    <m/>
    <m/>
    <s v="USD"/>
    <m/>
    <m/>
    <m/>
    <m/>
    <m/>
    <m/>
    <m/>
    <m/>
    <n v="3610.7"/>
    <s v="N"/>
    <n v="0"/>
    <m/>
    <n v="0"/>
    <s v="PP10 Dated 05/12/2016"/>
    <s v="0"/>
    <d v="2016-05-12T00:00:00"/>
    <s v="USD"/>
    <m/>
    <n v="3610.7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7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33"/>
    <s v="ACTUALS"/>
    <m/>
    <m/>
    <s v="7240000"/>
    <s v="5070001200"/>
    <m/>
    <m/>
    <s v="10000"/>
    <s v="12800"/>
    <m/>
    <s v="FY2016"/>
    <m/>
    <m/>
    <m/>
    <m/>
    <m/>
    <s v="USD"/>
    <m/>
    <m/>
    <m/>
    <m/>
    <m/>
    <m/>
    <m/>
    <m/>
    <n v="1306.8"/>
    <s v="N"/>
    <n v="0"/>
    <m/>
    <n v="0"/>
    <s v="PP10 Dated 05/12/2016"/>
    <s v="0"/>
    <d v="2016-05-12T00:00:00"/>
    <s v="USD"/>
    <m/>
    <n v="1306.8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7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34"/>
    <s v="ACTUALS"/>
    <m/>
    <m/>
    <s v="7245000"/>
    <s v="5070001100"/>
    <m/>
    <m/>
    <s v="10000"/>
    <s v="12800"/>
    <m/>
    <s v="FY2016"/>
    <m/>
    <m/>
    <m/>
    <m/>
    <m/>
    <s v="USD"/>
    <m/>
    <m/>
    <m/>
    <m/>
    <m/>
    <m/>
    <m/>
    <m/>
    <n v="31.25"/>
    <s v="N"/>
    <n v="0"/>
    <m/>
    <n v="0"/>
    <s v="PP10 Dated 05/12/2016"/>
    <s v="0"/>
    <d v="2016-05-12T00:00:00"/>
    <s v="USD"/>
    <m/>
    <n v="31.2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8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35"/>
    <s v="ACTUALS"/>
    <m/>
    <m/>
    <s v="7250000"/>
    <s v="5070001100"/>
    <m/>
    <m/>
    <s v="10000"/>
    <s v="12800"/>
    <m/>
    <s v="FY2016"/>
    <m/>
    <m/>
    <m/>
    <m/>
    <m/>
    <s v="USD"/>
    <m/>
    <m/>
    <m/>
    <m/>
    <m/>
    <m/>
    <m/>
    <m/>
    <n v="29.93"/>
    <s v="N"/>
    <n v="0"/>
    <m/>
    <n v="0"/>
    <s v="PP10 Dated 05/12/2016"/>
    <s v="0"/>
    <d v="2016-05-12T00:00:00"/>
    <s v="USD"/>
    <m/>
    <n v="29.93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9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36"/>
    <s v="ACTUALS"/>
    <m/>
    <m/>
    <s v="7250000"/>
    <s v="5070001200"/>
    <m/>
    <m/>
    <s v="10000"/>
    <s v="12800"/>
    <m/>
    <s v="FY2016"/>
    <m/>
    <m/>
    <m/>
    <m/>
    <m/>
    <s v="USD"/>
    <m/>
    <m/>
    <m/>
    <m/>
    <m/>
    <m/>
    <m/>
    <m/>
    <n v="-4.47"/>
    <s v="N"/>
    <n v="0"/>
    <m/>
    <n v="0"/>
    <s v="PP10 Dated 05/12/2016"/>
    <s v="0"/>
    <d v="2016-05-12T00:00:00"/>
    <s v="USD"/>
    <m/>
    <n v="-4.47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29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37"/>
    <s v="ACTUALS"/>
    <m/>
    <m/>
    <s v="7269000"/>
    <s v="5070001100"/>
    <m/>
    <m/>
    <s v="10000"/>
    <s v="12800"/>
    <m/>
    <s v="FY2016"/>
    <m/>
    <m/>
    <m/>
    <m/>
    <m/>
    <s v="USD"/>
    <m/>
    <m/>
    <m/>
    <m/>
    <m/>
    <m/>
    <m/>
    <m/>
    <n v="1647.12"/>
    <s v="N"/>
    <n v="0"/>
    <m/>
    <n v="0"/>
    <s v="PP10 Dated 05/12/2016"/>
    <s v="0"/>
    <d v="2016-05-12T00:00:00"/>
    <s v="USD"/>
    <m/>
    <n v="1647.12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30"/>
  </r>
  <r>
    <s v="50700"/>
    <s v="PAY0116091"/>
    <d v="2016-05-12T00:00:00"/>
    <n v="0"/>
    <s v="50700"/>
    <s v="N"/>
    <n v="2016"/>
    <n v="11"/>
    <d v="2016-05-12T00:00:00"/>
    <s v="ACTUALS"/>
    <m/>
    <s v="N"/>
    <s v="N"/>
    <m/>
    <n v="0"/>
    <s v="S"/>
    <m/>
    <d v="2016-05-12T00:00:00"/>
    <n v="38"/>
    <n v="39862.160000000003"/>
    <n v="39862.160000000003"/>
    <n v="0"/>
    <s v="PAY"/>
    <m/>
    <s v="V"/>
    <s v="V"/>
    <s v="V"/>
    <s v="P"/>
    <s v="0"/>
    <s v="N"/>
    <s v="N"/>
    <m/>
    <m/>
    <n v="0"/>
    <d v="2016-05-12T00:00:00"/>
    <n v="1246366"/>
    <n v="1246366.1000000001"/>
    <d v="2016-05-12T00:00:00"/>
    <n v="0"/>
    <s v="CASSIKJXFQ"/>
    <d v="2016-05-12T18:38:36"/>
    <s v="PP10 Dated 05/12/2016"/>
    <s v="USD"/>
    <s v="USD"/>
    <m/>
    <d v="2016-05-12T00:00:00"/>
    <n v="1"/>
    <n v="1"/>
    <s v="GHR"/>
    <m/>
    <m/>
    <d v="2016-05-12T00:00:00"/>
    <m/>
    <s v="PAYROLL"/>
    <s v="V"/>
    <s v="1"/>
    <s v="N"/>
    <m/>
    <m/>
    <s v="1"/>
    <m/>
    <m/>
    <m/>
    <s v="N"/>
    <d v="2016-05-12T00:00:00"/>
    <m/>
    <s v="N"/>
    <s v="Y"/>
    <m/>
    <m/>
    <d v="2016-05-12T18:26:16"/>
    <m/>
    <s v="N"/>
    <s v="PP10 Dated 05/12/2016"/>
    <s v="N"/>
    <m/>
    <m/>
    <s v="50700"/>
    <s v="PAY0116091"/>
    <d v="2016-05-12T00:00:00"/>
    <n v="0"/>
    <n v="38"/>
    <s v="ACTUALS"/>
    <m/>
    <m/>
    <s v="7269000"/>
    <s v="5070001200"/>
    <m/>
    <m/>
    <s v="10000"/>
    <s v="12800"/>
    <m/>
    <s v="FY2016"/>
    <m/>
    <m/>
    <m/>
    <m/>
    <m/>
    <s v="USD"/>
    <m/>
    <m/>
    <m/>
    <m/>
    <m/>
    <m/>
    <m/>
    <m/>
    <n v="588.92999999999995"/>
    <s v="N"/>
    <n v="0"/>
    <m/>
    <n v="0"/>
    <s v="PP10 Dated 05/12/2016"/>
    <s v="0"/>
    <d v="2016-05-12T00:00:00"/>
    <s v="USD"/>
    <m/>
    <n v="588.92999999999995"/>
    <n v="1"/>
    <n v="1"/>
    <n v="1246366"/>
    <m/>
    <m/>
    <d v="2016-05-12T00:00:00"/>
    <m/>
    <s v="GHR"/>
    <d v="2016-05-12T00:00:00"/>
    <s v="N"/>
    <d v="2016-05-12T00:00:00"/>
    <s v="0"/>
    <m/>
    <m/>
    <s v="Y"/>
    <n v="0"/>
    <n v="0"/>
    <m/>
    <s v="I"/>
    <m/>
    <m/>
    <x v="30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36"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4"/>
    <s v="ACTUALS"/>
    <m/>
    <m/>
    <s v="2055000"/>
    <m/>
    <m/>
    <m/>
    <s v="10000"/>
    <s v="12800"/>
    <m/>
    <m/>
    <m/>
    <m/>
    <m/>
    <m/>
    <m/>
    <s v="USD"/>
    <m/>
    <m/>
    <m/>
    <m/>
    <m/>
    <m/>
    <m/>
    <m/>
    <n v="-36.74"/>
    <s v="N"/>
    <n v="0"/>
    <m/>
    <n v="0"/>
    <s v="PP11 Dated 5/26/2016"/>
    <s v="0"/>
    <d v="2016-05-26T00:00:00"/>
    <s v="USD"/>
    <m/>
    <n v="-36.7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0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"/>
    <s v="ACTUALS"/>
    <m/>
    <m/>
    <s v="1000000"/>
    <m/>
    <m/>
    <m/>
    <s v="10000"/>
    <s v="12800"/>
    <m/>
    <m/>
    <m/>
    <m/>
    <m/>
    <m/>
    <m/>
    <s v="USD"/>
    <m/>
    <m/>
    <m/>
    <m/>
    <m/>
    <m/>
    <m/>
    <m/>
    <n v="-16646.18"/>
    <s v="N"/>
    <n v="0"/>
    <m/>
    <n v="0"/>
    <s v="PP11 Dated 5/26/2016"/>
    <s v="0"/>
    <d v="2016-05-26T00:00:00"/>
    <s v="USD"/>
    <m/>
    <n v="-16646.18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"/>
    <s v="ACTUALS"/>
    <m/>
    <m/>
    <s v="2052000"/>
    <m/>
    <m/>
    <m/>
    <s v="10000"/>
    <s v="12800"/>
    <m/>
    <m/>
    <m/>
    <m/>
    <m/>
    <m/>
    <m/>
    <s v="USD"/>
    <m/>
    <m/>
    <m/>
    <m/>
    <m/>
    <m/>
    <m/>
    <m/>
    <n v="-1759.11"/>
    <s v="N"/>
    <n v="0"/>
    <m/>
    <n v="0"/>
    <s v="PP11 Dated 5/26/2016"/>
    <s v="0"/>
    <d v="2016-05-26T00:00:00"/>
    <s v="USD"/>
    <m/>
    <n v="-1759.11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3"/>
    <s v="ACTUALS"/>
    <m/>
    <m/>
    <s v="2053000"/>
    <m/>
    <m/>
    <m/>
    <s v="10000"/>
    <s v="12800"/>
    <m/>
    <m/>
    <m/>
    <m/>
    <m/>
    <m/>
    <m/>
    <s v="USD"/>
    <m/>
    <m/>
    <m/>
    <m/>
    <m/>
    <m/>
    <m/>
    <m/>
    <n v="-1620.83"/>
    <s v="N"/>
    <n v="0"/>
    <m/>
    <n v="0"/>
    <s v="PP11 Dated 5/26/2016"/>
    <s v="0"/>
    <d v="2016-05-26T00:00:00"/>
    <s v="USD"/>
    <m/>
    <n v="-1620.83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3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5"/>
    <s v="ACTUALS"/>
    <m/>
    <m/>
    <s v="2056000"/>
    <m/>
    <m/>
    <m/>
    <s v="10000"/>
    <s v="12800"/>
    <m/>
    <m/>
    <m/>
    <m/>
    <m/>
    <m/>
    <m/>
    <s v="USD"/>
    <m/>
    <m/>
    <m/>
    <m/>
    <m/>
    <m/>
    <m/>
    <m/>
    <n v="-4917.5"/>
    <s v="N"/>
    <n v="0"/>
    <m/>
    <n v="0"/>
    <s v="PP11 Dated 5/26/2016"/>
    <s v="0"/>
    <d v="2016-05-26T00:00:00"/>
    <s v="USD"/>
    <m/>
    <n v="-4917.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4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6"/>
    <s v="ACTUALS"/>
    <m/>
    <m/>
    <s v="2057000"/>
    <m/>
    <m/>
    <m/>
    <s v="10000"/>
    <s v="12800"/>
    <m/>
    <m/>
    <m/>
    <m/>
    <m/>
    <m/>
    <m/>
    <s v="USD"/>
    <m/>
    <m/>
    <m/>
    <m/>
    <m/>
    <m/>
    <m/>
    <m/>
    <n v="-53.91"/>
    <s v="N"/>
    <n v="0"/>
    <m/>
    <n v="0"/>
    <s v="PP11 Dated 5/26/2016"/>
    <s v="0"/>
    <d v="2016-05-26T00:00:00"/>
    <s v="USD"/>
    <m/>
    <n v="-53.91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5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7"/>
    <s v="ACTUALS"/>
    <m/>
    <m/>
    <s v="2058000"/>
    <m/>
    <m/>
    <m/>
    <s v="10000"/>
    <s v="12800"/>
    <m/>
    <m/>
    <m/>
    <m/>
    <m/>
    <m/>
    <m/>
    <s v="USD"/>
    <m/>
    <m/>
    <m/>
    <m/>
    <m/>
    <m/>
    <m/>
    <m/>
    <n v="-379.09"/>
    <s v="N"/>
    <n v="0"/>
    <m/>
    <n v="0"/>
    <s v="PP11 Dated 5/26/2016"/>
    <s v="0"/>
    <d v="2016-05-26T00:00:00"/>
    <s v="USD"/>
    <m/>
    <n v="-379.09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6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8"/>
    <s v="ACTUALS"/>
    <m/>
    <m/>
    <s v="2061000"/>
    <m/>
    <m/>
    <m/>
    <s v="10000"/>
    <s v="12800"/>
    <m/>
    <m/>
    <m/>
    <m/>
    <m/>
    <m/>
    <m/>
    <s v="USD"/>
    <m/>
    <m/>
    <m/>
    <m/>
    <m/>
    <m/>
    <m/>
    <m/>
    <n v="-31.25"/>
    <s v="N"/>
    <n v="0"/>
    <m/>
    <n v="0"/>
    <s v="PP11 Dated 5/26/2016"/>
    <s v="0"/>
    <d v="2016-05-26T00:00:00"/>
    <s v="USD"/>
    <m/>
    <n v="-31.2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7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9"/>
    <s v="ACTUALS"/>
    <m/>
    <m/>
    <s v="2100000"/>
    <m/>
    <m/>
    <m/>
    <s v="10000"/>
    <s v="12800"/>
    <m/>
    <m/>
    <m/>
    <m/>
    <m/>
    <m/>
    <m/>
    <s v="USD"/>
    <m/>
    <m/>
    <m/>
    <m/>
    <m/>
    <m/>
    <m/>
    <m/>
    <n v="-2254.75"/>
    <s v="N"/>
    <n v="0"/>
    <m/>
    <n v="0"/>
    <s v="PP11 Dated 5/26/2016"/>
    <s v="0"/>
    <d v="2016-05-26T00:00:00"/>
    <s v="USD"/>
    <m/>
    <n v="-2254.7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8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0"/>
    <s v="ACTUALS"/>
    <m/>
    <m/>
    <s v="2105000"/>
    <m/>
    <m/>
    <m/>
    <s v="10000"/>
    <s v="12800"/>
    <m/>
    <m/>
    <m/>
    <m/>
    <m/>
    <m/>
    <m/>
    <s v="USD"/>
    <m/>
    <m/>
    <m/>
    <m/>
    <m/>
    <m/>
    <m/>
    <m/>
    <n v="-1759.11"/>
    <s v="N"/>
    <n v="0"/>
    <m/>
    <n v="0"/>
    <s v="PP11 Dated 5/26/2016"/>
    <s v="0"/>
    <d v="2016-05-26T00:00:00"/>
    <s v="USD"/>
    <m/>
    <n v="-1759.11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9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1"/>
    <s v="ACTUALS"/>
    <m/>
    <m/>
    <s v="2110000"/>
    <m/>
    <m/>
    <m/>
    <s v="10000"/>
    <s v="12800"/>
    <m/>
    <m/>
    <m/>
    <m/>
    <m/>
    <m/>
    <m/>
    <s v="USD"/>
    <m/>
    <m/>
    <m/>
    <m/>
    <m/>
    <m/>
    <m/>
    <m/>
    <n v="-1620.83"/>
    <s v="N"/>
    <n v="0"/>
    <m/>
    <n v="0"/>
    <s v="PP11 Dated 5/26/2016"/>
    <s v="0"/>
    <d v="2016-05-26T00:00:00"/>
    <s v="USD"/>
    <m/>
    <n v="-1620.83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0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2"/>
    <s v="ACTUALS"/>
    <m/>
    <m/>
    <s v="2125000"/>
    <m/>
    <m/>
    <m/>
    <s v="10000"/>
    <s v="12800"/>
    <m/>
    <m/>
    <m/>
    <m/>
    <m/>
    <m/>
    <m/>
    <s v="USD"/>
    <m/>
    <m/>
    <m/>
    <m/>
    <m/>
    <m/>
    <m/>
    <m/>
    <n v="-104.06"/>
    <s v="N"/>
    <n v="0"/>
    <m/>
    <n v="0"/>
    <s v="PP11 Dated 5/26/2016"/>
    <s v="0"/>
    <d v="2016-05-26T00:00:00"/>
    <s v="USD"/>
    <m/>
    <n v="-104.06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1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3"/>
    <s v="ACTUALS"/>
    <m/>
    <m/>
    <s v="2130000"/>
    <m/>
    <m/>
    <m/>
    <s v="10000"/>
    <s v="12800"/>
    <m/>
    <m/>
    <m/>
    <m/>
    <m/>
    <m/>
    <m/>
    <s v="USD"/>
    <m/>
    <m/>
    <m/>
    <m/>
    <m/>
    <m/>
    <m/>
    <m/>
    <n v="-687.5"/>
    <s v="N"/>
    <n v="0"/>
    <m/>
    <n v="0"/>
    <s v="PP11 Dated 5/26/2016"/>
    <s v="0"/>
    <d v="2016-05-26T00:00:00"/>
    <s v="USD"/>
    <m/>
    <n v="-687.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2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4"/>
    <s v="ACTUALS"/>
    <m/>
    <m/>
    <s v="2140000"/>
    <m/>
    <m/>
    <m/>
    <s v="10000"/>
    <s v="12800"/>
    <m/>
    <m/>
    <m/>
    <m/>
    <m/>
    <m/>
    <m/>
    <s v="USD"/>
    <m/>
    <m/>
    <m/>
    <m/>
    <m/>
    <m/>
    <m/>
    <m/>
    <n v="-2721.38"/>
    <s v="N"/>
    <n v="0"/>
    <m/>
    <n v="0"/>
    <s v="PP11 Dated 5/26/2016"/>
    <s v="0"/>
    <d v="2016-05-26T00:00:00"/>
    <s v="USD"/>
    <m/>
    <n v="-2721.38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3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5"/>
    <s v="ACTUALS"/>
    <m/>
    <m/>
    <s v="2150000"/>
    <m/>
    <m/>
    <m/>
    <s v="10000"/>
    <s v="12800"/>
    <m/>
    <m/>
    <m/>
    <m/>
    <m/>
    <m/>
    <m/>
    <s v="USD"/>
    <m/>
    <m/>
    <m/>
    <m/>
    <m/>
    <m/>
    <m/>
    <m/>
    <n v="-1259.06"/>
    <s v="N"/>
    <n v="0"/>
    <m/>
    <n v="0"/>
    <s v="PP11 Dated 5/26/2016"/>
    <s v="0"/>
    <d v="2016-05-26T00:00:00"/>
    <s v="USD"/>
    <m/>
    <n v="-1259.06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4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9"/>
    <s v="ACTUALS"/>
    <m/>
    <m/>
    <s v="2190000"/>
    <m/>
    <m/>
    <m/>
    <s v="10000"/>
    <s v="12800"/>
    <m/>
    <m/>
    <m/>
    <m/>
    <m/>
    <m/>
    <m/>
    <s v="USD"/>
    <m/>
    <m/>
    <m/>
    <m/>
    <m/>
    <m/>
    <m/>
    <m/>
    <n v="-72.22"/>
    <s v="N"/>
    <n v="0"/>
    <m/>
    <n v="0"/>
    <s v="PP11 Dated 5/26/2016"/>
    <s v="0"/>
    <d v="2016-05-26T00:00:00"/>
    <s v="USD"/>
    <m/>
    <n v="-72.22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5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6"/>
    <s v="ACTUALS"/>
    <m/>
    <m/>
    <s v="2155000"/>
    <m/>
    <m/>
    <m/>
    <s v="10000"/>
    <s v="12800"/>
    <m/>
    <m/>
    <m/>
    <m/>
    <m/>
    <m/>
    <m/>
    <s v="USD"/>
    <m/>
    <m/>
    <m/>
    <m/>
    <m/>
    <m/>
    <m/>
    <m/>
    <n v="-8.1199999999999992"/>
    <s v="N"/>
    <n v="0"/>
    <m/>
    <n v="0"/>
    <s v="PP11 Dated 5/26/2016"/>
    <s v="0"/>
    <d v="2016-05-26T00:00:00"/>
    <s v="USD"/>
    <m/>
    <n v="-8.1199999999999992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6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7"/>
    <s v="ACTUALS"/>
    <m/>
    <m/>
    <s v="2160000"/>
    <m/>
    <m/>
    <m/>
    <s v="10000"/>
    <s v="12800"/>
    <m/>
    <m/>
    <m/>
    <m/>
    <m/>
    <m/>
    <m/>
    <s v="USD"/>
    <m/>
    <m/>
    <m/>
    <m/>
    <m/>
    <m/>
    <m/>
    <m/>
    <n v="-379.09"/>
    <s v="N"/>
    <n v="0"/>
    <m/>
    <n v="0"/>
    <s v="PP11 Dated 5/26/2016"/>
    <s v="0"/>
    <d v="2016-05-26T00:00:00"/>
    <s v="USD"/>
    <m/>
    <n v="-379.09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7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18"/>
    <s v="ACTUALS"/>
    <m/>
    <m/>
    <s v="2166000"/>
    <m/>
    <m/>
    <m/>
    <s v="10000"/>
    <s v="12800"/>
    <m/>
    <m/>
    <m/>
    <m/>
    <m/>
    <m/>
    <m/>
    <s v="USD"/>
    <m/>
    <m/>
    <m/>
    <m/>
    <m/>
    <m/>
    <m/>
    <m/>
    <n v="-140.05000000000001"/>
    <s v="N"/>
    <n v="0"/>
    <m/>
    <n v="0"/>
    <s v="PP11 Dated 5/26/2016"/>
    <s v="0"/>
    <d v="2016-05-26T00:00:00"/>
    <s v="USD"/>
    <m/>
    <n v="-140.05000000000001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8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0"/>
    <s v="ACTUALS"/>
    <m/>
    <m/>
    <s v="7000000"/>
    <s v="5070001100"/>
    <m/>
    <m/>
    <s v="10000"/>
    <s v="12800"/>
    <m/>
    <s v="FY2016"/>
    <m/>
    <m/>
    <m/>
    <m/>
    <m/>
    <s v="USD"/>
    <m/>
    <m/>
    <m/>
    <m/>
    <m/>
    <m/>
    <m/>
    <m/>
    <n v="17193.599999999999"/>
    <s v="N"/>
    <n v="0"/>
    <m/>
    <n v="0"/>
    <s v="PP11 Dated 5/26/2016"/>
    <s v="0"/>
    <d v="2016-05-26T00:00:00"/>
    <s v="USD"/>
    <m/>
    <n v="17193.599999999999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9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1"/>
    <s v="ACTUALS"/>
    <m/>
    <m/>
    <s v="7000000"/>
    <s v="5070001200"/>
    <m/>
    <m/>
    <s v="10000"/>
    <s v="12800"/>
    <m/>
    <s v="FY2016"/>
    <m/>
    <m/>
    <m/>
    <m/>
    <m/>
    <s v="USD"/>
    <m/>
    <m/>
    <m/>
    <m/>
    <m/>
    <m/>
    <m/>
    <m/>
    <n v="4775.2"/>
    <s v="N"/>
    <n v="0"/>
    <m/>
    <n v="0"/>
    <s v="PP11 Dated 5/26/2016"/>
    <s v="0"/>
    <d v="2016-05-26T00:00:00"/>
    <s v="USD"/>
    <m/>
    <n v="4775.2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19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2"/>
    <s v="ACTUALS"/>
    <m/>
    <m/>
    <s v="7100000"/>
    <s v="5070001100"/>
    <m/>
    <m/>
    <s v="10000"/>
    <s v="12800"/>
    <m/>
    <s v="FY2016"/>
    <m/>
    <m/>
    <m/>
    <m/>
    <m/>
    <s v="USD"/>
    <m/>
    <m/>
    <m/>
    <m/>
    <m/>
    <m/>
    <m/>
    <m/>
    <n v="3923.2"/>
    <s v="N"/>
    <n v="0"/>
    <m/>
    <n v="0"/>
    <s v="PP11 Dated 5/26/2016"/>
    <s v="0"/>
    <d v="2016-05-26T00:00:00"/>
    <s v="USD"/>
    <m/>
    <n v="3923.2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0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3"/>
    <s v="ACTUALS"/>
    <m/>
    <m/>
    <s v="7150000"/>
    <s v="5070001200"/>
    <m/>
    <m/>
    <s v="10000"/>
    <s v="12800"/>
    <m/>
    <s v="FY2016"/>
    <m/>
    <m/>
    <m/>
    <m/>
    <m/>
    <s v="USD"/>
    <m/>
    <m/>
    <m/>
    <m/>
    <m/>
    <m/>
    <m/>
    <m/>
    <n v="1440.5"/>
    <s v="N"/>
    <n v="0"/>
    <m/>
    <n v="0"/>
    <s v="PP11 Dated 5/26/2016"/>
    <s v="0"/>
    <d v="2016-05-26T00:00:00"/>
    <s v="USD"/>
    <m/>
    <n v="1440.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1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4"/>
    <s v="ACTUALS"/>
    <m/>
    <m/>
    <s v="7221000"/>
    <s v="5070001100"/>
    <m/>
    <m/>
    <s v="10000"/>
    <s v="12800"/>
    <m/>
    <s v="FY2016"/>
    <m/>
    <m/>
    <m/>
    <m/>
    <m/>
    <s v="USD"/>
    <m/>
    <m/>
    <m/>
    <m/>
    <m/>
    <m/>
    <m/>
    <m/>
    <n v="42.51"/>
    <s v="N"/>
    <n v="0"/>
    <m/>
    <n v="0"/>
    <s v="PP11 Dated 5/26/2016"/>
    <s v="0"/>
    <d v="2016-05-26T00:00:00"/>
    <s v="USD"/>
    <m/>
    <n v="42.51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2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5"/>
    <s v="ACTUALS"/>
    <m/>
    <m/>
    <s v="7221000"/>
    <s v="5070001200"/>
    <m/>
    <m/>
    <s v="10000"/>
    <s v="12800"/>
    <m/>
    <s v="FY2016"/>
    <m/>
    <m/>
    <m/>
    <m/>
    <m/>
    <s v="USD"/>
    <m/>
    <m/>
    <m/>
    <m/>
    <m/>
    <m/>
    <m/>
    <m/>
    <n v="11.4"/>
    <s v="N"/>
    <n v="0"/>
    <m/>
    <n v="0"/>
    <s v="PP11 Dated 5/26/2016"/>
    <s v="0"/>
    <d v="2016-05-26T00:00:00"/>
    <s v="USD"/>
    <m/>
    <n v="11.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2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6"/>
    <s v="ACTUALS"/>
    <m/>
    <m/>
    <s v="7230000"/>
    <s v="5070001100"/>
    <m/>
    <m/>
    <s v="10000"/>
    <s v="12800"/>
    <m/>
    <s v="FY2016"/>
    <m/>
    <m/>
    <m/>
    <m/>
    <m/>
    <s v="USD"/>
    <m/>
    <m/>
    <m/>
    <m/>
    <m/>
    <m/>
    <m/>
    <m/>
    <n v="1246.0999999999999"/>
    <s v="N"/>
    <n v="0"/>
    <m/>
    <n v="0"/>
    <s v="PP11 Dated 5/26/2016"/>
    <s v="0"/>
    <d v="2016-05-26T00:00:00"/>
    <s v="USD"/>
    <m/>
    <n v="1246.0999999999999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3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7"/>
    <s v="ACTUALS"/>
    <m/>
    <m/>
    <s v="7230000"/>
    <s v="5070001200"/>
    <m/>
    <m/>
    <s v="10000"/>
    <s v="12800"/>
    <m/>
    <s v="FY2016"/>
    <m/>
    <m/>
    <m/>
    <m/>
    <m/>
    <s v="USD"/>
    <m/>
    <m/>
    <m/>
    <m/>
    <m/>
    <m/>
    <m/>
    <m/>
    <n v="374.73"/>
    <s v="N"/>
    <n v="0"/>
    <m/>
    <n v="0"/>
    <s v="PP11 Dated 5/26/2016"/>
    <s v="0"/>
    <d v="2016-05-26T00:00:00"/>
    <s v="USD"/>
    <m/>
    <n v="374.73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3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8"/>
    <s v="ACTUALS"/>
    <m/>
    <m/>
    <s v="7231000"/>
    <s v="5070001100"/>
    <m/>
    <m/>
    <s v="10000"/>
    <s v="12800"/>
    <m/>
    <s v="FY2016"/>
    <m/>
    <m/>
    <m/>
    <m/>
    <m/>
    <s v="USD"/>
    <m/>
    <m/>
    <m/>
    <m/>
    <m/>
    <m/>
    <m/>
    <m/>
    <n v="291.44"/>
    <s v="N"/>
    <n v="0"/>
    <m/>
    <n v="0"/>
    <s v="PP11 Dated 5/26/2016"/>
    <s v="0"/>
    <d v="2016-05-26T00:00:00"/>
    <s v="USD"/>
    <m/>
    <n v="291.4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4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29"/>
    <s v="ACTUALS"/>
    <m/>
    <m/>
    <s v="7231000"/>
    <s v="5070001200"/>
    <m/>
    <m/>
    <s v="10000"/>
    <s v="12800"/>
    <m/>
    <s v="FY2016"/>
    <m/>
    <m/>
    <m/>
    <m/>
    <m/>
    <s v="USD"/>
    <m/>
    <m/>
    <m/>
    <m/>
    <m/>
    <m/>
    <m/>
    <m/>
    <n v="87.65"/>
    <s v="N"/>
    <n v="0"/>
    <m/>
    <n v="0"/>
    <s v="PP11 Dated 5/26/2016"/>
    <s v="0"/>
    <d v="2016-05-26T00:00:00"/>
    <s v="USD"/>
    <m/>
    <n v="87.6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4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30"/>
    <s v="ACTUALS"/>
    <m/>
    <m/>
    <s v="7240000"/>
    <s v="5070001100"/>
    <m/>
    <m/>
    <s v="10000"/>
    <s v="12800"/>
    <m/>
    <s v="FY2016"/>
    <m/>
    <m/>
    <m/>
    <m/>
    <m/>
    <s v="USD"/>
    <m/>
    <m/>
    <m/>
    <m/>
    <m/>
    <m/>
    <m/>
    <m/>
    <n v="3610.7"/>
    <s v="N"/>
    <n v="0"/>
    <m/>
    <n v="0"/>
    <s v="PP11 Dated 5/26/2016"/>
    <s v="0"/>
    <d v="2016-05-26T00:00:00"/>
    <s v="USD"/>
    <m/>
    <n v="3610.7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5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31"/>
    <s v="ACTUALS"/>
    <m/>
    <m/>
    <s v="7240000"/>
    <s v="5070001200"/>
    <m/>
    <m/>
    <s v="10000"/>
    <s v="12800"/>
    <m/>
    <s v="FY2016"/>
    <m/>
    <m/>
    <m/>
    <m/>
    <m/>
    <s v="USD"/>
    <m/>
    <m/>
    <m/>
    <m/>
    <m/>
    <m/>
    <m/>
    <m/>
    <n v="1306.8"/>
    <s v="N"/>
    <n v="0"/>
    <m/>
    <n v="0"/>
    <s v="PP11 Dated 5/26/2016"/>
    <s v="0"/>
    <d v="2016-05-26T00:00:00"/>
    <s v="USD"/>
    <m/>
    <n v="1306.8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5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32"/>
    <s v="ACTUALS"/>
    <m/>
    <m/>
    <s v="7245000"/>
    <s v="5070001100"/>
    <m/>
    <m/>
    <s v="10000"/>
    <s v="12800"/>
    <m/>
    <s v="FY2016"/>
    <m/>
    <m/>
    <m/>
    <m/>
    <m/>
    <s v="USD"/>
    <m/>
    <m/>
    <m/>
    <m/>
    <m/>
    <m/>
    <m/>
    <m/>
    <n v="31.25"/>
    <s v="N"/>
    <n v="0"/>
    <m/>
    <n v="0"/>
    <s v="PP11 Dated 5/26/2016"/>
    <s v="0"/>
    <d v="2016-05-26T00:00:00"/>
    <s v="USD"/>
    <m/>
    <n v="31.25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6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33"/>
    <s v="ACTUALS"/>
    <m/>
    <m/>
    <s v="7250000"/>
    <s v="5070001100"/>
    <m/>
    <m/>
    <s v="10000"/>
    <s v="12800"/>
    <m/>
    <s v="FY2016"/>
    <m/>
    <m/>
    <m/>
    <m/>
    <m/>
    <s v="USD"/>
    <m/>
    <m/>
    <m/>
    <m/>
    <m/>
    <m/>
    <m/>
    <m/>
    <n v="29.93"/>
    <s v="N"/>
    <n v="0"/>
    <m/>
    <n v="0"/>
    <s v="PP11 Dated 5/26/2016"/>
    <s v="0"/>
    <d v="2016-05-26T00:00:00"/>
    <s v="USD"/>
    <m/>
    <n v="29.93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7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34"/>
    <s v="ACTUALS"/>
    <m/>
    <m/>
    <s v="7250000"/>
    <s v="5070001200"/>
    <m/>
    <m/>
    <s v="10000"/>
    <s v="12800"/>
    <m/>
    <s v="FY2016"/>
    <m/>
    <m/>
    <m/>
    <m/>
    <m/>
    <s v="USD"/>
    <m/>
    <m/>
    <m/>
    <m/>
    <m/>
    <m/>
    <m/>
    <m/>
    <n v="6.81"/>
    <s v="N"/>
    <n v="0"/>
    <m/>
    <n v="0"/>
    <s v="PP11 Dated 5/26/2016"/>
    <s v="0"/>
    <d v="2016-05-26T00:00:00"/>
    <s v="USD"/>
    <m/>
    <n v="6.81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7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35"/>
    <s v="ACTUALS"/>
    <m/>
    <m/>
    <s v="7269000"/>
    <s v="5070001100"/>
    <m/>
    <m/>
    <s v="10000"/>
    <s v="12800"/>
    <m/>
    <s v="FY2016"/>
    <m/>
    <m/>
    <m/>
    <m/>
    <m/>
    <s v="USD"/>
    <m/>
    <m/>
    <m/>
    <m/>
    <m/>
    <m/>
    <m/>
    <m/>
    <n v="1647.12"/>
    <s v="N"/>
    <n v="0"/>
    <m/>
    <n v="0"/>
    <s v="PP11 Dated 5/26/2016"/>
    <s v="0"/>
    <d v="2016-05-26T00:00:00"/>
    <s v="USD"/>
    <m/>
    <n v="1647.12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8"/>
  </r>
  <r>
    <s v="50700"/>
    <s v="PAY0125941"/>
    <d v="2016-05-26T00:00:00"/>
    <n v="0"/>
    <s v="50700"/>
    <s v="N"/>
    <n v="2016"/>
    <n v="11"/>
    <d v="2016-05-26T00:00:00"/>
    <s v="ACTUALS"/>
    <m/>
    <s v="N"/>
    <s v="N"/>
    <m/>
    <n v="0"/>
    <s v="S"/>
    <m/>
    <d v="2016-05-26T00:00:00"/>
    <n v="36"/>
    <n v="36450.78"/>
    <n v="36450.78"/>
    <n v="0"/>
    <s v="PAY"/>
    <m/>
    <s v="V"/>
    <s v="V"/>
    <s v="V"/>
    <s v="P"/>
    <s v="0"/>
    <s v="N"/>
    <s v="N"/>
    <m/>
    <m/>
    <n v="0"/>
    <d v="2016-05-28T00:00:00"/>
    <n v="1371506"/>
    <n v="1371506.1"/>
    <d v="2016-05-26T00:00:00"/>
    <n v="0"/>
    <s v="CASSIKJXFQ"/>
    <d v="2016-05-28T05:25:42"/>
    <s v="PP11 Dated 5/26/2016"/>
    <s v="USD"/>
    <s v="USD"/>
    <m/>
    <d v="2016-05-26T00:00:00"/>
    <n v="1"/>
    <n v="1"/>
    <s v="GHR"/>
    <m/>
    <m/>
    <d v="2016-05-28T00:00:00"/>
    <m/>
    <s v="PAYROLL"/>
    <s v="V"/>
    <s v="1"/>
    <s v="N"/>
    <m/>
    <m/>
    <s v="1"/>
    <m/>
    <m/>
    <m/>
    <s v="N"/>
    <d v="2016-05-26T00:00:00"/>
    <m/>
    <s v="N"/>
    <s v="Y"/>
    <m/>
    <m/>
    <d v="2016-05-28T05:10:11"/>
    <m/>
    <s v="N"/>
    <s v="PP11 Dated 5/26/2016"/>
    <s v="N"/>
    <m/>
    <m/>
    <s v="50700"/>
    <s v="PAY0125941"/>
    <d v="2016-05-26T00:00:00"/>
    <n v="0"/>
    <n v="36"/>
    <s v="ACTUALS"/>
    <m/>
    <m/>
    <s v="7269000"/>
    <s v="5070001200"/>
    <m/>
    <m/>
    <s v="10000"/>
    <s v="12800"/>
    <m/>
    <s v="FY2016"/>
    <m/>
    <m/>
    <m/>
    <m/>
    <m/>
    <s v="USD"/>
    <m/>
    <m/>
    <m/>
    <m/>
    <m/>
    <m/>
    <m/>
    <m/>
    <n v="431.84"/>
    <s v="N"/>
    <n v="0"/>
    <m/>
    <n v="0"/>
    <s v="PP11 Dated 5/26/2016"/>
    <s v="0"/>
    <d v="2016-05-26T00:00:00"/>
    <s v="USD"/>
    <m/>
    <n v="431.84"/>
    <n v="1"/>
    <n v="1"/>
    <n v="1371506"/>
    <m/>
    <m/>
    <d v="2016-05-28T00:00:00"/>
    <m/>
    <s v="GHR"/>
    <d v="2016-05-26T00:00:00"/>
    <s v="N"/>
    <d v="2016-05-26T00:00:00"/>
    <s v="0"/>
    <m/>
    <m/>
    <s v="Y"/>
    <n v="0"/>
    <n v="0"/>
    <m/>
    <s v="I"/>
    <m/>
    <m/>
    <x v="28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36"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4"/>
    <s v="ACTUALS"/>
    <m/>
    <m/>
    <s v="2055000"/>
    <m/>
    <m/>
    <m/>
    <s v="10000"/>
    <s v="12800"/>
    <m/>
    <m/>
    <m/>
    <m/>
    <m/>
    <m/>
    <m/>
    <s v="USD"/>
    <m/>
    <m/>
    <m/>
    <m/>
    <m/>
    <m/>
    <m/>
    <m/>
    <n v="-36.74"/>
    <s v="N"/>
    <n v="0"/>
    <m/>
    <n v="0"/>
    <s v="PP12 Dated 06/09/2016"/>
    <s v="0"/>
    <d v="2016-06-09T00:00:00"/>
    <s v="USD"/>
    <m/>
    <n v="-36.74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0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"/>
    <s v="ACTUALS"/>
    <m/>
    <m/>
    <s v="1000000"/>
    <m/>
    <m/>
    <m/>
    <s v="10000"/>
    <s v="12800"/>
    <m/>
    <m/>
    <m/>
    <m/>
    <m/>
    <m/>
    <m/>
    <s v="USD"/>
    <m/>
    <m/>
    <m/>
    <m/>
    <m/>
    <m/>
    <m/>
    <m/>
    <n v="-16688.169999999998"/>
    <s v="N"/>
    <n v="0"/>
    <m/>
    <n v="0"/>
    <s v="PP12 Dated 06/09/2016"/>
    <s v="0"/>
    <d v="2016-06-09T00:00:00"/>
    <s v="USD"/>
    <m/>
    <n v="-16688.169999999998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"/>
    <s v="ACTUALS"/>
    <m/>
    <m/>
    <s v="2052000"/>
    <m/>
    <m/>
    <m/>
    <s v="10000"/>
    <s v="12800"/>
    <m/>
    <m/>
    <m/>
    <m/>
    <m/>
    <m/>
    <m/>
    <s v="USD"/>
    <m/>
    <m/>
    <m/>
    <m/>
    <m/>
    <m/>
    <m/>
    <m/>
    <n v="-1761.25"/>
    <s v="N"/>
    <n v="0"/>
    <m/>
    <n v="0"/>
    <s v="PP12 Dated 06/09/2016"/>
    <s v="0"/>
    <d v="2016-06-09T00:00:00"/>
    <s v="USD"/>
    <m/>
    <n v="-1761.2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3"/>
    <s v="ACTUALS"/>
    <m/>
    <m/>
    <s v="2053000"/>
    <m/>
    <m/>
    <m/>
    <s v="10000"/>
    <s v="12800"/>
    <m/>
    <m/>
    <m/>
    <m/>
    <m/>
    <m/>
    <m/>
    <s v="USD"/>
    <m/>
    <m/>
    <m/>
    <m/>
    <m/>
    <m/>
    <m/>
    <m/>
    <n v="-1624.63"/>
    <s v="N"/>
    <n v="0"/>
    <m/>
    <n v="0"/>
    <s v="PP12 Dated 06/09/2016"/>
    <s v="0"/>
    <d v="2016-06-09T00:00:00"/>
    <s v="USD"/>
    <m/>
    <n v="-1624.63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3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5"/>
    <s v="ACTUALS"/>
    <m/>
    <m/>
    <s v="2056000"/>
    <m/>
    <m/>
    <m/>
    <s v="10000"/>
    <s v="12800"/>
    <m/>
    <m/>
    <m/>
    <m/>
    <m/>
    <m/>
    <m/>
    <s v="USD"/>
    <m/>
    <m/>
    <m/>
    <m/>
    <m/>
    <m/>
    <m/>
    <m/>
    <n v="-4917.5"/>
    <s v="N"/>
    <n v="0"/>
    <m/>
    <n v="0"/>
    <s v="PP12 Dated 06/09/2016"/>
    <s v="0"/>
    <d v="2016-06-09T00:00:00"/>
    <s v="USD"/>
    <m/>
    <n v="-4917.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4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6"/>
    <s v="ACTUALS"/>
    <m/>
    <m/>
    <s v="2057000"/>
    <m/>
    <m/>
    <m/>
    <s v="10000"/>
    <s v="12800"/>
    <m/>
    <m/>
    <m/>
    <m/>
    <m/>
    <m/>
    <m/>
    <s v="USD"/>
    <m/>
    <m/>
    <m/>
    <m/>
    <m/>
    <m/>
    <m/>
    <m/>
    <n v="-53.91"/>
    <s v="N"/>
    <n v="0"/>
    <m/>
    <n v="0"/>
    <s v="PP12 Dated 06/09/2016"/>
    <s v="0"/>
    <d v="2016-06-09T00:00:00"/>
    <s v="USD"/>
    <m/>
    <n v="-53.91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5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7"/>
    <s v="ACTUALS"/>
    <m/>
    <m/>
    <s v="2058000"/>
    <m/>
    <m/>
    <m/>
    <s v="10000"/>
    <s v="12800"/>
    <m/>
    <m/>
    <m/>
    <m/>
    <m/>
    <m/>
    <m/>
    <s v="USD"/>
    <m/>
    <m/>
    <m/>
    <m/>
    <m/>
    <m/>
    <m/>
    <m/>
    <n v="-379.95"/>
    <s v="N"/>
    <n v="0"/>
    <m/>
    <n v="0"/>
    <s v="PP12 Dated 06/09/2016"/>
    <s v="0"/>
    <d v="2016-06-09T00:00:00"/>
    <s v="USD"/>
    <m/>
    <n v="-379.9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6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8"/>
    <s v="ACTUALS"/>
    <m/>
    <m/>
    <s v="2061000"/>
    <m/>
    <m/>
    <m/>
    <s v="10000"/>
    <s v="12800"/>
    <m/>
    <m/>
    <m/>
    <m/>
    <m/>
    <m/>
    <m/>
    <s v="USD"/>
    <m/>
    <m/>
    <m/>
    <m/>
    <m/>
    <m/>
    <m/>
    <m/>
    <n v="-31.25"/>
    <s v="N"/>
    <n v="0"/>
    <m/>
    <n v="0"/>
    <s v="PP12 Dated 06/09/2016"/>
    <s v="0"/>
    <d v="2016-06-09T00:00:00"/>
    <s v="USD"/>
    <m/>
    <n v="-31.2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7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9"/>
    <s v="ACTUALS"/>
    <m/>
    <m/>
    <s v="2100000"/>
    <m/>
    <m/>
    <m/>
    <s v="10000"/>
    <s v="12800"/>
    <m/>
    <m/>
    <m/>
    <m/>
    <m/>
    <m/>
    <m/>
    <s v="USD"/>
    <m/>
    <m/>
    <m/>
    <m/>
    <m/>
    <m/>
    <m/>
    <m/>
    <n v="-2255.12"/>
    <s v="N"/>
    <n v="0"/>
    <m/>
    <n v="0"/>
    <s v="PP12 Dated 06/09/2016"/>
    <s v="0"/>
    <d v="2016-06-09T00:00:00"/>
    <s v="USD"/>
    <m/>
    <n v="-2255.1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8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0"/>
    <s v="ACTUALS"/>
    <m/>
    <m/>
    <s v="2105000"/>
    <m/>
    <m/>
    <m/>
    <s v="10000"/>
    <s v="12800"/>
    <m/>
    <m/>
    <m/>
    <m/>
    <m/>
    <m/>
    <m/>
    <s v="USD"/>
    <m/>
    <m/>
    <m/>
    <m/>
    <m/>
    <m/>
    <m/>
    <m/>
    <n v="-1761.25"/>
    <s v="N"/>
    <n v="0"/>
    <m/>
    <n v="0"/>
    <s v="PP12 Dated 06/09/2016"/>
    <s v="0"/>
    <d v="2016-06-09T00:00:00"/>
    <s v="USD"/>
    <m/>
    <n v="-1761.2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9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1"/>
    <s v="ACTUALS"/>
    <m/>
    <m/>
    <s v="2110000"/>
    <m/>
    <m/>
    <m/>
    <s v="10000"/>
    <s v="12800"/>
    <m/>
    <m/>
    <m/>
    <m/>
    <m/>
    <m/>
    <m/>
    <s v="USD"/>
    <m/>
    <m/>
    <m/>
    <m/>
    <m/>
    <m/>
    <m/>
    <m/>
    <n v="-1624.63"/>
    <s v="N"/>
    <n v="0"/>
    <m/>
    <n v="0"/>
    <s v="PP12 Dated 06/09/2016"/>
    <s v="0"/>
    <d v="2016-06-09T00:00:00"/>
    <s v="USD"/>
    <m/>
    <n v="-1624.63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0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2"/>
    <s v="ACTUALS"/>
    <m/>
    <m/>
    <s v="2125000"/>
    <m/>
    <m/>
    <m/>
    <s v="10000"/>
    <s v="12800"/>
    <m/>
    <m/>
    <m/>
    <m/>
    <m/>
    <m/>
    <m/>
    <s v="USD"/>
    <m/>
    <m/>
    <m/>
    <m/>
    <m/>
    <m/>
    <m/>
    <m/>
    <n v="-104.06"/>
    <s v="N"/>
    <n v="0"/>
    <m/>
    <n v="0"/>
    <s v="PP12 Dated 06/09/2016"/>
    <s v="0"/>
    <d v="2016-06-09T00:00:00"/>
    <s v="USD"/>
    <m/>
    <n v="-104.06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1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6"/>
    <s v="ACTUALS"/>
    <m/>
    <m/>
    <s v="2155000"/>
    <m/>
    <m/>
    <m/>
    <s v="10000"/>
    <s v="12800"/>
    <m/>
    <m/>
    <m/>
    <m/>
    <m/>
    <m/>
    <m/>
    <s v="USD"/>
    <m/>
    <m/>
    <m/>
    <m/>
    <m/>
    <m/>
    <m/>
    <m/>
    <n v="-8.1199999999999992"/>
    <s v="N"/>
    <n v="0"/>
    <m/>
    <n v="0"/>
    <s v="PP12 Dated 06/09/2016"/>
    <s v="0"/>
    <d v="2016-06-09T00:00:00"/>
    <s v="USD"/>
    <m/>
    <n v="-8.119999999999999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2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3"/>
    <s v="ACTUALS"/>
    <m/>
    <m/>
    <s v="2130000"/>
    <m/>
    <m/>
    <m/>
    <s v="10000"/>
    <s v="12800"/>
    <m/>
    <m/>
    <m/>
    <m/>
    <m/>
    <m/>
    <m/>
    <s v="USD"/>
    <m/>
    <m/>
    <m/>
    <m/>
    <m/>
    <m/>
    <m/>
    <m/>
    <n v="-687.5"/>
    <s v="N"/>
    <n v="0"/>
    <m/>
    <n v="0"/>
    <s v="PP12 Dated 06/09/2016"/>
    <s v="0"/>
    <d v="2016-06-09T00:00:00"/>
    <s v="USD"/>
    <m/>
    <n v="-687.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3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4"/>
    <s v="ACTUALS"/>
    <m/>
    <m/>
    <s v="2140000"/>
    <m/>
    <m/>
    <m/>
    <s v="10000"/>
    <s v="12800"/>
    <m/>
    <m/>
    <m/>
    <m/>
    <m/>
    <m/>
    <m/>
    <s v="USD"/>
    <m/>
    <m/>
    <m/>
    <m/>
    <m/>
    <m/>
    <m/>
    <m/>
    <n v="-2730.3"/>
    <s v="N"/>
    <n v="0"/>
    <m/>
    <n v="0"/>
    <s v="PP12 Dated 06/09/2016"/>
    <s v="0"/>
    <d v="2016-06-09T00:00:00"/>
    <s v="USD"/>
    <m/>
    <n v="-2730.3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4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5"/>
    <s v="ACTUALS"/>
    <m/>
    <m/>
    <s v="2150000"/>
    <m/>
    <m/>
    <m/>
    <s v="10000"/>
    <s v="12800"/>
    <m/>
    <m/>
    <m/>
    <m/>
    <m/>
    <m/>
    <m/>
    <s v="USD"/>
    <m/>
    <m/>
    <m/>
    <m/>
    <m/>
    <m/>
    <m/>
    <m/>
    <n v="-1262.95"/>
    <s v="N"/>
    <n v="0"/>
    <m/>
    <n v="0"/>
    <s v="PP12 Dated 06/09/2016"/>
    <s v="0"/>
    <d v="2016-06-09T00:00:00"/>
    <s v="USD"/>
    <m/>
    <n v="-1262.9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5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7"/>
    <s v="ACTUALS"/>
    <m/>
    <m/>
    <s v="2160000"/>
    <m/>
    <m/>
    <m/>
    <s v="10000"/>
    <s v="12800"/>
    <m/>
    <m/>
    <m/>
    <m/>
    <m/>
    <m/>
    <m/>
    <s v="USD"/>
    <m/>
    <m/>
    <m/>
    <m/>
    <m/>
    <m/>
    <m/>
    <m/>
    <n v="-379.95"/>
    <s v="N"/>
    <n v="0"/>
    <m/>
    <n v="0"/>
    <s v="PP12 Dated 06/09/2016"/>
    <s v="0"/>
    <d v="2016-06-09T00:00:00"/>
    <s v="USD"/>
    <m/>
    <n v="-379.9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6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8"/>
    <s v="ACTUALS"/>
    <m/>
    <m/>
    <s v="2166000"/>
    <m/>
    <m/>
    <m/>
    <s v="10000"/>
    <s v="12800"/>
    <m/>
    <m/>
    <m/>
    <m/>
    <m/>
    <m/>
    <m/>
    <s v="USD"/>
    <m/>
    <m/>
    <m/>
    <m/>
    <m/>
    <m/>
    <m/>
    <m/>
    <n v="-140.05000000000001"/>
    <s v="N"/>
    <n v="0"/>
    <m/>
    <n v="0"/>
    <s v="PP12 Dated 06/09/2016"/>
    <s v="0"/>
    <d v="2016-06-09T00:00:00"/>
    <s v="USD"/>
    <m/>
    <n v="-140.05000000000001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7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19"/>
    <s v="ACTUALS"/>
    <m/>
    <m/>
    <s v="2190000"/>
    <m/>
    <m/>
    <m/>
    <s v="10000"/>
    <s v="12800"/>
    <m/>
    <m/>
    <m/>
    <m/>
    <m/>
    <m/>
    <m/>
    <s v="USD"/>
    <m/>
    <m/>
    <m/>
    <m/>
    <m/>
    <m/>
    <m/>
    <m/>
    <n v="-72.22"/>
    <s v="N"/>
    <n v="0"/>
    <m/>
    <n v="0"/>
    <s v="PP12 Dated 06/09/2016"/>
    <s v="0"/>
    <d v="2016-06-09T00:00:00"/>
    <s v="USD"/>
    <m/>
    <n v="-72.2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8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0"/>
    <s v="ACTUALS"/>
    <m/>
    <m/>
    <s v="7000000"/>
    <s v="5070001100"/>
    <m/>
    <m/>
    <s v="10000"/>
    <s v="12800"/>
    <m/>
    <s v="FY2016"/>
    <m/>
    <m/>
    <m/>
    <m/>
    <m/>
    <s v="USD"/>
    <m/>
    <m/>
    <m/>
    <m/>
    <m/>
    <m/>
    <m/>
    <m/>
    <n v="17193.61"/>
    <s v="N"/>
    <n v="0"/>
    <m/>
    <n v="0"/>
    <s v="PP12 Dated 06/09/2016"/>
    <s v="0"/>
    <d v="2016-06-09T00:00:00"/>
    <s v="USD"/>
    <m/>
    <n v="17193.61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9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1"/>
    <s v="ACTUALS"/>
    <m/>
    <m/>
    <s v="7000000"/>
    <s v="5070001200"/>
    <m/>
    <m/>
    <s v="10000"/>
    <s v="12800"/>
    <m/>
    <s v="FY2016"/>
    <m/>
    <m/>
    <m/>
    <m/>
    <m/>
    <s v="USD"/>
    <m/>
    <m/>
    <m/>
    <m/>
    <m/>
    <m/>
    <m/>
    <m/>
    <n v="4775.2"/>
    <s v="N"/>
    <n v="0"/>
    <m/>
    <n v="0"/>
    <s v="PP12 Dated 06/09/2016"/>
    <s v="0"/>
    <d v="2016-06-09T00:00:00"/>
    <s v="USD"/>
    <m/>
    <n v="4775.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19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2"/>
    <s v="ACTUALS"/>
    <m/>
    <m/>
    <s v="7100000"/>
    <s v="5070001100"/>
    <m/>
    <m/>
    <s v="10000"/>
    <s v="12800"/>
    <m/>
    <s v="FY2016"/>
    <m/>
    <m/>
    <m/>
    <m/>
    <m/>
    <s v="USD"/>
    <m/>
    <m/>
    <m/>
    <m/>
    <m/>
    <m/>
    <m/>
    <m/>
    <n v="3923.2"/>
    <s v="N"/>
    <n v="0"/>
    <m/>
    <n v="0"/>
    <s v="PP12 Dated 06/09/2016"/>
    <s v="0"/>
    <d v="2016-06-09T00:00:00"/>
    <s v="USD"/>
    <m/>
    <n v="3923.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0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3"/>
    <s v="ACTUALS"/>
    <m/>
    <m/>
    <s v="7150000"/>
    <s v="5070001200"/>
    <m/>
    <m/>
    <s v="10000"/>
    <s v="12800"/>
    <m/>
    <s v="FY2016"/>
    <m/>
    <m/>
    <m/>
    <m/>
    <m/>
    <s v="USD"/>
    <m/>
    <m/>
    <m/>
    <m/>
    <m/>
    <m/>
    <m/>
    <m/>
    <n v="1502.08"/>
    <s v="N"/>
    <n v="0"/>
    <m/>
    <n v="0"/>
    <s v="PP12 Dated 06/09/2016"/>
    <s v="0"/>
    <d v="2016-06-09T00:00:00"/>
    <s v="USD"/>
    <m/>
    <n v="1502.08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1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4"/>
    <s v="ACTUALS"/>
    <m/>
    <m/>
    <s v="7221000"/>
    <s v="5070001100"/>
    <m/>
    <m/>
    <s v="10000"/>
    <s v="12800"/>
    <m/>
    <s v="FY2016"/>
    <m/>
    <m/>
    <m/>
    <m/>
    <m/>
    <s v="USD"/>
    <m/>
    <m/>
    <m/>
    <m/>
    <m/>
    <m/>
    <m/>
    <m/>
    <n v="42.51"/>
    <s v="N"/>
    <n v="0"/>
    <m/>
    <n v="0"/>
    <s v="PP12 Dated 06/09/2016"/>
    <s v="0"/>
    <d v="2016-06-09T00:00:00"/>
    <s v="USD"/>
    <m/>
    <n v="42.51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2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5"/>
    <s v="ACTUALS"/>
    <m/>
    <m/>
    <s v="7221000"/>
    <s v="5070001200"/>
    <m/>
    <m/>
    <s v="10000"/>
    <s v="12800"/>
    <m/>
    <s v="FY2016"/>
    <m/>
    <m/>
    <m/>
    <m/>
    <m/>
    <s v="USD"/>
    <m/>
    <m/>
    <m/>
    <m/>
    <m/>
    <m/>
    <m/>
    <m/>
    <n v="11.4"/>
    <s v="N"/>
    <n v="0"/>
    <m/>
    <n v="0"/>
    <s v="PP12 Dated 06/09/2016"/>
    <s v="0"/>
    <d v="2016-06-09T00:00:00"/>
    <s v="USD"/>
    <m/>
    <n v="11.4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2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6"/>
    <s v="ACTUALS"/>
    <m/>
    <m/>
    <s v="7230000"/>
    <s v="5070001100"/>
    <m/>
    <m/>
    <s v="10000"/>
    <s v="12800"/>
    <m/>
    <s v="FY2016"/>
    <m/>
    <m/>
    <m/>
    <m/>
    <m/>
    <s v="USD"/>
    <m/>
    <m/>
    <m/>
    <m/>
    <m/>
    <m/>
    <m/>
    <m/>
    <n v="1246.0899999999999"/>
    <s v="N"/>
    <n v="0"/>
    <m/>
    <n v="0"/>
    <s v="PP12 Dated 06/09/2016"/>
    <s v="0"/>
    <d v="2016-06-09T00:00:00"/>
    <s v="USD"/>
    <m/>
    <n v="1246.0899999999999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3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7"/>
    <s v="ACTUALS"/>
    <m/>
    <m/>
    <s v="7230000"/>
    <s v="5070001200"/>
    <m/>
    <m/>
    <s v="10000"/>
    <s v="12800"/>
    <m/>
    <s v="FY2016"/>
    <m/>
    <m/>
    <m/>
    <m/>
    <m/>
    <s v="USD"/>
    <m/>
    <m/>
    <m/>
    <m/>
    <m/>
    <m/>
    <m/>
    <m/>
    <n v="378.54"/>
    <s v="N"/>
    <n v="0"/>
    <m/>
    <n v="0"/>
    <s v="PP12 Dated 06/09/2016"/>
    <s v="0"/>
    <d v="2016-06-09T00:00:00"/>
    <s v="USD"/>
    <m/>
    <n v="378.54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3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8"/>
    <s v="ACTUALS"/>
    <m/>
    <m/>
    <s v="7231000"/>
    <s v="5070001100"/>
    <m/>
    <m/>
    <s v="10000"/>
    <s v="12800"/>
    <m/>
    <s v="FY2016"/>
    <m/>
    <m/>
    <m/>
    <m/>
    <m/>
    <s v="USD"/>
    <m/>
    <m/>
    <m/>
    <m/>
    <m/>
    <m/>
    <m/>
    <m/>
    <n v="291.42"/>
    <s v="N"/>
    <n v="0"/>
    <m/>
    <n v="0"/>
    <s v="PP12 Dated 06/09/2016"/>
    <s v="0"/>
    <d v="2016-06-09T00:00:00"/>
    <s v="USD"/>
    <m/>
    <n v="291.4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4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29"/>
    <s v="ACTUALS"/>
    <m/>
    <m/>
    <s v="7231000"/>
    <s v="5070001200"/>
    <m/>
    <m/>
    <s v="10000"/>
    <s v="12800"/>
    <m/>
    <s v="FY2016"/>
    <m/>
    <m/>
    <m/>
    <m/>
    <m/>
    <s v="USD"/>
    <m/>
    <m/>
    <m/>
    <m/>
    <m/>
    <m/>
    <m/>
    <m/>
    <n v="88.53"/>
    <s v="N"/>
    <n v="0"/>
    <m/>
    <n v="0"/>
    <s v="PP12 Dated 06/09/2016"/>
    <s v="0"/>
    <d v="2016-06-09T00:00:00"/>
    <s v="USD"/>
    <m/>
    <n v="88.53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4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30"/>
    <s v="ACTUALS"/>
    <m/>
    <m/>
    <s v="7240000"/>
    <s v="5070001100"/>
    <m/>
    <m/>
    <s v="10000"/>
    <s v="12800"/>
    <m/>
    <s v="FY2016"/>
    <m/>
    <m/>
    <m/>
    <m/>
    <m/>
    <s v="USD"/>
    <m/>
    <m/>
    <m/>
    <m/>
    <m/>
    <m/>
    <m/>
    <m/>
    <n v="3610.7"/>
    <s v="N"/>
    <n v="0"/>
    <m/>
    <n v="0"/>
    <s v="PP12 Dated 06/09/2016"/>
    <s v="0"/>
    <d v="2016-06-09T00:00:00"/>
    <s v="USD"/>
    <m/>
    <n v="3610.7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5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31"/>
    <s v="ACTUALS"/>
    <m/>
    <m/>
    <s v="7240000"/>
    <s v="5070001200"/>
    <m/>
    <m/>
    <s v="10000"/>
    <s v="12800"/>
    <m/>
    <s v="FY2016"/>
    <m/>
    <m/>
    <m/>
    <m/>
    <m/>
    <s v="USD"/>
    <m/>
    <m/>
    <m/>
    <m/>
    <m/>
    <m/>
    <m/>
    <m/>
    <n v="1306.8"/>
    <s v="N"/>
    <n v="0"/>
    <m/>
    <n v="0"/>
    <s v="PP12 Dated 06/09/2016"/>
    <s v="0"/>
    <d v="2016-06-09T00:00:00"/>
    <s v="USD"/>
    <m/>
    <n v="1306.8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5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32"/>
    <s v="ACTUALS"/>
    <m/>
    <m/>
    <s v="7245000"/>
    <s v="5070001100"/>
    <m/>
    <m/>
    <s v="10000"/>
    <s v="12800"/>
    <m/>
    <s v="FY2016"/>
    <m/>
    <m/>
    <m/>
    <m/>
    <m/>
    <s v="USD"/>
    <m/>
    <m/>
    <m/>
    <m/>
    <m/>
    <m/>
    <m/>
    <m/>
    <n v="31.25"/>
    <s v="N"/>
    <n v="0"/>
    <m/>
    <n v="0"/>
    <s v="PP12 Dated 06/09/2016"/>
    <s v="0"/>
    <d v="2016-06-09T00:00:00"/>
    <s v="USD"/>
    <m/>
    <n v="31.25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6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33"/>
    <s v="ACTUALS"/>
    <m/>
    <m/>
    <s v="7250000"/>
    <s v="5070001100"/>
    <m/>
    <m/>
    <s v="10000"/>
    <s v="12800"/>
    <m/>
    <s v="FY2016"/>
    <m/>
    <m/>
    <m/>
    <m/>
    <m/>
    <s v="USD"/>
    <m/>
    <m/>
    <m/>
    <m/>
    <m/>
    <m/>
    <m/>
    <m/>
    <n v="29.93"/>
    <s v="N"/>
    <n v="0"/>
    <m/>
    <n v="0"/>
    <s v="PP12 Dated 06/09/2016"/>
    <s v="0"/>
    <d v="2016-06-09T00:00:00"/>
    <s v="USD"/>
    <m/>
    <n v="29.93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7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34"/>
    <s v="ACTUALS"/>
    <m/>
    <m/>
    <s v="7250000"/>
    <s v="5070001200"/>
    <m/>
    <m/>
    <s v="10000"/>
    <s v="12800"/>
    <m/>
    <s v="FY2016"/>
    <m/>
    <m/>
    <m/>
    <m/>
    <m/>
    <s v="USD"/>
    <m/>
    <m/>
    <m/>
    <m/>
    <m/>
    <m/>
    <m/>
    <m/>
    <n v="6.81"/>
    <s v="N"/>
    <n v="0"/>
    <m/>
    <n v="0"/>
    <s v="PP12 Dated 06/09/2016"/>
    <s v="0"/>
    <d v="2016-06-09T00:00:00"/>
    <s v="USD"/>
    <m/>
    <n v="6.81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7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35"/>
    <s v="ACTUALS"/>
    <m/>
    <m/>
    <s v="7269000"/>
    <s v="5070001100"/>
    <m/>
    <m/>
    <s v="10000"/>
    <s v="12800"/>
    <m/>
    <s v="FY2016"/>
    <m/>
    <m/>
    <m/>
    <m/>
    <m/>
    <s v="USD"/>
    <m/>
    <m/>
    <m/>
    <m/>
    <m/>
    <m/>
    <m/>
    <m/>
    <n v="1647.12"/>
    <s v="N"/>
    <n v="0"/>
    <m/>
    <n v="0"/>
    <s v="PP12 Dated 06/09/2016"/>
    <s v="0"/>
    <d v="2016-06-09T00:00:00"/>
    <s v="USD"/>
    <m/>
    <n v="1647.12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8"/>
  </r>
  <r>
    <s v="50700"/>
    <s v="PAY0132247"/>
    <d v="2016-06-09T00:00:00"/>
    <n v="0"/>
    <s v="50700"/>
    <s v="N"/>
    <n v="2016"/>
    <n v="12"/>
    <d v="2016-06-09T00:00:00"/>
    <s v="ACTUALS"/>
    <m/>
    <s v="N"/>
    <s v="N"/>
    <m/>
    <n v="0"/>
    <s v="S"/>
    <m/>
    <d v="2016-06-09T00:00:00"/>
    <n v="36"/>
    <n v="36519.550000000003"/>
    <n v="36519.550000000003"/>
    <n v="0"/>
    <s v="PAY"/>
    <m/>
    <s v="V"/>
    <s v="V"/>
    <s v="V"/>
    <s v="P"/>
    <s v="0"/>
    <s v="N"/>
    <s v="N"/>
    <m/>
    <m/>
    <n v="0"/>
    <d v="2016-06-09T00:00:00"/>
    <n v="1468454"/>
    <n v="1468454.1"/>
    <d v="2016-06-09T00:00:00"/>
    <n v="0"/>
    <s v="CASSIKJXFQ"/>
    <d v="2016-06-09T18:47:22"/>
    <s v="PP12 Dated 06/09/2016"/>
    <s v="USD"/>
    <s v="USD"/>
    <m/>
    <d v="2016-06-09T00:00:00"/>
    <n v="1"/>
    <n v="1"/>
    <s v="GHR"/>
    <m/>
    <m/>
    <d v="2016-06-09T00:00:00"/>
    <m/>
    <s v="PAYROLL"/>
    <s v="V"/>
    <s v="1"/>
    <s v="N"/>
    <m/>
    <m/>
    <s v="1"/>
    <m/>
    <m/>
    <m/>
    <s v="N"/>
    <d v="2016-06-09T00:00:00"/>
    <m/>
    <s v="N"/>
    <s v="Y"/>
    <m/>
    <m/>
    <d v="2016-06-09T18:32:05"/>
    <m/>
    <s v="N"/>
    <s v="PP12 Dated 06/09/2016"/>
    <s v="N"/>
    <m/>
    <m/>
    <s v="50700"/>
    <s v="PAY0132247"/>
    <d v="2016-06-09T00:00:00"/>
    <n v="0"/>
    <n v="36"/>
    <s v="ACTUALS"/>
    <m/>
    <m/>
    <s v="7269000"/>
    <s v="5070001200"/>
    <m/>
    <m/>
    <s v="10000"/>
    <s v="12800"/>
    <m/>
    <s v="FY2016"/>
    <m/>
    <m/>
    <m/>
    <m/>
    <m/>
    <s v="USD"/>
    <m/>
    <m/>
    <m/>
    <m/>
    <m/>
    <m/>
    <m/>
    <m/>
    <n v="434.36"/>
    <s v="N"/>
    <n v="0"/>
    <m/>
    <n v="0"/>
    <s v="PP12 Dated 06/09/2016"/>
    <s v="0"/>
    <d v="2016-06-09T00:00:00"/>
    <s v="USD"/>
    <m/>
    <n v="434.36"/>
    <n v="1"/>
    <n v="1"/>
    <n v="1468454"/>
    <m/>
    <m/>
    <d v="2016-06-09T00:00:00"/>
    <m/>
    <s v="GHR"/>
    <d v="2016-06-09T00:00:00"/>
    <s v="N"/>
    <d v="2016-06-09T00:00:00"/>
    <s v="0"/>
    <m/>
    <m/>
    <s v="Y"/>
    <n v="0"/>
    <n v="0"/>
    <m/>
    <s v="I"/>
    <m/>
    <m/>
    <x v="28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37"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1"/>
    <s v="ACTUALS"/>
    <m/>
    <m/>
    <s v="1000000"/>
    <m/>
    <m/>
    <m/>
    <s v="10000"/>
    <s v="12800"/>
    <m/>
    <m/>
    <m/>
    <m/>
    <m/>
    <m/>
    <m/>
    <s v="USD"/>
    <m/>
    <m/>
    <m/>
    <m/>
    <m/>
    <m/>
    <m/>
    <m/>
    <n v="-17356.62"/>
    <s v="N"/>
    <n v="0"/>
    <m/>
    <n v="0"/>
    <s v="PP13 Dated 6/23/2016"/>
    <s v="0"/>
    <d v="2016-06-23T00:00:00"/>
    <s v="USD"/>
    <m/>
    <n v="-17356.62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0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2"/>
    <s v="ACTUALS"/>
    <m/>
    <m/>
    <s v="2052000"/>
    <m/>
    <m/>
    <m/>
    <s v="10000"/>
    <s v="12800"/>
    <m/>
    <m/>
    <m/>
    <m/>
    <m/>
    <m/>
    <m/>
    <s v="USD"/>
    <m/>
    <m/>
    <m/>
    <m/>
    <m/>
    <m/>
    <m/>
    <m/>
    <n v="-1738.35"/>
    <s v="N"/>
    <n v="0"/>
    <m/>
    <n v="0"/>
    <s v="PP13 Dated 6/23/2016"/>
    <s v="0"/>
    <d v="2016-06-23T00:00:00"/>
    <s v="USD"/>
    <m/>
    <n v="-1738.35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3"/>
    <s v="ACTUALS"/>
    <m/>
    <m/>
    <s v="2053000"/>
    <m/>
    <m/>
    <m/>
    <s v="10000"/>
    <s v="12800"/>
    <m/>
    <m/>
    <m/>
    <m/>
    <m/>
    <m/>
    <m/>
    <s v="USD"/>
    <m/>
    <m/>
    <m/>
    <m/>
    <m/>
    <m/>
    <m/>
    <m/>
    <n v="-1622.64"/>
    <s v="N"/>
    <n v="0"/>
    <m/>
    <n v="0"/>
    <s v="PP13 Dated 6/23/2016"/>
    <s v="0"/>
    <d v="2016-06-23T00:00:00"/>
    <s v="USD"/>
    <m/>
    <n v="-1622.64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4"/>
    <s v="ACTUALS"/>
    <m/>
    <m/>
    <s v="2055000"/>
    <m/>
    <m/>
    <m/>
    <s v="10000"/>
    <s v="12800"/>
    <m/>
    <m/>
    <m/>
    <m/>
    <m/>
    <m/>
    <m/>
    <s v="USD"/>
    <m/>
    <m/>
    <m/>
    <m/>
    <m/>
    <m/>
    <m/>
    <m/>
    <n v="-36.74"/>
    <s v="N"/>
    <n v="0"/>
    <m/>
    <n v="0"/>
    <s v="PP13 Dated 6/23/2016"/>
    <s v="0"/>
    <d v="2016-06-23T00:00:00"/>
    <s v="USD"/>
    <m/>
    <n v="-36.74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3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5"/>
    <s v="ACTUALS"/>
    <m/>
    <m/>
    <s v="2056000"/>
    <m/>
    <m/>
    <m/>
    <s v="10000"/>
    <s v="12800"/>
    <m/>
    <m/>
    <m/>
    <m/>
    <m/>
    <m/>
    <m/>
    <s v="USD"/>
    <m/>
    <m/>
    <m/>
    <m/>
    <m/>
    <m/>
    <m/>
    <m/>
    <n v="-4917.5"/>
    <s v="N"/>
    <n v="0"/>
    <m/>
    <n v="0"/>
    <s v="PP13 Dated 6/23/2016"/>
    <s v="0"/>
    <d v="2016-06-23T00:00:00"/>
    <s v="USD"/>
    <m/>
    <n v="-4917.5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4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6"/>
    <s v="ACTUALS"/>
    <m/>
    <m/>
    <s v="2057000"/>
    <m/>
    <m/>
    <m/>
    <s v="10000"/>
    <s v="12800"/>
    <m/>
    <m/>
    <m/>
    <m/>
    <m/>
    <m/>
    <m/>
    <s v="USD"/>
    <m/>
    <m/>
    <m/>
    <m/>
    <m/>
    <m/>
    <m/>
    <m/>
    <n v="-53.91"/>
    <s v="N"/>
    <n v="0"/>
    <m/>
    <n v="0"/>
    <s v="PP13 Dated 6/23/2016"/>
    <s v="0"/>
    <d v="2016-06-23T00:00:00"/>
    <s v="USD"/>
    <m/>
    <n v="-53.91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5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7"/>
    <s v="ACTUALS"/>
    <m/>
    <m/>
    <s v="2058000"/>
    <m/>
    <m/>
    <m/>
    <s v="10000"/>
    <s v="12800"/>
    <m/>
    <m/>
    <m/>
    <m/>
    <m/>
    <m/>
    <m/>
    <s v="USD"/>
    <m/>
    <m/>
    <m/>
    <m/>
    <m/>
    <m/>
    <m/>
    <m/>
    <n v="-379.49"/>
    <s v="N"/>
    <n v="0"/>
    <m/>
    <n v="0"/>
    <s v="PP13 Dated 6/23/2016"/>
    <s v="0"/>
    <d v="2016-06-23T00:00:00"/>
    <s v="USD"/>
    <m/>
    <n v="-379.49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6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8"/>
    <s v="ACTUALS"/>
    <m/>
    <m/>
    <s v="2061000"/>
    <m/>
    <m/>
    <m/>
    <s v="10000"/>
    <s v="12800"/>
    <m/>
    <m/>
    <m/>
    <m/>
    <m/>
    <m/>
    <m/>
    <s v="USD"/>
    <m/>
    <m/>
    <m/>
    <m/>
    <m/>
    <m/>
    <m/>
    <m/>
    <n v="-31.25"/>
    <s v="N"/>
    <n v="0"/>
    <m/>
    <n v="0"/>
    <s v="PP13 Dated 6/23/2016"/>
    <s v="0"/>
    <d v="2016-06-23T00:00:00"/>
    <s v="USD"/>
    <m/>
    <n v="-31.25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7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9"/>
    <s v="ACTUALS"/>
    <m/>
    <m/>
    <s v="2081000"/>
    <m/>
    <m/>
    <m/>
    <s v="10000"/>
    <s v="12800"/>
    <m/>
    <m/>
    <m/>
    <m/>
    <m/>
    <m/>
    <m/>
    <s v="USD"/>
    <m/>
    <m/>
    <m/>
    <m/>
    <m/>
    <m/>
    <m/>
    <m/>
    <n v="938.94"/>
    <s v="N"/>
    <n v="0"/>
    <m/>
    <n v="0"/>
    <s v="PP13 Dated 6/23/2016"/>
    <s v="0"/>
    <d v="2016-06-23T00:00:00"/>
    <s v="USD"/>
    <m/>
    <n v="938.94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8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10"/>
    <s v="ACTUALS"/>
    <m/>
    <m/>
    <s v="2100000"/>
    <m/>
    <m/>
    <m/>
    <s v="10000"/>
    <s v="12800"/>
    <m/>
    <m/>
    <m/>
    <m/>
    <m/>
    <m/>
    <m/>
    <s v="USD"/>
    <m/>
    <m/>
    <m/>
    <m/>
    <m/>
    <m/>
    <m/>
    <m/>
    <n v="-2250.9699999999998"/>
    <s v="N"/>
    <n v="0"/>
    <m/>
    <n v="0"/>
    <s v="PP13 Dated 6/23/2016"/>
    <s v="0"/>
    <d v="2016-06-23T00:00:00"/>
    <s v="USD"/>
    <m/>
    <n v="-2250.9699999999998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9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11"/>
    <s v="ACTUALS"/>
    <m/>
    <m/>
    <s v="2105000"/>
    <m/>
    <m/>
    <m/>
    <s v="10000"/>
    <s v="12800"/>
    <m/>
    <m/>
    <m/>
    <m/>
    <m/>
    <m/>
    <m/>
    <s v="USD"/>
    <m/>
    <m/>
    <m/>
    <m/>
    <m/>
    <m/>
    <m/>
    <m/>
    <n v="-1738.35"/>
    <s v="N"/>
    <n v="0"/>
    <m/>
    <n v="0"/>
    <s v="PP13 Dated 6/23/2016"/>
    <s v="0"/>
    <d v="2016-06-23T00:00:00"/>
    <s v="USD"/>
    <m/>
    <n v="-1738.35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0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12"/>
    <s v="ACTUALS"/>
    <m/>
    <m/>
    <s v="2110000"/>
    <m/>
    <m/>
    <m/>
    <s v="10000"/>
    <s v="12800"/>
    <m/>
    <m/>
    <m/>
    <m/>
    <m/>
    <m/>
    <m/>
    <s v="USD"/>
    <m/>
    <m/>
    <m/>
    <m/>
    <m/>
    <m/>
    <m/>
    <m/>
    <n v="-1622.64"/>
    <s v="N"/>
    <n v="0"/>
    <m/>
    <n v="0"/>
    <s v="PP13 Dated 6/23/2016"/>
    <s v="0"/>
    <d v="2016-06-23T00:00:00"/>
    <s v="USD"/>
    <m/>
    <n v="-1622.64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1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13"/>
    <s v="ACTUALS"/>
    <m/>
    <m/>
    <s v="2125000"/>
    <m/>
    <m/>
    <m/>
    <s v="10000"/>
    <s v="12800"/>
    <m/>
    <m/>
    <m/>
    <m/>
    <m/>
    <m/>
    <m/>
    <s v="USD"/>
    <m/>
    <m/>
    <m/>
    <m/>
    <m/>
    <m/>
    <m/>
    <m/>
    <n v="-104.06"/>
    <s v="N"/>
    <n v="0"/>
    <m/>
    <n v="0"/>
    <s v="PP13 Dated 6/23/2016"/>
    <s v="0"/>
    <d v="2016-06-23T00:00:00"/>
    <s v="USD"/>
    <m/>
    <n v="-104.06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2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14"/>
    <s v="ACTUALS"/>
    <m/>
    <m/>
    <s v="2130000"/>
    <m/>
    <m/>
    <m/>
    <s v="10000"/>
    <s v="12800"/>
    <m/>
    <m/>
    <m/>
    <m/>
    <m/>
    <m/>
    <m/>
    <s v="USD"/>
    <m/>
    <m/>
    <m/>
    <m/>
    <m/>
    <m/>
    <m/>
    <m/>
    <n v="-687.5"/>
    <s v="N"/>
    <n v="0"/>
    <m/>
    <n v="0"/>
    <s v="PP13 Dated 6/23/2016"/>
    <s v="0"/>
    <d v="2016-06-23T00:00:00"/>
    <s v="USD"/>
    <m/>
    <n v="-687.5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3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15"/>
    <s v="ACTUALS"/>
    <m/>
    <m/>
    <s v="2140000"/>
    <m/>
    <m/>
    <m/>
    <s v="10000"/>
    <s v="12800"/>
    <m/>
    <m/>
    <m/>
    <m/>
    <m/>
    <m/>
    <m/>
    <s v="USD"/>
    <m/>
    <m/>
    <m/>
    <m/>
    <m/>
    <m/>
    <m/>
    <m/>
    <n v="-2748.18"/>
    <s v="N"/>
    <n v="0"/>
    <m/>
    <n v="0"/>
    <s v="PP13 Dated 6/23/2016"/>
    <s v="0"/>
    <d v="2016-06-23T00:00:00"/>
    <s v="USD"/>
    <m/>
    <n v="-2748.18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4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16"/>
    <s v="ACTUALS"/>
    <m/>
    <m/>
    <s v="2150000"/>
    <m/>
    <m/>
    <m/>
    <s v="10000"/>
    <s v="12800"/>
    <m/>
    <m/>
    <m/>
    <m/>
    <m/>
    <m/>
    <m/>
    <s v="USD"/>
    <m/>
    <m/>
    <m/>
    <m/>
    <m/>
    <m/>
    <m/>
    <m/>
    <n v="-1265.19"/>
    <s v="N"/>
    <n v="0"/>
    <m/>
    <n v="0"/>
    <s v="PP13 Dated 6/23/2016"/>
    <s v="0"/>
    <d v="2016-06-23T00:00:00"/>
    <s v="USD"/>
    <m/>
    <n v="-1265.19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5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17"/>
    <s v="ACTUALS"/>
    <m/>
    <m/>
    <s v="2155000"/>
    <m/>
    <m/>
    <m/>
    <s v="10000"/>
    <s v="12800"/>
    <m/>
    <m/>
    <m/>
    <m/>
    <m/>
    <m/>
    <m/>
    <s v="USD"/>
    <m/>
    <m/>
    <m/>
    <m/>
    <m/>
    <m/>
    <m/>
    <m/>
    <n v="-8.1199999999999992"/>
    <s v="N"/>
    <n v="0"/>
    <m/>
    <n v="0"/>
    <s v="PP13 Dated 6/23/2016"/>
    <s v="0"/>
    <d v="2016-06-23T00:00:00"/>
    <s v="USD"/>
    <m/>
    <n v="-8.1199999999999992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6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18"/>
    <s v="ACTUALS"/>
    <m/>
    <m/>
    <s v="2160000"/>
    <m/>
    <m/>
    <m/>
    <s v="10000"/>
    <s v="12800"/>
    <m/>
    <m/>
    <m/>
    <m/>
    <m/>
    <m/>
    <m/>
    <s v="USD"/>
    <m/>
    <m/>
    <m/>
    <m/>
    <m/>
    <m/>
    <m/>
    <m/>
    <n v="-379.49"/>
    <s v="N"/>
    <n v="0"/>
    <m/>
    <n v="0"/>
    <s v="PP13 Dated 6/23/2016"/>
    <s v="0"/>
    <d v="2016-06-23T00:00:00"/>
    <s v="USD"/>
    <m/>
    <n v="-379.49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7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19"/>
    <s v="ACTUALS"/>
    <m/>
    <m/>
    <s v="2166000"/>
    <m/>
    <m/>
    <m/>
    <s v="10000"/>
    <s v="12800"/>
    <m/>
    <m/>
    <m/>
    <m/>
    <m/>
    <m/>
    <m/>
    <s v="USD"/>
    <m/>
    <m/>
    <m/>
    <m/>
    <m/>
    <m/>
    <m/>
    <m/>
    <n v="-140.05000000000001"/>
    <s v="N"/>
    <n v="0"/>
    <m/>
    <n v="0"/>
    <s v="PP13 Dated 6/23/2016"/>
    <s v="0"/>
    <d v="2016-06-23T00:00:00"/>
    <s v="USD"/>
    <m/>
    <n v="-140.05000000000001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8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20"/>
    <s v="ACTUALS"/>
    <m/>
    <m/>
    <s v="2190000"/>
    <m/>
    <m/>
    <m/>
    <s v="10000"/>
    <s v="12800"/>
    <m/>
    <m/>
    <m/>
    <m/>
    <m/>
    <m/>
    <m/>
    <s v="USD"/>
    <m/>
    <m/>
    <m/>
    <m/>
    <m/>
    <m/>
    <m/>
    <m/>
    <n v="-72.22"/>
    <s v="N"/>
    <n v="0"/>
    <m/>
    <n v="0"/>
    <s v="PP13 Dated 6/23/2016"/>
    <s v="0"/>
    <d v="2016-06-23T00:00:00"/>
    <s v="USD"/>
    <m/>
    <n v="-72.22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19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21"/>
    <s v="ACTUALS"/>
    <m/>
    <m/>
    <s v="7000000"/>
    <s v="5070001100"/>
    <m/>
    <m/>
    <s v="10000"/>
    <s v="12800"/>
    <m/>
    <s v="FY2016"/>
    <m/>
    <m/>
    <m/>
    <m/>
    <m/>
    <s v="USD"/>
    <m/>
    <m/>
    <m/>
    <m/>
    <m/>
    <m/>
    <m/>
    <m/>
    <n v="17193.599999999999"/>
    <s v="N"/>
    <n v="0"/>
    <m/>
    <n v="0"/>
    <s v="PP13 Dated 6/23/2016"/>
    <s v="0"/>
    <d v="2016-06-23T00:00:00"/>
    <s v="USD"/>
    <m/>
    <n v="17193.599999999999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0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22"/>
    <s v="ACTUALS"/>
    <m/>
    <m/>
    <s v="7000000"/>
    <s v="5070001200"/>
    <m/>
    <m/>
    <s v="10000"/>
    <s v="12800"/>
    <m/>
    <s v="FY2016"/>
    <m/>
    <m/>
    <m/>
    <m/>
    <m/>
    <s v="USD"/>
    <m/>
    <m/>
    <m/>
    <m/>
    <m/>
    <m/>
    <m/>
    <m/>
    <n v="4775.2"/>
    <s v="N"/>
    <n v="0"/>
    <m/>
    <n v="0"/>
    <s v="PP13 Dated 6/23/2016"/>
    <s v="0"/>
    <d v="2016-06-23T00:00:00"/>
    <s v="USD"/>
    <m/>
    <n v="4775.2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0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23"/>
    <s v="ACTUALS"/>
    <m/>
    <m/>
    <s v="7100000"/>
    <s v="5070001100"/>
    <m/>
    <m/>
    <s v="10000"/>
    <s v="12800"/>
    <m/>
    <s v="FY2016"/>
    <m/>
    <m/>
    <m/>
    <m/>
    <m/>
    <s v="USD"/>
    <m/>
    <m/>
    <m/>
    <m/>
    <m/>
    <m/>
    <m/>
    <m/>
    <n v="3923.2"/>
    <s v="N"/>
    <n v="0"/>
    <m/>
    <n v="0"/>
    <s v="PP13 Dated 6/23/2016"/>
    <s v="0"/>
    <d v="2016-06-23T00:00:00"/>
    <s v="USD"/>
    <m/>
    <n v="3923.2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1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24"/>
    <s v="ACTUALS"/>
    <m/>
    <m/>
    <s v="7150000"/>
    <s v="5070001200"/>
    <m/>
    <m/>
    <s v="10000"/>
    <s v="12800"/>
    <m/>
    <s v="FY2016"/>
    <m/>
    <m/>
    <m/>
    <m/>
    <m/>
    <s v="USD"/>
    <m/>
    <m/>
    <m/>
    <m/>
    <m/>
    <m/>
    <m/>
    <m/>
    <n v="1226.3800000000001"/>
    <s v="N"/>
    <n v="0"/>
    <m/>
    <n v="0"/>
    <s v="PP13 Dated 6/23/2016"/>
    <s v="0"/>
    <d v="2016-06-23T00:00:00"/>
    <s v="USD"/>
    <m/>
    <n v="1226.3800000000001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2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25"/>
    <s v="ACTUALS"/>
    <m/>
    <m/>
    <s v="7221000"/>
    <s v="5070001100"/>
    <m/>
    <m/>
    <s v="10000"/>
    <s v="12800"/>
    <m/>
    <s v="FY2016"/>
    <m/>
    <m/>
    <m/>
    <m/>
    <m/>
    <s v="USD"/>
    <m/>
    <m/>
    <m/>
    <m/>
    <m/>
    <m/>
    <m/>
    <m/>
    <n v="42.51"/>
    <s v="N"/>
    <n v="0"/>
    <m/>
    <n v="0"/>
    <s v="PP13 Dated 6/23/2016"/>
    <s v="0"/>
    <d v="2016-06-23T00:00:00"/>
    <s v="USD"/>
    <m/>
    <n v="42.51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3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26"/>
    <s v="ACTUALS"/>
    <m/>
    <m/>
    <s v="7221000"/>
    <s v="5070001200"/>
    <m/>
    <m/>
    <s v="10000"/>
    <s v="12800"/>
    <m/>
    <s v="FY2016"/>
    <m/>
    <m/>
    <m/>
    <m/>
    <m/>
    <s v="USD"/>
    <m/>
    <m/>
    <m/>
    <m/>
    <m/>
    <m/>
    <m/>
    <m/>
    <n v="11.4"/>
    <s v="N"/>
    <n v="0"/>
    <m/>
    <n v="0"/>
    <s v="PP13 Dated 6/23/2016"/>
    <s v="0"/>
    <d v="2016-06-23T00:00:00"/>
    <s v="USD"/>
    <m/>
    <n v="11.4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3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27"/>
    <s v="ACTUALS"/>
    <m/>
    <m/>
    <s v="7230000"/>
    <s v="5070001100"/>
    <m/>
    <m/>
    <s v="10000"/>
    <s v="12800"/>
    <m/>
    <s v="FY2016"/>
    <m/>
    <m/>
    <m/>
    <m/>
    <m/>
    <s v="USD"/>
    <m/>
    <m/>
    <m/>
    <m/>
    <m/>
    <m/>
    <m/>
    <m/>
    <n v="1247.52"/>
    <s v="N"/>
    <n v="0"/>
    <m/>
    <n v="0"/>
    <s v="PP13 Dated 6/23/2016"/>
    <s v="0"/>
    <d v="2016-06-23T00:00:00"/>
    <s v="USD"/>
    <m/>
    <n v="1247.52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4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28"/>
    <s v="ACTUALS"/>
    <m/>
    <m/>
    <s v="7230000"/>
    <s v="5070001200"/>
    <m/>
    <m/>
    <s v="10000"/>
    <s v="12800"/>
    <m/>
    <s v="FY2016"/>
    <m/>
    <m/>
    <m/>
    <m/>
    <m/>
    <s v="USD"/>
    <m/>
    <m/>
    <m/>
    <m/>
    <m/>
    <m/>
    <m/>
    <m/>
    <n v="375.12"/>
    <s v="N"/>
    <n v="0"/>
    <m/>
    <n v="0"/>
    <s v="PP13 Dated 6/23/2016"/>
    <s v="0"/>
    <d v="2016-06-23T00:00:00"/>
    <s v="USD"/>
    <m/>
    <n v="375.12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4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29"/>
    <s v="ACTUALS"/>
    <m/>
    <m/>
    <s v="7231000"/>
    <s v="5070001100"/>
    <m/>
    <m/>
    <s v="10000"/>
    <s v="12800"/>
    <m/>
    <s v="FY2016"/>
    <m/>
    <m/>
    <m/>
    <m/>
    <m/>
    <s v="USD"/>
    <m/>
    <m/>
    <m/>
    <m/>
    <m/>
    <m/>
    <m/>
    <m/>
    <n v="291.77"/>
    <s v="N"/>
    <n v="0"/>
    <m/>
    <n v="0"/>
    <s v="PP13 Dated 6/23/2016"/>
    <s v="0"/>
    <d v="2016-06-23T00:00:00"/>
    <s v="USD"/>
    <m/>
    <n v="291.77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5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30"/>
    <s v="ACTUALS"/>
    <m/>
    <m/>
    <s v="7231000"/>
    <s v="5070001200"/>
    <m/>
    <m/>
    <s v="10000"/>
    <s v="12800"/>
    <m/>
    <s v="FY2016"/>
    <m/>
    <m/>
    <m/>
    <m/>
    <m/>
    <s v="USD"/>
    <m/>
    <m/>
    <m/>
    <m/>
    <m/>
    <m/>
    <m/>
    <m/>
    <n v="87.72"/>
    <s v="N"/>
    <n v="0"/>
    <m/>
    <n v="0"/>
    <s v="PP13 Dated 6/23/2016"/>
    <s v="0"/>
    <d v="2016-06-23T00:00:00"/>
    <s v="USD"/>
    <m/>
    <n v="87.72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5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31"/>
    <s v="ACTUALS"/>
    <m/>
    <m/>
    <s v="7240000"/>
    <s v="5070001100"/>
    <m/>
    <m/>
    <s v="10000"/>
    <s v="12800"/>
    <m/>
    <s v="FY2016"/>
    <m/>
    <m/>
    <m/>
    <m/>
    <m/>
    <s v="USD"/>
    <m/>
    <m/>
    <m/>
    <m/>
    <m/>
    <m/>
    <m/>
    <m/>
    <n v="3610.7"/>
    <s v="N"/>
    <n v="0"/>
    <m/>
    <n v="0"/>
    <s v="PP13 Dated 6/23/2016"/>
    <s v="0"/>
    <d v="2016-06-23T00:00:00"/>
    <s v="USD"/>
    <m/>
    <n v="3610.7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6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32"/>
    <s v="ACTUALS"/>
    <m/>
    <m/>
    <s v="7240000"/>
    <s v="5070001200"/>
    <m/>
    <m/>
    <s v="10000"/>
    <s v="12800"/>
    <m/>
    <s v="FY2016"/>
    <m/>
    <m/>
    <m/>
    <m/>
    <m/>
    <s v="USD"/>
    <m/>
    <m/>
    <m/>
    <m/>
    <m/>
    <m/>
    <m/>
    <m/>
    <n v="1306.8"/>
    <s v="N"/>
    <n v="0"/>
    <m/>
    <n v="0"/>
    <s v="PP13 Dated 6/23/2016"/>
    <s v="0"/>
    <d v="2016-06-23T00:00:00"/>
    <s v="USD"/>
    <m/>
    <n v="1306.8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6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33"/>
    <s v="ACTUALS"/>
    <m/>
    <m/>
    <s v="7245000"/>
    <s v="5070001100"/>
    <m/>
    <m/>
    <s v="10000"/>
    <s v="12800"/>
    <m/>
    <s v="FY2016"/>
    <m/>
    <m/>
    <m/>
    <m/>
    <m/>
    <s v="USD"/>
    <m/>
    <m/>
    <m/>
    <m/>
    <m/>
    <m/>
    <m/>
    <m/>
    <n v="31.25"/>
    <s v="N"/>
    <n v="0"/>
    <m/>
    <n v="0"/>
    <s v="PP13 Dated 6/23/2016"/>
    <s v="0"/>
    <d v="2016-06-23T00:00:00"/>
    <s v="USD"/>
    <m/>
    <n v="31.25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7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34"/>
    <s v="ACTUALS"/>
    <m/>
    <m/>
    <s v="7250000"/>
    <s v="5070001100"/>
    <m/>
    <m/>
    <s v="10000"/>
    <s v="12800"/>
    <m/>
    <s v="FY2016"/>
    <m/>
    <m/>
    <m/>
    <m/>
    <m/>
    <s v="USD"/>
    <m/>
    <m/>
    <m/>
    <m/>
    <m/>
    <m/>
    <m/>
    <m/>
    <n v="29.93"/>
    <s v="N"/>
    <n v="0"/>
    <m/>
    <n v="0"/>
    <s v="PP13 Dated 6/23/2016"/>
    <s v="0"/>
    <d v="2016-06-23T00:00:00"/>
    <s v="USD"/>
    <m/>
    <n v="29.93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8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35"/>
    <s v="ACTUALS"/>
    <m/>
    <m/>
    <s v="7250000"/>
    <s v="5070001200"/>
    <m/>
    <m/>
    <s v="10000"/>
    <s v="12800"/>
    <m/>
    <s v="FY2016"/>
    <m/>
    <m/>
    <m/>
    <m/>
    <m/>
    <s v="USD"/>
    <m/>
    <m/>
    <m/>
    <m/>
    <m/>
    <m/>
    <m/>
    <m/>
    <n v="6.81"/>
    <s v="N"/>
    <n v="0"/>
    <m/>
    <n v="0"/>
    <s v="PP13 Dated 6/23/2016"/>
    <s v="0"/>
    <d v="2016-06-23T00:00:00"/>
    <s v="USD"/>
    <m/>
    <n v="6.81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8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36"/>
    <s v="ACTUALS"/>
    <m/>
    <m/>
    <s v="7269000"/>
    <s v="5070001100"/>
    <m/>
    <m/>
    <s v="10000"/>
    <s v="12800"/>
    <m/>
    <s v="FY2016"/>
    <m/>
    <m/>
    <m/>
    <m/>
    <m/>
    <s v="USD"/>
    <m/>
    <m/>
    <m/>
    <m/>
    <m/>
    <m/>
    <m/>
    <m/>
    <n v="1647.12"/>
    <s v="N"/>
    <n v="0"/>
    <m/>
    <n v="0"/>
    <s v="PP13 Dated 6/23/2016"/>
    <s v="0"/>
    <d v="2016-06-23T00:00:00"/>
    <s v="USD"/>
    <m/>
    <n v="1647.12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9"/>
  </r>
  <r>
    <s v="50700"/>
    <s v="PAY0143823"/>
    <d v="2016-06-23T00:00:00"/>
    <n v="0"/>
    <s v="50700"/>
    <s v="N"/>
    <n v="2016"/>
    <n v="12"/>
    <d v="2016-06-23T00:00:00"/>
    <s v="ACTUALS"/>
    <m/>
    <s v="N"/>
    <s v="N"/>
    <m/>
    <n v="0"/>
    <s v="S"/>
    <m/>
    <d v="2016-06-23T00:00:00"/>
    <n v="37"/>
    <n v="37153.269999999997"/>
    <n v="37153.269999999997"/>
    <n v="0"/>
    <s v="PAY"/>
    <m/>
    <s v="V"/>
    <s v="V"/>
    <s v="V"/>
    <s v="P"/>
    <s v="0"/>
    <s v="N"/>
    <s v="N"/>
    <m/>
    <m/>
    <n v="0"/>
    <d v="2016-06-27T00:00:00"/>
    <n v="1589970"/>
    <n v="1589970.1"/>
    <d v="2016-06-23T00:00:00"/>
    <n v="0"/>
    <s v="CASSIKJXFQ"/>
    <d v="2016-06-27T17:32:23"/>
    <s v="PP13 Dated 6/23/2016"/>
    <s v="USD"/>
    <s v="USD"/>
    <m/>
    <d v="2016-06-23T00:00:00"/>
    <n v="1"/>
    <n v="1"/>
    <s v="GHR"/>
    <m/>
    <m/>
    <d v="2016-06-27T00:00:00"/>
    <m/>
    <s v="PAYROLL"/>
    <s v="V"/>
    <s v="1"/>
    <s v="N"/>
    <m/>
    <m/>
    <s v="1"/>
    <m/>
    <m/>
    <m/>
    <s v="N"/>
    <d v="2016-06-23T00:00:00"/>
    <m/>
    <s v="N"/>
    <s v="Y"/>
    <m/>
    <m/>
    <d v="2016-06-27T17:11:00"/>
    <m/>
    <s v="N"/>
    <s v="PP13 Dated 6/23/2016"/>
    <s v="N"/>
    <m/>
    <m/>
    <s v="50700"/>
    <s v="PAY0143823"/>
    <d v="2016-06-23T00:00:00"/>
    <n v="0"/>
    <n v="37"/>
    <s v="ACTUALS"/>
    <m/>
    <m/>
    <s v="7269000"/>
    <s v="5070001200"/>
    <m/>
    <m/>
    <s v="10000"/>
    <s v="12800"/>
    <m/>
    <s v="FY2016"/>
    <m/>
    <m/>
    <m/>
    <m/>
    <m/>
    <s v="USD"/>
    <m/>
    <m/>
    <m/>
    <m/>
    <m/>
    <m/>
    <m/>
    <m/>
    <n v="407.3"/>
    <s v="N"/>
    <n v="0"/>
    <m/>
    <n v="0"/>
    <s v="PP13 Dated 6/23/2016"/>
    <s v="0"/>
    <d v="2016-06-23T00:00:00"/>
    <s v="USD"/>
    <m/>
    <n v="407.3"/>
    <n v="1"/>
    <n v="1"/>
    <n v="1589970"/>
    <m/>
    <m/>
    <d v="2016-06-27T00:00:00"/>
    <m/>
    <s v="GHR"/>
    <d v="2016-06-23T00:00:00"/>
    <s v="N"/>
    <d v="2016-06-23T00:00:00"/>
    <s v="0"/>
    <m/>
    <m/>
    <s v="Y"/>
    <n v="0"/>
    <n v="0"/>
    <m/>
    <s v="I"/>
    <m/>
    <m/>
    <x v="29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891">
  <r>
    <s v="50700"/>
    <s v="100012181"/>
    <s v="500390"/>
    <s v="10000"/>
    <s v="12800"/>
    <s v="5070001200"/>
    <s v="2140000"/>
    <s v=""/>
    <s v=""/>
    <s v=""/>
    <s v=""/>
    <s v=""/>
    <n v="-2.42"/>
    <x v="0"/>
  </r>
  <r>
    <s v="50700"/>
    <s v="100012181"/>
    <s v="500390"/>
    <s v="10000"/>
    <s v="12800"/>
    <s v="5070001200"/>
    <s v="2160000"/>
    <s v=""/>
    <s v=""/>
    <s v=""/>
    <s v=""/>
    <s v=""/>
    <n v="-5.51"/>
    <x v="1"/>
  </r>
  <r>
    <s v="50700"/>
    <s v="100012181"/>
    <s v="500390"/>
    <s v="10000"/>
    <s v="12800"/>
    <s v="5070001200"/>
    <s v="2150000"/>
    <s v=""/>
    <s v=""/>
    <s v=""/>
    <s v=""/>
    <s v=""/>
    <n v="-1.24"/>
    <x v="2"/>
  </r>
  <r>
    <s v="50700"/>
    <s v="100012181"/>
    <s v="500390"/>
    <s v="10000"/>
    <s v="12800"/>
    <s v="5070001200"/>
    <s v="1000000"/>
    <s v=""/>
    <s v=""/>
    <s v=""/>
    <s v=""/>
    <s v=""/>
    <n v="-322.19"/>
    <x v="3"/>
  </r>
  <r>
    <s v="50700"/>
    <s v="100012181"/>
    <s v="500390"/>
    <s v="10000"/>
    <s v="12800"/>
    <s v="5070001200"/>
    <s v="7150000"/>
    <s v=""/>
    <s v=""/>
    <s v=""/>
    <s v=""/>
    <s v=""/>
    <n v="380"/>
    <x v="4"/>
  </r>
  <r>
    <s v="50700"/>
    <s v="100012181"/>
    <s v="500390"/>
    <s v="10000"/>
    <s v="12800"/>
    <s v="5070001200"/>
    <s v="7230000"/>
    <s v=""/>
    <s v=""/>
    <s v=""/>
    <s v=""/>
    <s v=""/>
    <n v="23.56"/>
    <x v="5"/>
  </r>
  <r>
    <s v="50700"/>
    <s v="100012181"/>
    <s v="500390"/>
    <s v="10000"/>
    <s v="12800"/>
    <s v="5070001200"/>
    <s v="7231000"/>
    <s v=""/>
    <s v=""/>
    <s v=""/>
    <s v=""/>
    <s v=""/>
    <n v="5.51"/>
    <x v="6"/>
  </r>
  <r>
    <s v="50700"/>
    <s v="100012181"/>
    <s v="500390"/>
    <s v="10000"/>
    <s v="12800"/>
    <s v="5070001200"/>
    <s v="7269000"/>
    <s v=""/>
    <s v=""/>
    <s v=""/>
    <s v=""/>
    <s v=""/>
    <n v="25.08"/>
    <x v="7"/>
  </r>
  <r>
    <s v="50700"/>
    <s v="100012181"/>
    <s v="500390"/>
    <s v="10000"/>
    <s v="12800"/>
    <s v="5070001200"/>
    <s v="7269000"/>
    <s v=""/>
    <s v=""/>
    <s v=""/>
    <s v=""/>
    <s v=""/>
    <n v="4.5599999999999996"/>
    <x v="7"/>
  </r>
  <r>
    <s v="50700"/>
    <s v="100012181"/>
    <s v="500390"/>
    <s v="10000"/>
    <s v="12800"/>
    <s v="5070001200"/>
    <s v="2105000"/>
    <s v=""/>
    <s v=""/>
    <s v=""/>
    <s v=""/>
    <s v=""/>
    <n v="-25.08"/>
    <x v="8"/>
  </r>
  <r>
    <s v="50700"/>
    <s v="100012181"/>
    <s v="500390"/>
    <s v="10000"/>
    <s v="12800"/>
    <s v="5070001200"/>
    <s v="2052000"/>
    <s v=""/>
    <s v=""/>
    <s v=""/>
    <s v=""/>
    <s v=""/>
    <n v="-25.08"/>
    <x v="9"/>
  </r>
  <r>
    <s v="50700"/>
    <s v="100012181"/>
    <s v="500390"/>
    <s v="10000"/>
    <s v="12800"/>
    <s v="5070001200"/>
    <s v="2100000"/>
    <s v=""/>
    <s v=""/>
    <s v=""/>
    <s v=""/>
    <s v=""/>
    <n v="-4.5599999999999996"/>
    <x v="10"/>
  </r>
  <r>
    <s v="50700"/>
    <s v="100012181"/>
    <s v="500390"/>
    <s v="10000"/>
    <s v="12800"/>
    <s v="5070001200"/>
    <s v="2110000"/>
    <s v=""/>
    <s v=""/>
    <s v=""/>
    <s v=""/>
    <s v=""/>
    <n v="-23.56"/>
    <x v="11"/>
  </r>
  <r>
    <s v="50700"/>
    <s v="100012181"/>
    <s v="500390"/>
    <s v="10000"/>
    <s v="12800"/>
    <s v="5070001200"/>
    <s v="2053000"/>
    <s v=""/>
    <s v=""/>
    <s v=""/>
    <s v=""/>
    <s v=""/>
    <n v="-23.56"/>
    <x v="12"/>
  </r>
  <r>
    <s v="50700"/>
    <s v="100012181"/>
    <s v="500390"/>
    <s v="10000"/>
    <s v="12800"/>
    <s v="5070001200"/>
    <s v="2058000"/>
    <s v=""/>
    <s v=""/>
    <s v=""/>
    <s v=""/>
    <s v=""/>
    <n v="-5.51"/>
    <x v="13"/>
  </r>
  <r>
    <s v="50700"/>
    <s v="100007590"/>
    <s v="320729"/>
    <s v="10000"/>
    <s v="12800"/>
    <s v="5070001100"/>
    <s v="7230000"/>
    <s v=""/>
    <s v=""/>
    <s v=""/>
    <s v=""/>
    <s v=""/>
    <n v="84.81"/>
    <x v="5"/>
  </r>
  <r>
    <s v="50700"/>
    <s v="100007590"/>
    <s v="320729"/>
    <s v="10000"/>
    <s v="12800"/>
    <s v="5070001100"/>
    <s v="7230000"/>
    <s v=""/>
    <s v=""/>
    <s v=""/>
    <s v=""/>
    <s v=""/>
    <n v="152.63999999999999"/>
    <x v="5"/>
  </r>
  <r>
    <s v="50700"/>
    <s v="100007590"/>
    <s v="320729"/>
    <s v="10000"/>
    <s v="12800"/>
    <s v="5070001100"/>
    <s v="7231000"/>
    <s v=""/>
    <s v=""/>
    <s v=""/>
    <s v=""/>
    <s v=""/>
    <n v="19.84"/>
    <x v="6"/>
  </r>
  <r>
    <s v="50700"/>
    <s v="100007590"/>
    <s v="320729"/>
    <s v="10000"/>
    <s v="12800"/>
    <s v="5070001100"/>
    <s v="7231000"/>
    <s v=""/>
    <s v=""/>
    <s v=""/>
    <s v=""/>
    <s v=""/>
    <n v="35.69"/>
    <x v="6"/>
  </r>
  <r>
    <s v="50700"/>
    <s v="100007590"/>
    <s v="320729"/>
    <s v="10000"/>
    <s v="12800"/>
    <s v="5070001100"/>
    <s v="7240000"/>
    <s v=""/>
    <s v=""/>
    <s v=""/>
    <s v=""/>
    <s v=""/>
    <n v="106.32"/>
    <x v="14"/>
  </r>
  <r>
    <s v="50700"/>
    <s v="100007590"/>
    <s v="320729"/>
    <s v="10000"/>
    <s v="12800"/>
    <s v="5070001100"/>
    <s v="7240000"/>
    <s v=""/>
    <s v=""/>
    <s v=""/>
    <s v=""/>
    <s v=""/>
    <n v="191.38"/>
    <x v="14"/>
  </r>
  <r>
    <s v="50700"/>
    <s v="100007590"/>
    <s v="320729"/>
    <s v="10000"/>
    <s v="12800"/>
    <s v="5070001100"/>
    <s v="7269000"/>
    <s v=""/>
    <s v=""/>
    <s v=""/>
    <s v=""/>
    <s v=""/>
    <n v="92.48"/>
    <x v="7"/>
  </r>
  <r>
    <s v="50700"/>
    <s v="100007590"/>
    <s v="320729"/>
    <s v="10000"/>
    <s v="12800"/>
    <s v="5070001100"/>
    <s v="7269000"/>
    <s v=""/>
    <s v=""/>
    <s v=""/>
    <s v=""/>
    <s v=""/>
    <n v="166.45"/>
    <x v="7"/>
  </r>
  <r>
    <s v="50700"/>
    <s v="100007590"/>
    <s v="320729"/>
    <s v="10000"/>
    <s v="12800"/>
    <s v="5070001100"/>
    <s v="7269000"/>
    <s v=""/>
    <s v=""/>
    <s v=""/>
    <s v=""/>
    <s v=""/>
    <n v="16.809999999999999"/>
    <x v="7"/>
  </r>
  <r>
    <s v="50700"/>
    <s v="100007590"/>
    <s v="320729"/>
    <s v="10000"/>
    <s v="12800"/>
    <s v="5070001100"/>
    <s v="7269000"/>
    <s v=""/>
    <s v=""/>
    <s v=""/>
    <s v=""/>
    <s v=""/>
    <n v="30.27"/>
    <x v="7"/>
  </r>
  <r>
    <s v="50700"/>
    <s v="100007590"/>
    <s v="320729"/>
    <s v="10000"/>
    <s v="12800"/>
    <s v="5070001100"/>
    <s v="2100000"/>
    <s v=""/>
    <s v=""/>
    <s v=""/>
    <s v=""/>
    <s v=""/>
    <n v="-2.5"/>
    <x v="10"/>
  </r>
  <r>
    <s v="50700"/>
    <s v="100007590"/>
    <s v="320729"/>
    <s v="10000"/>
    <s v="12800"/>
    <s v="5070001100"/>
    <s v="2100000"/>
    <s v=""/>
    <s v=""/>
    <s v=""/>
    <s v=""/>
    <s v=""/>
    <n v="-4.5"/>
    <x v="10"/>
  </r>
  <r>
    <s v="50700"/>
    <s v="100007590"/>
    <s v="320729"/>
    <s v="10000"/>
    <s v="12800"/>
    <s v="5070001100"/>
    <s v="2130000"/>
    <s v=""/>
    <s v=""/>
    <s v=""/>
    <s v=""/>
    <s v=""/>
    <n v="-15.36"/>
    <x v="15"/>
  </r>
  <r>
    <s v="50700"/>
    <s v="100007590"/>
    <s v="320729"/>
    <s v="10000"/>
    <s v="12800"/>
    <s v="5070001100"/>
    <s v="2130000"/>
    <s v=""/>
    <s v=""/>
    <s v=""/>
    <s v=""/>
    <s v=""/>
    <n v="-27.64"/>
    <x v="15"/>
  </r>
  <r>
    <s v="50700"/>
    <s v="100007590"/>
    <s v="320729"/>
    <s v="10000"/>
    <s v="12800"/>
    <s v="5070001100"/>
    <s v="2100000"/>
    <s v=""/>
    <s v=""/>
    <s v=""/>
    <s v=""/>
    <s v=""/>
    <n v="-1.17"/>
    <x v="10"/>
  </r>
  <r>
    <s v="50700"/>
    <s v="100007590"/>
    <s v="320729"/>
    <s v="10000"/>
    <s v="12800"/>
    <s v="5070001100"/>
    <s v="2100000"/>
    <s v=""/>
    <s v=""/>
    <s v=""/>
    <s v=""/>
    <s v=""/>
    <n v="-2.1"/>
    <x v="10"/>
  </r>
  <r>
    <s v="50700"/>
    <s v="100007590"/>
    <s v="320729"/>
    <s v="10000"/>
    <s v="12800"/>
    <s v="5070001100"/>
    <s v="2100000"/>
    <s v=""/>
    <s v=""/>
    <s v=""/>
    <s v=""/>
    <s v=""/>
    <n v="-4.55"/>
    <x v="10"/>
  </r>
  <r>
    <s v="50700"/>
    <s v="100007590"/>
    <s v="320729"/>
    <s v="10000"/>
    <s v="12800"/>
    <s v="5070001100"/>
    <s v="2100000"/>
    <s v=""/>
    <s v=""/>
    <s v=""/>
    <s v=""/>
    <s v=""/>
    <n v="-8.1999999999999993"/>
    <x v="10"/>
  </r>
  <r>
    <s v="50700"/>
    <s v="100007590"/>
    <s v="320729"/>
    <s v="10000"/>
    <s v="12800"/>
    <s v="5070001100"/>
    <s v="2105000"/>
    <s v=""/>
    <s v=""/>
    <s v=""/>
    <s v=""/>
    <s v=""/>
    <n v="-92.48"/>
    <x v="8"/>
  </r>
  <r>
    <s v="50700"/>
    <s v="100007590"/>
    <s v="320729"/>
    <s v="10000"/>
    <s v="12800"/>
    <s v="5070001100"/>
    <s v="2105000"/>
    <s v=""/>
    <s v=""/>
    <s v=""/>
    <s v=""/>
    <s v=""/>
    <n v="-166.45"/>
    <x v="8"/>
  </r>
  <r>
    <s v="50700"/>
    <s v="100007590"/>
    <s v="320729"/>
    <s v="10000"/>
    <s v="12800"/>
    <s v="5070001100"/>
    <s v="2190000"/>
    <s v=""/>
    <s v=""/>
    <s v=""/>
    <s v=""/>
    <s v=""/>
    <n v="-12.28"/>
    <x v="16"/>
  </r>
  <r>
    <s v="50700"/>
    <s v="100007590"/>
    <s v="320729"/>
    <s v="10000"/>
    <s v="12800"/>
    <s v="5070001100"/>
    <s v="2190000"/>
    <s v=""/>
    <s v=""/>
    <s v=""/>
    <s v=""/>
    <s v=""/>
    <n v="-22.11"/>
    <x v="16"/>
  </r>
  <r>
    <s v="50700"/>
    <s v="100007590"/>
    <s v="320729"/>
    <s v="10000"/>
    <s v="12800"/>
    <s v="5070001100"/>
    <s v="2056000"/>
    <s v=""/>
    <s v=""/>
    <s v=""/>
    <s v=""/>
    <s v=""/>
    <n v="-106.32"/>
    <x v="17"/>
  </r>
  <r>
    <s v="50700"/>
    <s v="100007590"/>
    <s v="320729"/>
    <s v="10000"/>
    <s v="12800"/>
    <s v="5070001100"/>
    <s v="2056000"/>
    <s v=""/>
    <s v=""/>
    <s v=""/>
    <s v=""/>
    <s v=""/>
    <n v="-191.38"/>
    <x v="17"/>
  </r>
  <r>
    <s v="50700"/>
    <s v="100007590"/>
    <s v="320729"/>
    <s v="10000"/>
    <s v="12800"/>
    <s v="5070001100"/>
    <s v="2100000"/>
    <s v=""/>
    <s v=""/>
    <s v=""/>
    <s v=""/>
    <s v=""/>
    <n v="-16.809999999999999"/>
    <x v="10"/>
  </r>
  <r>
    <s v="50700"/>
    <s v="100007590"/>
    <s v="320729"/>
    <s v="10000"/>
    <s v="12800"/>
    <s v="5070001100"/>
    <s v="2100000"/>
    <s v=""/>
    <s v=""/>
    <s v=""/>
    <s v=""/>
    <s v=""/>
    <n v="-30.27"/>
    <x v="10"/>
  </r>
  <r>
    <s v="50700"/>
    <s v="100007590"/>
    <s v="320729"/>
    <s v="10000"/>
    <s v="12800"/>
    <s v="5070001100"/>
    <s v="2052000"/>
    <s v=""/>
    <s v=""/>
    <s v=""/>
    <s v=""/>
    <s v=""/>
    <n v="-92.48"/>
    <x v="9"/>
  </r>
  <r>
    <s v="50700"/>
    <s v="100007590"/>
    <s v="320729"/>
    <s v="10000"/>
    <s v="12800"/>
    <s v="5070001100"/>
    <s v="2052000"/>
    <s v=""/>
    <s v=""/>
    <s v=""/>
    <s v=""/>
    <s v=""/>
    <n v="-166.45"/>
    <x v="9"/>
  </r>
  <r>
    <s v="50700"/>
    <s v="100007590"/>
    <s v="320729"/>
    <s v="10000"/>
    <s v="12800"/>
    <s v="5070001100"/>
    <s v="2110000"/>
    <s v=""/>
    <s v=""/>
    <s v=""/>
    <s v=""/>
    <s v=""/>
    <n v="-84.8"/>
    <x v="11"/>
  </r>
  <r>
    <s v="50700"/>
    <s v="100007590"/>
    <s v="320729"/>
    <s v="10000"/>
    <s v="12800"/>
    <s v="5070001100"/>
    <s v="2110000"/>
    <s v=""/>
    <s v=""/>
    <s v=""/>
    <s v=""/>
    <s v=""/>
    <n v="-152.65"/>
    <x v="11"/>
  </r>
  <r>
    <s v="50700"/>
    <s v="100007590"/>
    <s v="320729"/>
    <s v="10000"/>
    <s v="12800"/>
    <s v="5070001100"/>
    <s v="2053000"/>
    <s v=""/>
    <s v=""/>
    <s v=""/>
    <s v=""/>
    <s v=""/>
    <n v="-84.81"/>
    <x v="12"/>
  </r>
  <r>
    <s v="50700"/>
    <s v="100007590"/>
    <s v="320729"/>
    <s v="10000"/>
    <s v="12800"/>
    <s v="5070001100"/>
    <s v="2053000"/>
    <s v=""/>
    <s v=""/>
    <s v=""/>
    <s v=""/>
    <s v=""/>
    <n v="-152.63999999999999"/>
    <x v="12"/>
  </r>
  <r>
    <s v="50700"/>
    <s v="100007590"/>
    <s v="320729"/>
    <s v="10000"/>
    <s v="12800"/>
    <s v="5070001100"/>
    <s v="2160000"/>
    <s v=""/>
    <s v=""/>
    <s v=""/>
    <s v=""/>
    <s v=""/>
    <n v="-19.829999999999998"/>
    <x v="1"/>
  </r>
  <r>
    <s v="50700"/>
    <s v="100007590"/>
    <s v="320729"/>
    <s v="10000"/>
    <s v="12800"/>
    <s v="5070001100"/>
    <s v="2160000"/>
    <s v=""/>
    <s v=""/>
    <s v=""/>
    <s v=""/>
    <s v=""/>
    <n v="-35.700000000000003"/>
    <x v="1"/>
  </r>
  <r>
    <s v="50700"/>
    <s v="100007590"/>
    <s v="320729"/>
    <s v="10000"/>
    <s v="12800"/>
    <s v="5070001100"/>
    <s v="2140000"/>
    <s v=""/>
    <s v=""/>
    <s v=""/>
    <s v=""/>
    <s v=""/>
    <n v="-225.68"/>
    <x v="0"/>
  </r>
  <r>
    <s v="50700"/>
    <s v="100007590"/>
    <s v="320729"/>
    <s v="10000"/>
    <s v="12800"/>
    <s v="5070001100"/>
    <s v="2140000"/>
    <s v=""/>
    <s v=""/>
    <s v=""/>
    <s v=""/>
    <s v=""/>
    <n v="-406.22"/>
    <x v="0"/>
  </r>
  <r>
    <s v="50700"/>
    <s v="100007590"/>
    <s v="320729"/>
    <s v="10000"/>
    <s v="12800"/>
    <s v="5070001100"/>
    <s v="2058000"/>
    <s v=""/>
    <s v=""/>
    <s v=""/>
    <s v=""/>
    <s v=""/>
    <n v="-19.84"/>
    <x v="13"/>
  </r>
  <r>
    <s v="50700"/>
    <s v="100007590"/>
    <s v="320729"/>
    <s v="10000"/>
    <s v="12800"/>
    <s v="5070001100"/>
    <s v="2058000"/>
    <s v=""/>
    <s v=""/>
    <s v=""/>
    <s v=""/>
    <s v=""/>
    <n v="-35.69"/>
    <x v="13"/>
  </r>
  <r>
    <s v="50700"/>
    <s v="100007590"/>
    <s v="320729"/>
    <s v="10000"/>
    <s v="12800"/>
    <s v="5070001100"/>
    <s v="2150000"/>
    <s v=""/>
    <s v=""/>
    <s v=""/>
    <s v=""/>
    <s v=""/>
    <n v="-75.61"/>
    <x v="2"/>
  </r>
  <r>
    <s v="50700"/>
    <s v="100007590"/>
    <s v="320729"/>
    <s v="10000"/>
    <s v="12800"/>
    <s v="5070001100"/>
    <s v="2150000"/>
    <s v=""/>
    <s v=""/>
    <s v=""/>
    <s v=""/>
    <s v=""/>
    <n v="-136.11000000000001"/>
    <x v="2"/>
  </r>
  <r>
    <s v="50700"/>
    <s v="100007590"/>
    <s v="320729"/>
    <s v="10000"/>
    <s v="12800"/>
    <s v="5070001100"/>
    <s v="1000000"/>
    <s v=""/>
    <s v=""/>
    <s v=""/>
    <s v=""/>
    <s v=""/>
    <n v="-866.89"/>
    <x v="3"/>
  </r>
  <r>
    <s v="50700"/>
    <s v="100007590"/>
    <s v="320729"/>
    <s v="10000"/>
    <s v="12800"/>
    <s v="5070001100"/>
    <s v="1000000"/>
    <s v=""/>
    <s v=""/>
    <s v=""/>
    <s v=""/>
    <s v=""/>
    <n v="-1560.37"/>
    <x v="3"/>
  </r>
  <r>
    <s v="50700"/>
    <s v="100007590"/>
    <s v="320729"/>
    <s v="10000"/>
    <s v="12800"/>
    <s v="5070001100"/>
    <s v="7100000"/>
    <s v=""/>
    <s v=""/>
    <s v=""/>
    <s v=""/>
    <s v=""/>
    <n v="560.46"/>
    <x v="18"/>
  </r>
  <r>
    <s v="50700"/>
    <s v="100007590"/>
    <s v="320729"/>
    <s v="10000"/>
    <s v="12800"/>
    <s v="5070001100"/>
    <s v="7100000"/>
    <s v=""/>
    <s v=""/>
    <s v=""/>
    <s v=""/>
    <s v=""/>
    <n v="2297.87"/>
    <x v="18"/>
  </r>
  <r>
    <s v="50700"/>
    <s v="100007590"/>
    <s v="320729"/>
    <s v="10000"/>
    <s v="12800"/>
    <s v="5070001100"/>
    <s v="7100000"/>
    <s v=""/>
    <s v=""/>
    <s v=""/>
    <s v=""/>
    <s v=""/>
    <n v="224.18"/>
    <x v="18"/>
  </r>
  <r>
    <s v="50700"/>
    <s v="100007590"/>
    <s v="320729"/>
    <s v="10000"/>
    <s v="12800"/>
    <s v="5070001100"/>
    <s v="7100000"/>
    <s v=""/>
    <s v=""/>
    <s v=""/>
    <s v=""/>
    <s v=""/>
    <n v="840.69"/>
    <x v="18"/>
  </r>
  <r>
    <s v="50700"/>
    <s v="100024449"/>
    <s v="023656"/>
    <s v="10000"/>
    <s v="12800"/>
    <s v="5070001100"/>
    <s v="7231000"/>
    <s v=""/>
    <s v=""/>
    <s v=""/>
    <s v=""/>
    <s v=""/>
    <n v="31.19"/>
    <x v="6"/>
  </r>
  <r>
    <s v="50700"/>
    <s v="100024449"/>
    <s v="023656"/>
    <s v="10000"/>
    <s v="12800"/>
    <s v="5070001100"/>
    <s v="7240000"/>
    <s v=""/>
    <s v=""/>
    <s v=""/>
    <s v=""/>
    <s v=""/>
    <n v="263.08999999999997"/>
    <x v="14"/>
  </r>
  <r>
    <s v="50700"/>
    <s v="100024449"/>
    <s v="023656"/>
    <s v="10000"/>
    <s v="12800"/>
    <s v="5070001100"/>
    <s v="7240000"/>
    <s v=""/>
    <s v=""/>
    <s v=""/>
    <s v=""/>
    <s v=""/>
    <n v="473.56"/>
    <x v="14"/>
  </r>
  <r>
    <s v="50700"/>
    <s v="100024449"/>
    <s v="023656"/>
    <s v="10000"/>
    <s v="12800"/>
    <s v="5070001100"/>
    <s v="7269000"/>
    <s v=""/>
    <s v=""/>
    <s v=""/>
    <s v=""/>
    <s v=""/>
    <n v="82.21"/>
    <x v="7"/>
  </r>
  <r>
    <s v="50700"/>
    <s v="100024449"/>
    <s v="023656"/>
    <s v="10000"/>
    <s v="12800"/>
    <s v="5070001100"/>
    <s v="7269000"/>
    <s v=""/>
    <s v=""/>
    <s v=""/>
    <s v=""/>
    <s v=""/>
    <n v="148"/>
    <x v="7"/>
  </r>
  <r>
    <s v="50700"/>
    <s v="100024449"/>
    <s v="023656"/>
    <s v="10000"/>
    <s v="12800"/>
    <s v="5070001100"/>
    <s v="7269000"/>
    <s v=""/>
    <s v=""/>
    <s v=""/>
    <s v=""/>
    <s v=""/>
    <n v="14.95"/>
    <x v="7"/>
  </r>
  <r>
    <s v="50700"/>
    <s v="100024449"/>
    <s v="023656"/>
    <s v="10000"/>
    <s v="12800"/>
    <s v="5070001100"/>
    <s v="7269000"/>
    <s v=""/>
    <s v=""/>
    <s v=""/>
    <s v=""/>
    <s v=""/>
    <n v="26.91"/>
    <x v="7"/>
  </r>
  <r>
    <s v="50700"/>
    <s v="100024449"/>
    <s v="023656"/>
    <s v="10000"/>
    <s v="12800"/>
    <s v="5070001100"/>
    <s v="7000000"/>
    <s v=""/>
    <s v=""/>
    <s v=""/>
    <s v=""/>
    <s v=""/>
    <n v="747.43"/>
    <x v="19"/>
  </r>
  <r>
    <s v="50700"/>
    <s v="100024449"/>
    <s v="023656"/>
    <s v="10000"/>
    <s v="12800"/>
    <s v="5070001100"/>
    <s v="7000000"/>
    <s v=""/>
    <s v=""/>
    <s v=""/>
    <s v=""/>
    <s v=""/>
    <n v="498.29"/>
    <x v="19"/>
  </r>
  <r>
    <s v="50700"/>
    <s v="100024449"/>
    <s v="023656"/>
    <s v="10000"/>
    <s v="12800"/>
    <s v="5070001100"/>
    <s v="7000000"/>
    <s v=""/>
    <s v=""/>
    <s v=""/>
    <s v=""/>
    <s v=""/>
    <n v="1955.77"/>
    <x v="19"/>
  </r>
  <r>
    <s v="50700"/>
    <s v="100024449"/>
    <s v="023656"/>
    <s v="10000"/>
    <s v="12800"/>
    <s v="5070001100"/>
    <s v="7000000"/>
    <s v=""/>
    <s v=""/>
    <s v=""/>
    <s v=""/>
    <s v=""/>
    <n v="87.2"/>
    <x v="19"/>
  </r>
  <r>
    <s v="50700"/>
    <s v="100024449"/>
    <s v="023656"/>
    <s v="10000"/>
    <s v="12800"/>
    <s v="5070001100"/>
    <s v="7000000"/>
    <s v=""/>
    <s v=""/>
    <s v=""/>
    <s v=""/>
    <s v=""/>
    <n v="199.31"/>
    <x v="19"/>
  </r>
  <r>
    <s v="50700"/>
    <s v="100024449"/>
    <s v="023656"/>
    <s v="10000"/>
    <s v="12800"/>
    <s v="5070001100"/>
    <s v="7230000"/>
    <s v=""/>
    <s v=""/>
    <s v=""/>
    <s v=""/>
    <s v=""/>
    <n v="74.06"/>
    <x v="5"/>
  </r>
  <r>
    <s v="50700"/>
    <s v="100024449"/>
    <s v="023656"/>
    <s v="10000"/>
    <s v="12800"/>
    <s v="5070001100"/>
    <s v="7230000"/>
    <s v=""/>
    <s v=""/>
    <s v=""/>
    <s v=""/>
    <s v=""/>
    <n v="133.33000000000001"/>
    <x v="5"/>
  </r>
  <r>
    <s v="50700"/>
    <s v="100024449"/>
    <s v="023656"/>
    <s v="10000"/>
    <s v="12800"/>
    <s v="5070001100"/>
    <s v="7231000"/>
    <s v=""/>
    <s v=""/>
    <s v=""/>
    <s v=""/>
    <s v=""/>
    <n v="17.32"/>
    <x v="6"/>
  </r>
  <r>
    <s v="50700"/>
    <s v="100024449"/>
    <s v="023656"/>
    <s v="10000"/>
    <s v="12800"/>
    <s v="5070001100"/>
    <s v="2105000"/>
    <s v=""/>
    <s v=""/>
    <s v=""/>
    <s v=""/>
    <s v=""/>
    <n v="-82.22"/>
    <x v="8"/>
  </r>
  <r>
    <s v="50700"/>
    <s v="100024449"/>
    <s v="023656"/>
    <s v="10000"/>
    <s v="12800"/>
    <s v="5070001100"/>
    <s v="2105000"/>
    <s v=""/>
    <s v=""/>
    <s v=""/>
    <s v=""/>
    <s v=""/>
    <n v="-147.99"/>
    <x v="8"/>
  </r>
  <r>
    <s v="50700"/>
    <s v="100024449"/>
    <s v="023656"/>
    <s v="10000"/>
    <s v="12800"/>
    <s v="5070001100"/>
    <s v="2130000"/>
    <s v=""/>
    <s v=""/>
    <s v=""/>
    <s v=""/>
    <s v=""/>
    <n v="-38.75"/>
    <x v="15"/>
  </r>
  <r>
    <s v="50700"/>
    <s v="100024449"/>
    <s v="023656"/>
    <s v="10000"/>
    <s v="12800"/>
    <s v="5070001100"/>
    <s v="2130000"/>
    <s v=""/>
    <s v=""/>
    <s v=""/>
    <s v=""/>
    <s v=""/>
    <n v="-69.75"/>
    <x v="15"/>
  </r>
  <r>
    <s v="50700"/>
    <s v="100024449"/>
    <s v="023656"/>
    <s v="10000"/>
    <s v="12800"/>
    <s v="5070001100"/>
    <s v="2190000"/>
    <s v=""/>
    <s v=""/>
    <s v=""/>
    <s v=""/>
    <s v=""/>
    <n v="-12.28"/>
    <x v="16"/>
  </r>
  <r>
    <s v="50700"/>
    <s v="100024449"/>
    <s v="023656"/>
    <s v="10000"/>
    <s v="12800"/>
    <s v="5070001100"/>
    <s v="2190000"/>
    <s v=""/>
    <s v=""/>
    <s v=""/>
    <s v=""/>
    <s v=""/>
    <n v="-22.11"/>
    <x v="16"/>
  </r>
  <r>
    <s v="50700"/>
    <s v="100024449"/>
    <s v="023656"/>
    <s v="10000"/>
    <s v="12800"/>
    <s v="5070001100"/>
    <s v="2056000"/>
    <s v=""/>
    <s v=""/>
    <s v=""/>
    <s v=""/>
    <s v=""/>
    <n v="-263.08999999999997"/>
    <x v="17"/>
  </r>
  <r>
    <s v="50700"/>
    <s v="100024449"/>
    <s v="023656"/>
    <s v="10000"/>
    <s v="12800"/>
    <s v="5070001100"/>
    <s v="2056000"/>
    <s v=""/>
    <s v=""/>
    <s v=""/>
    <s v=""/>
    <s v=""/>
    <n v="-473.56"/>
    <x v="17"/>
  </r>
  <r>
    <s v="50700"/>
    <s v="100024449"/>
    <s v="023656"/>
    <s v="10000"/>
    <s v="12800"/>
    <s v="5070001100"/>
    <s v="2052000"/>
    <s v=""/>
    <s v=""/>
    <s v=""/>
    <s v=""/>
    <s v=""/>
    <n v="-82.21"/>
    <x v="9"/>
  </r>
  <r>
    <s v="50700"/>
    <s v="100024449"/>
    <s v="023656"/>
    <s v="10000"/>
    <s v="12800"/>
    <s v="5070001100"/>
    <s v="2052000"/>
    <s v=""/>
    <s v=""/>
    <s v=""/>
    <s v=""/>
    <s v=""/>
    <n v="-148"/>
    <x v="9"/>
  </r>
  <r>
    <s v="50700"/>
    <s v="100024449"/>
    <s v="023656"/>
    <s v="10000"/>
    <s v="12800"/>
    <s v="5070001100"/>
    <s v="2100000"/>
    <s v=""/>
    <s v=""/>
    <s v=""/>
    <s v=""/>
    <s v=""/>
    <n v="-14.95"/>
    <x v="10"/>
  </r>
  <r>
    <s v="50700"/>
    <s v="100024449"/>
    <s v="023656"/>
    <s v="10000"/>
    <s v="12800"/>
    <s v="5070001100"/>
    <s v="2100000"/>
    <s v=""/>
    <s v=""/>
    <s v=""/>
    <s v=""/>
    <s v=""/>
    <n v="-26.91"/>
    <x v="10"/>
  </r>
  <r>
    <s v="50700"/>
    <s v="100024449"/>
    <s v="023656"/>
    <s v="10000"/>
    <s v="12800"/>
    <s v="5070001100"/>
    <s v="2110000"/>
    <s v=""/>
    <s v=""/>
    <s v=""/>
    <s v=""/>
    <s v=""/>
    <n v="-74.069999999999993"/>
    <x v="11"/>
  </r>
  <r>
    <s v="50700"/>
    <s v="100024449"/>
    <s v="023656"/>
    <s v="10000"/>
    <s v="12800"/>
    <s v="5070001100"/>
    <s v="2110000"/>
    <s v=""/>
    <s v=""/>
    <s v=""/>
    <s v=""/>
    <s v=""/>
    <n v="-133.32"/>
    <x v="11"/>
  </r>
  <r>
    <s v="50700"/>
    <s v="100024449"/>
    <s v="023656"/>
    <s v="10000"/>
    <s v="12800"/>
    <s v="5070001100"/>
    <s v="2053000"/>
    <s v=""/>
    <s v=""/>
    <s v=""/>
    <s v=""/>
    <s v=""/>
    <n v="-74.06"/>
    <x v="12"/>
  </r>
  <r>
    <s v="50700"/>
    <s v="100024449"/>
    <s v="023656"/>
    <s v="10000"/>
    <s v="12800"/>
    <s v="5070001100"/>
    <s v="2053000"/>
    <s v=""/>
    <s v=""/>
    <s v=""/>
    <s v=""/>
    <s v=""/>
    <n v="-133.33000000000001"/>
    <x v="12"/>
  </r>
  <r>
    <s v="50700"/>
    <s v="100024449"/>
    <s v="023656"/>
    <s v="10000"/>
    <s v="12800"/>
    <s v="5070001100"/>
    <s v="2160000"/>
    <s v=""/>
    <s v=""/>
    <s v=""/>
    <s v=""/>
    <s v=""/>
    <n v="-17.329999999999998"/>
    <x v="1"/>
  </r>
  <r>
    <s v="50700"/>
    <s v="100024449"/>
    <s v="023656"/>
    <s v="10000"/>
    <s v="12800"/>
    <s v="5070001100"/>
    <s v="2160000"/>
    <s v=""/>
    <s v=""/>
    <s v=""/>
    <s v=""/>
    <s v=""/>
    <n v="-31.18"/>
    <x v="1"/>
  </r>
  <r>
    <s v="50700"/>
    <s v="100024449"/>
    <s v="023656"/>
    <s v="10000"/>
    <s v="12800"/>
    <s v="5070001100"/>
    <s v="2140000"/>
    <s v=""/>
    <s v=""/>
    <s v=""/>
    <s v=""/>
    <s v=""/>
    <n v="-212.44"/>
    <x v="0"/>
  </r>
  <r>
    <s v="50700"/>
    <s v="100024449"/>
    <s v="023656"/>
    <s v="10000"/>
    <s v="12800"/>
    <s v="5070001100"/>
    <s v="2140000"/>
    <s v=""/>
    <s v=""/>
    <s v=""/>
    <s v=""/>
    <s v=""/>
    <n v="-382.39"/>
    <x v="0"/>
  </r>
  <r>
    <s v="50700"/>
    <s v="100024449"/>
    <s v="023656"/>
    <s v="10000"/>
    <s v="12800"/>
    <s v="5070001100"/>
    <s v="2058000"/>
    <s v=""/>
    <s v=""/>
    <s v=""/>
    <s v=""/>
    <s v=""/>
    <n v="-17.32"/>
    <x v="13"/>
  </r>
  <r>
    <s v="50700"/>
    <s v="100024449"/>
    <s v="023656"/>
    <s v="10000"/>
    <s v="12800"/>
    <s v="5070001100"/>
    <s v="2058000"/>
    <s v=""/>
    <s v=""/>
    <s v=""/>
    <s v=""/>
    <s v=""/>
    <n v="-31.19"/>
    <x v="13"/>
  </r>
  <r>
    <s v="50700"/>
    <s v="100024449"/>
    <s v="023656"/>
    <s v="10000"/>
    <s v="12800"/>
    <s v="5070001100"/>
    <s v="2150000"/>
    <s v=""/>
    <s v=""/>
    <s v=""/>
    <s v=""/>
    <s v=""/>
    <n v="-65.099999999999994"/>
    <x v="2"/>
  </r>
  <r>
    <s v="50700"/>
    <s v="100024449"/>
    <s v="023656"/>
    <s v="10000"/>
    <s v="12800"/>
    <s v="5070001100"/>
    <s v="2150000"/>
    <s v=""/>
    <s v=""/>
    <s v=""/>
    <s v=""/>
    <s v=""/>
    <n v="-117.18"/>
    <x v="2"/>
  </r>
  <r>
    <s v="50700"/>
    <s v="100024449"/>
    <s v="023656"/>
    <s v="10000"/>
    <s v="12800"/>
    <s v="5070001100"/>
    <s v="1000000"/>
    <s v=""/>
    <s v=""/>
    <s v=""/>
    <s v=""/>
    <s v=""/>
    <n v="-743.53"/>
    <x v="3"/>
  </r>
  <r>
    <s v="50700"/>
    <s v="100024449"/>
    <s v="023656"/>
    <s v="10000"/>
    <s v="12800"/>
    <s v="5070001100"/>
    <s v="1000000"/>
    <s v=""/>
    <s v=""/>
    <s v=""/>
    <s v=""/>
    <s v=""/>
    <n v="-1338.36"/>
    <x v="3"/>
  </r>
  <r>
    <s v="50700"/>
    <s v="100025474"/>
    <s v="334858"/>
    <s v="10000"/>
    <s v="12800"/>
    <s v="5070001100"/>
    <s v="2125000"/>
    <s v=""/>
    <s v=""/>
    <s v=""/>
    <s v=""/>
    <s v=""/>
    <n v="-5.49"/>
    <x v="20"/>
  </r>
  <r>
    <s v="50700"/>
    <s v="100025474"/>
    <s v="334858"/>
    <s v="10000"/>
    <s v="12800"/>
    <s v="5070001100"/>
    <s v="2125000"/>
    <s v=""/>
    <s v=""/>
    <s v=""/>
    <s v=""/>
    <s v=""/>
    <n v="-9.8699999999999992"/>
    <x v="20"/>
  </r>
  <r>
    <s v="50700"/>
    <s v="100025474"/>
    <s v="334858"/>
    <s v="10000"/>
    <s v="12800"/>
    <s v="5070001100"/>
    <s v="2100000"/>
    <s v=""/>
    <s v=""/>
    <s v=""/>
    <s v=""/>
    <s v=""/>
    <n v="-24.73"/>
    <x v="10"/>
  </r>
  <r>
    <s v="50700"/>
    <s v="100025474"/>
    <s v="334858"/>
    <s v="10000"/>
    <s v="12800"/>
    <s v="5070001100"/>
    <s v="2100000"/>
    <s v=""/>
    <s v=""/>
    <s v=""/>
    <s v=""/>
    <s v=""/>
    <n v="-44.5"/>
    <x v="10"/>
  </r>
  <r>
    <s v="50700"/>
    <s v="100025474"/>
    <s v="334858"/>
    <s v="10000"/>
    <s v="12800"/>
    <s v="5070001100"/>
    <s v="2105000"/>
    <s v=""/>
    <s v=""/>
    <s v=""/>
    <s v=""/>
    <s v=""/>
    <n v="-76.37"/>
    <x v="8"/>
  </r>
  <r>
    <s v="50700"/>
    <s v="100025474"/>
    <s v="334858"/>
    <s v="10000"/>
    <s v="12800"/>
    <s v="5070001100"/>
    <s v="2105000"/>
    <s v=""/>
    <s v=""/>
    <s v=""/>
    <s v=""/>
    <s v=""/>
    <n v="-137.47"/>
    <x v="8"/>
  </r>
  <r>
    <s v="50700"/>
    <s v="100025474"/>
    <s v="334858"/>
    <s v="10000"/>
    <s v="12800"/>
    <s v="5070001100"/>
    <s v="2130000"/>
    <s v=""/>
    <s v=""/>
    <s v=""/>
    <s v=""/>
    <s v=""/>
    <n v="-38.75"/>
    <x v="15"/>
  </r>
  <r>
    <s v="50700"/>
    <s v="100025474"/>
    <s v="334858"/>
    <s v="10000"/>
    <s v="12800"/>
    <s v="5070001100"/>
    <s v="2130000"/>
    <s v=""/>
    <s v=""/>
    <s v=""/>
    <s v=""/>
    <s v=""/>
    <n v="-69.75"/>
    <x v="15"/>
  </r>
  <r>
    <s v="50700"/>
    <s v="100025474"/>
    <s v="334858"/>
    <s v="10000"/>
    <s v="12800"/>
    <s v="5070001100"/>
    <s v="2055000"/>
    <s v=""/>
    <s v=""/>
    <s v=""/>
    <s v=""/>
    <s v=""/>
    <n v="-2.81"/>
    <x v="21"/>
  </r>
  <r>
    <s v="50700"/>
    <s v="100025474"/>
    <s v="334858"/>
    <s v="10000"/>
    <s v="12800"/>
    <s v="5070001100"/>
    <s v="2055000"/>
    <s v=""/>
    <s v=""/>
    <s v=""/>
    <s v=""/>
    <s v=""/>
    <n v="-5.0599999999999996"/>
    <x v="21"/>
  </r>
  <r>
    <s v="50700"/>
    <s v="100025474"/>
    <s v="334858"/>
    <s v="10000"/>
    <s v="12800"/>
    <s v="5070001100"/>
    <s v="2056000"/>
    <s v=""/>
    <s v=""/>
    <s v=""/>
    <s v=""/>
    <s v=""/>
    <n v="-240.68"/>
    <x v="17"/>
  </r>
  <r>
    <s v="50700"/>
    <s v="100025474"/>
    <s v="334858"/>
    <s v="10000"/>
    <s v="12800"/>
    <s v="5070001100"/>
    <s v="2056000"/>
    <s v=""/>
    <s v=""/>
    <s v=""/>
    <s v=""/>
    <s v=""/>
    <n v="-433.22"/>
    <x v="17"/>
  </r>
  <r>
    <s v="50700"/>
    <s v="100025474"/>
    <s v="334858"/>
    <s v="10000"/>
    <s v="12800"/>
    <s v="5070001100"/>
    <s v="2155000"/>
    <s v=""/>
    <s v=""/>
    <s v=""/>
    <s v=""/>
    <s v=""/>
    <n v="-3.39"/>
    <x v="22"/>
  </r>
  <r>
    <s v="50700"/>
    <s v="100025474"/>
    <s v="334858"/>
    <s v="10000"/>
    <s v="12800"/>
    <s v="5070001100"/>
    <s v="2155000"/>
    <s v=""/>
    <s v=""/>
    <s v=""/>
    <s v=""/>
    <s v=""/>
    <n v="-6.11"/>
    <x v="22"/>
  </r>
  <r>
    <s v="50700"/>
    <s v="100025474"/>
    <s v="334858"/>
    <s v="10000"/>
    <s v="12800"/>
    <s v="5070001100"/>
    <s v="7000000"/>
    <s v=""/>
    <s v=""/>
    <s v=""/>
    <s v=""/>
    <s v=""/>
    <n v="491.79"/>
    <x v="19"/>
  </r>
  <r>
    <s v="50700"/>
    <s v="100025474"/>
    <s v="334858"/>
    <s v="10000"/>
    <s v="12800"/>
    <s v="5070001100"/>
    <s v="7000000"/>
    <s v=""/>
    <s v=""/>
    <s v=""/>
    <s v=""/>
    <s v=""/>
    <n v="405"/>
    <x v="19"/>
  </r>
  <r>
    <s v="50700"/>
    <s v="100025474"/>
    <s v="334858"/>
    <s v="10000"/>
    <s v="12800"/>
    <s v="5070001100"/>
    <s v="7000000"/>
    <s v=""/>
    <s v=""/>
    <s v=""/>
    <s v=""/>
    <s v=""/>
    <n v="260.36"/>
    <x v="19"/>
  </r>
  <r>
    <s v="50700"/>
    <s v="100025474"/>
    <s v="334858"/>
    <s v="10000"/>
    <s v="12800"/>
    <s v="5070001100"/>
    <s v="7000000"/>
    <s v=""/>
    <s v=""/>
    <s v=""/>
    <s v=""/>
    <s v=""/>
    <n v="162"/>
    <x v="19"/>
  </r>
  <r>
    <s v="50700"/>
    <s v="100025474"/>
    <s v="334858"/>
    <s v="10000"/>
    <s v="12800"/>
    <s v="5070001100"/>
    <s v="7000000"/>
    <s v=""/>
    <s v=""/>
    <s v=""/>
    <s v=""/>
    <s v=""/>
    <n v="1724.14"/>
    <x v="19"/>
  </r>
  <r>
    <s v="50700"/>
    <s v="100025474"/>
    <s v="334858"/>
    <s v="10000"/>
    <s v="12800"/>
    <s v="5070001100"/>
    <s v="7000000"/>
    <s v=""/>
    <s v=""/>
    <s v=""/>
    <s v=""/>
    <s v=""/>
    <n v="196.71"/>
    <x v="19"/>
  </r>
  <r>
    <s v="50700"/>
    <s v="100025474"/>
    <s v="334858"/>
    <s v="10000"/>
    <s v="12800"/>
    <s v="5070001100"/>
    <s v="7230000"/>
    <s v=""/>
    <s v=""/>
    <s v=""/>
    <s v=""/>
    <s v=""/>
    <n v="67.83"/>
    <x v="5"/>
  </r>
  <r>
    <s v="50700"/>
    <s v="100025474"/>
    <s v="334858"/>
    <s v="10000"/>
    <s v="12800"/>
    <s v="5070001100"/>
    <s v="7230000"/>
    <s v=""/>
    <s v=""/>
    <s v=""/>
    <s v=""/>
    <s v=""/>
    <n v="122.09"/>
    <x v="5"/>
  </r>
  <r>
    <s v="50700"/>
    <s v="100025474"/>
    <s v="334858"/>
    <s v="10000"/>
    <s v="12800"/>
    <s v="5070001100"/>
    <s v="7231000"/>
    <s v=""/>
    <s v=""/>
    <s v=""/>
    <s v=""/>
    <s v=""/>
    <n v="15.86"/>
    <x v="6"/>
  </r>
  <r>
    <s v="50700"/>
    <s v="100025474"/>
    <s v="334858"/>
    <s v="10000"/>
    <s v="12800"/>
    <s v="5070001100"/>
    <s v="7231000"/>
    <s v=""/>
    <s v=""/>
    <s v=""/>
    <s v=""/>
    <s v=""/>
    <n v="28.55"/>
    <x v="6"/>
  </r>
  <r>
    <s v="50700"/>
    <s v="100025474"/>
    <s v="334858"/>
    <s v="10000"/>
    <s v="12800"/>
    <s v="5070001100"/>
    <s v="7240000"/>
    <s v=""/>
    <s v=""/>
    <s v=""/>
    <s v=""/>
    <s v=""/>
    <n v="240.68"/>
    <x v="14"/>
  </r>
  <r>
    <s v="50700"/>
    <s v="100025474"/>
    <s v="334858"/>
    <s v="10000"/>
    <s v="12800"/>
    <s v="5070001100"/>
    <s v="7240000"/>
    <s v=""/>
    <s v=""/>
    <s v=""/>
    <s v=""/>
    <s v=""/>
    <n v="433.22"/>
    <x v="14"/>
  </r>
  <r>
    <s v="50700"/>
    <s v="100025474"/>
    <s v="334858"/>
    <s v="10000"/>
    <s v="12800"/>
    <s v="5070001100"/>
    <s v="7250000"/>
    <s v=""/>
    <s v=""/>
    <s v=""/>
    <s v=""/>
    <s v=""/>
    <n v="2.81"/>
    <x v="23"/>
  </r>
  <r>
    <s v="50700"/>
    <s v="100025474"/>
    <s v="334858"/>
    <s v="10000"/>
    <s v="12800"/>
    <s v="5070001100"/>
    <s v="7250000"/>
    <s v=""/>
    <s v=""/>
    <s v=""/>
    <s v=""/>
    <s v=""/>
    <n v="5.0599999999999996"/>
    <x v="23"/>
  </r>
  <r>
    <s v="50700"/>
    <s v="100025474"/>
    <s v="334858"/>
    <s v="10000"/>
    <s v="12800"/>
    <s v="5070001100"/>
    <s v="7221000"/>
    <s v=""/>
    <s v=""/>
    <s v=""/>
    <s v=""/>
    <s v=""/>
    <n v="3.39"/>
    <x v="24"/>
  </r>
  <r>
    <s v="50700"/>
    <s v="100025474"/>
    <s v="334858"/>
    <s v="10000"/>
    <s v="12800"/>
    <s v="5070001100"/>
    <s v="7221000"/>
    <s v=""/>
    <s v=""/>
    <s v=""/>
    <s v=""/>
    <s v=""/>
    <n v="6.11"/>
    <x v="24"/>
  </r>
  <r>
    <s v="50700"/>
    <s v="100025474"/>
    <s v="334858"/>
    <s v="10000"/>
    <s v="12800"/>
    <s v="5070001100"/>
    <s v="7269000"/>
    <s v=""/>
    <s v=""/>
    <s v=""/>
    <s v=""/>
    <s v=""/>
    <n v="76.37"/>
    <x v="7"/>
  </r>
  <r>
    <s v="50700"/>
    <s v="100025474"/>
    <s v="334858"/>
    <s v="10000"/>
    <s v="12800"/>
    <s v="5070001100"/>
    <s v="7269000"/>
    <s v=""/>
    <s v=""/>
    <s v=""/>
    <s v=""/>
    <s v=""/>
    <n v="137.47"/>
    <x v="7"/>
  </r>
  <r>
    <s v="50700"/>
    <s v="100025474"/>
    <s v="334858"/>
    <s v="10000"/>
    <s v="12800"/>
    <s v="5070001100"/>
    <s v="7269000"/>
    <s v=""/>
    <s v=""/>
    <s v=""/>
    <s v=""/>
    <s v=""/>
    <n v="13.89"/>
    <x v="7"/>
  </r>
  <r>
    <s v="50700"/>
    <s v="100025474"/>
    <s v="334858"/>
    <s v="10000"/>
    <s v="12800"/>
    <s v="5070001100"/>
    <s v="7269000"/>
    <s v=""/>
    <s v=""/>
    <s v=""/>
    <s v=""/>
    <s v=""/>
    <n v="24.99"/>
    <x v="7"/>
  </r>
  <r>
    <s v="50700"/>
    <s v="100025474"/>
    <s v="334858"/>
    <s v="10000"/>
    <s v="12800"/>
    <s v="5070001100"/>
    <s v="2125000"/>
    <s v=""/>
    <s v=""/>
    <s v=""/>
    <s v=""/>
    <s v=""/>
    <n v="-1.74"/>
    <x v="20"/>
  </r>
  <r>
    <s v="50700"/>
    <s v="100025474"/>
    <s v="334858"/>
    <s v="10000"/>
    <s v="12800"/>
    <s v="5070001100"/>
    <s v="2125000"/>
    <s v=""/>
    <s v=""/>
    <s v=""/>
    <s v=""/>
    <s v=""/>
    <n v="-3.12"/>
    <x v="20"/>
  </r>
  <r>
    <s v="50700"/>
    <s v="100025474"/>
    <s v="334858"/>
    <s v="10000"/>
    <s v="12800"/>
    <s v="5070001100"/>
    <s v="2155000"/>
    <s v=""/>
    <s v=""/>
    <s v=""/>
    <s v=""/>
    <s v=""/>
    <n v="-2.09"/>
    <x v="22"/>
  </r>
  <r>
    <s v="50700"/>
    <s v="100025474"/>
    <s v="334858"/>
    <s v="10000"/>
    <s v="12800"/>
    <s v="5070001100"/>
    <s v="2155000"/>
    <s v=""/>
    <s v=""/>
    <s v=""/>
    <s v=""/>
    <s v=""/>
    <n v="-3.76"/>
    <x v="22"/>
  </r>
  <r>
    <s v="50700"/>
    <s v="100025474"/>
    <s v="334858"/>
    <s v="10000"/>
    <s v="12800"/>
    <s v="5070001100"/>
    <s v="2100000"/>
    <s v=""/>
    <s v=""/>
    <s v=""/>
    <s v=""/>
    <s v=""/>
    <n v="-13.89"/>
    <x v="10"/>
  </r>
  <r>
    <s v="50700"/>
    <s v="100025474"/>
    <s v="334858"/>
    <s v="10000"/>
    <s v="12800"/>
    <s v="5070001100"/>
    <s v="2100000"/>
    <s v=""/>
    <s v=""/>
    <s v=""/>
    <s v=""/>
    <s v=""/>
    <n v="-24.99"/>
    <x v="10"/>
  </r>
  <r>
    <s v="50700"/>
    <s v="100025474"/>
    <s v="334858"/>
    <s v="10000"/>
    <s v="12800"/>
    <s v="5070001100"/>
    <s v="2052000"/>
    <s v=""/>
    <s v=""/>
    <s v=""/>
    <s v=""/>
    <s v=""/>
    <n v="-76.37"/>
    <x v="9"/>
  </r>
  <r>
    <s v="50700"/>
    <s v="100025474"/>
    <s v="334858"/>
    <s v="10000"/>
    <s v="12800"/>
    <s v="5070001100"/>
    <s v="2052000"/>
    <s v=""/>
    <s v=""/>
    <s v=""/>
    <s v=""/>
    <s v=""/>
    <n v="-137.47"/>
    <x v="9"/>
  </r>
  <r>
    <s v="50700"/>
    <s v="100025474"/>
    <s v="334858"/>
    <s v="10000"/>
    <s v="12800"/>
    <s v="5070001100"/>
    <s v="2110000"/>
    <s v=""/>
    <s v=""/>
    <s v=""/>
    <s v=""/>
    <s v=""/>
    <n v="-67.83"/>
    <x v="11"/>
  </r>
  <r>
    <s v="50700"/>
    <s v="100025474"/>
    <s v="334858"/>
    <s v="10000"/>
    <s v="12800"/>
    <s v="5070001100"/>
    <s v="2110000"/>
    <s v=""/>
    <s v=""/>
    <s v=""/>
    <s v=""/>
    <s v=""/>
    <n v="-122.09"/>
    <x v="11"/>
  </r>
  <r>
    <s v="50700"/>
    <s v="100025474"/>
    <s v="334858"/>
    <s v="10000"/>
    <s v="12800"/>
    <s v="5070001100"/>
    <s v="2053000"/>
    <s v=""/>
    <s v=""/>
    <s v=""/>
    <s v=""/>
    <s v=""/>
    <n v="-67.83"/>
    <x v="12"/>
  </r>
  <r>
    <s v="50700"/>
    <s v="100025474"/>
    <s v="334858"/>
    <s v="10000"/>
    <s v="12800"/>
    <s v="5070001100"/>
    <s v="2053000"/>
    <s v=""/>
    <s v=""/>
    <s v=""/>
    <s v=""/>
    <s v=""/>
    <n v="-122.09"/>
    <x v="12"/>
  </r>
  <r>
    <s v="50700"/>
    <s v="100025474"/>
    <s v="334858"/>
    <s v="10000"/>
    <s v="12800"/>
    <s v="5070001100"/>
    <s v="2160000"/>
    <s v=""/>
    <s v=""/>
    <s v=""/>
    <s v=""/>
    <s v=""/>
    <n v="-15.86"/>
    <x v="1"/>
  </r>
  <r>
    <s v="50700"/>
    <s v="100025474"/>
    <s v="334858"/>
    <s v="10000"/>
    <s v="12800"/>
    <s v="5070001100"/>
    <s v="2160000"/>
    <s v=""/>
    <s v=""/>
    <s v=""/>
    <s v=""/>
    <s v=""/>
    <n v="-28.55"/>
    <x v="1"/>
  </r>
  <r>
    <s v="50700"/>
    <s v="100025474"/>
    <s v="334858"/>
    <s v="10000"/>
    <s v="12800"/>
    <s v="5070001100"/>
    <s v="2140000"/>
    <s v=""/>
    <s v=""/>
    <s v=""/>
    <s v=""/>
    <s v=""/>
    <n v="-97.53"/>
    <x v="0"/>
  </r>
  <r>
    <s v="50700"/>
    <s v="100025474"/>
    <s v="334858"/>
    <s v="10000"/>
    <s v="12800"/>
    <s v="5070001100"/>
    <s v="2140000"/>
    <s v=""/>
    <s v=""/>
    <s v=""/>
    <s v=""/>
    <s v=""/>
    <n v="-175.55"/>
    <x v="0"/>
  </r>
  <r>
    <s v="50700"/>
    <s v="100025474"/>
    <s v="334858"/>
    <s v="10000"/>
    <s v="12800"/>
    <s v="5070001100"/>
    <s v="2058000"/>
    <s v=""/>
    <s v=""/>
    <s v=""/>
    <s v=""/>
    <s v=""/>
    <n v="-15.86"/>
    <x v="13"/>
  </r>
  <r>
    <s v="50700"/>
    <s v="100025474"/>
    <s v="334858"/>
    <s v="10000"/>
    <s v="12800"/>
    <s v="5070001100"/>
    <s v="2058000"/>
    <s v=""/>
    <s v=""/>
    <s v=""/>
    <s v=""/>
    <s v=""/>
    <n v="-28.55"/>
    <x v="13"/>
  </r>
  <r>
    <s v="50700"/>
    <s v="100025474"/>
    <s v="334858"/>
    <s v="10000"/>
    <s v="12800"/>
    <s v="5070001100"/>
    <s v="2150000"/>
    <s v=""/>
    <s v=""/>
    <s v=""/>
    <s v=""/>
    <s v=""/>
    <n v="-58.85"/>
    <x v="2"/>
  </r>
  <r>
    <s v="50700"/>
    <s v="100025474"/>
    <s v="334858"/>
    <s v="10000"/>
    <s v="12800"/>
    <s v="5070001100"/>
    <s v="2150000"/>
    <s v=""/>
    <s v=""/>
    <s v=""/>
    <s v=""/>
    <s v=""/>
    <n v="-105.94"/>
    <x v="2"/>
  </r>
  <r>
    <s v="50700"/>
    <s v="100025474"/>
    <s v="334858"/>
    <s v="10000"/>
    <s v="12800"/>
    <s v="5070001100"/>
    <s v="1000000"/>
    <s v=""/>
    <s v=""/>
    <s v=""/>
    <s v=""/>
    <s v=""/>
    <n v="-767.91"/>
    <x v="3"/>
  </r>
  <r>
    <s v="50700"/>
    <s v="100025474"/>
    <s v="334858"/>
    <s v="10000"/>
    <s v="12800"/>
    <s v="5070001100"/>
    <s v="1000000"/>
    <s v=""/>
    <s v=""/>
    <s v=""/>
    <s v=""/>
    <s v=""/>
    <n v="-1382.25"/>
    <x v="3"/>
  </r>
  <r>
    <s v="50700"/>
    <s v="100009291"/>
    <s v="316560"/>
    <s v="10000"/>
    <s v="12800"/>
    <s v="5070001100"/>
    <s v="2100000"/>
    <s v=""/>
    <s v=""/>
    <s v=""/>
    <s v=""/>
    <s v=""/>
    <n v="-321.43"/>
    <x v="10"/>
  </r>
  <r>
    <s v="50700"/>
    <s v="100009291"/>
    <s v="316560"/>
    <s v="10000"/>
    <s v="12800"/>
    <s v="5070001100"/>
    <s v="2125000"/>
    <s v=""/>
    <s v=""/>
    <s v=""/>
    <s v=""/>
    <s v=""/>
    <n v="-3.71"/>
    <x v="20"/>
  </r>
  <r>
    <s v="50700"/>
    <s v="100009291"/>
    <s v="316560"/>
    <s v="10000"/>
    <s v="12800"/>
    <s v="5070001100"/>
    <s v="2125000"/>
    <s v=""/>
    <s v=""/>
    <s v=""/>
    <s v=""/>
    <s v=""/>
    <n v="-6.69"/>
    <x v="20"/>
  </r>
  <r>
    <s v="50700"/>
    <s v="100009291"/>
    <s v="316560"/>
    <s v="10000"/>
    <s v="12800"/>
    <s v="5070001100"/>
    <s v="7000000"/>
    <s v=""/>
    <s v=""/>
    <s v=""/>
    <s v=""/>
    <s v=""/>
    <n v="440.69"/>
    <x v="19"/>
  </r>
  <r>
    <s v="50700"/>
    <s v="100009291"/>
    <s v="316560"/>
    <s v="10000"/>
    <s v="12800"/>
    <s v="5070001100"/>
    <s v="7000000"/>
    <s v=""/>
    <s v=""/>
    <s v=""/>
    <s v=""/>
    <s v=""/>
    <n v="247.89"/>
    <x v="19"/>
  </r>
  <r>
    <s v="50700"/>
    <s v="100009291"/>
    <s v="316560"/>
    <s v="10000"/>
    <s v="12800"/>
    <s v="5070001100"/>
    <s v="7000000"/>
    <s v=""/>
    <s v=""/>
    <s v=""/>
    <s v=""/>
    <s v=""/>
    <n v="176.27"/>
    <x v="19"/>
  </r>
  <r>
    <s v="50700"/>
    <s v="100009291"/>
    <s v="316560"/>
    <s v="10000"/>
    <s v="12800"/>
    <s v="5070001100"/>
    <s v="7000000"/>
    <s v=""/>
    <s v=""/>
    <s v=""/>
    <s v=""/>
    <s v=""/>
    <n v="1641.55"/>
    <x v="19"/>
  </r>
  <r>
    <s v="50700"/>
    <s v="100009291"/>
    <s v="316560"/>
    <s v="10000"/>
    <s v="12800"/>
    <s v="5070001100"/>
    <s v="7000000"/>
    <s v=""/>
    <s v=""/>
    <s v=""/>
    <s v=""/>
    <s v=""/>
    <n v="165.26"/>
    <x v="19"/>
  </r>
  <r>
    <s v="50700"/>
    <s v="100009291"/>
    <s v="316560"/>
    <s v="10000"/>
    <s v="12800"/>
    <s v="5070001100"/>
    <s v="7230000"/>
    <s v=""/>
    <s v=""/>
    <s v=""/>
    <s v=""/>
    <s v=""/>
    <n v="63.77"/>
    <x v="5"/>
  </r>
  <r>
    <s v="50700"/>
    <s v="100009291"/>
    <s v="316560"/>
    <s v="10000"/>
    <s v="12800"/>
    <s v="5070001100"/>
    <s v="7230000"/>
    <s v=""/>
    <s v=""/>
    <s v=""/>
    <s v=""/>
    <s v=""/>
    <n v="114.78"/>
    <x v="5"/>
  </r>
  <r>
    <s v="50700"/>
    <s v="100009291"/>
    <s v="316560"/>
    <s v="10000"/>
    <s v="12800"/>
    <s v="5070001100"/>
    <s v="7231000"/>
    <s v=""/>
    <s v=""/>
    <s v=""/>
    <s v=""/>
    <s v=""/>
    <n v="14.91"/>
    <x v="6"/>
  </r>
  <r>
    <s v="50700"/>
    <s v="100009291"/>
    <s v="316560"/>
    <s v="10000"/>
    <s v="12800"/>
    <s v="5070001100"/>
    <s v="7231000"/>
    <s v=""/>
    <s v=""/>
    <s v=""/>
    <s v=""/>
    <s v=""/>
    <n v="26.85"/>
    <x v="6"/>
  </r>
  <r>
    <s v="50700"/>
    <s v="100009291"/>
    <s v="316560"/>
    <s v="10000"/>
    <s v="12800"/>
    <s v="5070001100"/>
    <s v="7240000"/>
    <s v=""/>
    <s v=""/>
    <s v=""/>
    <s v=""/>
    <s v=""/>
    <n v="240.68"/>
    <x v="14"/>
  </r>
  <r>
    <s v="50700"/>
    <s v="100009291"/>
    <s v="316560"/>
    <s v="10000"/>
    <s v="12800"/>
    <s v="5070001100"/>
    <s v="7240000"/>
    <s v=""/>
    <s v=""/>
    <s v=""/>
    <s v=""/>
    <s v=""/>
    <n v="433.22"/>
    <x v="14"/>
  </r>
  <r>
    <s v="50700"/>
    <s v="100009291"/>
    <s v="316560"/>
    <s v="10000"/>
    <s v="12800"/>
    <s v="5070001100"/>
    <s v="7250000"/>
    <s v=""/>
    <s v=""/>
    <s v=""/>
    <s v=""/>
    <s v=""/>
    <n v="0.85"/>
    <x v="23"/>
  </r>
  <r>
    <s v="50700"/>
    <s v="100009291"/>
    <s v="316560"/>
    <s v="10000"/>
    <s v="12800"/>
    <s v="5070001100"/>
    <s v="7250000"/>
    <s v=""/>
    <s v=""/>
    <s v=""/>
    <s v=""/>
    <s v=""/>
    <n v="1.52"/>
    <x v="23"/>
  </r>
  <r>
    <s v="50700"/>
    <s v="100009291"/>
    <s v="316560"/>
    <s v="10000"/>
    <s v="12800"/>
    <s v="5070001100"/>
    <s v="7221000"/>
    <s v=""/>
    <s v=""/>
    <s v=""/>
    <s v=""/>
    <s v=""/>
    <n v="3.39"/>
    <x v="24"/>
  </r>
  <r>
    <s v="50700"/>
    <s v="100009291"/>
    <s v="316560"/>
    <s v="10000"/>
    <s v="12800"/>
    <s v="5070001100"/>
    <s v="7221000"/>
    <s v=""/>
    <s v=""/>
    <s v=""/>
    <s v=""/>
    <s v=""/>
    <n v="6.11"/>
    <x v="24"/>
  </r>
  <r>
    <s v="50700"/>
    <s v="100009291"/>
    <s v="316560"/>
    <s v="10000"/>
    <s v="12800"/>
    <s v="5070001100"/>
    <s v="7269000"/>
    <s v=""/>
    <s v=""/>
    <s v=""/>
    <s v=""/>
    <s v=""/>
    <n v="72.709999999999994"/>
    <x v="7"/>
  </r>
  <r>
    <s v="50700"/>
    <s v="100009291"/>
    <s v="316560"/>
    <s v="10000"/>
    <s v="12800"/>
    <s v="5070001100"/>
    <s v="7269000"/>
    <s v=""/>
    <s v=""/>
    <s v=""/>
    <s v=""/>
    <s v=""/>
    <n v="130.88999999999999"/>
    <x v="7"/>
  </r>
  <r>
    <s v="50700"/>
    <s v="100009291"/>
    <s v="316560"/>
    <s v="10000"/>
    <s v="12800"/>
    <s v="5070001100"/>
    <s v="7269000"/>
    <s v=""/>
    <s v=""/>
    <s v=""/>
    <s v=""/>
    <s v=""/>
    <n v="13.22"/>
    <x v="7"/>
  </r>
  <r>
    <s v="50700"/>
    <s v="100009291"/>
    <s v="316560"/>
    <s v="10000"/>
    <s v="12800"/>
    <s v="5070001100"/>
    <s v="7269000"/>
    <s v=""/>
    <s v=""/>
    <s v=""/>
    <s v=""/>
    <s v=""/>
    <n v="23.8"/>
    <x v="7"/>
  </r>
  <r>
    <s v="50700"/>
    <s v="100009291"/>
    <s v="316560"/>
    <s v="10000"/>
    <s v="12800"/>
    <s v="5070001100"/>
    <s v="2125000"/>
    <s v=""/>
    <s v=""/>
    <s v=""/>
    <s v=""/>
    <s v=""/>
    <n v="-1.65"/>
    <x v="20"/>
  </r>
  <r>
    <s v="50700"/>
    <s v="100009291"/>
    <s v="316560"/>
    <s v="10000"/>
    <s v="12800"/>
    <s v="5070001100"/>
    <s v="2125000"/>
    <s v=""/>
    <s v=""/>
    <s v=""/>
    <s v=""/>
    <s v=""/>
    <n v="-2.97"/>
    <x v="20"/>
  </r>
  <r>
    <s v="50700"/>
    <s v="100009291"/>
    <s v="316560"/>
    <s v="10000"/>
    <s v="12800"/>
    <s v="5070001100"/>
    <s v="2130000"/>
    <s v=""/>
    <s v=""/>
    <s v=""/>
    <s v=""/>
    <s v=""/>
    <n v="-38.75"/>
    <x v="15"/>
  </r>
  <r>
    <s v="50700"/>
    <s v="100009291"/>
    <s v="316560"/>
    <s v="10000"/>
    <s v="12800"/>
    <s v="5070001100"/>
    <s v="2130000"/>
    <s v=""/>
    <s v=""/>
    <s v=""/>
    <s v=""/>
    <s v=""/>
    <n v="-69.75"/>
    <x v="15"/>
  </r>
  <r>
    <s v="50700"/>
    <s v="100009291"/>
    <s v="316560"/>
    <s v="10000"/>
    <s v="12800"/>
    <s v="5070001100"/>
    <s v="2105000"/>
    <s v=""/>
    <s v=""/>
    <s v=""/>
    <s v=""/>
    <s v=""/>
    <n v="-72.709999999999994"/>
    <x v="8"/>
  </r>
  <r>
    <s v="50700"/>
    <s v="100009291"/>
    <s v="316560"/>
    <s v="10000"/>
    <s v="12800"/>
    <s v="5070001100"/>
    <s v="7000000"/>
    <s v=""/>
    <s v=""/>
    <s v=""/>
    <s v=""/>
    <s v=""/>
    <n v="413.14"/>
    <x v="19"/>
  </r>
  <r>
    <s v="50700"/>
    <s v="100009291"/>
    <s v="316560"/>
    <s v="10000"/>
    <s v="12800"/>
    <s v="5070001100"/>
    <s v="2155000"/>
    <s v=""/>
    <s v=""/>
    <s v=""/>
    <s v=""/>
    <s v=""/>
    <n v="-3.39"/>
    <x v="22"/>
  </r>
  <r>
    <s v="50700"/>
    <s v="100009291"/>
    <s v="316560"/>
    <s v="10000"/>
    <s v="12800"/>
    <s v="5070001100"/>
    <s v="2155000"/>
    <s v=""/>
    <s v=""/>
    <s v=""/>
    <s v=""/>
    <s v=""/>
    <n v="-6.11"/>
    <x v="22"/>
  </r>
  <r>
    <s v="50700"/>
    <s v="100009291"/>
    <s v="316560"/>
    <s v="10000"/>
    <s v="12800"/>
    <s v="5070001100"/>
    <s v="2056000"/>
    <s v=""/>
    <s v=""/>
    <s v=""/>
    <s v=""/>
    <s v=""/>
    <n v="-240.68"/>
    <x v="17"/>
  </r>
  <r>
    <s v="50700"/>
    <s v="100009291"/>
    <s v="316560"/>
    <s v="10000"/>
    <s v="12800"/>
    <s v="5070001100"/>
    <s v="2056000"/>
    <s v=""/>
    <s v=""/>
    <s v=""/>
    <s v=""/>
    <s v=""/>
    <n v="-433.22"/>
    <x v="17"/>
  </r>
  <r>
    <s v="50700"/>
    <s v="100009291"/>
    <s v="316560"/>
    <s v="10000"/>
    <s v="12800"/>
    <s v="5070001100"/>
    <s v="2055000"/>
    <s v=""/>
    <s v=""/>
    <s v=""/>
    <s v=""/>
    <s v=""/>
    <n v="-0.85"/>
    <x v="21"/>
  </r>
  <r>
    <s v="50700"/>
    <s v="100009291"/>
    <s v="316560"/>
    <s v="10000"/>
    <s v="12800"/>
    <s v="5070001100"/>
    <s v="2055000"/>
    <s v=""/>
    <s v=""/>
    <s v=""/>
    <s v=""/>
    <s v=""/>
    <n v="-1.52"/>
    <x v="21"/>
  </r>
  <r>
    <s v="50700"/>
    <s v="100009291"/>
    <s v="316560"/>
    <s v="10000"/>
    <s v="12800"/>
    <s v="5070001100"/>
    <s v="2052000"/>
    <s v=""/>
    <s v=""/>
    <s v=""/>
    <s v=""/>
    <s v=""/>
    <n v="-72.709999999999994"/>
    <x v="9"/>
  </r>
  <r>
    <s v="50700"/>
    <s v="100009291"/>
    <s v="316560"/>
    <s v="10000"/>
    <s v="12800"/>
    <s v="5070001100"/>
    <s v="2052000"/>
    <s v=""/>
    <s v=""/>
    <s v=""/>
    <s v=""/>
    <s v=""/>
    <n v="-130.88999999999999"/>
    <x v="9"/>
  </r>
  <r>
    <s v="50700"/>
    <s v="100009291"/>
    <s v="316560"/>
    <s v="10000"/>
    <s v="12800"/>
    <s v="5070001100"/>
    <s v="2100000"/>
    <s v=""/>
    <s v=""/>
    <s v=""/>
    <s v=""/>
    <s v=""/>
    <n v="-13.22"/>
    <x v="10"/>
  </r>
  <r>
    <s v="50700"/>
    <s v="100009291"/>
    <s v="316560"/>
    <s v="10000"/>
    <s v="12800"/>
    <s v="5070001100"/>
    <s v="2100000"/>
    <s v=""/>
    <s v=""/>
    <s v=""/>
    <s v=""/>
    <s v=""/>
    <n v="-23.8"/>
    <x v="10"/>
  </r>
  <r>
    <s v="50700"/>
    <s v="100009291"/>
    <s v="316560"/>
    <s v="10000"/>
    <s v="12800"/>
    <s v="5070001100"/>
    <s v="2110000"/>
    <s v=""/>
    <s v=""/>
    <s v=""/>
    <s v=""/>
    <s v=""/>
    <n v="-63.77"/>
    <x v="11"/>
  </r>
  <r>
    <s v="50700"/>
    <s v="100009291"/>
    <s v="316560"/>
    <s v="10000"/>
    <s v="12800"/>
    <s v="5070001100"/>
    <s v="2110000"/>
    <s v=""/>
    <s v=""/>
    <s v=""/>
    <s v=""/>
    <s v=""/>
    <n v="-114.78"/>
    <x v="11"/>
  </r>
  <r>
    <s v="50700"/>
    <s v="100009291"/>
    <s v="316560"/>
    <s v="10000"/>
    <s v="12800"/>
    <s v="5070001100"/>
    <s v="2053000"/>
    <s v=""/>
    <s v=""/>
    <s v=""/>
    <s v=""/>
    <s v=""/>
    <n v="-63.77"/>
    <x v="12"/>
  </r>
  <r>
    <s v="50700"/>
    <s v="100009291"/>
    <s v="316560"/>
    <s v="10000"/>
    <s v="12800"/>
    <s v="5070001100"/>
    <s v="2053000"/>
    <s v=""/>
    <s v=""/>
    <s v=""/>
    <s v=""/>
    <s v=""/>
    <n v="-114.78"/>
    <x v="12"/>
  </r>
  <r>
    <s v="50700"/>
    <s v="100009291"/>
    <s v="316560"/>
    <s v="10000"/>
    <s v="12800"/>
    <s v="5070001100"/>
    <s v="2160000"/>
    <s v=""/>
    <s v=""/>
    <s v=""/>
    <s v=""/>
    <s v=""/>
    <n v="-14.91"/>
    <x v="1"/>
  </r>
  <r>
    <s v="50700"/>
    <s v="100009291"/>
    <s v="316560"/>
    <s v="10000"/>
    <s v="12800"/>
    <s v="5070001100"/>
    <s v="2160000"/>
    <s v=""/>
    <s v=""/>
    <s v=""/>
    <s v=""/>
    <s v=""/>
    <n v="-26.85"/>
    <x v="1"/>
  </r>
  <r>
    <s v="50700"/>
    <s v="100009291"/>
    <s v="316560"/>
    <s v="10000"/>
    <s v="12800"/>
    <s v="5070001100"/>
    <s v="2140000"/>
    <s v=""/>
    <s v=""/>
    <s v=""/>
    <s v=""/>
    <s v=""/>
    <n v="-136.19999999999999"/>
    <x v="0"/>
  </r>
  <r>
    <s v="50700"/>
    <s v="100009291"/>
    <s v="316560"/>
    <s v="10000"/>
    <s v="12800"/>
    <s v="5070001100"/>
    <s v="2140000"/>
    <s v=""/>
    <s v=""/>
    <s v=""/>
    <s v=""/>
    <s v=""/>
    <n v="-245.16"/>
    <x v="0"/>
  </r>
  <r>
    <s v="50700"/>
    <s v="100009291"/>
    <s v="316560"/>
    <s v="10000"/>
    <s v="12800"/>
    <s v="5070001100"/>
    <s v="2058000"/>
    <s v=""/>
    <s v=""/>
    <s v=""/>
    <s v=""/>
    <s v=""/>
    <n v="-14.91"/>
    <x v="13"/>
  </r>
  <r>
    <s v="50700"/>
    <s v="100009291"/>
    <s v="316560"/>
    <s v="10000"/>
    <s v="12800"/>
    <s v="5070001100"/>
    <s v="2058000"/>
    <s v=""/>
    <s v=""/>
    <s v=""/>
    <s v=""/>
    <s v=""/>
    <n v="-26.85"/>
    <x v="13"/>
  </r>
  <r>
    <s v="50700"/>
    <s v="100009291"/>
    <s v="316560"/>
    <s v="10000"/>
    <s v="12800"/>
    <s v="5070001100"/>
    <s v="2150000"/>
    <s v=""/>
    <s v=""/>
    <s v=""/>
    <s v=""/>
    <s v=""/>
    <n v="-43.97"/>
    <x v="2"/>
  </r>
  <r>
    <s v="50700"/>
    <s v="100009291"/>
    <s v="316560"/>
    <s v="10000"/>
    <s v="12800"/>
    <s v="5070001100"/>
    <s v="2150000"/>
    <s v=""/>
    <s v=""/>
    <s v=""/>
    <s v=""/>
    <s v=""/>
    <n v="-79.150000000000006"/>
    <x v="2"/>
  </r>
  <r>
    <s v="50700"/>
    <s v="100009291"/>
    <s v="316560"/>
    <s v="10000"/>
    <s v="12800"/>
    <s v="5070001100"/>
    <s v="1000000"/>
    <s v=""/>
    <s v=""/>
    <s v=""/>
    <s v=""/>
    <s v=""/>
    <n v="-512.45000000000005"/>
    <x v="3"/>
  </r>
  <r>
    <s v="50700"/>
    <s v="100009291"/>
    <s v="316560"/>
    <s v="10000"/>
    <s v="12800"/>
    <s v="5070001100"/>
    <s v="1000000"/>
    <s v=""/>
    <s v=""/>
    <s v=""/>
    <s v=""/>
    <s v=""/>
    <n v="-922.36"/>
    <x v="3"/>
  </r>
  <r>
    <s v="50700"/>
    <s v="100009291"/>
    <s v="316560"/>
    <s v="10000"/>
    <s v="12800"/>
    <s v="5070001100"/>
    <s v="2105000"/>
    <s v=""/>
    <s v=""/>
    <s v=""/>
    <s v=""/>
    <s v=""/>
    <n v="-130.88999999999999"/>
    <x v="8"/>
  </r>
  <r>
    <s v="50700"/>
    <s v="100009291"/>
    <s v="316560"/>
    <s v="10000"/>
    <s v="12800"/>
    <s v="5070001100"/>
    <s v="2100000"/>
    <s v=""/>
    <s v=""/>
    <s v=""/>
    <s v=""/>
    <s v=""/>
    <n v="-35.03"/>
    <x v="10"/>
  </r>
  <r>
    <s v="50700"/>
    <s v="100009291"/>
    <s v="316560"/>
    <s v="10000"/>
    <s v="12800"/>
    <s v="5070001100"/>
    <s v="2100000"/>
    <s v=""/>
    <s v=""/>
    <s v=""/>
    <s v=""/>
    <s v=""/>
    <n v="-63.05"/>
    <x v="10"/>
  </r>
  <r>
    <s v="50700"/>
    <s v="100009291"/>
    <s v="316560"/>
    <s v="10000"/>
    <s v="12800"/>
    <s v="5070001100"/>
    <s v="2100000"/>
    <s v=""/>
    <s v=""/>
    <s v=""/>
    <s v=""/>
    <s v=""/>
    <n v="-178.57"/>
    <x v="10"/>
  </r>
  <r>
    <s v="50700"/>
    <s v="100036929"/>
    <s v="015780"/>
    <s v="10000"/>
    <s v="12800"/>
    <s v="5070001100"/>
    <s v="7231000"/>
    <s v=""/>
    <s v=""/>
    <s v=""/>
    <s v=""/>
    <s v=""/>
    <n v="13.37"/>
    <x v="6"/>
  </r>
  <r>
    <s v="50700"/>
    <s v="100036929"/>
    <s v="015780"/>
    <s v="10000"/>
    <s v="12800"/>
    <s v="5070001100"/>
    <s v="7231000"/>
    <s v=""/>
    <s v=""/>
    <s v=""/>
    <s v=""/>
    <s v=""/>
    <n v="24.79"/>
    <x v="6"/>
  </r>
  <r>
    <s v="50700"/>
    <s v="100036929"/>
    <s v="015780"/>
    <s v="10000"/>
    <s v="12800"/>
    <s v="5070001100"/>
    <s v="7240000"/>
    <s v=""/>
    <s v=""/>
    <s v=""/>
    <s v=""/>
    <s v=""/>
    <n v="90.01"/>
    <x v="14"/>
  </r>
  <r>
    <s v="50700"/>
    <s v="100036929"/>
    <s v="015780"/>
    <s v="10000"/>
    <s v="12800"/>
    <s v="5070001100"/>
    <s v="7240000"/>
    <s v=""/>
    <s v=""/>
    <s v=""/>
    <s v=""/>
    <s v=""/>
    <n v="166.94"/>
    <x v="14"/>
  </r>
  <r>
    <s v="50700"/>
    <s v="100036929"/>
    <s v="015780"/>
    <s v="10000"/>
    <s v="12800"/>
    <s v="5070001100"/>
    <s v="7250000"/>
    <s v=""/>
    <s v=""/>
    <s v=""/>
    <s v=""/>
    <s v=""/>
    <n v="1.99"/>
    <x v="23"/>
  </r>
  <r>
    <s v="50700"/>
    <s v="100036929"/>
    <s v="015780"/>
    <s v="10000"/>
    <s v="12800"/>
    <s v="5070001100"/>
    <s v="7250000"/>
    <s v=""/>
    <s v=""/>
    <s v=""/>
    <s v=""/>
    <s v=""/>
    <n v="3.67"/>
    <x v="23"/>
  </r>
  <r>
    <s v="50700"/>
    <s v="100036929"/>
    <s v="015780"/>
    <s v="10000"/>
    <s v="12800"/>
    <s v="5070001100"/>
    <s v="7221000"/>
    <s v=""/>
    <s v=""/>
    <s v=""/>
    <s v=""/>
    <s v=""/>
    <n v="3.68"/>
    <x v="24"/>
  </r>
  <r>
    <s v="50700"/>
    <s v="100036929"/>
    <s v="015780"/>
    <s v="10000"/>
    <s v="12800"/>
    <s v="5070001100"/>
    <s v="7221000"/>
    <s v=""/>
    <s v=""/>
    <s v=""/>
    <s v=""/>
    <s v=""/>
    <n v="6.82"/>
    <x v="24"/>
  </r>
  <r>
    <s v="50700"/>
    <s v="100036929"/>
    <s v="015780"/>
    <s v="10000"/>
    <s v="12800"/>
    <s v="5070001100"/>
    <s v="7245000"/>
    <s v=""/>
    <s v=""/>
    <s v=""/>
    <s v=""/>
    <s v=""/>
    <n v="11.79"/>
    <x v="25"/>
  </r>
  <r>
    <s v="50700"/>
    <s v="100036929"/>
    <s v="015780"/>
    <s v="10000"/>
    <s v="12800"/>
    <s v="5070001100"/>
    <s v="7245000"/>
    <s v=""/>
    <s v=""/>
    <s v=""/>
    <s v=""/>
    <s v=""/>
    <n v="21.86"/>
    <x v="25"/>
  </r>
  <r>
    <s v="50700"/>
    <s v="100036929"/>
    <s v="015780"/>
    <s v="10000"/>
    <s v="12800"/>
    <s v="5070001100"/>
    <s v="7269000"/>
    <s v=""/>
    <s v=""/>
    <s v=""/>
    <s v=""/>
    <s v=""/>
    <n v="64.510000000000005"/>
    <x v="7"/>
  </r>
  <r>
    <s v="50700"/>
    <s v="100036929"/>
    <s v="015780"/>
    <s v="10000"/>
    <s v="12800"/>
    <s v="5070001100"/>
    <s v="7269000"/>
    <s v=""/>
    <s v=""/>
    <s v=""/>
    <s v=""/>
    <s v=""/>
    <n v="119.62"/>
    <x v="7"/>
  </r>
  <r>
    <s v="50700"/>
    <s v="100036929"/>
    <s v="015780"/>
    <s v="10000"/>
    <s v="12800"/>
    <s v="5070001100"/>
    <s v="7269000"/>
    <s v=""/>
    <s v=""/>
    <s v=""/>
    <s v=""/>
    <s v=""/>
    <n v="11.73"/>
    <x v="7"/>
  </r>
  <r>
    <s v="50700"/>
    <s v="100036929"/>
    <s v="015780"/>
    <s v="10000"/>
    <s v="12800"/>
    <s v="5070001100"/>
    <s v="7269000"/>
    <s v=""/>
    <s v=""/>
    <s v=""/>
    <s v=""/>
    <s v=""/>
    <n v="21.75"/>
    <x v="7"/>
  </r>
  <r>
    <s v="50700"/>
    <s v="100036929"/>
    <s v="015780"/>
    <s v="10000"/>
    <s v="12800"/>
    <s v="5070001100"/>
    <s v="2125000"/>
    <s v=""/>
    <s v=""/>
    <s v=""/>
    <s v=""/>
    <s v=""/>
    <n v="-1.0900000000000001"/>
    <x v="20"/>
  </r>
  <r>
    <s v="50700"/>
    <s v="100036929"/>
    <s v="015780"/>
    <s v="10000"/>
    <s v="12800"/>
    <s v="5070001100"/>
    <s v="2125000"/>
    <s v=""/>
    <s v=""/>
    <s v=""/>
    <s v=""/>
    <s v=""/>
    <n v="-2.02"/>
    <x v="20"/>
  </r>
  <r>
    <s v="50700"/>
    <s v="100036929"/>
    <s v="015780"/>
    <s v="10000"/>
    <s v="12800"/>
    <s v="5070001100"/>
    <s v="2155000"/>
    <s v=""/>
    <s v=""/>
    <s v=""/>
    <s v=""/>
    <s v=""/>
    <n v="-1.85"/>
    <x v="22"/>
  </r>
  <r>
    <s v="50700"/>
    <s v="100036929"/>
    <s v="015780"/>
    <s v="10000"/>
    <s v="12800"/>
    <s v="5070001100"/>
    <s v="2155000"/>
    <s v=""/>
    <s v=""/>
    <s v=""/>
    <s v=""/>
    <s v=""/>
    <n v="-3.42"/>
    <x v="22"/>
  </r>
  <r>
    <s v="50700"/>
    <s v="100036929"/>
    <s v="015780"/>
    <s v="10000"/>
    <s v="12800"/>
    <s v="5070001100"/>
    <s v="2100000"/>
    <s v=""/>
    <s v=""/>
    <s v=""/>
    <s v=""/>
    <s v=""/>
    <n v="-7.01"/>
    <x v="10"/>
  </r>
  <r>
    <s v="50700"/>
    <s v="100036929"/>
    <s v="015780"/>
    <s v="10000"/>
    <s v="12800"/>
    <s v="5070001100"/>
    <s v="2100000"/>
    <s v=""/>
    <s v=""/>
    <s v=""/>
    <s v=""/>
    <s v=""/>
    <n v="-12.99"/>
    <x v="10"/>
  </r>
  <r>
    <s v="50700"/>
    <s v="100036929"/>
    <s v="015780"/>
    <s v="10000"/>
    <s v="12800"/>
    <s v="5070001100"/>
    <s v="2125000"/>
    <s v=""/>
    <s v=""/>
    <s v=""/>
    <s v=""/>
    <s v=""/>
    <n v="-3.87"/>
    <x v="20"/>
  </r>
  <r>
    <s v="50700"/>
    <s v="100036929"/>
    <s v="015780"/>
    <s v="10000"/>
    <s v="12800"/>
    <s v="5070001100"/>
    <s v="2125000"/>
    <s v=""/>
    <s v=""/>
    <s v=""/>
    <s v=""/>
    <s v=""/>
    <n v="-7.17"/>
    <x v="20"/>
  </r>
  <r>
    <s v="50700"/>
    <s v="100036929"/>
    <s v="015780"/>
    <s v="10000"/>
    <s v="12800"/>
    <s v="5070001100"/>
    <s v="2100000"/>
    <s v=""/>
    <s v=""/>
    <s v=""/>
    <s v=""/>
    <s v=""/>
    <n v="-3.46"/>
    <x v="10"/>
  </r>
  <r>
    <s v="50700"/>
    <s v="100036929"/>
    <s v="015780"/>
    <s v="10000"/>
    <s v="12800"/>
    <s v="5070001100"/>
    <s v="2100000"/>
    <s v=""/>
    <s v=""/>
    <s v=""/>
    <s v=""/>
    <s v=""/>
    <n v="-6.43"/>
    <x v="10"/>
  </r>
  <r>
    <s v="50700"/>
    <s v="100036929"/>
    <s v="015780"/>
    <s v="10000"/>
    <s v="12800"/>
    <s v="5070001100"/>
    <s v="7230000"/>
    <s v=""/>
    <s v=""/>
    <s v=""/>
    <s v=""/>
    <s v=""/>
    <n v="106.02"/>
    <x v="5"/>
  </r>
  <r>
    <s v="50700"/>
    <s v="100036929"/>
    <s v="015780"/>
    <s v="10000"/>
    <s v="12800"/>
    <s v="5070001100"/>
    <s v="2105000"/>
    <s v=""/>
    <s v=""/>
    <s v=""/>
    <s v=""/>
    <s v=""/>
    <n v="-64.5"/>
    <x v="8"/>
  </r>
  <r>
    <s v="50700"/>
    <s v="100036929"/>
    <s v="015780"/>
    <s v="10000"/>
    <s v="12800"/>
    <s v="5070001100"/>
    <s v="2105000"/>
    <s v=""/>
    <s v=""/>
    <s v=""/>
    <s v=""/>
    <s v=""/>
    <n v="-119.63"/>
    <x v="8"/>
  </r>
  <r>
    <s v="50700"/>
    <s v="100036929"/>
    <s v="015780"/>
    <s v="10000"/>
    <s v="12800"/>
    <s v="5070001100"/>
    <s v="2100000"/>
    <s v=""/>
    <s v=""/>
    <s v=""/>
    <s v=""/>
    <s v=""/>
    <n v="-49.06"/>
    <x v="10"/>
  </r>
  <r>
    <s v="50700"/>
    <s v="100036929"/>
    <s v="015780"/>
    <s v="10000"/>
    <s v="12800"/>
    <s v="5070001100"/>
    <s v="2100000"/>
    <s v=""/>
    <s v=""/>
    <s v=""/>
    <s v=""/>
    <s v=""/>
    <n v="-90.99"/>
    <x v="10"/>
  </r>
  <r>
    <s v="50700"/>
    <s v="100036929"/>
    <s v="015780"/>
    <s v="10000"/>
    <s v="12800"/>
    <s v="5070001100"/>
    <s v="2100000"/>
    <s v=""/>
    <s v=""/>
    <s v=""/>
    <s v=""/>
    <s v=""/>
    <n v="-87.58"/>
    <x v="10"/>
  </r>
  <r>
    <s v="50700"/>
    <s v="100036929"/>
    <s v="015780"/>
    <s v="10000"/>
    <s v="12800"/>
    <s v="5070001100"/>
    <s v="2100000"/>
    <s v=""/>
    <s v=""/>
    <s v=""/>
    <s v=""/>
    <s v=""/>
    <n v="-162.41999999999999"/>
    <x v="10"/>
  </r>
  <r>
    <s v="50700"/>
    <s v="100036929"/>
    <s v="015780"/>
    <s v="10000"/>
    <s v="12800"/>
    <s v="5070001100"/>
    <s v="7000000"/>
    <s v=""/>
    <s v=""/>
    <s v=""/>
    <s v=""/>
    <s v=""/>
    <n v="12.69"/>
    <x v="19"/>
  </r>
  <r>
    <s v="50700"/>
    <s v="100036929"/>
    <s v="015780"/>
    <s v="10000"/>
    <s v="12800"/>
    <s v="5070001100"/>
    <s v="7000000"/>
    <s v=""/>
    <s v=""/>
    <s v=""/>
    <s v=""/>
    <s v=""/>
    <n v="406.17"/>
    <x v="19"/>
  </r>
  <r>
    <s v="50700"/>
    <s v="100036929"/>
    <s v="015780"/>
    <s v="10000"/>
    <s v="12800"/>
    <s v="5070001100"/>
    <s v="7000000"/>
    <s v=""/>
    <s v=""/>
    <s v=""/>
    <s v=""/>
    <s v=""/>
    <n v="558.49"/>
    <x v="19"/>
  </r>
  <r>
    <s v="50700"/>
    <s v="100036929"/>
    <s v="015780"/>
    <s v="10000"/>
    <s v="12800"/>
    <s v="5070001100"/>
    <s v="7000000"/>
    <s v=""/>
    <s v=""/>
    <s v=""/>
    <s v=""/>
    <s v=""/>
    <n v="162.47"/>
    <x v="19"/>
  </r>
  <r>
    <s v="50700"/>
    <s v="100036929"/>
    <s v="015780"/>
    <s v="10000"/>
    <s v="12800"/>
    <s v="5070001100"/>
    <s v="7000000"/>
    <s v=""/>
    <s v=""/>
    <s v=""/>
    <s v=""/>
    <s v=""/>
    <n v="1644.99"/>
    <x v="19"/>
  </r>
  <r>
    <s v="50700"/>
    <s v="100036929"/>
    <s v="015780"/>
    <s v="10000"/>
    <s v="12800"/>
    <s v="5070001100"/>
    <s v="7000000"/>
    <s v=""/>
    <s v=""/>
    <s v=""/>
    <s v=""/>
    <s v=""/>
    <n v="5.08"/>
    <x v="19"/>
  </r>
  <r>
    <s v="50700"/>
    <s v="100036929"/>
    <s v="015780"/>
    <s v="10000"/>
    <s v="12800"/>
    <s v="5070001100"/>
    <s v="7230000"/>
    <s v=""/>
    <s v=""/>
    <s v=""/>
    <s v=""/>
    <s v=""/>
    <n v="57.16"/>
    <x v="5"/>
  </r>
  <r>
    <s v="50700"/>
    <s v="100036929"/>
    <s v="015780"/>
    <s v="10000"/>
    <s v="12800"/>
    <s v="5070001100"/>
    <s v="2058000"/>
    <s v=""/>
    <s v=""/>
    <s v=""/>
    <s v=""/>
    <s v=""/>
    <n v="-24.79"/>
    <x v="13"/>
  </r>
  <r>
    <s v="50700"/>
    <s v="100036929"/>
    <s v="015780"/>
    <s v="10000"/>
    <s v="12800"/>
    <s v="5070001100"/>
    <s v="2150000"/>
    <s v=""/>
    <s v=""/>
    <s v=""/>
    <s v=""/>
    <s v=""/>
    <n v="-43.12"/>
    <x v="2"/>
  </r>
  <r>
    <s v="50700"/>
    <s v="100036929"/>
    <s v="015780"/>
    <s v="10000"/>
    <s v="12800"/>
    <s v="5070001100"/>
    <s v="2150000"/>
    <s v=""/>
    <s v=""/>
    <s v=""/>
    <s v=""/>
    <s v=""/>
    <n v="-79.97"/>
    <x v="2"/>
  </r>
  <r>
    <s v="50700"/>
    <s v="100036929"/>
    <s v="015780"/>
    <s v="10000"/>
    <s v="12800"/>
    <s v="5070001100"/>
    <s v="1000000"/>
    <s v=""/>
    <s v=""/>
    <s v=""/>
    <s v=""/>
    <s v=""/>
    <n v="-622.15"/>
    <x v="3"/>
  </r>
  <r>
    <s v="50700"/>
    <s v="100036929"/>
    <s v="015780"/>
    <s v="10000"/>
    <s v="12800"/>
    <s v="5070001100"/>
    <s v="1000000"/>
    <s v=""/>
    <s v=""/>
    <s v=""/>
    <s v=""/>
    <s v=""/>
    <n v="-1153.82"/>
    <x v="3"/>
  </r>
  <r>
    <s v="50700"/>
    <s v="100036929"/>
    <s v="015780"/>
    <s v="10000"/>
    <s v="12800"/>
    <s v="5070001100"/>
    <s v="2130000"/>
    <s v=""/>
    <s v=""/>
    <s v=""/>
    <s v=""/>
    <s v=""/>
    <n v="-5.61"/>
    <x v="15"/>
  </r>
  <r>
    <s v="50700"/>
    <s v="100036929"/>
    <s v="015780"/>
    <s v="10000"/>
    <s v="12800"/>
    <s v="5070001100"/>
    <s v="2130000"/>
    <s v=""/>
    <s v=""/>
    <s v=""/>
    <s v=""/>
    <s v=""/>
    <n v="-10.39"/>
    <x v="15"/>
  </r>
  <r>
    <s v="50700"/>
    <s v="100036929"/>
    <s v="015780"/>
    <s v="10000"/>
    <s v="12800"/>
    <s v="5070001100"/>
    <s v="2166000"/>
    <s v=""/>
    <s v=""/>
    <s v=""/>
    <s v=""/>
    <s v=""/>
    <n v="-11.79"/>
    <x v="26"/>
  </r>
  <r>
    <s v="50700"/>
    <s v="100036929"/>
    <s v="015780"/>
    <s v="10000"/>
    <s v="12800"/>
    <s v="5070001100"/>
    <s v="2166000"/>
    <s v=""/>
    <s v=""/>
    <s v=""/>
    <s v=""/>
    <s v=""/>
    <n v="-21.86"/>
    <x v="26"/>
  </r>
  <r>
    <s v="50700"/>
    <s v="100036929"/>
    <s v="015780"/>
    <s v="10000"/>
    <s v="12800"/>
    <s v="5070001100"/>
    <s v="2155000"/>
    <s v=""/>
    <s v=""/>
    <s v=""/>
    <s v=""/>
    <s v=""/>
    <n v="-3.68"/>
    <x v="22"/>
  </r>
  <r>
    <s v="50700"/>
    <s v="100036929"/>
    <s v="015780"/>
    <s v="10000"/>
    <s v="12800"/>
    <s v="5070001100"/>
    <s v="2155000"/>
    <s v=""/>
    <s v=""/>
    <s v=""/>
    <s v=""/>
    <s v=""/>
    <n v="-6.82"/>
    <x v="22"/>
  </r>
  <r>
    <s v="50700"/>
    <s v="100036929"/>
    <s v="015780"/>
    <s v="10000"/>
    <s v="12800"/>
    <s v="5070001100"/>
    <s v="2056000"/>
    <s v=""/>
    <s v=""/>
    <s v=""/>
    <s v=""/>
    <s v=""/>
    <n v="-90.01"/>
    <x v="17"/>
  </r>
  <r>
    <s v="50700"/>
    <s v="100036929"/>
    <s v="015780"/>
    <s v="10000"/>
    <s v="12800"/>
    <s v="5070001100"/>
    <s v="2056000"/>
    <s v=""/>
    <s v=""/>
    <s v=""/>
    <s v=""/>
    <s v=""/>
    <n v="-166.94"/>
    <x v="17"/>
  </r>
  <r>
    <s v="50700"/>
    <s v="100036929"/>
    <s v="015780"/>
    <s v="10000"/>
    <s v="12800"/>
    <s v="5070001100"/>
    <s v="2055000"/>
    <s v=""/>
    <s v=""/>
    <s v=""/>
    <s v=""/>
    <s v=""/>
    <n v="-1.99"/>
    <x v="21"/>
  </r>
  <r>
    <s v="50700"/>
    <s v="100036929"/>
    <s v="015780"/>
    <s v="10000"/>
    <s v="12800"/>
    <s v="5070001100"/>
    <s v="2055000"/>
    <s v=""/>
    <s v=""/>
    <s v=""/>
    <s v=""/>
    <s v=""/>
    <n v="-3.67"/>
    <x v="21"/>
  </r>
  <r>
    <s v="50700"/>
    <s v="100036929"/>
    <s v="015780"/>
    <s v="10000"/>
    <s v="12800"/>
    <s v="5070001100"/>
    <s v="2052000"/>
    <s v=""/>
    <s v=""/>
    <s v=""/>
    <s v=""/>
    <s v=""/>
    <n v="-64.510000000000005"/>
    <x v="9"/>
  </r>
  <r>
    <s v="50700"/>
    <s v="100036929"/>
    <s v="015780"/>
    <s v="10000"/>
    <s v="12800"/>
    <s v="5070001100"/>
    <s v="2052000"/>
    <s v=""/>
    <s v=""/>
    <s v=""/>
    <s v=""/>
    <s v=""/>
    <n v="-119.62"/>
    <x v="9"/>
  </r>
  <r>
    <s v="50700"/>
    <s v="100036929"/>
    <s v="015780"/>
    <s v="10000"/>
    <s v="12800"/>
    <s v="5070001100"/>
    <s v="2100000"/>
    <s v=""/>
    <s v=""/>
    <s v=""/>
    <s v=""/>
    <s v=""/>
    <n v="-11.73"/>
    <x v="10"/>
  </r>
  <r>
    <s v="50700"/>
    <s v="100036929"/>
    <s v="015780"/>
    <s v="10000"/>
    <s v="12800"/>
    <s v="5070001100"/>
    <s v="2100000"/>
    <s v=""/>
    <s v=""/>
    <s v=""/>
    <s v=""/>
    <s v=""/>
    <n v="-21.75"/>
    <x v="10"/>
  </r>
  <r>
    <s v="50700"/>
    <s v="100036929"/>
    <s v="015780"/>
    <s v="10000"/>
    <s v="12800"/>
    <s v="5070001100"/>
    <s v="2110000"/>
    <s v=""/>
    <s v=""/>
    <s v=""/>
    <s v=""/>
    <s v=""/>
    <n v="-57.16"/>
    <x v="11"/>
  </r>
  <r>
    <s v="50700"/>
    <s v="100036929"/>
    <s v="015780"/>
    <s v="10000"/>
    <s v="12800"/>
    <s v="5070001100"/>
    <s v="2110000"/>
    <s v=""/>
    <s v=""/>
    <s v=""/>
    <s v=""/>
    <s v=""/>
    <n v="-106.02"/>
    <x v="11"/>
  </r>
  <r>
    <s v="50700"/>
    <s v="100036929"/>
    <s v="015780"/>
    <s v="10000"/>
    <s v="12800"/>
    <s v="5070001100"/>
    <s v="2053000"/>
    <s v=""/>
    <s v=""/>
    <s v=""/>
    <s v=""/>
    <s v=""/>
    <n v="-57.16"/>
    <x v="12"/>
  </r>
  <r>
    <s v="50700"/>
    <s v="100036929"/>
    <s v="015780"/>
    <s v="10000"/>
    <s v="12800"/>
    <s v="5070001100"/>
    <s v="2053000"/>
    <s v=""/>
    <s v=""/>
    <s v=""/>
    <s v=""/>
    <s v=""/>
    <n v="-106.02"/>
    <x v="12"/>
  </r>
  <r>
    <s v="50700"/>
    <s v="100036929"/>
    <s v="015780"/>
    <s v="10000"/>
    <s v="12800"/>
    <s v="5070001100"/>
    <s v="2160000"/>
    <s v=""/>
    <s v=""/>
    <s v=""/>
    <s v=""/>
    <s v=""/>
    <n v="-13.37"/>
    <x v="1"/>
  </r>
  <r>
    <s v="50700"/>
    <s v="100036929"/>
    <s v="015780"/>
    <s v="10000"/>
    <s v="12800"/>
    <s v="5070001100"/>
    <s v="2160000"/>
    <s v=""/>
    <s v=""/>
    <s v=""/>
    <s v=""/>
    <s v=""/>
    <n v="-24.79"/>
    <x v="1"/>
  </r>
  <r>
    <s v="50700"/>
    <s v="100036929"/>
    <s v="015780"/>
    <s v="10000"/>
    <s v="12800"/>
    <s v="5070001100"/>
    <s v="2140000"/>
    <s v=""/>
    <s v=""/>
    <s v=""/>
    <s v=""/>
    <s v=""/>
    <n v="-17.52"/>
    <x v="0"/>
  </r>
  <r>
    <s v="50700"/>
    <s v="100036929"/>
    <s v="015780"/>
    <s v="10000"/>
    <s v="12800"/>
    <s v="5070001100"/>
    <s v="2140000"/>
    <s v=""/>
    <s v=""/>
    <s v=""/>
    <s v=""/>
    <s v=""/>
    <n v="-32.479999999999997"/>
    <x v="0"/>
  </r>
  <r>
    <s v="50700"/>
    <s v="100036929"/>
    <s v="015780"/>
    <s v="10000"/>
    <s v="12800"/>
    <s v="5070001100"/>
    <s v="2058000"/>
    <s v=""/>
    <s v=""/>
    <s v=""/>
    <s v=""/>
    <s v=""/>
    <n v="-13.37"/>
    <x v="13"/>
  </r>
  <r>
    <s v="50700"/>
    <s v="100056573"/>
    <s v="324182"/>
    <s v="10000"/>
    <s v="12800"/>
    <s v="5070001200"/>
    <s v="2100000"/>
    <s v=""/>
    <s v=""/>
    <s v=""/>
    <s v=""/>
    <s v=""/>
    <n v="-16.600000000000001"/>
    <x v="10"/>
  </r>
  <r>
    <s v="50700"/>
    <s v="100056573"/>
    <s v="324182"/>
    <s v="10000"/>
    <s v="12800"/>
    <s v="5070001200"/>
    <s v="2110000"/>
    <s v=""/>
    <s v=""/>
    <s v=""/>
    <s v=""/>
    <s v=""/>
    <n v="-44.71"/>
    <x v="11"/>
  </r>
  <r>
    <s v="50700"/>
    <s v="100056573"/>
    <s v="324182"/>
    <s v="10000"/>
    <s v="12800"/>
    <s v="5070001200"/>
    <s v="2110000"/>
    <s v=""/>
    <s v=""/>
    <s v=""/>
    <s v=""/>
    <s v=""/>
    <n v="-80.48"/>
    <x v="11"/>
  </r>
  <r>
    <s v="50700"/>
    <s v="100056573"/>
    <s v="324182"/>
    <s v="10000"/>
    <s v="12800"/>
    <s v="5070001200"/>
    <s v="2053000"/>
    <s v=""/>
    <s v=""/>
    <s v=""/>
    <s v=""/>
    <s v=""/>
    <n v="-44.71"/>
    <x v="12"/>
  </r>
  <r>
    <s v="50700"/>
    <s v="100056573"/>
    <s v="324182"/>
    <s v="10000"/>
    <s v="12800"/>
    <s v="5070001200"/>
    <s v="2053000"/>
    <s v=""/>
    <s v=""/>
    <s v=""/>
    <s v=""/>
    <s v=""/>
    <n v="-80.48"/>
    <x v="12"/>
  </r>
  <r>
    <s v="50700"/>
    <s v="100056573"/>
    <s v="324182"/>
    <s v="10000"/>
    <s v="12800"/>
    <s v="5070001200"/>
    <s v="2160000"/>
    <s v=""/>
    <s v=""/>
    <s v=""/>
    <s v=""/>
    <s v=""/>
    <n v="-10.45"/>
    <x v="1"/>
  </r>
  <r>
    <s v="50700"/>
    <s v="100056573"/>
    <s v="324182"/>
    <s v="10000"/>
    <s v="12800"/>
    <s v="5070001200"/>
    <s v="2160000"/>
    <s v=""/>
    <s v=""/>
    <s v=""/>
    <s v=""/>
    <s v=""/>
    <n v="-18.82"/>
    <x v="1"/>
  </r>
  <r>
    <s v="50700"/>
    <s v="100056573"/>
    <s v="324182"/>
    <s v="10000"/>
    <s v="12800"/>
    <s v="5070001200"/>
    <s v="2140000"/>
    <s v=""/>
    <s v=""/>
    <s v=""/>
    <s v=""/>
    <s v=""/>
    <n v="-16.760000000000002"/>
    <x v="0"/>
  </r>
  <r>
    <s v="50700"/>
    <s v="100056573"/>
    <s v="324182"/>
    <s v="10000"/>
    <s v="12800"/>
    <s v="5070001200"/>
    <s v="2140000"/>
    <s v=""/>
    <s v=""/>
    <s v=""/>
    <s v=""/>
    <s v=""/>
    <n v="-30.17"/>
    <x v="0"/>
  </r>
  <r>
    <s v="50700"/>
    <s v="100056573"/>
    <s v="324182"/>
    <s v="10000"/>
    <s v="12800"/>
    <s v="5070001200"/>
    <s v="2058000"/>
    <s v=""/>
    <s v=""/>
    <s v=""/>
    <s v=""/>
    <s v=""/>
    <n v="-10.46"/>
    <x v="13"/>
  </r>
  <r>
    <s v="50700"/>
    <s v="100056573"/>
    <s v="324182"/>
    <s v="10000"/>
    <s v="12800"/>
    <s v="5070001200"/>
    <s v="2058000"/>
    <s v=""/>
    <s v=""/>
    <s v=""/>
    <s v=""/>
    <s v=""/>
    <n v="-18.809999999999999"/>
    <x v="13"/>
  </r>
  <r>
    <s v="50700"/>
    <s v="100056573"/>
    <s v="324182"/>
    <s v="10000"/>
    <s v="12800"/>
    <s v="5070001200"/>
    <s v="2150000"/>
    <s v=""/>
    <s v=""/>
    <s v=""/>
    <s v=""/>
    <s v=""/>
    <n v="-34.72"/>
    <x v="2"/>
  </r>
  <r>
    <s v="50700"/>
    <s v="100056573"/>
    <s v="324182"/>
    <s v="10000"/>
    <s v="12800"/>
    <s v="5070001200"/>
    <s v="2150000"/>
    <s v=""/>
    <s v=""/>
    <s v=""/>
    <s v=""/>
    <s v=""/>
    <n v="-62.49"/>
    <x v="2"/>
  </r>
  <r>
    <s v="50700"/>
    <s v="100056573"/>
    <s v="324182"/>
    <s v="10000"/>
    <s v="12800"/>
    <s v="5070001200"/>
    <s v="1000000"/>
    <s v=""/>
    <s v=""/>
    <s v=""/>
    <s v=""/>
    <s v=""/>
    <n v="-560.42999999999995"/>
    <x v="3"/>
  </r>
  <r>
    <s v="50700"/>
    <s v="100056573"/>
    <s v="324182"/>
    <s v="10000"/>
    <s v="12800"/>
    <s v="5070001200"/>
    <s v="1000000"/>
    <s v=""/>
    <s v=""/>
    <s v=""/>
    <s v=""/>
    <s v=""/>
    <n v="-1008.77"/>
    <x v="3"/>
  </r>
  <r>
    <s v="50700"/>
    <s v="100056573"/>
    <s v="324182"/>
    <s v="10000"/>
    <s v="12800"/>
    <s v="5070001200"/>
    <s v="7000000"/>
    <s v=""/>
    <s v=""/>
    <s v=""/>
    <s v=""/>
    <s v=""/>
    <n v="123.02"/>
    <x v="19"/>
  </r>
  <r>
    <s v="50700"/>
    <s v="100056573"/>
    <s v="324182"/>
    <s v="10000"/>
    <s v="12800"/>
    <s v="5070001200"/>
    <s v="7000000"/>
    <s v=""/>
    <s v=""/>
    <s v=""/>
    <s v=""/>
    <s v=""/>
    <n v="184.53"/>
    <x v="19"/>
  </r>
  <r>
    <s v="50700"/>
    <s v="100056573"/>
    <s v="324182"/>
    <s v="10000"/>
    <s v="12800"/>
    <s v="5070001200"/>
    <s v="7230000"/>
    <s v=""/>
    <s v=""/>
    <s v=""/>
    <s v=""/>
    <s v=""/>
    <n v="44.71"/>
    <x v="5"/>
  </r>
  <r>
    <s v="50700"/>
    <s v="100056573"/>
    <s v="324182"/>
    <s v="10000"/>
    <s v="12800"/>
    <s v="5070001200"/>
    <s v="7230000"/>
    <s v=""/>
    <s v=""/>
    <s v=""/>
    <s v=""/>
    <s v=""/>
    <n v="80.48"/>
    <x v="5"/>
  </r>
  <r>
    <s v="50700"/>
    <s v="100056573"/>
    <s v="324182"/>
    <s v="10000"/>
    <s v="12800"/>
    <s v="5070001200"/>
    <s v="7231000"/>
    <s v=""/>
    <s v=""/>
    <s v=""/>
    <s v=""/>
    <s v=""/>
    <n v="10.46"/>
    <x v="6"/>
  </r>
  <r>
    <s v="50700"/>
    <s v="100056573"/>
    <s v="324182"/>
    <s v="10000"/>
    <s v="12800"/>
    <s v="5070001200"/>
    <s v="7231000"/>
    <s v=""/>
    <s v=""/>
    <s v=""/>
    <s v=""/>
    <s v=""/>
    <n v="18.809999999999999"/>
    <x v="6"/>
  </r>
  <r>
    <s v="50700"/>
    <s v="100056573"/>
    <s v="324182"/>
    <s v="10000"/>
    <s v="12800"/>
    <s v="5070001200"/>
    <s v="7240000"/>
    <s v=""/>
    <s v=""/>
    <s v=""/>
    <s v=""/>
    <s v=""/>
    <n v="332.82"/>
    <x v="14"/>
  </r>
  <r>
    <s v="50700"/>
    <s v="100056573"/>
    <s v="324182"/>
    <s v="10000"/>
    <s v="12800"/>
    <s v="5070001200"/>
    <s v="7240000"/>
    <s v=""/>
    <s v=""/>
    <s v=""/>
    <s v=""/>
    <s v=""/>
    <n v="599.08000000000004"/>
    <x v="14"/>
  </r>
  <r>
    <s v="50700"/>
    <s v="100056573"/>
    <s v="324182"/>
    <s v="10000"/>
    <s v="12800"/>
    <s v="5070001200"/>
    <s v="7250000"/>
    <s v=""/>
    <s v=""/>
    <s v=""/>
    <s v=""/>
    <s v=""/>
    <n v="0.41"/>
    <x v="23"/>
  </r>
  <r>
    <s v="50700"/>
    <s v="100056573"/>
    <s v="324182"/>
    <s v="10000"/>
    <s v="12800"/>
    <s v="5070001200"/>
    <s v="7250000"/>
    <s v=""/>
    <s v=""/>
    <s v=""/>
    <s v=""/>
    <s v=""/>
    <n v="0.74"/>
    <x v="23"/>
  </r>
  <r>
    <s v="50700"/>
    <s v="100056573"/>
    <s v="324182"/>
    <s v="10000"/>
    <s v="12800"/>
    <s v="5070001200"/>
    <s v="7269000"/>
    <s v=""/>
    <s v=""/>
    <s v=""/>
    <s v=""/>
    <s v=""/>
    <n v="50.74"/>
    <x v="7"/>
  </r>
  <r>
    <s v="50700"/>
    <s v="100056573"/>
    <s v="324182"/>
    <s v="10000"/>
    <s v="12800"/>
    <s v="5070001200"/>
    <s v="7269000"/>
    <s v=""/>
    <s v=""/>
    <s v=""/>
    <s v=""/>
    <s v=""/>
    <n v="91.34"/>
    <x v="7"/>
  </r>
  <r>
    <s v="50700"/>
    <s v="100056573"/>
    <s v="324182"/>
    <s v="10000"/>
    <s v="12800"/>
    <s v="5070001200"/>
    <s v="7269000"/>
    <s v=""/>
    <s v=""/>
    <s v=""/>
    <s v=""/>
    <s v=""/>
    <n v="9.23"/>
    <x v="7"/>
  </r>
  <r>
    <s v="50700"/>
    <s v="100056573"/>
    <s v="324182"/>
    <s v="10000"/>
    <s v="12800"/>
    <s v="5070001200"/>
    <s v="7269000"/>
    <s v=""/>
    <s v=""/>
    <s v=""/>
    <s v=""/>
    <s v=""/>
    <n v="16.600000000000001"/>
    <x v="7"/>
  </r>
  <r>
    <s v="50700"/>
    <s v="100056573"/>
    <s v="324182"/>
    <s v="10000"/>
    <s v="12800"/>
    <s v="5070001200"/>
    <s v="2125000"/>
    <s v=""/>
    <s v=""/>
    <s v=""/>
    <s v=""/>
    <s v=""/>
    <n v="-0.8"/>
    <x v="20"/>
  </r>
  <r>
    <s v="50700"/>
    <s v="100056573"/>
    <s v="324182"/>
    <s v="10000"/>
    <s v="12800"/>
    <s v="5070001200"/>
    <s v="2125000"/>
    <s v=""/>
    <s v=""/>
    <s v=""/>
    <s v=""/>
    <s v=""/>
    <n v="-1.44"/>
    <x v="20"/>
  </r>
  <r>
    <s v="50700"/>
    <s v="100056573"/>
    <s v="324182"/>
    <s v="10000"/>
    <s v="12800"/>
    <s v="5070001200"/>
    <s v="2130000"/>
    <s v=""/>
    <s v=""/>
    <s v=""/>
    <s v=""/>
    <s v=""/>
    <n v="-38.75"/>
    <x v="15"/>
  </r>
  <r>
    <s v="50700"/>
    <s v="100056573"/>
    <s v="324182"/>
    <s v="10000"/>
    <s v="12800"/>
    <s v="5070001200"/>
    <s v="2130000"/>
    <s v=""/>
    <s v=""/>
    <s v=""/>
    <s v=""/>
    <s v=""/>
    <n v="-69.75"/>
    <x v="15"/>
  </r>
  <r>
    <s v="50700"/>
    <s v="100056573"/>
    <s v="324182"/>
    <s v="10000"/>
    <s v="12800"/>
    <s v="5070001200"/>
    <s v="2105000"/>
    <s v=""/>
    <s v=""/>
    <s v=""/>
    <s v=""/>
    <s v=""/>
    <n v="-50.74"/>
    <x v="8"/>
  </r>
  <r>
    <s v="50700"/>
    <s v="100056573"/>
    <s v="324182"/>
    <s v="10000"/>
    <s v="12800"/>
    <s v="5070001200"/>
    <s v="2105000"/>
    <s v=""/>
    <s v=""/>
    <s v=""/>
    <s v=""/>
    <s v=""/>
    <n v="-91.34"/>
    <x v="8"/>
  </r>
  <r>
    <s v="50700"/>
    <s v="100056573"/>
    <s v="324182"/>
    <s v="10000"/>
    <s v="12800"/>
    <s v="5070001200"/>
    <s v="2100000"/>
    <s v=""/>
    <s v=""/>
    <s v=""/>
    <s v=""/>
    <s v=""/>
    <n v="-9.69"/>
    <x v="10"/>
  </r>
  <r>
    <s v="50700"/>
    <s v="100056573"/>
    <s v="324182"/>
    <s v="10000"/>
    <s v="12800"/>
    <s v="5070001200"/>
    <s v="2100000"/>
    <s v=""/>
    <s v=""/>
    <s v=""/>
    <s v=""/>
    <s v=""/>
    <n v="-17.45"/>
    <x v="10"/>
  </r>
  <r>
    <s v="50700"/>
    <s v="100056573"/>
    <s v="324182"/>
    <s v="10000"/>
    <s v="12800"/>
    <s v="5070001200"/>
    <s v="2125000"/>
    <s v=""/>
    <s v=""/>
    <s v=""/>
    <s v=""/>
    <s v=""/>
    <n v="-1.8"/>
    <x v="20"/>
  </r>
  <r>
    <s v="50700"/>
    <s v="100056573"/>
    <s v="324182"/>
    <s v="10000"/>
    <s v="12800"/>
    <s v="5070001200"/>
    <s v="2125000"/>
    <s v=""/>
    <s v=""/>
    <s v=""/>
    <s v=""/>
    <s v=""/>
    <n v="-3.24"/>
    <x v="20"/>
  </r>
  <r>
    <s v="50700"/>
    <s v="100056573"/>
    <s v="324182"/>
    <s v="10000"/>
    <s v="12800"/>
    <s v="5070001200"/>
    <s v="2056000"/>
    <s v=""/>
    <s v=""/>
    <s v=""/>
    <s v=""/>
    <s v=""/>
    <n v="-332.82"/>
    <x v="17"/>
  </r>
  <r>
    <s v="50700"/>
    <s v="100056573"/>
    <s v="324182"/>
    <s v="10000"/>
    <s v="12800"/>
    <s v="5070001200"/>
    <s v="2056000"/>
    <s v=""/>
    <s v=""/>
    <s v=""/>
    <s v=""/>
    <s v=""/>
    <n v="-599.08000000000004"/>
    <x v="17"/>
  </r>
  <r>
    <s v="50700"/>
    <s v="100056573"/>
    <s v="324182"/>
    <s v="10000"/>
    <s v="12800"/>
    <s v="5070001200"/>
    <s v="2055000"/>
    <s v=""/>
    <s v=""/>
    <s v=""/>
    <s v=""/>
    <s v=""/>
    <n v="-0.41"/>
    <x v="21"/>
  </r>
  <r>
    <s v="50700"/>
    <s v="100056573"/>
    <s v="324182"/>
    <s v="10000"/>
    <s v="12800"/>
    <s v="5070001200"/>
    <s v="2055000"/>
    <s v=""/>
    <s v=""/>
    <s v=""/>
    <s v=""/>
    <s v=""/>
    <n v="-0.74"/>
    <x v="21"/>
  </r>
  <r>
    <s v="50700"/>
    <s v="100056573"/>
    <s v="324182"/>
    <s v="10000"/>
    <s v="12800"/>
    <s v="5070001200"/>
    <s v="2052000"/>
    <s v=""/>
    <s v=""/>
    <s v=""/>
    <s v=""/>
    <s v=""/>
    <n v="-50.74"/>
    <x v="9"/>
  </r>
  <r>
    <s v="50700"/>
    <s v="100056573"/>
    <s v="324182"/>
    <s v="10000"/>
    <s v="12800"/>
    <s v="5070001200"/>
    <s v="2052000"/>
    <s v=""/>
    <s v=""/>
    <s v=""/>
    <s v=""/>
    <s v=""/>
    <n v="-91.34"/>
    <x v="9"/>
  </r>
  <r>
    <s v="50700"/>
    <s v="100056573"/>
    <s v="324182"/>
    <s v="10000"/>
    <s v="12800"/>
    <s v="5070001200"/>
    <s v="2100000"/>
    <s v=""/>
    <s v=""/>
    <s v=""/>
    <s v=""/>
    <s v=""/>
    <n v="-9.23"/>
    <x v="10"/>
  </r>
  <r>
    <s v="50700"/>
    <s v="100056573"/>
    <s v="324182"/>
    <s v="10000"/>
    <s v="12800"/>
    <s v="5070001200"/>
    <s v="7000000"/>
    <s v=""/>
    <s v=""/>
    <s v=""/>
    <s v=""/>
    <s v=""/>
    <n v="461.31"/>
    <x v="19"/>
  </r>
  <r>
    <s v="50700"/>
    <s v="100056573"/>
    <s v="324182"/>
    <s v="10000"/>
    <s v="12800"/>
    <s v="5070001200"/>
    <s v="7000000"/>
    <s v=""/>
    <s v=""/>
    <s v=""/>
    <s v=""/>
    <s v=""/>
    <n v="307.54000000000002"/>
    <x v="19"/>
  </r>
  <r>
    <s v="50700"/>
    <s v="100056573"/>
    <s v="324182"/>
    <s v="10000"/>
    <s v="12800"/>
    <s v="5070001200"/>
    <s v="7000000"/>
    <s v=""/>
    <s v=""/>
    <s v=""/>
    <s v=""/>
    <s v=""/>
    <n v="1076.4000000000001"/>
    <x v="19"/>
  </r>
  <r>
    <s v="50700"/>
    <s v="100012181"/>
    <s v="324180"/>
    <s v="10000"/>
    <s v="12800"/>
    <s v="5070001200"/>
    <s v="7000000"/>
    <s v=""/>
    <s v=""/>
    <s v=""/>
    <s v=""/>
    <s v=""/>
    <n v="85.06"/>
    <x v="19"/>
  </r>
  <r>
    <s v="50700"/>
    <s v="100012181"/>
    <s v="324180"/>
    <s v="10000"/>
    <s v="12800"/>
    <s v="5070001200"/>
    <s v="7000000"/>
    <s v=""/>
    <s v=""/>
    <s v=""/>
    <s v=""/>
    <s v=""/>
    <n v="170.11"/>
    <x v="19"/>
  </r>
  <r>
    <s v="50700"/>
    <s v="100012181"/>
    <s v="324180"/>
    <s v="10000"/>
    <s v="12800"/>
    <s v="5070001200"/>
    <s v="7000000"/>
    <s v=""/>
    <s v=""/>
    <s v=""/>
    <s v=""/>
    <s v=""/>
    <n v="170.11"/>
    <x v="19"/>
  </r>
  <r>
    <s v="50700"/>
    <s v="100012181"/>
    <s v="324180"/>
    <s v="10000"/>
    <s v="12800"/>
    <s v="5070001200"/>
    <s v="7000000"/>
    <s v=""/>
    <s v=""/>
    <s v=""/>
    <s v=""/>
    <s v=""/>
    <n v="68.05"/>
    <x v="19"/>
  </r>
  <r>
    <s v="50700"/>
    <s v="100012181"/>
    <s v="324180"/>
    <s v="10000"/>
    <s v="12800"/>
    <s v="5070001200"/>
    <s v="7000000"/>
    <s v=""/>
    <s v=""/>
    <s v=""/>
    <s v=""/>
    <s v=""/>
    <n v="663.45"/>
    <x v="19"/>
  </r>
  <r>
    <s v="50700"/>
    <s v="100012181"/>
    <s v="324180"/>
    <s v="10000"/>
    <s v="12800"/>
    <s v="5070001200"/>
    <s v="7000000"/>
    <s v=""/>
    <s v=""/>
    <s v=""/>
    <s v=""/>
    <s v=""/>
    <n v="34.020000000000003"/>
    <x v="19"/>
  </r>
  <r>
    <s v="50700"/>
    <s v="100012181"/>
    <s v="324180"/>
    <s v="10000"/>
    <s v="12800"/>
    <s v="5070001200"/>
    <s v="7230000"/>
    <s v=""/>
    <s v=""/>
    <s v=""/>
    <s v=""/>
    <s v=""/>
    <n v="26.36"/>
    <x v="5"/>
  </r>
  <r>
    <s v="50700"/>
    <s v="100012181"/>
    <s v="324180"/>
    <s v="10000"/>
    <s v="12800"/>
    <s v="5070001200"/>
    <s v="7230000"/>
    <s v=""/>
    <s v=""/>
    <s v=""/>
    <s v=""/>
    <s v=""/>
    <n v="47.45"/>
    <x v="5"/>
  </r>
  <r>
    <s v="50700"/>
    <s v="100012181"/>
    <s v="324180"/>
    <s v="10000"/>
    <s v="12800"/>
    <s v="5070001200"/>
    <s v="7231000"/>
    <s v=""/>
    <s v=""/>
    <s v=""/>
    <s v=""/>
    <s v=""/>
    <n v="6.17"/>
    <x v="6"/>
  </r>
  <r>
    <s v="50700"/>
    <s v="100012181"/>
    <s v="324180"/>
    <s v="10000"/>
    <s v="12800"/>
    <s v="5070001200"/>
    <s v="7231000"/>
    <s v=""/>
    <s v=""/>
    <s v=""/>
    <s v=""/>
    <s v=""/>
    <n v="11.1"/>
    <x v="6"/>
  </r>
  <r>
    <s v="50700"/>
    <s v="100012181"/>
    <s v="324180"/>
    <s v="10000"/>
    <s v="12800"/>
    <s v="5070001200"/>
    <s v="7250000"/>
    <s v=""/>
    <s v=""/>
    <s v=""/>
    <s v=""/>
    <s v=""/>
    <n v="2.0099999999999998"/>
    <x v="23"/>
  </r>
  <r>
    <s v="50700"/>
    <s v="100012181"/>
    <s v="324180"/>
    <s v="10000"/>
    <s v="12800"/>
    <s v="5070001200"/>
    <s v="7250000"/>
    <s v=""/>
    <s v=""/>
    <s v=""/>
    <s v=""/>
    <s v=""/>
    <n v="3.63"/>
    <x v="23"/>
  </r>
  <r>
    <s v="50700"/>
    <s v="100012181"/>
    <s v="324180"/>
    <s v="10000"/>
    <s v="12800"/>
    <s v="5070001200"/>
    <s v="7269000"/>
    <s v=""/>
    <s v=""/>
    <s v=""/>
    <s v=""/>
    <s v=""/>
    <n v="28.07"/>
    <x v="7"/>
  </r>
  <r>
    <s v="50700"/>
    <s v="100012181"/>
    <s v="324180"/>
    <s v="10000"/>
    <s v="12800"/>
    <s v="5070001200"/>
    <s v="7269000"/>
    <s v=""/>
    <s v=""/>
    <s v=""/>
    <s v=""/>
    <s v=""/>
    <n v="50.52"/>
    <x v="7"/>
  </r>
  <r>
    <s v="50700"/>
    <s v="100012181"/>
    <s v="324180"/>
    <s v="10000"/>
    <s v="12800"/>
    <s v="5070001200"/>
    <s v="7269000"/>
    <s v=""/>
    <s v=""/>
    <s v=""/>
    <s v=""/>
    <s v=""/>
    <n v="5.1100000000000003"/>
    <x v="7"/>
  </r>
  <r>
    <s v="50700"/>
    <s v="100012181"/>
    <s v="324180"/>
    <s v="10000"/>
    <s v="12800"/>
    <s v="5070001200"/>
    <s v="7269000"/>
    <s v=""/>
    <s v=""/>
    <s v=""/>
    <s v=""/>
    <s v=""/>
    <n v="9.18"/>
    <x v="7"/>
  </r>
  <r>
    <s v="50700"/>
    <s v="100012181"/>
    <s v="324180"/>
    <s v="10000"/>
    <s v="12800"/>
    <s v="5070001200"/>
    <s v="2125000"/>
    <s v=""/>
    <s v=""/>
    <s v=""/>
    <s v=""/>
    <s v=""/>
    <n v="-3.93"/>
    <x v="20"/>
  </r>
  <r>
    <s v="50700"/>
    <s v="100012181"/>
    <s v="324180"/>
    <s v="10000"/>
    <s v="12800"/>
    <s v="5070001200"/>
    <s v="2125000"/>
    <s v=""/>
    <s v=""/>
    <s v=""/>
    <s v=""/>
    <s v=""/>
    <n v="-7.07"/>
    <x v="20"/>
  </r>
  <r>
    <s v="50700"/>
    <s v="100012181"/>
    <s v="324180"/>
    <s v="10000"/>
    <s v="12800"/>
    <s v="5070001200"/>
    <s v="2100000"/>
    <s v=""/>
    <s v=""/>
    <s v=""/>
    <s v=""/>
    <s v=""/>
    <n v="-71.430000000000007"/>
    <x v="10"/>
  </r>
  <r>
    <s v="50700"/>
    <s v="100012181"/>
    <s v="324180"/>
    <s v="10000"/>
    <s v="12800"/>
    <s v="5070001200"/>
    <s v="2100000"/>
    <s v=""/>
    <s v=""/>
    <s v=""/>
    <s v=""/>
    <s v=""/>
    <n v="-128.57"/>
    <x v="10"/>
  </r>
  <r>
    <s v="50700"/>
    <s v="100012181"/>
    <s v="324180"/>
    <s v="10000"/>
    <s v="12800"/>
    <s v="5070001200"/>
    <s v="2105000"/>
    <s v=""/>
    <s v=""/>
    <s v=""/>
    <s v=""/>
    <s v=""/>
    <n v="-28.07"/>
    <x v="8"/>
  </r>
  <r>
    <s v="50700"/>
    <s v="100012181"/>
    <s v="324180"/>
    <s v="10000"/>
    <s v="12800"/>
    <s v="5070001200"/>
    <s v="2105000"/>
    <s v=""/>
    <s v=""/>
    <s v=""/>
    <s v=""/>
    <s v=""/>
    <n v="-50.52"/>
    <x v="8"/>
  </r>
  <r>
    <s v="50700"/>
    <s v="100012181"/>
    <s v="324180"/>
    <s v="10000"/>
    <s v="12800"/>
    <s v="5070001200"/>
    <s v="2055000"/>
    <s v=""/>
    <s v=""/>
    <s v=""/>
    <s v=""/>
    <s v=""/>
    <n v="-2.0099999999999998"/>
    <x v="21"/>
  </r>
  <r>
    <s v="50700"/>
    <s v="100012181"/>
    <s v="324180"/>
    <s v="10000"/>
    <s v="12800"/>
    <s v="5070001200"/>
    <s v="2055000"/>
    <s v=""/>
    <s v=""/>
    <s v=""/>
    <s v=""/>
    <s v=""/>
    <n v="-3.63"/>
    <x v="21"/>
  </r>
  <r>
    <s v="50700"/>
    <s v="100012181"/>
    <s v="324180"/>
    <s v="10000"/>
    <s v="12800"/>
    <s v="5070001200"/>
    <s v="2100000"/>
    <s v=""/>
    <s v=""/>
    <s v=""/>
    <s v=""/>
    <s v=""/>
    <n v="-5.1100000000000003"/>
    <x v="10"/>
  </r>
  <r>
    <s v="50700"/>
    <s v="100012181"/>
    <s v="324180"/>
    <s v="10000"/>
    <s v="12800"/>
    <s v="5070001200"/>
    <s v="2100000"/>
    <s v=""/>
    <s v=""/>
    <s v=""/>
    <s v=""/>
    <s v=""/>
    <n v="-9.18"/>
    <x v="10"/>
  </r>
  <r>
    <s v="50700"/>
    <s v="100012181"/>
    <s v="324180"/>
    <s v="10000"/>
    <s v="12800"/>
    <s v="5070001200"/>
    <s v="2052000"/>
    <s v=""/>
    <s v=""/>
    <s v=""/>
    <s v=""/>
    <s v=""/>
    <n v="-28.07"/>
    <x v="9"/>
  </r>
  <r>
    <s v="50700"/>
    <s v="100012181"/>
    <s v="324180"/>
    <s v="10000"/>
    <s v="12800"/>
    <s v="5070001200"/>
    <s v="2052000"/>
    <s v=""/>
    <s v=""/>
    <s v=""/>
    <s v=""/>
    <s v=""/>
    <n v="-50.52"/>
    <x v="9"/>
  </r>
  <r>
    <s v="50700"/>
    <s v="100012181"/>
    <s v="324180"/>
    <s v="10000"/>
    <s v="12800"/>
    <s v="5070001200"/>
    <s v="2110000"/>
    <s v=""/>
    <s v=""/>
    <s v=""/>
    <s v=""/>
    <s v=""/>
    <n v="-26.36"/>
    <x v="11"/>
  </r>
  <r>
    <s v="50700"/>
    <s v="100012181"/>
    <s v="324180"/>
    <s v="10000"/>
    <s v="12800"/>
    <s v="5070001200"/>
    <s v="2110000"/>
    <s v=""/>
    <s v=""/>
    <s v=""/>
    <s v=""/>
    <s v=""/>
    <n v="-47.45"/>
    <x v="11"/>
  </r>
  <r>
    <s v="50700"/>
    <s v="100012181"/>
    <s v="324180"/>
    <s v="10000"/>
    <s v="12800"/>
    <s v="5070001200"/>
    <s v="2053000"/>
    <s v=""/>
    <s v=""/>
    <s v=""/>
    <s v=""/>
    <s v=""/>
    <n v="-26.36"/>
    <x v="12"/>
  </r>
  <r>
    <s v="50700"/>
    <s v="100012181"/>
    <s v="324180"/>
    <s v="10000"/>
    <s v="12800"/>
    <s v="5070001200"/>
    <s v="2053000"/>
    <s v=""/>
    <s v=""/>
    <s v=""/>
    <s v=""/>
    <s v=""/>
    <n v="-47.45"/>
    <x v="12"/>
  </r>
  <r>
    <s v="50700"/>
    <s v="100012181"/>
    <s v="324180"/>
    <s v="10000"/>
    <s v="12800"/>
    <s v="5070001200"/>
    <s v="2160000"/>
    <s v=""/>
    <s v=""/>
    <s v=""/>
    <s v=""/>
    <s v=""/>
    <n v="-6.17"/>
    <x v="1"/>
  </r>
  <r>
    <s v="50700"/>
    <s v="100012181"/>
    <s v="324180"/>
    <s v="10000"/>
    <s v="12800"/>
    <s v="5070001200"/>
    <s v="2160000"/>
    <s v=""/>
    <s v=""/>
    <s v=""/>
    <s v=""/>
    <s v=""/>
    <n v="-11.1"/>
    <x v="1"/>
  </r>
  <r>
    <s v="50700"/>
    <s v="100012181"/>
    <s v="324180"/>
    <s v="10000"/>
    <s v="12800"/>
    <s v="5070001200"/>
    <s v="2140000"/>
    <s v=""/>
    <s v=""/>
    <s v=""/>
    <s v=""/>
    <s v=""/>
    <n v="-20.76"/>
    <x v="0"/>
  </r>
  <r>
    <s v="50700"/>
    <s v="100012181"/>
    <s v="324180"/>
    <s v="10000"/>
    <s v="12800"/>
    <s v="5070001200"/>
    <s v="2140000"/>
    <s v=""/>
    <s v=""/>
    <s v=""/>
    <s v=""/>
    <s v=""/>
    <n v="-37.36"/>
    <x v="0"/>
  </r>
  <r>
    <s v="50700"/>
    <s v="100012181"/>
    <s v="324180"/>
    <s v="10000"/>
    <s v="12800"/>
    <s v="5070001200"/>
    <s v="2058000"/>
    <s v=""/>
    <s v=""/>
    <s v=""/>
    <s v=""/>
    <s v=""/>
    <n v="-6.17"/>
    <x v="13"/>
  </r>
  <r>
    <s v="50700"/>
    <s v="100012181"/>
    <s v="324180"/>
    <s v="10000"/>
    <s v="12800"/>
    <s v="5070001200"/>
    <s v="2058000"/>
    <s v=""/>
    <s v=""/>
    <s v=""/>
    <s v=""/>
    <s v=""/>
    <n v="-11.1"/>
    <x v="13"/>
  </r>
  <r>
    <s v="50700"/>
    <s v="100012181"/>
    <s v="324180"/>
    <s v="10000"/>
    <s v="12800"/>
    <s v="5070001200"/>
    <s v="2150000"/>
    <s v=""/>
    <s v=""/>
    <s v=""/>
    <s v=""/>
    <s v=""/>
    <n v="-10.02"/>
    <x v="2"/>
  </r>
  <r>
    <s v="50700"/>
    <s v="100012181"/>
    <s v="324180"/>
    <s v="10000"/>
    <s v="12800"/>
    <s v="5070001200"/>
    <s v="2150000"/>
    <s v=""/>
    <s v=""/>
    <s v=""/>
    <s v=""/>
    <s v=""/>
    <n v="-18.03"/>
    <x v="2"/>
  </r>
  <r>
    <s v="50700"/>
    <s v="100012181"/>
    <s v="324180"/>
    <s v="10000"/>
    <s v="12800"/>
    <s v="5070001200"/>
    <s v="1000000"/>
    <s v=""/>
    <s v=""/>
    <s v=""/>
    <s v=""/>
    <s v=""/>
    <n v="-258.54000000000002"/>
    <x v="3"/>
  </r>
  <r>
    <s v="50700"/>
    <s v="100012181"/>
    <s v="324180"/>
    <s v="10000"/>
    <s v="12800"/>
    <s v="5070001200"/>
    <s v="1000000"/>
    <s v=""/>
    <s v=""/>
    <s v=""/>
    <s v=""/>
    <s v=""/>
    <n v="-465.42"/>
    <x v="3"/>
  </r>
  <r>
    <s v="50700"/>
    <s v="100012181"/>
    <s v="500390"/>
    <s v="10000"/>
    <s v="12800"/>
    <s v="5070001200"/>
    <s v="2160000"/>
    <s v=""/>
    <s v=""/>
    <s v=""/>
    <s v=""/>
    <s v=""/>
    <n v="-2.36"/>
    <x v="1"/>
  </r>
  <r>
    <s v="50700"/>
    <s v="100012181"/>
    <s v="500390"/>
    <s v="10000"/>
    <s v="12800"/>
    <s v="5070001200"/>
    <s v="2160000"/>
    <s v=""/>
    <s v=""/>
    <s v=""/>
    <s v=""/>
    <s v=""/>
    <n v="-6.45"/>
    <x v="1"/>
  </r>
  <r>
    <s v="50700"/>
    <s v="100012181"/>
    <s v="500390"/>
    <s v="10000"/>
    <s v="12800"/>
    <s v="5070001200"/>
    <s v="2140000"/>
    <s v=""/>
    <s v=""/>
    <s v=""/>
    <s v=""/>
    <s v=""/>
    <n v="-6.35"/>
    <x v="0"/>
  </r>
  <r>
    <s v="50700"/>
    <s v="100012181"/>
    <s v="500390"/>
    <s v="10000"/>
    <s v="12800"/>
    <s v="5070001200"/>
    <s v="2140000"/>
    <s v=""/>
    <s v=""/>
    <s v=""/>
    <s v=""/>
    <s v=""/>
    <n v="-17.36"/>
    <x v="0"/>
  </r>
  <r>
    <s v="50700"/>
    <s v="100012181"/>
    <s v="500390"/>
    <s v="10000"/>
    <s v="12800"/>
    <s v="5070001200"/>
    <s v="2058000"/>
    <s v=""/>
    <s v=""/>
    <s v=""/>
    <s v=""/>
    <s v=""/>
    <n v="-2.36"/>
    <x v="13"/>
  </r>
  <r>
    <s v="50700"/>
    <s v="100012181"/>
    <s v="500390"/>
    <s v="10000"/>
    <s v="12800"/>
    <s v="5070001200"/>
    <s v="2058000"/>
    <s v=""/>
    <s v=""/>
    <s v=""/>
    <s v=""/>
    <s v=""/>
    <n v="-6.45"/>
    <x v="13"/>
  </r>
  <r>
    <s v="50700"/>
    <s v="100012181"/>
    <s v="500390"/>
    <s v="10000"/>
    <s v="12800"/>
    <s v="5070001200"/>
    <s v="2150000"/>
    <s v=""/>
    <s v=""/>
    <s v=""/>
    <s v=""/>
    <s v=""/>
    <n v="-2.61"/>
    <x v="2"/>
  </r>
  <r>
    <s v="50700"/>
    <s v="100012181"/>
    <s v="500390"/>
    <s v="10000"/>
    <s v="12800"/>
    <s v="5070001200"/>
    <s v="2150000"/>
    <s v=""/>
    <s v=""/>
    <s v=""/>
    <s v=""/>
    <s v=""/>
    <n v="-7.15"/>
    <x v="2"/>
  </r>
  <r>
    <s v="50700"/>
    <s v="100012181"/>
    <s v="500390"/>
    <s v="10000"/>
    <s v="12800"/>
    <s v="5070001200"/>
    <s v="1000000"/>
    <s v=""/>
    <s v=""/>
    <s v=""/>
    <s v=""/>
    <s v=""/>
    <n v="-130.69"/>
    <x v="3"/>
  </r>
  <r>
    <s v="50700"/>
    <s v="100012181"/>
    <s v="500390"/>
    <s v="10000"/>
    <s v="12800"/>
    <s v="5070001200"/>
    <s v="1000000"/>
    <s v=""/>
    <s v=""/>
    <s v=""/>
    <s v=""/>
    <s v=""/>
    <n v="-357.2"/>
    <x v="3"/>
  </r>
  <r>
    <s v="50700"/>
    <s v="100012181"/>
    <s v="500390"/>
    <s v="10000"/>
    <s v="12800"/>
    <s v="5070001200"/>
    <s v="7150000"/>
    <s v=""/>
    <s v=""/>
    <s v=""/>
    <s v=""/>
    <s v=""/>
    <n v="162.86000000000001"/>
    <x v="4"/>
  </r>
  <r>
    <s v="50700"/>
    <s v="100012181"/>
    <s v="500390"/>
    <s v="10000"/>
    <s v="12800"/>
    <s v="5070001200"/>
    <s v="7150000"/>
    <s v=""/>
    <s v=""/>
    <s v=""/>
    <s v=""/>
    <s v=""/>
    <n v="445.14"/>
    <x v="4"/>
  </r>
  <r>
    <s v="50700"/>
    <s v="100012181"/>
    <s v="500390"/>
    <s v="10000"/>
    <s v="12800"/>
    <s v="5070001200"/>
    <s v="7230000"/>
    <s v=""/>
    <s v=""/>
    <s v=""/>
    <s v=""/>
    <s v=""/>
    <n v="10.1"/>
    <x v="5"/>
  </r>
  <r>
    <s v="50700"/>
    <s v="100012181"/>
    <s v="500390"/>
    <s v="10000"/>
    <s v="12800"/>
    <s v="5070001200"/>
    <s v="7230000"/>
    <s v=""/>
    <s v=""/>
    <s v=""/>
    <s v=""/>
    <s v=""/>
    <n v="27.6"/>
    <x v="5"/>
  </r>
  <r>
    <s v="50700"/>
    <s v="100012181"/>
    <s v="500390"/>
    <s v="10000"/>
    <s v="12800"/>
    <s v="5070001200"/>
    <s v="7231000"/>
    <s v=""/>
    <s v=""/>
    <s v=""/>
    <s v=""/>
    <s v=""/>
    <n v="2.36"/>
    <x v="6"/>
  </r>
  <r>
    <s v="50700"/>
    <s v="100012181"/>
    <s v="500390"/>
    <s v="10000"/>
    <s v="12800"/>
    <s v="5070001200"/>
    <s v="7231000"/>
    <s v=""/>
    <s v=""/>
    <s v=""/>
    <s v=""/>
    <s v=""/>
    <n v="6.45"/>
    <x v="6"/>
  </r>
  <r>
    <s v="50700"/>
    <s v="100012181"/>
    <s v="500390"/>
    <s v="10000"/>
    <s v="12800"/>
    <s v="5070001200"/>
    <s v="7269000"/>
    <s v=""/>
    <s v=""/>
    <s v=""/>
    <s v=""/>
    <s v=""/>
    <n v="10.75"/>
    <x v="7"/>
  </r>
  <r>
    <s v="50700"/>
    <s v="100012181"/>
    <s v="500390"/>
    <s v="10000"/>
    <s v="12800"/>
    <s v="5070001200"/>
    <s v="7269000"/>
    <s v=""/>
    <s v=""/>
    <s v=""/>
    <s v=""/>
    <s v=""/>
    <n v="29.38"/>
    <x v="7"/>
  </r>
  <r>
    <s v="50700"/>
    <s v="100012181"/>
    <s v="500390"/>
    <s v="10000"/>
    <s v="12800"/>
    <s v="5070001200"/>
    <s v="7269000"/>
    <s v=""/>
    <s v=""/>
    <s v=""/>
    <s v=""/>
    <s v=""/>
    <n v="1.96"/>
    <x v="7"/>
  </r>
  <r>
    <s v="50700"/>
    <s v="100012181"/>
    <s v="500390"/>
    <s v="10000"/>
    <s v="12800"/>
    <s v="5070001200"/>
    <s v="7269000"/>
    <s v=""/>
    <s v=""/>
    <s v=""/>
    <s v=""/>
    <s v=""/>
    <n v="5.34"/>
    <x v="7"/>
  </r>
  <r>
    <s v="50700"/>
    <s v="100012181"/>
    <s v="500390"/>
    <s v="10000"/>
    <s v="12800"/>
    <s v="5070001200"/>
    <s v="2105000"/>
    <s v=""/>
    <s v=""/>
    <s v=""/>
    <s v=""/>
    <s v=""/>
    <n v="-10.75"/>
    <x v="8"/>
  </r>
  <r>
    <s v="50700"/>
    <s v="100012181"/>
    <s v="500390"/>
    <s v="10000"/>
    <s v="12800"/>
    <s v="5070001200"/>
    <s v="2105000"/>
    <s v=""/>
    <s v=""/>
    <s v=""/>
    <s v=""/>
    <s v=""/>
    <n v="-29.38"/>
    <x v="8"/>
  </r>
  <r>
    <s v="50700"/>
    <s v="100012181"/>
    <s v="500390"/>
    <s v="10000"/>
    <s v="12800"/>
    <s v="5070001200"/>
    <s v="2052000"/>
    <s v=""/>
    <s v=""/>
    <s v=""/>
    <s v=""/>
    <s v=""/>
    <n v="-10.75"/>
    <x v="9"/>
  </r>
  <r>
    <s v="50700"/>
    <s v="100012181"/>
    <s v="500390"/>
    <s v="10000"/>
    <s v="12800"/>
    <s v="5070001200"/>
    <s v="2052000"/>
    <s v=""/>
    <s v=""/>
    <s v=""/>
    <s v=""/>
    <s v=""/>
    <n v="-29.38"/>
    <x v="9"/>
  </r>
  <r>
    <s v="50700"/>
    <s v="100012181"/>
    <s v="500390"/>
    <s v="10000"/>
    <s v="12800"/>
    <s v="5070001200"/>
    <s v="2100000"/>
    <s v=""/>
    <s v=""/>
    <s v=""/>
    <s v=""/>
    <s v=""/>
    <n v="-1.96"/>
    <x v="10"/>
  </r>
  <r>
    <s v="50700"/>
    <s v="100012181"/>
    <s v="500390"/>
    <s v="10000"/>
    <s v="12800"/>
    <s v="5070001200"/>
    <s v="2100000"/>
    <s v=""/>
    <s v=""/>
    <s v=""/>
    <s v=""/>
    <s v=""/>
    <n v="-5.34"/>
    <x v="10"/>
  </r>
  <r>
    <s v="50700"/>
    <s v="100012181"/>
    <s v="500390"/>
    <s v="10000"/>
    <s v="12800"/>
    <s v="5070001200"/>
    <s v="2110000"/>
    <s v=""/>
    <s v=""/>
    <s v=""/>
    <s v=""/>
    <s v=""/>
    <n v="-10.1"/>
    <x v="11"/>
  </r>
  <r>
    <s v="50700"/>
    <s v="100012181"/>
    <s v="500390"/>
    <s v="10000"/>
    <s v="12800"/>
    <s v="5070001200"/>
    <s v="2110000"/>
    <s v=""/>
    <s v=""/>
    <s v=""/>
    <s v=""/>
    <s v=""/>
    <n v="-27.6"/>
    <x v="11"/>
  </r>
  <r>
    <s v="50700"/>
    <s v="100012181"/>
    <s v="500390"/>
    <s v="10000"/>
    <s v="12800"/>
    <s v="5070001200"/>
    <s v="2053000"/>
    <s v=""/>
    <s v=""/>
    <s v=""/>
    <s v=""/>
    <s v=""/>
    <n v="-10.1"/>
    <x v="12"/>
  </r>
  <r>
    <s v="50700"/>
    <s v="100012181"/>
    <s v="500390"/>
    <s v="10000"/>
    <s v="12800"/>
    <s v="5070001200"/>
    <s v="2053000"/>
    <s v=""/>
    <s v=""/>
    <s v=""/>
    <s v=""/>
    <s v=""/>
    <n v="-27.6"/>
    <x v="12"/>
  </r>
  <r>
    <s v="50700"/>
    <s v="100027509"/>
    <s v="500389"/>
    <s v="10000"/>
    <s v="12800"/>
    <s v="5070001200"/>
    <s v="7150000"/>
    <s v=""/>
    <s v=""/>
    <s v=""/>
    <s v=""/>
    <s v=""/>
    <n v="390"/>
    <x v="4"/>
  </r>
  <r>
    <s v="50700"/>
    <s v="100027509"/>
    <s v="500389"/>
    <s v="10000"/>
    <s v="12800"/>
    <s v="5070001200"/>
    <s v="7150000"/>
    <s v=""/>
    <s v=""/>
    <s v=""/>
    <s v=""/>
    <s v=""/>
    <n v="528.75"/>
    <x v="4"/>
  </r>
  <r>
    <s v="50700"/>
    <s v="100027509"/>
    <s v="500389"/>
    <s v="10000"/>
    <s v="12800"/>
    <s v="5070001200"/>
    <s v="7230000"/>
    <s v=""/>
    <s v=""/>
    <s v=""/>
    <s v=""/>
    <s v=""/>
    <n v="24.18"/>
    <x v="5"/>
  </r>
  <r>
    <s v="50700"/>
    <s v="100027509"/>
    <s v="500389"/>
    <s v="10000"/>
    <s v="12800"/>
    <s v="5070001200"/>
    <s v="7230000"/>
    <s v=""/>
    <s v=""/>
    <s v=""/>
    <s v=""/>
    <s v=""/>
    <n v="32.78"/>
    <x v="5"/>
  </r>
  <r>
    <s v="50700"/>
    <s v="100027509"/>
    <s v="500389"/>
    <s v="10000"/>
    <s v="12800"/>
    <s v="5070001200"/>
    <s v="7231000"/>
    <s v=""/>
    <s v=""/>
    <s v=""/>
    <s v=""/>
    <s v=""/>
    <n v="5.66"/>
    <x v="6"/>
  </r>
  <r>
    <s v="50700"/>
    <s v="100027509"/>
    <s v="500389"/>
    <s v="10000"/>
    <s v="12800"/>
    <s v="5070001200"/>
    <s v="7231000"/>
    <s v=""/>
    <s v=""/>
    <s v=""/>
    <s v=""/>
    <s v=""/>
    <n v="7.66"/>
    <x v="6"/>
  </r>
  <r>
    <s v="50700"/>
    <s v="100027509"/>
    <s v="500389"/>
    <s v="10000"/>
    <s v="12800"/>
    <s v="5070001200"/>
    <s v="2100000"/>
    <s v=""/>
    <s v=""/>
    <s v=""/>
    <s v=""/>
    <s v=""/>
    <n v="-34.53"/>
    <x v="10"/>
  </r>
  <r>
    <s v="50700"/>
    <s v="100027509"/>
    <s v="500389"/>
    <s v="10000"/>
    <s v="12800"/>
    <s v="5070001200"/>
    <s v="2052000"/>
    <s v=""/>
    <s v=""/>
    <s v=""/>
    <s v=""/>
    <s v=""/>
    <n v="-25.74"/>
    <x v="9"/>
  </r>
  <r>
    <s v="50700"/>
    <s v="100027509"/>
    <s v="500389"/>
    <s v="10000"/>
    <s v="12800"/>
    <s v="5070001200"/>
    <s v="2052000"/>
    <s v=""/>
    <s v=""/>
    <s v=""/>
    <s v=""/>
    <s v=""/>
    <n v="-34.9"/>
    <x v="9"/>
  </r>
  <r>
    <s v="50700"/>
    <s v="100027509"/>
    <s v="500389"/>
    <s v="10000"/>
    <s v="12800"/>
    <s v="5070001200"/>
    <s v="2100000"/>
    <s v=""/>
    <s v=""/>
    <s v=""/>
    <s v=""/>
    <s v=""/>
    <n v="-4.68"/>
    <x v="10"/>
  </r>
  <r>
    <s v="50700"/>
    <s v="100027509"/>
    <s v="500389"/>
    <s v="10000"/>
    <s v="12800"/>
    <s v="5070001200"/>
    <s v="2100000"/>
    <s v=""/>
    <s v=""/>
    <s v=""/>
    <s v=""/>
    <s v=""/>
    <n v="-6.35"/>
    <x v="10"/>
  </r>
  <r>
    <s v="50700"/>
    <s v="100027509"/>
    <s v="500389"/>
    <s v="10000"/>
    <s v="12800"/>
    <s v="5070001200"/>
    <s v="2110000"/>
    <s v=""/>
    <s v=""/>
    <s v=""/>
    <s v=""/>
    <s v=""/>
    <n v="-24.18"/>
    <x v="11"/>
  </r>
  <r>
    <s v="50700"/>
    <s v="100027509"/>
    <s v="500389"/>
    <s v="10000"/>
    <s v="12800"/>
    <s v="5070001200"/>
    <s v="7269000"/>
    <s v=""/>
    <s v=""/>
    <s v=""/>
    <s v=""/>
    <s v=""/>
    <n v="25.74"/>
    <x v="7"/>
  </r>
  <r>
    <s v="50700"/>
    <s v="100027509"/>
    <s v="500389"/>
    <s v="10000"/>
    <s v="12800"/>
    <s v="5070001200"/>
    <s v="7269000"/>
    <s v=""/>
    <s v=""/>
    <s v=""/>
    <s v=""/>
    <s v=""/>
    <n v="34.9"/>
    <x v="7"/>
  </r>
  <r>
    <s v="50700"/>
    <s v="100027509"/>
    <s v="500389"/>
    <s v="10000"/>
    <s v="12800"/>
    <s v="5070001200"/>
    <s v="2110000"/>
    <s v=""/>
    <s v=""/>
    <s v=""/>
    <s v=""/>
    <s v=""/>
    <n v="-32.78"/>
    <x v="11"/>
  </r>
  <r>
    <s v="50700"/>
    <s v="100027509"/>
    <s v="500389"/>
    <s v="10000"/>
    <s v="12800"/>
    <s v="5070001200"/>
    <s v="2053000"/>
    <s v=""/>
    <s v=""/>
    <s v=""/>
    <s v=""/>
    <s v=""/>
    <n v="-24.18"/>
    <x v="12"/>
  </r>
  <r>
    <s v="50700"/>
    <s v="100027509"/>
    <s v="500389"/>
    <s v="10000"/>
    <s v="12800"/>
    <s v="5070001200"/>
    <s v="2053000"/>
    <s v=""/>
    <s v=""/>
    <s v=""/>
    <s v=""/>
    <s v=""/>
    <n v="-32.78"/>
    <x v="12"/>
  </r>
  <r>
    <s v="50700"/>
    <s v="100027509"/>
    <s v="500389"/>
    <s v="10000"/>
    <s v="12800"/>
    <s v="5070001200"/>
    <s v="2160000"/>
    <s v=""/>
    <s v=""/>
    <s v=""/>
    <s v=""/>
    <s v=""/>
    <n v="-5.65"/>
    <x v="1"/>
  </r>
  <r>
    <s v="50700"/>
    <s v="100027509"/>
    <s v="500389"/>
    <s v="10000"/>
    <s v="12800"/>
    <s v="5070001200"/>
    <s v="2160000"/>
    <s v=""/>
    <s v=""/>
    <s v=""/>
    <s v=""/>
    <s v=""/>
    <n v="-7.67"/>
    <x v="1"/>
  </r>
  <r>
    <s v="50700"/>
    <s v="100027509"/>
    <s v="500389"/>
    <s v="10000"/>
    <s v="12800"/>
    <s v="5070001200"/>
    <s v="2140000"/>
    <s v=""/>
    <s v=""/>
    <s v=""/>
    <s v=""/>
    <s v=""/>
    <n v="-37.659999999999997"/>
    <x v="0"/>
  </r>
  <r>
    <s v="50700"/>
    <s v="100027509"/>
    <s v="500389"/>
    <s v="10000"/>
    <s v="12800"/>
    <s v="5070001200"/>
    <s v="2140000"/>
    <s v=""/>
    <s v=""/>
    <s v=""/>
    <s v=""/>
    <s v=""/>
    <n v="-51.05"/>
    <x v="0"/>
  </r>
  <r>
    <s v="50700"/>
    <s v="100027509"/>
    <s v="500389"/>
    <s v="10000"/>
    <s v="12800"/>
    <s v="5070001200"/>
    <s v="2058000"/>
    <s v=""/>
    <s v=""/>
    <s v=""/>
    <s v=""/>
    <s v=""/>
    <n v="-5.66"/>
    <x v="13"/>
  </r>
  <r>
    <s v="50700"/>
    <s v="100027509"/>
    <s v="500389"/>
    <s v="10000"/>
    <s v="12800"/>
    <s v="5070001200"/>
    <s v="2058000"/>
    <s v=""/>
    <s v=""/>
    <s v=""/>
    <s v=""/>
    <s v=""/>
    <n v="-7.66"/>
    <x v="13"/>
  </r>
  <r>
    <s v="50700"/>
    <s v="100027509"/>
    <s v="500389"/>
    <s v="10000"/>
    <s v="12800"/>
    <s v="5070001200"/>
    <s v="2150000"/>
    <s v=""/>
    <s v=""/>
    <s v=""/>
    <s v=""/>
    <s v=""/>
    <n v="-10.96"/>
    <x v="2"/>
  </r>
  <r>
    <s v="50700"/>
    <s v="100027509"/>
    <s v="500389"/>
    <s v="10000"/>
    <s v="12800"/>
    <s v="5070001200"/>
    <s v="2150000"/>
    <s v=""/>
    <s v=""/>
    <s v=""/>
    <s v=""/>
    <s v=""/>
    <n v="-14.86"/>
    <x v="2"/>
  </r>
  <r>
    <s v="50700"/>
    <s v="100027509"/>
    <s v="500389"/>
    <s v="10000"/>
    <s v="12800"/>
    <s v="5070001200"/>
    <s v="1000000"/>
    <s v=""/>
    <s v=""/>
    <s v=""/>
    <s v=""/>
    <s v=""/>
    <n v="-260.33999999999997"/>
    <x v="3"/>
  </r>
  <r>
    <s v="50700"/>
    <s v="100027509"/>
    <s v="500389"/>
    <s v="10000"/>
    <s v="12800"/>
    <s v="5070001200"/>
    <s v="1000000"/>
    <s v=""/>
    <s v=""/>
    <s v=""/>
    <s v=""/>
    <s v=""/>
    <n v="-352.96"/>
    <x v="3"/>
  </r>
  <r>
    <s v="50700"/>
    <s v="100027509"/>
    <s v="500389"/>
    <s v="10000"/>
    <s v="12800"/>
    <s v="5070001200"/>
    <s v="7269000"/>
    <s v=""/>
    <s v=""/>
    <s v=""/>
    <s v=""/>
    <s v=""/>
    <n v="4.68"/>
    <x v="7"/>
  </r>
  <r>
    <s v="50700"/>
    <s v="100027509"/>
    <s v="500389"/>
    <s v="10000"/>
    <s v="12800"/>
    <s v="5070001200"/>
    <s v="7269000"/>
    <s v=""/>
    <s v=""/>
    <s v=""/>
    <s v=""/>
    <s v=""/>
    <n v="6.35"/>
    <x v="7"/>
  </r>
  <r>
    <s v="50700"/>
    <s v="100027509"/>
    <s v="500389"/>
    <s v="10000"/>
    <s v="12800"/>
    <s v="5070001200"/>
    <s v="2105000"/>
    <s v=""/>
    <s v=""/>
    <s v=""/>
    <s v=""/>
    <s v=""/>
    <n v="-25.74"/>
    <x v="8"/>
  </r>
  <r>
    <s v="50700"/>
    <s v="100027509"/>
    <s v="500389"/>
    <s v="10000"/>
    <s v="12800"/>
    <s v="5070001200"/>
    <s v="2105000"/>
    <s v=""/>
    <s v=""/>
    <s v=""/>
    <s v=""/>
    <s v=""/>
    <n v="-34.9"/>
    <x v="8"/>
  </r>
  <r>
    <s v="50700"/>
    <s v="100027509"/>
    <s v="500389"/>
    <s v="10000"/>
    <s v="12800"/>
    <s v="5070001200"/>
    <s v="2100000"/>
    <s v=""/>
    <s v=""/>
    <s v=""/>
    <s v=""/>
    <s v=""/>
    <n v="-25.47"/>
    <x v="10"/>
  </r>
  <r>
    <s v="50700"/>
    <s v="100043129"/>
    <s v="338946"/>
    <s v="10000"/>
    <s v="12800"/>
    <s v="5070001100"/>
    <s v="7000000"/>
    <s v=""/>
    <s v=""/>
    <s v=""/>
    <s v=""/>
    <s v=""/>
    <n v="312"/>
    <x v="19"/>
  </r>
  <r>
    <s v="50700"/>
    <s v="100043129"/>
    <s v="338946"/>
    <s v="10000"/>
    <s v="12800"/>
    <s v="5070001100"/>
    <s v="7000000"/>
    <s v=""/>
    <s v=""/>
    <s v=""/>
    <s v=""/>
    <s v=""/>
    <n v="124.8"/>
    <x v="19"/>
  </r>
  <r>
    <s v="50700"/>
    <s v="100043129"/>
    <s v="338946"/>
    <s v="10000"/>
    <s v="12800"/>
    <s v="5070001100"/>
    <s v="7000000"/>
    <s v=""/>
    <s v=""/>
    <s v=""/>
    <s v=""/>
    <s v=""/>
    <n v="1216.8"/>
    <x v="19"/>
  </r>
  <r>
    <s v="50700"/>
    <s v="100043129"/>
    <s v="338946"/>
    <s v="10000"/>
    <s v="12800"/>
    <s v="5070001100"/>
    <s v="7000000"/>
    <s v=""/>
    <s v=""/>
    <s v=""/>
    <s v=""/>
    <s v=""/>
    <n v="62.4"/>
    <x v="19"/>
  </r>
  <r>
    <s v="50700"/>
    <s v="100043129"/>
    <s v="338946"/>
    <s v="10000"/>
    <s v="12800"/>
    <s v="5070001100"/>
    <s v="7230000"/>
    <s v=""/>
    <s v=""/>
    <s v=""/>
    <s v=""/>
    <s v=""/>
    <n v="46.14"/>
    <x v="5"/>
  </r>
  <r>
    <s v="50700"/>
    <s v="100043129"/>
    <s v="338946"/>
    <s v="10000"/>
    <s v="12800"/>
    <s v="5070001100"/>
    <s v="7230000"/>
    <s v=""/>
    <s v=""/>
    <s v=""/>
    <s v=""/>
    <s v=""/>
    <n v="83.04"/>
    <x v="5"/>
  </r>
  <r>
    <s v="50700"/>
    <s v="100043129"/>
    <s v="338946"/>
    <s v="10000"/>
    <s v="12800"/>
    <s v="5070001100"/>
    <s v="7231000"/>
    <s v=""/>
    <s v=""/>
    <s v=""/>
    <s v=""/>
    <s v=""/>
    <n v="10.79"/>
    <x v="6"/>
  </r>
  <r>
    <s v="50700"/>
    <s v="100043129"/>
    <s v="338946"/>
    <s v="10000"/>
    <s v="12800"/>
    <s v="5070001100"/>
    <s v="7231000"/>
    <s v=""/>
    <s v=""/>
    <s v=""/>
    <s v=""/>
    <s v=""/>
    <n v="19.420000000000002"/>
    <x v="6"/>
  </r>
  <r>
    <s v="50700"/>
    <s v="100043129"/>
    <s v="338946"/>
    <s v="10000"/>
    <s v="12800"/>
    <s v="5070001100"/>
    <s v="7240000"/>
    <s v=""/>
    <s v=""/>
    <s v=""/>
    <s v=""/>
    <s v=""/>
    <n v="106.32"/>
    <x v="14"/>
  </r>
  <r>
    <s v="50700"/>
    <s v="100043129"/>
    <s v="338946"/>
    <s v="10000"/>
    <s v="12800"/>
    <s v="5070001100"/>
    <s v="7240000"/>
    <s v=""/>
    <s v=""/>
    <s v=""/>
    <s v=""/>
    <s v=""/>
    <n v="191.38"/>
    <x v="14"/>
  </r>
  <r>
    <s v="50700"/>
    <s v="100043129"/>
    <s v="338946"/>
    <s v="10000"/>
    <s v="12800"/>
    <s v="5070001100"/>
    <s v="7250000"/>
    <s v=""/>
    <s v=""/>
    <s v=""/>
    <s v=""/>
    <s v=""/>
    <n v="1.92"/>
    <x v="23"/>
  </r>
  <r>
    <s v="50700"/>
    <s v="100043129"/>
    <s v="338946"/>
    <s v="10000"/>
    <s v="12800"/>
    <s v="5070001100"/>
    <s v="7250000"/>
    <s v=""/>
    <s v=""/>
    <s v=""/>
    <s v=""/>
    <s v=""/>
    <n v="3.47"/>
    <x v="23"/>
  </r>
  <r>
    <s v="50700"/>
    <s v="100043129"/>
    <s v="338946"/>
    <s v="10000"/>
    <s v="12800"/>
    <s v="5070001100"/>
    <s v="7269000"/>
    <s v=""/>
    <s v=""/>
    <s v=""/>
    <s v=""/>
    <s v=""/>
    <n v="51.48"/>
    <x v="7"/>
  </r>
  <r>
    <s v="50700"/>
    <s v="100043129"/>
    <s v="338946"/>
    <s v="10000"/>
    <s v="12800"/>
    <s v="5070001100"/>
    <s v="7269000"/>
    <s v=""/>
    <s v=""/>
    <s v=""/>
    <s v=""/>
    <s v=""/>
    <n v="92.66"/>
    <x v="7"/>
  </r>
  <r>
    <s v="50700"/>
    <s v="100043129"/>
    <s v="338946"/>
    <s v="10000"/>
    <s v="12800"/>
    <s v="5070001100"/>
    <s v="2125000"/>
    <s v=""/>
    <s v=""/>
    <s v=""/>
    <s v=""/>
    <s v=""/>
    <n v="-2.95"/>
    <x v="20"/>
  </r>
  <r>
    <s v="50700"/>
    <s v="100043129"/>
    <s v="338946"/>
    <s v="10000"/>
    <s v="12800"/>
    <s v="5070001100"/>
    <s v="2125000"/>
    <s v=""/>
    <s v=""/>
    <s v=""/>
    <s v=""/>
    <s v=""/>
    <n v="-5.3"/>
    <x v="20"/>
  </r>
  <r>
    <s v="50700"/>
    <s v="100043129"/>
    <s v="338946"/>
    <s v="10000"/>
    <s v="12800"/>
    <s v="5070001100"/>
    <s v="2100000"/>
    <s v=""/>
    <s v=""/>
    <s v=""/>
    <s v=""/>
    <s v=""/>
    <n v="-9.89"/>
    <x v="10"/>
  </r>
  <r>
    <s v="50700"/>
    <s v="100043129"/>
    <s v="338946"/>
    <s v="10000"/>
    <s v="12800"/>
    <s v="5070001100"/>
    <s v="2100000"/>
    <s v=""/>
    <s v=""/>
    <s v=""/>
    <s v=""/>
    <s v=""/>
    <n v="-17.8"/>
    <x v="10"/>
  </r>
  <r>
    <s v="50700"/>
    <s v="100043129"/>
    <s v="338946"/>
    <s v="10000"/>
    <s v="12800"/>
    <s v="5070001100"/>
    <s v="2100000"/>
    <s v=""/>
    <s v=""/>
    <s v=""/>
    <s v=""/>
    <s v=""/>
    <n v="-1.17"/>
    <x v="10"/>
  </r>
  <r>
    <s v="50700"/>
    <s v="100043129"/>
    <s v="338946"/>
    <s v="10000"/>
    <s v="12800"/>
    <s v="5070001100"/>
    <s v="2100000"/>
    <s v=""/>
    <s v=""/>
    <s v=""/>
    <s v=""/>
    <s v=""/>
    <n v="-2.1"/>
    <x v="10"/>
  </r>
  <r>
    <s v="50700"/>
    <s v="100043129"/>
    <s v="338946"/>
    <s v="10000"/>
    <s v="12800"/>
    <s v="5070001100"/>
    <s v="2130000"/>
    <s v=""/>
    <s v=""/>
    <s v=""/>
    <s v=""/>
    <s v=""/>
    <n v="-15.36"/>
    <x v="15"/>
  </r>
  <r>
    <s v="50700"/>
    <s v="100043129"/>
    <s v="338946"/>
    <s v="10000"/>
    <s v="12800"/>
    <s v="5070001100"/>
    <s v="2130000"/>
    <s v=""/>
    <s v=""/>
    <s v=""/>
    <s v=""/>
    <s v=""/>
    <n v="-27.64"/>
    <x v="15"/>
  </r>
  <r>
    <s v="50700"/>
    <s v="100043129"/>
    <s v="338946"/>
    <s v="10000"/>
    <s v="12800"/>
    <s v="5070001100"/>
    <s v="2105000"/>
    <s v=""/>
    <s v=""/>
    <s v=""/>
    <s v=""/>
    <s v=""/>
    <n v="-51.48"/>
    <x v="8"/>
  </r>
  <r>
    <s v="50700"/>
    <s v="100043129"/>
    <s v="338946"/>
    <s v="10000"/>
    <s v="12800"/>
    <s v="5070001100"/>
    <s v="2110000"/>
    <s v=""/>
    <s v=""/>
    <s v=""/>
    <s v=""/>
    <s v=""/>
    <n v="-46.14"/>
    <x v="11"/>
  </r>
  <r>
    <s v="50700"/>
    <s v="100043129"/>
    <s v="338946"/>
    <s v="10000"/>
    <s v="12800"/>
    <s v="5070001100"/>
    <s v="2110000"/>
    <s v=""/>
    <s v=""/>
    <s v=""/>
    <s v=""/>
    <s v=""/>
    <n v="-83.04"/>
    <x v="11"/>
  </r>
  <r>
    <s v="50700"/>
    <s v="100043129"/>
    <s v="338946"/>
    <s v="10000"/>
    <s v="12800"/>
    <s v="5070001100"/>
    <s v="7269000"/>
    <s v=""/>
    <s v=""/>
    <s v=""/>
    <s v=""/>
    <s v=""/>
    <n v="9.36"/>
    <x v="7"/>
  </r>
  <r>
    <s v="50700"/>
    <s v="100043129"/>
    <s v="338946"/>
    <s v="10000"/>
    <s v="12800"/>
    <s v="5070001100"/>
    <s v="7269000"/>
    <s v=""/>
    <s v=""/>
    <s v=""/>
    <s v=""/>
    <s v=""/>
    <n v="16.850000000000001"/>
    <x v="7"/>
  </r>
  <r>
    <s v="50700"/>
    <s v="100043129"/>
    <s v="338946"/>
    <s v="10000"/>
    <s v="12800"/>
    <s v="5070001100"/>
    <s v="2100000"/>
    <s v=""/>
    <s v=""/>
    <s v=""/>
    <s v=""/>
    <s v=""/>
    <n v="-3.57"/>
    <x v="10"/>
  </r>
  <r>
    <s v="50700"/>
    <s v="100043129"/>
    <s v="338946"/>
    <s v="10000"/>
    <s v="12800"/>
    <s v="5070001100"/>
    <s v="2100000"/>
    <s v=""/>
    <s v=""/>
    <s v=""/>
    <s v=""/>
    <s v=""/>
    <n v="-6.43"/>
    <x v="10"/>
  </r>
  <r>
    <s v="50700"/>
    <s v="100043129"/>
    <s v="338946"/>
    <s v="10000"/>
    <s v="12800"/>
    <s v="5070001100"/>
    <s v="7000000"/>
    <s v=""/>
    <s v=""/>
    <s v=""/>
    <s v=""/>
    <s v=""/>
    <n v="156"/>
    <x v="19"/>
  </r>
  <r>
    <s v="50700"/>
    <s v="100043129"/>
    <s v="338946"/>
    <s v="10000"/>
    <s v="12800"/>
    <s v="5070001100"/>
    <s v="7000000"/>
    <s v=""/>
    <s v=""/>
    <s v=""/>
    <s v=""/>
    <s v=""/>
    <n v="312"/>
    <x v="19"/>
  </r>
  <r>
    <s v="50700"/>
    <s v="100043129"/>
    <s v="338946"/>
    <s v="10000"/>
    <s v="12800"/>
    <s v="5070001100"/>
    <s v="2150000"/>
    <s v=""/>
    <s v=""/>
    <s v=""/>
    <s v=""/>
    <s v=""/>
    <n v="-68.010000000000005"/>
    <x v="2"/>
  </r>
  <r>
    <s v="50700"/>
    <s v="100043129"/>
    <s v="338946"/>
    <s v="10000"/>
    <s v="12800"/>
    <s v="5070001100"/>
    <s v="1000000"/>
    <s v=""/>
    <s v=""/>
    <s v=""/>
    <s v=""/>
    <s v=""/>
    <n v="-525.64"/>
    <x v="3"/>
  </r>
  <r>
    <s v="50700"/>
    <s v="100043129"/>
    <s v="338946"/>
    <s v="10000"/>
    <s v="12800"/>
    <s v="5070001100"/>
    <s v="1000000"/>
    <s v=""/>
    <s v=""/>
    <s v=""/>
    <s v=""/>
    <s v=""/>
    <n v="-946.18"/>
    <x v="3"/>
  </r>
  <r>
    <s v="50700"/>
    <s v="100043129"/>
    <s v="338946"/>
    <s v="10000"/>
    <s v="12800"/>
    <s v="5070001100"/>
    <s v="2105000"/>
    <s v=""/>
    <s v=""/>
    <s v=""/>
    <s v=""/>
    <s v=""/>
    <n v="-92.66"/>
    <x v="8"/>
  </r>
  <r>
    <s v="50700"/>
    <s v="100043129"/>
    <s v="338946"/>
    <s v="10000"/>
    <s v="12800"/>
    <s v="5070001100"/>
    <s v="2100000"/>
    <s v=""/>
    <s v=""/>
    <s v=""/>
    <s v=""/>
    <s v=""/>
    <n v="-7.14"/>
    <x v="10"/>
  </r>
  <r>
    <s v="50700"/>
    <s v="100043129"/>
    <s v="338946"/>
    <s v="10000"/>
    <s v="12800"/>
    <s v="5070001100"/>
    <s v="2100000"/>
    <s v=""/>
    <s v=""/>
    <s v=""/>
    <s v=""/>
    <s v=""/>
    <n v="-12.86"/>
    <x v="10"/>
  </r>
  <r>
    <s v="50700"/>
    <s v="100043129"/>
    <s v="338946"/>
    <s v="10000"/>
    <s v="12800"/>
    <s v="5070001100"/>
    <s v="2056000"/>
    <s v=""/>
    <s v=""/>
    <s v=""/>
    <s v=""/>
    <s v=""/>
    <n v="-106.32"/>
    <x v="17"/>
  </r>
  <r>
    <s v="50700"/>
    <s v="100043129"/>
    <s v="338946"/>
    <s v="10000"/>
    <s v="12800"/>
    <s v="5070001100"/>
    <s v="2056000"/>
    <s v=""/>
    <s v=""/>
    <s v=""/>
    <s v=""/>
    <s v=""/>
    <n v="-191.38"/>
    <x v="17"/>
  </r>
  <r>
    <s v="50700"/>
    <s v="100043129"/>
    <s v="338946"/>
    <s v="10000"/>
    <s v="12800"/>
    <s v="5070001100"/>
    <s v="2055000"/>
    <s v=""/>
    <s v=""/>
    <s v=""/>
    <s v=""/>
    <s v=""/>
    <n v="-1.92"/>
    <x v="21"/>
  </r>
  <r>
    <s v="50700"/>
    <s v="100043129"/>
    <s v="338946"/>
    <s v="10000"/>
    <s v="12800"/>
    <s v="5070001100"/>
    <s v="2055000"/>
    <s v=""/>
    <s v=""/>
    <s v=""/>
    <s v=""/>
    <s v=""/>
    <n v="-3.47"/>
    <x v="21"/>
  </r>
  <r>
    <s v="50700"/>
    <s v="100043129"/>
    <s v="338946"/>
    <s v="10000"/>
    <s v="12800"/>
    <s v="5070001100"/>
    <s v="2052000"/>
    <s v=""/>
    <s v=""/>
    <s v=""/>
    <s v=""/>
    <s v=""/>
    <n v="-51.48"/>
    <x v="9"/>
  </r>
  <r>
    <s v="50700"/>
    <s v="100043129"/>
    <s v="338946"/>
    <s v="10000"/>
    <s v="12800"/>
    <s v="5070001100"/>
    <s v="2052000"/>
    <s v=""/>
    <s v=""/>
    <s v=""/>
    <s v=""/>
    <s v=""/>
    <n v="-92.66"/>
    <x v="9"/>
  </r>
  <r>
    <s v="50700"/>
    <s v="100043129"/>
    <s v="338946"/>
    <s v="10000"/>
    <s v="12800"/>
    <s v="5070001100"/>
    <s v="2100000"/>
    <s v=""/>
    <s v=""/>
    <s v=""/>
    <s v=""/>
    <s v=""/>
    <n v="-9.36"/>
    <x v="10"/>
  </r>
  <r>
    <s v="50700"/>
    <s v="100043129"/>
    <s v="338946"/>
    <s v="10000"/>
    <s v="12800"/>
    <s v="5070001100"/>
    <s v="2100000"/>
    <s v=""/>
    <s v=""/>
    <s v=""/>
    <s v=""/>
    <s v=""/>
    <n v="-16.850000000000001"/>
    <x v="10"/>
  </r>
  <r>
    <s v="50700"/>
    <s v="100043129"/>
    <s v="338946"/>
    <s v="10000"/>
    <s v="12800"/>
    <s v="5070001100"/>
    <s v="2053000"/>
    <s v=""/>
    <s v=""/>
    <s v=""/>
    <s v=""/>
    <s v=""/>
    <n v="-46.14"/>
    <x v="12"/>
  </r>
  <r>
    <s v="50700"/>
    <s v="100043129"/>
    <s v="338946"/>
    <s v="10000"/>
    <s v="12800"/>
    <s v="5070001100"/>
    <s v="2053000"/>
    <s v=""/>
    <s v=""/>
    <s v=""/>
    <s v=""/>
    <s v=""/>
    <n v="-83.04"/>
    <x v="12"/>
  </r>
  <r>
    <s v="50700"/>
    <s v="100043129"/>
    <s v="338946"/>
    <s v="10000"/>
    <s v="12800"/>
    <s v="5070001100"/>
    <s v="2160000"/>
    <s v=""/>
    <s v=""/>
    <s v=""/>
    <s v=""/>
    <s v=""/>
    <n v="-10.79"/>
    <x v="1"/>
  </r>
  <r>
    <s v="50700"/>
    <s v="100043129"/>
    <s v="338946"/>
    <s v="10000"/>
    <s v="12800"/>
    <s v="5070001100"/>
    <s v="2160000"/>
    <s v=""/>
    <s v=""/>
    <s v=""/>
    <s v=""/>
    <s v=""/>
    <n v="-19.420000000000002"/>
    <x v="1"/>
  </r>
  <r>
    <s v="50700"/>
    <s v="100043129"/>
    <s v="338946"/>
    <s v="10000"/>
    <s v="12800"/>
    <s v="5070001100"/>
    <s v="2140000"/>
    <s v=""/>
    <s v=""/>
    <s v=""/>
    <s v=""/>
    <s v=""/>
    <n v="-68.09"/>
    <x v="0"/>
  </r>
  <r>
    <s v="50700"/>
    <s v="100043129"/>
    <s v="338946"/>
    <s v="10000"/>
    <s v="12800"/>
    <s v="5070001100"/>
    <s v="2140000"/>
    <s v=""/>
    <s v=""/>
    <s v=""/>
    <s v=""/>
    <s v=""/>
    <n v="-122.56"/>
    <x v="0"/>
  </r>
  <r>
    <s v="50700"/>
    <s v="100043129"/>
    <s v="338946"/>
    <s v="10000"/>
    <s v="12800"/>
    <s v="5070001100"/>
    <s v="2058000"/>
    <s v=""/>
    <s v=""/>
    <s v=""/>
    <s v=""/>
    <s v=""/>
    <n v="-10.79"/>
    <x v="13"/>
  </r>
  <r>
    <s v="50700"/>
    <s v="100043129"/>
    <s v="338946"/>
    <s v="10000"/>
    <s v="12800"/>
    <s v="5070001100"/>
    <s v="2058000"/>
    <s v=""/>
    <s v=""/>
    <s v=""/>
    <s v=""/>
    <s v=""/>
    <n v="-19.420000000000002"/>
    <x v="13"/>
  </r>
  <r>
    <s v="50700"/>
    <s v="100043129"/>
    <s v="338946"/>
    <s v="10000"/>
    <s v="12800"/>
    <s v="5070001100"/>
    <s v="2150000"/>
    <s v=""/>
    <s v=""/>
    <s v=""/>
    <s v=""/>
    <s v=""/>
    <n v="-37.78"/>
    <x v="2"/>
  </r>
  <r>
    <s v="50700"/>
    <s v="100008590"/>
    <s v="313117"/>
    <s v="10000"/>
    <s v="12800"/>
    <s v="5070001100"/>
    <s v="7000000"/>
    <s v=""/>
    <s v=""/>
    <s v=""/>
    <s v=""/>
    <s v=""/>
    <n v="411.26"/>
    <x v="19"/>
  </r>
  <r>
    <s v="50700"/>
    <s v="100008590"/>
    <s v="313117"/>
    <s v="10000"/>
    <s v="12800"/>
    <s v="5070001100"/>
    <s v="7000000"/>
    <s v=""/>
    <s v=""/>
    <s v=""/>
    <s v=""/>
    <s v=""/>
    <n v="274.17"/>
    <x v="19"/>
  </r>
  <r>
    <s v="50700"/>
    <s v="100008590"/>
    <s v="313117"/>
    <s v="10000"/>
    <s v="12800"/>
    <s v="5070001100"/>
    <s v="7000000"/>
    <s v=""/>
    <s v=""/>
    <s v=""/>
    <s v=""/>
    <s v=""/>
    <n v="1124.0999999999999"/>
    <x v="19"/>
  </r>
  <r>
    <s v="50700"/>
    <s v="100008590"/>
    <s v="313117"/>
    <s v="10000"/>
    <s v="12800"/>
    <s v="5070001100"/>
    <s v="7000000"/>
    <s v=""/>
    <s v=""/>
    <s v=""/>
    <s v=""/>
    <s v=""/>
    <n v="109.67"/>
    <x v="19"/>
  </r>
  <r>
    <s v="50700"/>
    <s v="100008590"/>
    <s v="313117"/>
    <s v="10000"/>
    <s v="12800"/>
    <s v="5070001100"/>
    <s v="7230000"/>
    <s v=""/>
    <s v=""/>
    <s v=""/>
    <s v=""/>
    <s v=""/>
    <n v="40.159999999999997"/>
    <x v="5"/>
  </r>
  <r>
    <s v="50700"/>
    <s v="100008590"/>
    <s v="313117"/>
    <s v="10000"/>
    <s v="12800"/>
    <s v="5070001100"/>
    <s v="7230000"/>
    <s v=""/>
    <s v=""/>
    <s v=""/>
    <s v=""/>
    <s v=""/>
    <n v="72.28"/>
    <x v="5"/>
  </r>
  <r>
    <s v="50700"/>
    <s v="100008590"/>
    <s v="313117"/>
    <s v="10000"/>
    <s v="12800"/>
    <s v="5070001100"/>
    <s v="7231000"/>
    <s v=""/>
    <s v=""/>
    <s v=""/>
    <s v=""/>
    <s v=""/>
    <n v="9.39"/>
    <x v="6"/>
  </r>
  <r>
    <s v="50700"/>
    <s v="100008590"/>
    <s v="313117"/>
    <s v="10000"/>
    <s v="12800"/>
    <s v="5070001100"/>
    <s v="7231000"/>
    <s v=""/>
    <s v=""/>
    <s v=""/>
    <s v=""/>
    <s v=""/>
    <n v="16.899999999999999"/>
    <x v="6"/>
  </r>
  <r>
    <s v="50700"/>
    <s v="100008590"/>
    <s v="313117"/>
    <s v="10000"/>
    <s v="12800"/>
    <s v="5070001100"/>
    <s v="7240000"/>
    <s v=""/>
    <s v=""/>
    <s v=""/>
    <s v=""/>
    <s v=""/>
    <n v="240.68"/>
    <x v="14"/>
  </r>
  <r>
    <s v="50700"/>
    <s v="100008590"/>
    <s v="313117"/>
    <s v="10000"/>
    <s v="12800"/>
    <s v="5070001100"/>
    <s v="7240000"/>
    <s v=""/>
    <s v=""/>
    <s v=""/>
    <s v=""/>
    <s v=""/>
    <n v="433.22"/>
    <x v="14"/>
  </r>
  <r>
    <s v="50700"/>
    <s v="100008590"/>
    <s v="313117"/>
    <s v="10000"/>
    <s v="12800"/>
    <s v="5070001100"/>
    <s v="7250000"/>
    <s v=""/>
    <s v=""/>
    <s v=""/>
    <s v=""/>
    <s v=""/>
    <n v="1.46"/>
    <x v="23"/>
  </r>
  <r>
    <s v="50700"/>
    <s v="100008590"/>
    <s v="313117"/>
    <s v="10000"/>
    <s v="12800"/>
    <s v="5070001100"/>
    <s v="7250000"/>
    <s v=""/>
    <s v=""/>
    <s v=""/>
    <s v=""/>
    <s v=""/>
    <n v="2.64"/>
    <x v="23"/>
  </r>
  <r>
    <s v="50700"/>
    <s v="100008590"/>
    <s v="313117"/>
    <s v="10000"/>
    <s v="12800"/>
    <s v="5070001100"/>
    <s v="7221000"/>
    <s v=""/>
    <s v=""/>
    <s v=""/>
    <s v=""/>
    <s v=""/>
    <n v="2.68"/>
    <x v="24"/>
  </r>
  <r>
    <s v="50700"/>
    <s v="100008590"/>
    <s v="313117"/>
    <s v="10000"/>
    <s v="12800"/>
    <s v="5070001100"/>
    <s v="7221000"/>
    <s v=""/>
    <s v=""/>
    <s v=""/>
    <s v=""/>
    <s v=""/>
    <n v="4.82"/>
    <x v="24"/>
  </r>
  <r>
    <s v="50700"/>
    <s v="100008590"/>
    <s v="313117"/>
    <s v="10000"/>
    <s v="12800"/>
    <s v="5070001100"/>
    <s v="7269000"/>
    <s v=""/>
    <s v=""/>
    <s v=""/>
    <s v=""/>
    <s v=""/>
    <n v="45.24"/>
    <x v="7"/>
  </r>
  <r>
    <s v="50700"/>
    <s v="100008590"/>
    <s v="313117"/>
    <s v="10000"/>
    <s v="12800"/>
    <s v="5070001100"/>
    <s v="7269000"/>
    <s v=""/>
    <s v=""/>
    <s v=""/>
    <s v=""/>
    <s v=""/>
    <n v="81.430000000000007"/>
    <x v="7"/>
  </r>
  <r>
    <s v="50700"/>
    <s v="100008590"/>
    <s v="313117"/>
    <s v="10000"/>
    <s v="12800"/>
    <s v="5070001100"/>
    <s v="7269000"/>
    <s v=""/>
    <s v=""/>
    <s v=""/>
    <s v=""/>
    <s v=""/>
    <n v="8.2200000000000006"/>
    <x v="7"/>
  </r>
  <r>
    <s v="50700"/>
    <s v="100008590"/>
    <s v="313117"/>
    <s v="10000"/>
    <s v="12800"/>
    <s v="5070001100"/>
    <s v="7269000"/>
    <s v=""/>
    <s v=""/>
    <s v=""/>
    <s v=""/>
    <s v=""/>
    <n v="14.81"/>
    <x v="7"/>
  </r>
  <r>
    <s v="50700"/>
    <s v="100008590"/>
    <s v="313117"/>
    <s v="10000"/>
    <s v="12800"/>
    <s v="5070001100"/>
    <s v="2058000"/>
    <s v=""/>
    <s v=""/>
    <s v=""/>
    <s v=""/>
    <s v=""/>
    <n v="-16.899999999999999"/>
    <x v="13"/>
  </r>
  <r>
    <s v="50700"/>
    <s v="100008590"/>
    <s v="313117"/>
    <s v="10000"/>
    <s v="12800"/>
    <s v="5070001100"/>
    <s v="2150000"/>
    <s v=""/>
    <s v=""/>
    <s v=""/>
    <s v=""/>
    <s v=""/>
    <n v="-29.47"/>
    <x v="2"/>
  </r>
  <r>
    <s v="50700"/>
    <s v="100008590"/>
    <s v="313117"/>
    <s v="10000"/>
    <s v="12800"/>
    <s v="5070001100"/>
    <s v="2150000"/>
    <s v=""/>
    <s v=""/>
    <s v=""/>
    <s v=""/>
    <s v=""/>
    <n v="-53.05"/>
    <x v="2"/>
  </r>
  <r>
    <s v="50700"/>
    <s v="100008590"/>
    <s v="313117"/>
    <s v="10000"/>
    <s v="12800"/>
    <s v="5070001100"/>
    <s v="1000000"/>
    <s v=""/>
    <s v=""/>
    <s v=""/>
    <s v=""/>
    <s v=""/>
    <n v="-432.81"/>
    <x v="3"/>
  </r>
  <r>
    <s v="50700"/>
    <s v="100008590"/>
    <s v="313117"/>
    <s v="10000"/>
    <s v="12800"/>
    <s v="5070001100"/>
    <s v="1000000"/>
    <s v=""/>
    <s v=""/>
    <s v=""/>
    <s v=""/>
    <s v=""/>
    <n v="-779.05"/>
    <x v="3"/>
  </r>
  <r>
    <s v="50700"/>
    <s v="100008590"/>
    <s v="313117"/>
    <s v="10000"/>
    <s v="12800"/>
    <s v="5070001100"/>
    <s v="2155000"/>
    <s v=""/>
    <s v=""/>
    <s v=""/>
    <s v=""/>
    <s v=""/>
    <n v="-4.82"/>
    <x v="22"/>
  </r>
  <r>
    <s v="50700"/>
    <s v="100008590"/>
    <s v="313117"/>
    <s v="10000"/>
    <s v="12800"/>
    <s v="5070001100"/>
    <s v="2055000"/>
    <s v=""/>
    <s v=""/>
    <s v=""/>
    <s v=""/>
    <s v=""/>
    <n v="-1.46"/>
    <x v="21"/>
  </r>
  <r>
    <s v="50700"/>
    <s v="100008590"/>
    <s v="313117"/>
    <s v="10000"/>
    <s v="12800"/>
    <s v="5070001100"/>
    <s v="2055000"/>
    <s v=""/>
    <s v=""/>
    <s v=""/>
    <s v=""/>
    <s v=""/>
    <n v="-2.64"/>
    <x v="21"/>
  </r>
  <r>
    <s v="50700"/>
    <s v="100008590"/>
    <s v="313117"/>
    <s v="10000"/>
    <s v="12800"/>
    <s v="5070001100"/>
    <s v="2052000"/>
    <s v=""/>
    <s v=""/>
    <s v=""/>
    <s v=""/>
    <s v=""/>
    <n v="-45.24"/>
    <x v="9"/>
  </r>
  <r>
    <s v="50700"/>
    <s v="100008590"/>
    <s v="313117"/>
    <s v="10000"/>
    <s v="12800"/>
    <s v="5070001100"/>
    <s v="2052000"/>
    <s v=""/>
    <s v=""/>
    <s v=""/>
    <s v=""/>
    <s v=""/>
    <n v="-81.430000000000007"/>
    <x v="9"/>
  </r>
  <r>
    <s v="50700"/>
    <s v="100008590"/>
    <s v="313117"/>
    <s v="10000"/>
    <s v="12800"/>
    <s v="5070001100"/>
    <s v="2100000"/>
    <s v=""/>
    <s v=""/>
    <s v=""/>
    <s v=""/>
    <s v=""/>
    <n v="-8.2200000000000006"/>
    <x v="10"/>
  </r>
  <r>
    <s v="50700"/>
    <s v="100008590"/>
    <s v="313117"/>
    <s v="10000"/>
    <s v="12800"/>
    <s v="5070001100"/>
    <s v="2100000"/>
    <s v=""/>
    <s v=""/>
    <s v=""/>
    <s v=""/>
    <s v=""/>
    <n v="-14.81"/>
    <x v="10"/>
  </r>
  <r>
    <s v="50700"/>
    <s v="100008590"/>
    <s v="313117"/>
    <s v="10000"/>
    <s v="12800"/>
    <s v="5070001100"/>
    <s v="2110000"/>
    <s v=""/>
    <s v=""/>
    <s v=""/>
    <s v=""/>
    <s v=""/>
    <n v="-40.159999999999997"/>
    <x v="11"/>
  </r>
  <r>
    <s v="50700"/>
    <s v="100008590"/>
    <s v="313117"/>
    <s v="10000"/>
    <s v="12800"/>
    <s v="5070001100"/>
    <s v="2110000"/>
    <s v=""/>
    <s v=""/>
    <s v=""/>
    <s v=""/>
    <s v=""/>
    <n v="-72.28"/>
    <x v="11"/>
  </r>
  <r>
    <s v="50700"/>
    <s v="100008590"/>
    <s v="313117"/>
    <s v="10000"/>
    <s v="12800"/>
    <s v="5070001100"/>
    <s v="2053000"/>
    <s v=""/>
    <s v=""/>
    <s v=""/>
    <s v=""/>
    <s v=""/>
    <n v="-40.159999999999997"/>
    <x v="12"/>
  </r>
  <r>
    <s v="50700"/>
    <s v="100008590"/>
    <s v="313117"/>
    <s v="10000"/>
    <s v="12800"/>
    <s v="5070001100"/>
    <s v="2053000"/>
    <s v=""/>
    <s v=""/>
    <s v=""/>
    <s v=""/>
    <s v=""/>
    <n v="-72.28"/>
    <x v="12"/>
  </r>
  <r>
    <s v="50700"/>
    <s v="100008590"/>
    <s v="313117"/>
    <s v="10000"/>
    <s v="12800"/>
    <s v="5070001100"/>
    <s v="2160000"/>
    <s v=""/>
    <s v=""/>
    <s v=""/>
    <s v=""/>
    <s v=""/>
    <n v="-9.39"/>
    <x v="1"/>
  </r>
  <r>
    <s v="50700"/>
    <s v="100008590"/>
    <s v="313117"/>
    <s v="10000"/>
    <s v="12800"/>
    <s v="5070001100"/>
    <s v="2160000"/>
    <s v=""/>
    <s v=""/>
    <s v=""/>
    <s v=""/>
    <s v=""/>
    <n v="-16.899999999999999"/>
    <x v="1"/>
  </r>
  <r>
    <s v="50700"/>
    <s v="100008590"/>
    <s v="313117"/>
    <s v="10000"/>
    <s v="12800"/>
    <s v="5070001100"/>
    <s v="2100000"/>
    <s v=""/>
    <s v=""/>
    <s v=""/>
    <s v=""/>
    <s v=""/>
    <n v="-10.71"/>
    <x v="10"/>
  </r>
  <r>
    <s v="50700"/>
    <s v="100008590"/>
    <s v="313117"/>
    <s v="10000"/>
    <s v="12800"/>
    <s v="5070001100"/>
    <s v="2100000"/>
    <s v=""/>
    <s v=""/>
    <s v=""/>
    <s v=""/>
    <s v=""/>
    <n v="-19.29"/>
    <x v="10"/>
  </r>
  <r>
    <s v="50700"/>
    <s v="100008590"/>
    <s v="313117"/>
    <s v="10000"/>
    <s v="12800"/>
    <s v="5070001100"/>
    <s v="2125000"/>
    <s v=""/>
    <s v=""/>
    <s v=""/>
    <s v=""/>
    <s v=""/>
    <n v="-0.89"/>
    <x v="20"/>
  </r>
  <r>
    <s v="50700"/>
    <s v="100008590"/>
    <s v="313117"/>
    <s v="10000"/>
    <s v="12800"/>
    <s v="5070001100"/>
    <s v="2125000"/>
    <s v=""/>
    <s v=""/>
    <s v=""/>
    <s v=""/>
    <s v=""/>
    <n v="-1.61"/>
    <x v="20"/>
  </r>
  <r>
    <s v="50700"/>
    <s v="100008590"/>
    <s v="313117"/>
    <s v="10000"/>
    <s v="12800"/>
    <s v="5070001100"/>
    <s v="2100000"/>
    <s v=""/>
    <s v=""/>
    <s v=""/>
    <s v=""/>
    <s v=""/>
    <n v="-17.86"/>
    <x v="10"/>
  </r>
  <r>
    <s v="50700"/>
    <s v="100008590"/>
    <s v="313117"/>
    <s v="10000"/>
    <s v="12800"/>
    <s v="5070001100"/>
    <s v="2100000"/>
    <s v=""/>
    <s v=""/>
    <s v=""/>
    <s v=""/>
    <s v=""/>
    <n v="-32.14"/>
    <x v="10"/>
  </r>
  <r>
    <s v="50700"/>
    <s v="100008590"/>
    <s v="313117"/>
    <s v="10000"/>
    <s v="12800"/>
    <s v="5070001100"/>
    <s v="2125000"/>
    <s v=""/>
    <s v=""/>
    <s v=""/>
    <s v=""/>
    <s v=""/>
    <n v="-2.86"/>
    <x v="20"/>
  </r>
  <r>
    <s v="50700"/>
    <s v="100008590"/>
    <s v="313117"/>
    <s v="10000"/>
    <s v="12800"/>
    <s v="5070001100"/>
    <s v="2125000"/>
    <s v=""/>
    <s v=""/>
    <s v=""/>
    <s v=""/>
    <s v=""/>
    <n v="-5.14"/>
    <x v="20"/>
  </r>
  <r>
    <s v="50700"/>
    <s v="100008590"/>
    <s v="313117"/>
    <s v="10000"/>
    <s v="12800"/>
    <s v="5070001100"/>
    <s v="2130000"/>
    <s v=""/>
    <s v=""/>
    <s v=""/>
    <s v=""/>
    <s v=""/>
    <n v="-38.75"/>
    <x v="15"/>
  </r>
  <r>
    <s v="50700"/>
    <s v="100008590"/>
    <s v="313117"/>
    <s v="10000"/>
    <s v="12800"/>
    <s v="5070001100"/>
    <s v="2130000"/>
    <s v=""/>
    <s v=""/>
    <s v=""/>
    <s v=""/>
    <s v=""/>
    <n v="-69.75"/>
    <x v="15"/>
  </r>
  <r>
    <s v="50700"/>
    <s v="100008590"/>
    <s v="313117"/>
    <s v="10000"/>
    <s v="12800"/>
    <s v="5070001100"/>
    <s v="2105000"/>
    <s v=""/>
    <s v=""/>
    <s v=""/>
    <s v=""/>
    <s v=""/>
    <n v="-45.24"/>
    <x v="8"/>
  </r>
  <r>
    <s v="50700"/>
    <s v="100008590"/>
    <s v="313117"/>
    <s v="10000"/>
    <s v="12800"/>
    <s v="5070001100"/>
    <s v="2105000"/>
    <s v=""/>
    <s v=""/>
    <s v=""/>
    <s v=""/>
    <s v=""/>
    <n v="-81.430000000000007"/>
    <x v="8"/>
  </r>
  <r>
    <s v="50700"/>
    <s v="100008590"/>
    <s v="313117"/>
    <s v="10000"/>
    <s v="12800"/>
    <s v="5070001100"/>
    <s v="2056000"/>
    <s v=""/>
    <s v=""/>
    <s v=""/>
    <s v=""/>
    <s v=""/>
    <n v="-240.68"/>
    <x v="17"/>
  </r>
  <r>
    <s v="50700"/>
    <s v="100008590"/>
    <s v="313117"/>
    <s v="10000"/>
    <s v="12800"/>
    <s v="5070001100"/>
    <s v="2056000"/>
    <s v=""/>
    <s v=""/>
    <s v=""/>
    <s v=""/>
    <s v=""/>
    <n v="-433.22"/>
    <x v="17"/>
  </r>
  <r>
    <s v="50700"/>
    <s v="100008590"/>
    <s v="313117"/>
    <s v="10000"/>
    <s v="12800"/>
    <s v="5070001100"/>
    <s v="2155000"/>
    <s v=""/>
    <s v=""/>
    <s v=""/>
    <s v=""/>
    <s v=""/>
    <n v="-2.68"/>
    <x v="22"/>
  </r>
  <r>
    <s v="50700"/>
    <s v="100008590"/>
    <s v="313117"/>
    <s v="10000"/>
    <s v="12800"/>
    <s v="5070001100"/>
    <s v="2140000"/>
    <s v=""/>
    <s v=""/>
    <s v=""/>
    <s v=""/>
    <s v=""/>
    <n v="-57.29"/>
    <x v="0"/>
  </r>
  <r>
    <s v="50700"/>
    <s v="100008590"/>
    <s v="313117"/>
    <s v="10000"/>
    <s v="12800"/>
    <s v="5070001100"/>
    <s v="2140000"/>
    <s v=""/>
    <s v=""/>
    <s v=""/>
    <s v=""/>
    <s v=""/>
    <n v="-103.13"/>
    <x v="0"/>
  </r>
  <r>
    <s v="50700"/>
    <s v="100008590"/>
    <s v="313117"/>
    <s v="10000"/>
    <s v="12800"/>
    <s v="5070001100"/>
    <s v="2058000"/>
    <s v=""/>
    <s v=""/>
    <s v=""/>
    <s v=""/>
    <s v=""/>
    <n v="-9.39"/>
    <x v="13"/>
  </r>
  <r>
    <s v="50700"/>
    <s v="100038552"/>
    <s v="324181"/>
    <s v="10000"/>
    <s v="12800"/>
    <s v="5070001200"/>
    <s v="7000000"/>
    <s v=""/>
    <s v=""/>
    <s v=""/>
    <s v=""/>
    <s v=""/>
    <n v="46.83"/>
    <x v="19"/>
  </r>
  <r>
    <s v="50700"/>
    <s v="100038552"/>
    <s v="324181"/>
    <s v="10000"/>
    <s v="12800"/>
    <s v="5070001200"/>
    <s v="7000000"/>
    <s v=""/>
    <s v=""/>
    <s v=""/>
    <s v=""/>
    <s v=""/>
    <n v="374.63"/>
    <x v="19"/>
  </r>
  <r>
    <s v="50700"/>
    <s v="100038552"/>
    <s v="324181"/>
    <s v="10000"/>
    <s v="12800"/>
    <s v="5070001200"/>
    <s v="7000000"/>
    <s v=""/>
    <s v=""/>
    <s v=""/>
    <s v=""/>
    <s v=""/>
    <n v="515.11"/>
    <x v="19"/>
  </r>
  <r>
    <s v="50700"/>
    <s v="100038552"/>
    <s v="324181"/>
    <s v="10000"/>
    <s v="12800"/>
    <s v="5070001200"/>
    <s v="7000000"/>
    <s v=""/>
    <s v=""/>
    <s v=""/>
    <s v=""/>
    <s v=""/>
    <n v="149.85"/>
    <x v="19"/>
  </r>
  <r>
    <s v="50700"/>
    <s v="100038552"/>
    <s v="324181"/>
    <s v="10000"/>
    <s v="12800"/>
    <s v="5070001200"/>
    <s v="7000000"/>
    <s v=""/>
    <s v=""/>
    <s v=""/>
    <s v=""/>
    <s v=""/>
    <n v="1451.69"/>
    <x v="19"/>
  </r>
  <r>
    <s v="50700"/>
    <s v="100038552"/>
    <s v="324181"/>
    <s v="10000"/>
    <s v="12800"/>
    <s v="5070001200"/>
    <s v="2160000"/>
    <s v=""/>
    <s v=""/>
    <s v=""/>
    <s v=""/>
    <s v=""/>
    <n v="-13.38"/>
    <x v="1"/>
  </r>
  <r>
    <s v="50700"/>
    <s v="100038552"/>
    <s v="324181"/>
    <s v="10000"/>
    <s v="12800"/>
    <s v="5070001200"/>
    <s v="2160000"/>
    <s v=""/>
    <s v=""/>
    <s v=""/>
    <s v=""/>
    <s v=""/>
    <n v="-24.09"/>
    <x v="1"/>
  </r>
  <r>
    <s v="50700"/>
    <s v="100038552"/>
    <s v="324181"/>
    <s v="10000"/>
    <s v="12800"/>
    <s v="5070001200"/>
    <s v="2140000"/>
    <s v=""/>
    <s v=""/>
    <s v=""/>
    <s v=""/>
    <s v=""/>
    <n v="-92.86"/>
    <x v="0"/>
  </r>
  <r>
    <s v="50700"/>
    <s v="100038552"/>
    <s v="324181"/>
    <s v="10000"/>
    <s v="12800"/>
    <s v="5070001200"/>
    <s v="2140000"/>
    <s v=""/>
    <s v=""/>
    <s v=""/>
    <s v=""/>
    <s v=""/>
    <n v="-167.14"/>
    <x v="0"/>
  </r>
  <r>
    <s v="50700"/>
    <s v="100038552"/>
    <s v="324181"/>
    <s v="10000"/>
    <s v="12800"/>
    <s v="5070001200"/>
    <s v="2058000"/>
    <s v=""/>
    <s v=""/>
    <s v=""/>
    <s v=""/>
    <s v=""/>
    <n v="-13.38"/>
    <x v="13"/>
  </r>
  <r>
    <s v="50700"/>
    <s v="100038552"/>
    <s v="324181"/>
    <s v="10000"/>
    <s v="12800"/>
    <s v="5070001200"/>
    <s v="2058000"/>
    <s v=""/>
    <s v=""/>
    <s v=""/>
    <s v=""/>
    <s v=""/>
    <n v="-24.09"/>
    <x v="13"/>
  </r>
  <r>
    <s v="50700"/>
    <s v="100038552"/>
    <s v="324181"/>
    <s v="10000"/>
    <s v="12800"/>
    <s v="5070001200"/>
    <s v="2150000"/>
    <s v=""/>
    <s v=""/>
    <s v=""/>
    <s v=""/>
    <s v=""/>
    <n v="-37.5"/>
    <x v="2"/>
  </r>
  <r>
    <s v="50700"/>
    <s v="100038552"/>
    <s v="324181"/>
    <s v="10000"/>
    <s v="12800"/>
    <s v="5070001200"/>
    <s v="2150000"/>
    <s v=""/>
    <s v=""/>
    <s v=""/>
    <s v=""/>
    <s v=""/>
    <n v="-67.5"/>
    <x v="2"/>
  </r>
  <r>
    <s v="50700"/>
    <s v="100038552"/>
    <s v="324181"/>
    <s v="10000"/>
    <s v="12800"/>
    <s v="5070001200"/>
    <s v="1000000"/>
    <s v=""/>
    <s v=""/>
    <s v=""/>
    <s v=""/>
    <s v=""/>
    <n v="-514.39"/>
    <x v="3"/>
  </r>
  <r>
    <s v="50700"/>
    <s v="100038552"/>
    <s v="324181"/>
    <s v="10000"/>
    <s v="12800"/>
    <s v="5070001200"/>
    <s v="1000000"/>
    <s v=""/>
    <s v=""/>
    <s v=""/>
    <s v=""/>
    <s v=""/>
    <n v="-925.89"/>
    <x v="3"/>
  </r>
  <r>
    <s v="50700"/>
    <s v="100038552"/>
    <s v="324181"/>
    <s v="10000"/>
    <s v="12800"/>
    <s v="5070001200"/>
    <s v="7240000"/>
    <s v=""/>
    <s v=""/>
    <s v=""/>
    <s v=""/>
    <s v=""/>
    <n v="133.88999999999999"/>
    <x v="14"/>
  </r>
  <r>
    <s v="50700"/>
    <s v="100038552"/>
    <s v="324181"/>
    <s v="10000"/>
    <s v="12800"/>
    <s v="5070001200"/>
    <s v="7240000"/>
    <s v=""/>
    <s v=""/>
    <s v=""/>
    <s v=""/>
    <s v=""/>
    <n v="241.01"/>
    <x v="14"/>
  </r>
  <r>
    <s v="50700"/>
    <s v="100038552"/>
    <s v="324181"/>
    <s v="10000"/>
    <s v="12800"/>
    <s v="5070001200"/>
    <s v="7250000"/>
    <s v=""/>
    <s v=""/>
    <s v=""/>
    <s v=""/>
    <s v=""/>
    <n v="1.99"/>
    <x v="23"/>
  </r>
  <r>
    <s v="50700"/>
    <s v="100038552"/>
    <s v="324181"/>
    <s v="10000"/>
    <s v="12800"/>
    <s v="5070001200"/>
    <s v="7250000"/>
    <s v=""/>
    <s v=""/>
    <s v=""/>
    <s v=""/>
    <s v=""/>
    <n v="3.59"/>
    <x v="23"/>
  </r>
  <r>
    <s v="50700"/>
    <s v="100038552"/>
    <s v="324181"/>
    <s v="10000"/>
    <s v="12800"/>
    <s v="5070001200"/>
    <s v="7221000"/>
    <s v=""/>
    <s v=""/>
    <s v=""/>
    <s v=""/>
    <s v=""/>
    <n v="3.39"/>
    <x v="24"/>
  </r>
  <r>
    <s v="50700"/>
    <s v="100038552"/>
    <s v="324181"/>
    <s v="10000"/>
    <s v="12800"/>
    <s v="5070001200"/>
    <s v="7221000"/>
    <s v=""/>
    <s v=""/>
    <s v=""/>
    <s v=""/>
    <s v=""/>
    <n v="6.11"/>
    <x v="24"/>
  </r>
  <r>
    <s v="50700"/>
    <s v="100038552"/>
    <s v="324181"/>
    <s v="10000"/>
    <s v="12800"/>
    <s v="5070001200"/>
    <s v="7269000"/>
    <s v=""/>
    <s v=""/>
    <s v=""/>
    <s v=""/>
    <s v=""/>
    <n v="61.81"/>
    <x v="7"/>
  </r>
  <r>
    <s v="50700"/>
    <s v="100038552"/>
    <s v="324181"/>
    <s v="10000"/>
    <s v="12800"/>
    <s v="5070001200"/>
    <s v="7269000"/>
    <s v=""/>
    <s v=""/>
    <s v=""/>
    <s v=""/>
    <s v=""/>
    <n v="111.27"/>
    <x v="7"/>
  </r>
  <r>
    <s v="50700"/>
    <s v="100038552"/>
    <s v="324181"/>
    <s v="10000"/>
    <s v="12800"/>
    <s v="5070001200"/>
    <s v="7269000"/>
    <s v=""/>
    <s v=""/>
    <s v=""/>
    <s v=""/>
    <s v=""/>
    <n v="11.24"/>
    <x v="7"/>
  </r>
  <r>
    <s v="50700"/>
    <s v="100038552"/>
    <s v="324181"/>
    <s v="10000"/>
    <s v="12800"/>
    <s v="5070001200"/>
    <s v="7269000"/>
    <s v=""/>
    <s v=""/>
    <s v=""/>
    <s v=""/>
    <s v=""/>
    <n v="20.23"/>
    <x v="7"/>
  </r>
  <r>
    <s v="50700"/>
    <s v="100038552"/>
    <s v="324181"/>
    <s v="10000"/>
    <s v="12800"/>
    <s v="5070001200"/>
    <s v="2125000"/>
    <s v=""/>
    <s v=""/>
    <s v=""/>
    <s v=""/>
    <s v=""/>
    <n v="-3.89"/>
    <x v="20"/>
  </r>
  <r>
    <s v="50700"/>
    <s v="100038552"/>
    <s v="324181"/>
    <s v="10000"/>
    <s v="12800"/>
    <s v="5070001200"/>
    <s v="2125000"/>
    <s v=""/>
    <s v=""/>
    <s v=""/>
    <s v=""/>
    <s v=""/>
    <n v="-6.99"/>
    <x v="20"/>
  </r>
  <r>
    <s v="50700"/>
    <s v="100038552"/>
    <s v="324181"/>
    <s v="10000"/>
    <s v="12800"/>
    <s v="5070001200"/>
    <s v="2130000"/>
    <s v=""/>
    <s v=""/>
    <s v=""/>
    <s v=""/>
    <s v=""/>
    <n v="-15.36"/>
    <x v="15"/>
  </r>
  <r>
    <s v="50700"/>
    <s v="100038552"/>
    <s v="324181"/>
    <s v="10000"/>
    <s v="12800"/>
    <s v="5070001200"/>
    <s v="2130000"/>
    <s v=""/>
    <s v=""/>
    <s v=""/>
    <s v=""/>
    <s v=""/>
    <n v="-27.64"/>
    <x v="15"/>
  </r>
  <r>
    <s v="50700"/>
    <s v="100038552"/>
    <s v="324181"/>
    <s v="10000"/>
    <s v="12800"/>
    <s v="5070001200"/>
    <s v="2105000"/>
    <s v=""/>
    <s v=""/>
    <s v=""/>
    <s v=""/>
    <s v=""/>
    <n v="-61.81"/>
    <x v="8"/>
  </r>
  <r>
    <s v="50700"/>
    <s v="100038552"/>
    <s v="324181"/>
    <s v="10000"/>
    <s v="12800"/>
    <s v="5070001200"/>
    <s v="2105000"/>
    <s v=""/>
    <s v=""/>
    <s v=""/>
    <s v=""/>
    <s v=""/>
    <n v="-111.27"/>
    <x v="8"/>
  </r>
  <r>
    <s v="50700"/>
    <s v="100038552"/>
    <s v="324181"/>
    <s v="10000"/>
    <s v="12800"/>
    <s v="5070001200"/>
    <s v="2100000"/>
    <s v=""/>
    <s v=""/>
    <s v=""/>
    <s v=""/>
    <s v=""/>
    <n v="-3.32"/>
    <x v="10"/>
  </r>
  <r>
    <s v="50700"/>
    <s v="100038552"/>
    <s v="324181"/>
    <s v="10000"/>
    <s v="12800"/>
    <s v="5070001200"/>
    <s v="2100000"/>
    <s v=""/>
    <s v=""/>
    <s v=""/>
    <s v=""/>
    <s v=""/>
    <n v="-5.99"/>
    <x v="10"/>
  </r>
  <r>
    <s v="50700"/>
    <s v="100038552"/>
    <s v="324181"/>
    <s v="10000"/>
    <s v="12800"/>
    <s v="5070001200"/>
    <s v="2100000"/>
    <s v=""/>
    <s v=""/>
    <s v=""/>
    <s v=""/>
    <s v=""/>
    <n v="-133.93"/>
    <x v="10"/>
  </r>
  <r>
    <s v="50700"/>
    <s v="100038552"/>
    <s v="324181"/>
    <s v="10000"/>
    <s v="12800"/>
    <s v="5070001200"/>
    <s v="2100000"/>
    <s v=""/>
    <s v=""/>
    <s v=""/>
    <s v=""/>
    <s v=""/>
    <n v="-241.07"/>
    <x v="10"/>
  </r>
  <r>
    <s v="50700"/>
    <s v="100038552"/>
    <s v="324181"/>
    <s v="10000"/>
    <s v="12800"/>
    <s v="5070001200"/>
    <s v="2125000"/>
    <s v=""/>
    <s v=""/>
    <s v=""/>
    <s v=""/>
    <s v=""/>
    <n v="-2.91"/>
    <x v="20"/>
  </r>
  <r>
    <s v="50700"/>
    <s v="100038552"/>
    <s v="324181"/>
    <s v="10000"/>
    <s v="12800"/>
    <s v="5070001200"/>
    <s v="2125000"/>
    <s v=""/>
    <s v=""/>
    <s v=""/>
    <s v=""/>
    <s v=""/>
    <n v="-5.25"/>
    <x v="20"/>
  </r>
  <r>
    <s v="50700"/>
    <s v="100038552"/>
    <s v="324181"/>
    <s v="10000"/>
    <s v="12800"/>
    <s v="5070001200"/>
    <s v="2155000"/>
    <s v=""/>
    <s v=""/>
    <s v=""/>
    <s v=""/>
    <s v=""/>
    <n v="-3.39"/>
    <x v="22"/>
  </r>
  <r>
    <s v="50700"/>
    <s v="100038552"/>
    <s v="324181"/>
    <s v="10000"/>
    <s v="12800"/>
    <s v="5070001200"/>
    <s v="2155000"/>
    <s v=""/>
    <s v=""/>
    <s v=""/>
    <s v=""/>
    <s v=""/>
    <n v="-6.11"/>
    <x v="22"/>
  </r>
  <r>
    <s v="50700"/>
    <s v="100038552"/>
    <s v="324181"/>
    <s v="10000"/>
    <s v="12800"/>
    <s v="5070001200"/>
    <s v="2056000"/>
    <s v=""/>
    <s v=""/>
    <s v=""/>
    <s v=""/>
    <s v=""/>
    <n v="-133.88999999999999"/>
    <x v="17"/>
  </r>
  <r>
    <s v="50700"/>
    <s v="100038552"/>
    <s v="324181"/>
    <s v="10000"/>
    <s v="12800"/>
    <s v="5070001200"/>
    <s v="2056000"/>
    <s v=""/>
    <s v=""/>
    <s v=""/>
    <s v=""/>
    <s v=""/>
    <n v="-241.01"/>
    <x v="17"/>
  </r>
  <r>
    <s v="50700"/>
    <s v="100038552"/>
    <s v="324181"/>
    <s v="10000"/>
    <s v="12800"/>
    <s v="5070001200"/>
    <s v="7000000"/>
    <s v=""/>
    <s v=""/>
    <s v=""/>
    <s v=""/>
    <s v=""/>
    <n v="84.29"/>
    <x v="19"/>
  </r>
  <r>
    <s v="50700"/>
    <s v="100038552"/>
    <s v="324181"/>
    <s v="10000"/>
    <s v="12800"/>
    <s v="5070001200"/>
    <s v="7230000"/>
    <s v=""/>
    <s v=""/>
    <s v=""/>
    <s v=""/>
    <s v=""/>
    <n v="57.22"/>
    <x v="5"/>
  </r>
  <r>
    <s v="50700"/>
    <s v="100038552"/>
    <s v="324181"/>
    <s v="10000"/>
    <s v="12800"/>
    <s v="5070001200"/>
    <s v="7230000"/>
    <s v=""/>
    <s v=""/>
    <s v=""/>
    <s v=""/>
    <s v=""/>
    <n v="103"/>
    <x v="5"/>
  </r>
  <r>
    <s v="50700"/>
    <s v="100038552"/>
    <s v="324181"/>
    <s v="10000"/>
    <s v="12800"/>
    <s v="5070001200"/>
    <s v="7231000"/>
    <s v=""/>
    <s v=""/>
    <s v=""/>
    <s v=""/>
    <s v=""/>
    <n v="13.38"/>
    <x v="6"/>
  </r>
  <r>
    <s v="50700"/>
    <s v="100038552"/>
    <s v="324181"/>
    <s v="10000"/>
    <s v="12800"/>
    <s v="5070001200"/>
    <s v="7231000"/>
    <s v=""/>
    <s v=""/>
    <s v=""/>
    <s v=""/>
    <s v=""/>
    <n v="24.09"/>
    <x v="6"/>
  </r>
  <r>
    <s v="50700"/>
    <s v="100038552"/>
    <s v="324181"/>
    <s v="10000"/>
    <s v="12800"/>
    <s v="5070001200"/>
    <s v="2055000"/>
    <s v=""/>
    <s v=""/>
    <s v=""/>
    <s v=""/>
    <s v=""/>
    <n v="-1.99"/>
    <x v="21"/>
  </r>
  <r>
    <s v="50700"/>
    <s v="100038552"/>
    <s v="324181"/>
    <s v="10000"/>
    <s v="12800"/>
    <s v="5070001200"/>
    <s v="2055000"/>
    <s v=""/>
    <s v=""/>
    <s v=""/>
    <s v=""/>
    <s v=""/>
    <n v="-3.59"/>
    <x v="21"/>
  </r>
  <r>
    <s v="50700"/>
    <s v="100038552"/>
    <s v="324181"/>
    <s v="10000"/>
    <s v="12800"/>
    <s v="5070001200"/>
    <s v="2052000"/>
    <s v=""/>
    <s v=""/>
    <s v=""/>
    <s v=""/>
    <s v=""/>
    <n v="-61.81"/>
    <x v="9"/>
  </r>
  <r>
    <s v="50700"/>
    <s v="100038552"/>
    <s v="324181"/>
    <s v="10000"/>
    <s v="12800"/>
    <s v="5070001200"/>
    <s v="2052000"/>
    <s v=""/>
    <s v=""/>
    <s v=""/>
    <s v=""/>
    <s v=""/>
    <n v="-111.27"/>
    <x v="9"/>
  </r>
  <r>
    <s v="50700"/>
    <s v="100038552"/>
    <s v="324181"/>
    <s v="10000"/>
    <s v="12800"/>
    <s v="5070001200"/>
    <s v="2100000"/>
    <s v=""/>
    <s v=""/>
    <s v=""/>
    <s v=""/>
    <s v=""/>
    <n v="-11.24"/>
    <x v="10"/>
  </r>
  <r>
    <s v="50700"/>
    <s v="100038552"/>
    <s v="324181"/>
    <s v="10000"/>
    <s v="12800"/>
    <s v="5070001200"/>
    <s v="2100000"/>
    <s v=""/>
    <s v=""/>
    <s v=""/>
    <s v=""/>
    <s v=""/>
    <n v="-20.23"/>
    <x v="10"/>
  </r>
  <r>
    <s v="50700"/>
    <s v="100038552"/>
    <s v="324181"/>
    <s v="10000"/>
    <s v="12800"/>
    <s v="5070001200"/>
    <s v="2110000"/>
    <s v=""/>
    <s v=""/>
    <s v=""/>
    <s v=""/>
    <s v=""/>
    <n v="-57.22"/>
    <x v="11"/>
  </r>
  <r>
    <s v="50700"/>
    <s v="100038552"/>
    <s v="324181"/>
    <s v="10000"/>
    <s v="12800"/>
    <s v="5070001200"/>
    <s v="2110000"/>
    <s v=""/>
    <s v=""/>
    <s v=""/>
    <s v=""/>
    <s v=""/>
    <n v="-103"/>
    <x v="11"/>
  </r>
  <r>
    <s v="50700"/>
    <s v="100038552"/>
    <s v="324181"/>
    <s v="10000"/>
    <s v="12800"/>
    <s v="5070001200"/>
    <s v="2053000"/>
    <s v=""/>
    <s v=""/>
    <s v=""/>
    <s v=""/>
    <s v=""/>
    <n v="-57.22"/>
    <x v="12"/>
  </r>
  <r>
    <s v="50700"/>
    <s v="100038552"/>
    <s v="324181"/>
    <s v="10000"/>
    <s v="12800"/>
    <s v="5070001200"/>
    <s v="2053000"/>
    <s v=""/>
    <s v=""/>
    <s v=""/>
    <s v=""/>
    <s v=""/>
    <n v="-103"/>
    <x v="12"/>
  </r>
  <r>
    <s v="50700"/>
    <s v="100007590"/>
    <s v="320729"/>
    <s v="10000"/>
    <s v="12800"/>
    <s v="5070001100"/>
    <s v="2056000"/>
    <s v=""/>
    <s v=""/>
    <s v=""/>
    <s v=""/>
    <s v=""/>
    <n v="-297.7"/>
    <x v="17"/>
  </r>
  <r>
    <s v="50700"/>
    <s v="100007590"/>
    <s v="320729"/>
    <s v="10000"/>
    <s v="12800"/>
    <s v="5070001100"/>
    <s v="1000000"/>
    <s v=""/>
    <s v=""/>
    <s v=""/>
    <s v=""/>
    <s v=""/>
    <n v="-2427.2600000000002"/>
    <x v="3"/>
  </r>
  <r>
    <s v="50700"/>
    <s v="100007590"/>
    <s v="320729"/>
    <s v="10000"/>
    <s v="12800"/>
    <s v="5070001100"/>
    <s v="2052000"/>
    <s v=""/>
    <s v=""/>
    <s v=""/>
    <s v=""/>
    <s v=""/>
    <n v="-258.93"/>
    <x v="9"/>
  </r>
  <r>
    <s v="50700"/>
    <s v="100007590"/>
    <s v="320729"/>
    <s v="10000"/>
    <s v="12800"/>
    <s v="5070001100"/>
    <s v="2110000"/>
    <s v=""/>
    <s v=""/>
    <s v=""/>
    <s v=""/>
    <s v=""/>
    <n v="-237.45"/>
    <x v="11"/>
  </r>
  <r>
    <s v="50700"/>
    <s v="100007590"/>
    <s v="320729"/>
    <s v="10000"/>
    <s v="12800"/>
    <s v="5070001100"/>
    <s v="2053000"/>
    <s v=""/>
    <s v=""/>
    <s v=""/>
    <s v=""/>
    <s v=""/>
    <n v="-237.45"/>
    <x v="12"/>
  </r>
  <r>
    <s v="50700"/>
    <s v="100007590"/>
    <s v="320729"/>
    <s v="10000"/>
    <s v="12800"/>
    <s v="5070001100"/>
    <s v="2160000"/>
    <s v=""/>
    <s v=""/>
    <s v=""/>
    <s v=""/>
    <s v=""/>
    <n v="-55.53"/>
    <x v="1"/>
  </r>
  <r>
    <s v="50700"/>
    <s v="100007590"/>
    <s v="320729"/>
    <s v="10000"/>
    <s v="12800"/>
    <s v="5070001100"/>
    <s v="2140000"/>
    <s v=""/>
    <s v=""/>
    <s v=""/>
    <s v=""/>
    <s v=""/>
    <n v="-631.9"/>
    <x v="0"/>
  </r>
  <r>
    <s v="50700"/>
    <s v="100007590"/>
    <s v="320729"/>
    <s v="10000"/>
    <s v="12800"/>
    <s v="5070001100"/>
    <s v="2058000"/>
    <s v=""/>
    <s v=""/>
    <s v=""/>
    <s v=""/>
    <s v=""/>
    <n v="-55.53"/>
    <x v="13"/>
  </r>
  <r>
    <s v="50700"/>
    <s v="100007590"/>
    <s v="320729"/>
    <s v="10000"/>
    <s v="12800"/>
    <s v="5070001100"/>
    <s v="2150000"/>
    <s v=""/>
    <s v=""/>
    <s v=""/>
    <s v=""/>
    <s v=""/>
    <n v="-211.72"/>
    <x v="2"/>
  </r>
  <r>
    <s v="50700"/>
    <s v="100007590"/>
    <s v="320729"/>
    <s v="10000"/>
    <s v="12800"/>
    <s v="5070001100"/>
    <s v="7100000"/>
    <s v=""/>
    <s v=""/>
    <s v=""/>
    <s v=""/>
    <s v=""/>
    <n v="392.32"/>
    <x v="18"/>
  </r>
  <r>
    <s v="50700"/>
    <s v="100007590"/>
    <s v="320729"/>
    <s v="10000"/>
    <s v="12800"/>
    <s v="5070001100"/>
    <s v="7100000"/>
    <s v=""/>
    <s v=""/>
    <s v=""/>
    <s v=""/>
    <s v=""/>
    <n v="3138.56"/>
    <x v="18"/>
  </r>
  <r>
    <s v="50700"/>
    <s v="100007590"/>
    <s v="320729"/>
    <s v="10000"/>
    <s v="12800"/>
    <s v="5070001100"/>
    <s v="7100000"/>
    <s v=""/>
    <s v=""/>
    <s v=""/>
    <s v=""/>
    <s v=""/>
    <n v="392.32"/>
    <x v="18"/>
  </r>
  <r>
    <s v="50700"/>
    <s v="100007590"/>
    <s v="320729"/>
    <s v="10000"/>
    <s v="12800"/>
    <s v="5070001100"/>
    <s v="7230000"/>
    <s v=""/>
    <s v=""/>
    <s v=""/>
    <s v=""/>
    <s v=""/>
    <n v="237.45"/>
    <x v="5"/>
  </r>
  <r>
    <s v="50700"/>
    <s v="100007590"/>
    <s v="320729"/>
    <s v="10000"/>
    <s v="12800"/>
    <s v="5070001100"/>
    <s v="7231000"/>
    <s v=""/>
    <s v=""/>
    <s v=""/>
    <s v=""/>
    <s v=""/>
    <n v="55.53"/>
    <x v="6"/>
  </r>
  <r>
    <s v="50700"/>
    <s v="100007590"/>
    <s v="320729"/>
    <s v="10000"/>
    <s v="12800"/>
    <s v="5070001100"/>
    <s v="7240000"/>
    <s v=""/>
    <s v=""/>
    <s v=""/>
    <s v=""/>
    <s v=""/>
    <n v="297.7"/>
    <x v="14"/>
  </r>
  <r>
    <s v="50700"/>
    <s v="100007590"/>
    <s v="320729"/>
    <s v="10000"/>
    <s v="12800"/>
    <s v="5070001100"/>
    <s v="7269000"/>
    <s v=""/>
    <s v=""/>
    <s v=""/>
    <s v=""/>
    <s v=""/>
    <n v="258.93"/>
    <x v="7"/>
  </r>
  <r>
    <s v="50700"/>
    <s v="100007590"/>
    <s v="320729"/>
    <s v="10000"/>
    <s v="12800"/>
    <s v="5070001100"/>
    <s v="7269000"/>
    <s v=""/>
    <s v=""/>
    <s v=""/>
    <s v=""/>
    <s v=""/>
    <n v="47.08"/>
    <x v="7"/>
  </r>
  <r>
    <s v="50700"/>
    <s v="100007590"/>
    <s v="320729"/>
    <s v="10000"/>
    <s v="12800"/>
    <s v="5070001100"/>
    <s v="2100000"/>
    <s v=""/>
    <s v=""/>
    <s v=""/>
    <s v=""/>
    <s v=""/>
    <n v="-7"/>
    <x v="10"/>
  </r>
  <r>
    <s v="50700"/>
    <s v="100007590"/>
    <s v="320729"/>
    <s v="10000"/>
    <s v="12800"/>
    <s v="5070001100"/>
    <s v="2100000"/>
    <s v=""/>
    <s v=""/>
    <s v=""/>
    <s v=""/>
    <s v=""/>
    <n v="-3.27"/>
    <x v="10"/>
  </r>
  <r>
    <s v="50700"/>
    <s v="100007590"/>
    <s v="320729"/>
    <s v="10000"/>
    <s v="12800"/>
    <s v="5070001100"/>
    <s v="2100000"/>
    <s v=""/>
    <s v=""/>
    <s v=""/>
    <s v=""/>
    <s v=""/>
    <n v="-12.75"/>
    <x v="10"/>
  </r>
  <r>
    <s v="50700"/>
    <s v="100007590"/>
    <s v="320729"/>
    <s v="10000"/>
    <s v="12800"/>
    <s v="5070001100"/>
    <s v="2190000"/>
    <s v=""/>
    <s v=""/>
    <s v=""/>
    <s v=""/>
    <s v=""/>
    <n v="-34.39"/>
    <x v="16"/>
  </r>
  <r>
    <s v="50700"/>
    <s v="100007590"/>
    <s v="320729"/>
    <s v="10000"/>
    <s v="12800"/>
    <s v="5070001100"/>
    <s v="2130000"/>
    <s v=""/>
    <s v=""/>
    <s v=""/>
    <s v=""/>
    <s v=""/>
    <n v="-43"/>
    <x v="15"/>
  </r>
  <r>
    <s v="50700"/>
    <s v="100007590"/>
    <s v="320729"/>
    <s v="10000"/>
    <s v="12800"/>
    <s v="5070001100"/>
    <s v="2105000"/>
    <s v=""/>
    <s v=""/>
    <s v=""/>
    <s v=""/>
    <s v=""/>
    <n v="-258.93"/>
    <x v="8"/>
  </r>
  <r>
    <s v="50700"/>
    <s v="100007590"/>
    <s v="320729"/>
    <s v="10000"/>
    <s v="12800"/>
    <s v="5070001100"/>
    <s v="2100000"/>
    <s v=""/>
    <s v=""/>
    <s v=""/>
    <s v=""/>
    <s v=""/>
    <n v="-47.08"/>
    <x v="10"/>
  </r>
  <r>
    <s v="50700"/>
    <s v="100024449"/>
    <s v="023656"/>
    <s v="10000"/>
    <s v="12800"/>
    <s v="5070001100"/>
    <s v="7000000"/>
    <s v=""/>
    <s v=""/>
    <s v=""/>
    <s v=""/>
    <s v=""/>
    <n v="828.4"/>
    <x v="19"/>
  </r>
  <r>
    <s v="50700"/>
    <s v="100024449"/>
    <s v="023656"/>
    <s v="10000"/>
    <s v="12800"/>
    <s v="5070001100"/>
    <s v="1000000"/>
    <s v=""/>
    <s v=""/>
    <s v=""/>
    <s v=""/>
    <s v=""/>
    <n v="-2081.89"/>
    <x v="3"/>
  </r>
  <r>
    <s v="50700"/>
    <s v="100024449"/>
    <s v="023656"/>
    <s v="10000"/>
    <s v="12800"/>
    <s v="5070001100"/>
    <s v="7000000"/>
    <s v=""/>
    <s v=""/>
    <s v=""/>
    <s v=""/>
    <s v=""/>
    <n v="348.8"/>
    <x v="19"/>
  </r>
  <r>
    <s v="50700"/>
    <s v="100024449"/>
    <s v="023656"/>
    <s v="10000"/>
    <s v="12800"/>
    <s v="5070001100"/>
    <s v="7230000"/>
    <s v=""/>
    <s v=""/>
    <s v=""/>
    <s v=""/>
    <s v=""/>
    <n v="207.4"/>
    <x v="5"/>
  </r>
  <r>
    <s v="50700"/>
    <s v="100024449"/>
    <s v="023656"/>
    <s v="10000"/>
    <s v="12800"/>
    <s v="5070001100"/>
    <s v="7231000"/>
    <s v=""/>
    <s v=""/>
    <s v=""/>
    <s v=""/>
    <s v=""/>
    <n v="48.5"/>
    <x v="6"/>
  </r>
  <r>
    <s v="50700"/>
    <s v="100024449"/>
    <s v="023656"/>
    <s v="10000"/>
    <s v="12800"/>
    <s v="5070001100"/>
    <s v="7240000"/>
    <s v=""/>
    <s v=""/>
    <s v=""/>
    <s v=""/>
    <s v=""/>
    <n v="736.65"/>
    <x v="14"/>
  </r>
  <r>
    <s v="50700"/>
    <s v="100024449"/>
    <s v="023656"/>
    <s v="10000"/>
    <s v="12800"/>
    <s v="5070001100"/>
    <s v="7269000"/>
    <s v=""/>
    <s v=""/>
    <s v=""/>
    <s v=""/>
    <s v=""/>
    <n v="230.21"/>
    <x v="7"/>
  </r>
  <r>
    <s v="50700"/>
    <s v="100024449"/>
    <s v="023656"/>
    <s v="10000"/>
    <s v="12800"/>
    <s v="5070001100"/>
    <s v="7269000"/>
    <s v=""/>
    <s v=""/>
    <s v=""/>
    <s v=""/>
    <s v=""/>
    <n v="41.86"/>
    <x v="7"/>
  </r>
  <r>
    <s v="50700"/>
    <s v="100024449"/>
    <s v="023656"/>
    <s v="10000"/>
    <s v="12800"/>
    <s v="5070001100"/>
    <s v="2130000"/>
    <s v=""/>
    <s v=""/>
    <s v=""/>
    <s v=""/>
    <s v=""/>
    <n v="-108.5"/>
    <x v="15"/>
  </r>
  <r>
    <s v="50700"/>
    <s v="100024449"/>
    <s v="023656"/>
    <s v="10000"/>
    <s v="12800"/>
    <s v="5070001100"/>
    <s v="2105000"/>
    <s v=""/>
    <s v=""/>
    <s v=""/>
    <s v=""/>
    <s v=""/>
    <n v="-230.21"/>
    <x v="8"/>
  </r>
  <r>
    <s v="50700"/>
    <s v="100024449"/>
    <s v="023656"/>
    <s v="10000"/>
    <s v="12800"/>
    <s v="5070001100"/>
    <s v="2190000"/>
    <s v=""/>
    <s v=""/>
    <s v=""/>
    <s v=""/>
    <s v=""/>
    <n v="-34.39"/>
    <x v="16"/>
  </r>
  <r>
    <s v="50700"/>
    <s v="100024449"/>
    <s v="023656"/>
    <s v="10000"/>
    <s v="12800"/>
    <s v="5070001100"/>
    <s v="2056000"/>
    <s v=""/>
    <s v=""/>
    <s v=""/>
    <s v=""/>
    <s v=""/>
    <n v="-736.65"/>
    <x v="17"/>
  </r>
  <r>
    <s v="50700"/>
    <s v="100024449"/>
    <s v="023656"/>
    <s v="10000"/>
    <s v="12800"/>
    <s v="5070001100"/>
    <s v="2052000"/>
    <s v=""/>
    <s v=""/>
    <s v=""/>
    <s v=""/>
    <s v=""/>
    <n v="-230.21"/>
    <x v="9"/>
  </r>
  <r>
    <s v="50700"/>
    <s v="100024449"/>
    <s v="023656"/>
    <s v="10000"/>
    <s v="12800"/>
    <s v="5070001100"/>
    <s v="2100000"/>
    <s v=""/>
    <s v=""/>
    <s v=""/>
    <s v=""/>
    <s v=""/>
    <n v="-41.86"/>
    <x v="10"/>
  </r>
  <r>
    <s v="50700"/>
    <s v="100024449"/>
    <s v="023656"/>
    <s v="10000"/>
    <s v="12800"/>
    <s v="5070001100"/>
    <s v="2110000"/>
    <s v=""/>
    <s v=""/>
    <s v=""/>
    <s v=""/>
    <s v=""/>
    <n v="-207.4"/>
    <x v="11"/>
  </r>
  <r>
    <s v="50700"/>
    <s v="100024449"/>
    <s v="023656"/>
    <s v="10000"/>
    <s v="12800"/>
    <s v="5070001100"/>
    <s v="2053000"/>
    <s v=""/>
    <s v=""/>
    <s v=""/>
    <s v=""/>
    <s v=""/>
    <n v="-207.4"/>
    <x v="12"/>
  </r>
  <r>
    <s v="50700"/>
    <s v="100024449"/>
    <s v="023656"/>
    <s v="10000"/>
    <s v="12800"/>
    <s v="5070001100"/>
    <s v="2160000"/>
    <s v=""/>
    <s v=""/>
    <s v=""/>
    <s v=""/>
    <s v=""/>
    <n v="-48.5"/>
    <x v="1"/>
  </r>
  <r>
    <s v="50700"/>
    <s v="100024449"/>
    <s v="023656"/>
    <s v="10000"/>
    <s v="12800"/>
    <s v="5070001100"/>
    <s v="2140000"/>
    <s v=""/>
    <s v=""/>
    <s v=""/>
    <s v=""/>
    <s v=""/>
    <n v="-594.83000000000004"/>
    <x v="0"/>
  </r>
  <r>
    <s v="50700"/>
    <s v="100024449"/>
    <s v="023656"/>
    <s v="10000"/>
    <s v="12800"/>
    <s v="5070001100"/>
    <s v="2058000"/>
    <s v=""/>
    <s v=""/>
    <s v=""/>
    <s v=""/>
    <s v=""/>
    <n v="-48.5"/>
    <x v="13"/>
  </r>
  <r>
    <s v="50700"/>
    <s v="100024449"/>
    <s v="023656"/>
    <s v="10000"/>
    <s v="12800"/>
    <s v="5070001100"/>
    <s v="2150000"/>
    <s v=""/>
    <s v=""/>
    <s v=""/>
    <s v=""/>
    <s v=""/>
    <n v="-182.28"/>
    <x v="2"/>
  </r>
  <r>
    <s v="50700"/>
    <s v="100024449"/>
    <s v="023656"/>
    <s v="10000"/>
    <s v="12800"/>
    <s v="5070001100"/>
    <s v="7000000"/>
    <s v=""/>
    <s v=""/>
    <s v=""/>
    <s v=""/>
    <s v=""/>
    <n v="2310.8000000000002"/>
    <x v="19"/>
  </r>
  <r>
    <s v="50700"/>
    <s v="100025474"/>
    <s v="334858"/>
    <s v="10000"/>
    <s v="12800"/>
    <s v="5070001100"/>
    <s v="2057000"/>
    <s v=""/>
    <s v=""/>
    <s v=""/>
    <s v=""/>
    <s v=""/>
    <n v="-11.4"/>
    <x v="27"/>
  </r>
  <r>
    <s v="50700"/>
    <s v="100025474"/>
    <s v="334858"/>
    <s v="10000"/>
    <s v="12800"/>
    <s v="5070001100"/>
    <s v="2055000"/>
    <s v=""/>
    <s v=""/>
    <s v=""/>
    <s v=""/>
    <s v=""/>
    <n v="-7.87"/>
    <x v="21"/>
  </r>
  <r>
    <s v="50700"/>
    <s v="100025474"/>
    <s v="334858"/>
    <s v="10000"/>
    <s v="12800"/>
    <s v="5070001100"/>
    <s v="7000000"/>
    <s v=""/>
    <s v=""/>
    <s v=""/>
    <s v=""/>
    <s v=""/>
    <n v="364.5"/>
    <x v="19"/>
  </r>
  <r>
    <s v="50700"/>
    <s v="100025474"/>
    <s v="334858"/>
    <s v="10000"/>
    <s v="12800"/>
    <s v="5070001100"/>
    <s v="2052000"/>
    <s v=""/>
    <s v=""/>
    <s v=""/>
    <s v=""/>
    <s v=""/>
    <n v="-213.84"/>
    <x v="9"/>
  </r>
  <r>
    <s v="50700"/>
    <s v="100025474"/>
    <s v="334858"/>
    <s v="10000"/>
    <s v="12800"/>
    <s v="5070001100"/>
    <s v="2100000"/>
    <s v=""/>
    <s v=""/>
    <s v=""/>
    <s v=""/>
    <s v=""/>
    <n v="-38.880000000000003"/>
    <x v="10"/>
  </r>
  <r>
    <s v="50700"/>
    <s v="100025474"/>
    <s v="334858"/>
    <s v="10000"/>
    <s v="12800"/>
    <s v="5070001100"/>
    <s v="2110000"/>
    <s v=""/>
    <s v=""/>
    <s v=""/>
    <s v=""/>
    <s v=""/>
    <n v="-189.92"/>
    <x v="11"/>
  </r>
  <r>
    <s v="50700"/>
    <s v="100025474"/>
    <s v="334858"/>
    <s v="10000"/>
    <s v="12800"/>
    <s v="5070001100"/>
    <s v="2053000"/>
    <s v=""/>
    <s v=""/>
    <s v=""/>
    <s v=""/>
    <s v=""/>
    <n v="-189.92"/>
    <x v="12"/>
  </r>
  <r>
    <s v="50700"/>
    <s v="100025474"/>
    <s v="334858"/>
    <s v="10000"/>
    <s v="12800"/>
    <s v="5070001100"/>
    <s v="2160000"/>
    <s v=""/>
    <s v=""/>
    <s v=""/>
    <s v=""/>
    <s v=""/>
    <n v="-44.42"/>
    <x v="1"/>
  </r>
  <r>
    <s v="50700"/>
    <s v="100025474"/>
    <s v="334858"/>
    <s v="10000"/>
    <s v="12800"/>
    <s v="5070001100"/>
    <s v="2140000"/>
    <s v=""/>
    <s v=""/>
    <s v=""/>
    <s v=""/>
    <s v=""/>
    <n v="-273.08"/>
    <x v="0"/>
  </r>
  <r>
    <s v="50700"/>
    <s v="100025474"/>
    <s v="334858"/>
    <s v="10000"/>
    <s v="12800"/>
    <s v="5070001100"/>
    <s v="2058000"/>
    <s v=""/>
    <s v=""/>
    <s v=""/>
    <s v=""/>
    <s v=""/>
    <n v="-44.42"/>
    <x v="13"/>
  </r>
  <r>
    <s v="50700"/>
    <s v="100025474"/>
    <s v="334858"/>
    <s v="10000"/>
    <s v="12800"/>
    <s v="5070001100"/>
    <s v="2150000"/>
    <s v=""/>
    <s v=""/>
    <s v=""/>
    <s v=""/>
    <s v=""/>
    <n v="-164.79"/>
    <x v="2"/>
  </r>
  <r>
    <s v="50700"/>
    <s v="100025474"/>
    <s v="334858"/>
    <s v="10000"/>
    <s v="12800"/>
    <s v="5070001100"/>
    <s v="1000000"/>
    <s v=""/>
    <s v=""/>
    <s v=""/>
    <s v=""/>
    <s v=""/>
    <n v="-2151.0500000000002"/>
    <x v="3"/>
  </r>
  <r>
    <s v="50700"/>
    <s v="100025474"/>
    <s v="334858"/>
    <s v="10000"/>
    <s v="12800"/>
    <s v="5070001100"/>
    <s v="7000000"/>
    <s v=""/>
    <s v=""/>
    <s v=""/>
    <s v=""/>
    <s v=""/>
    <n v="2511"/>
    <x v="19"/>
  </r>
  <r>
    <s v="50700"/>
    <s v="100025474"/>
    <s v="334858"/>
    <s v="10000"/>
    <s v="12800"/>
    <s v="5070001100"/>
    <s v="7000000"/>
    <s v=""/>
    <s v=""/>
    <s v=""/>
    <s v=""/>
    <s v=""/>
    <n v="324"/>
    <x v="19"/>
  </r>
  <r>
    <s v="50700"/>
    <s v="100025474"/>
    <s v="334858"/>
    <s v="10000"/>
    <s v="12800"/>
    <s v="5070001100"/>
    <s v="7000000"/>
    <s v=""/>
    <s v=""/>
    <s v=""/>
    <s v=""/>
    <s v=""/>
    <n v="40.5"/>
    <x v="19"/>
  </r>
  <r>
    <s v="50700"/>
    <s v="100025474"/>
    <s v="334858"/>
    <s v="10000"/>
    <s v="12800"/>
    <s v="5070001100"/>
    <s v="7230000"/>
    <s v=""/>
    <s v=""/>
    <s v=""/>
    <s v=""/>
    <s v=""/>
    <n v="189.92"/>
    <x v="5"/>
  </r>
  <r>
    <s v="50700"/>
    <s v="100025474"/>
    <s v="334858"/>
    <s v="10000"/>
    <s v="12800"/>
    <s v="5070001100"/>
    <s v="7231000"/>
    <s v=""/>
    <s v=""/>
    <s v=""/>
    <s v=""/>
    <s v=""/>
    <n v="44.42"/>
    <x v="6"/>
  </r>
  <r>
    <s v="50700"/>
    <s v="100025474"/>
    <s v="334858"/>
    <s v="10000"/>
    <s v="12800"/>
    <s v="5070001100"/>
    <s v="7240000"/>
    <s v=""/>
    <s v=""/>
    <s v=""/>
    <s v=""/>
    <s v=""/>
    <n v="673.9"/>
    <x v="14"/>
  </r>
  <r>
    <s v="50700"/>
    <s v="100025474"/>
    <s v="334858"/>
    <s v="10000"/>
    <s v="12800"/>
    <s v="5070001100"/>
    <s v="7250000"/>
    <s v=""/>
    <s v=""/>
    <s v=""/>
    <s v=""/>
    <s v=""/>
    <n v="7.87"/>
    <x v="23"/>
  </r>
  <r>
    <s v="50700"/>
    <s v="100025474"/>
    <s v="334858"/>
    <s v="10000"/>
    <s v="12800"/>
    <s v="5070001100"/>
    <s v="7221000"/>
    <s v=""/>
    <s v=""/>
    <s v=""/>
    <s v=""/>
    <s v=""/>
    <n v="11.4"/>
    <x v="24"/>
  </r>
  <r>
    <s v="50700"/>
    <s v="100025474"/>
    <s v="334858"/>
    <s v="10000"/>
    <s v="12800"/>
    <s v="5070001100"/>
    <s v="7269000"/>
    <s v=""/>
    <s v=""/>
    <s v=""/>
    <s v=""/>
    <s v=""/>
    <n v="213.84"/>
    <x v="7"/>
  </r>
  <r>
    <s v="50700"/>
    <s v="100025474"/>
    <s v="334858"/>
    <s v="10000"/>
    <s v="12800"/>
    <s v="5070001100"/>
    <s v="7269000"/>
    <s v=""/>
    <s v=""/>
    <s v=""/>
    <s v=""/>
    <s v=""/>
    <n v="38.880000000000003"/>
    <x v="7"/>
  </r>
  <r>
    <s v="50700"/>
    <s v="100025474"/>
    <s v="334858"/>
    <s v="10000"/>
    <s v="12800"/>
    <s v="5070001100"/>
    <s v="2155000"/>
    <s v=""/>
    <s v=""/>
    <s v=""/>
    <s v=""/>
    <s v=""/>
    <n v="-4.95"/>
    <x v="22"/>
  </r>
  <r>
    <s v="50700"/>
    <s v="100025474"/>
    <s v="334858"/>
    <s v="10000"/>
    <s v="12800"/>
    <s v="5070001100"/>
    <s v="2125000"/>
    <s v=""/>
    <s v=""/>
    <s v=""/>
    <s v=""/>
    <s v=""/>
    <n v="-4.8600000000000003"/>
    <x v="20"/>
  </r>
  <r>
    <s v="50700"/>
    <s v="100025474"/>
    <s v="334858"/>
    <s v="10000"/>
    <s v="12800"/>
    <s v="5070001100"/>
    <s v="2130000"/>
    <s v=""/>
    <s v=""/>
    <s v=""/>
    <s v=""/>
    <s v=""/>
    <n v="-108.5"/>
    <x v="15"/>
  </r>
  <r>
    <s v="50700"/>
    <s v="100025474"/>
    <s v="334858"/>
    <s v="10000"/>
    <s v="12800"/>
    <s v="5070001100"/>
    <s v="2125000"/>
    <s v=""/>
    <s v=""/>
    <s v=""/>
    <s v=""/>
    <s v=""/>
    <n v="-15.36"/>
    <x v="20"/>
  </r>
  <r>
    <s v="50700"/>
    <s v="100025474"/>
    <s v="334858"/>
    <s v="10000"/>
    <s v="12800"/>
    <s v="5070001100"/>
    <s v="2105000"/>
    <s v=""/>
    <s v=""/>
    <s v=""/>
    <s v=""/>
    <s v=""/>
    <n v="-213.84"/>
    <x v="8"/>
  </r>
  <r>
    <s v="50700"/>
    <s v="100025474"/>
    <s v="334858"/>
    <s v="10000"/>
    <s v="12800"/>
    <s v="5070001100"/>
    <s v="2100000"/>
    <s v=""/>
    <s v=""/>
    <s v=""/>
    <s v=""/>
    <s v=""/>
    <n v="-69.23"/>
    <x v="10"/>
  </r>
  <r>
    <s v="50700"/>
    <s v="100025474"/>
    <s v="334858"/>
    <s v="10000"/>
    <s v="12800"/>
    <s v="5070001100"/>
    <s v="2056000"/>
    <s v=""/>
    <s v=""/>
    <s v=""/>
    <s v=""/>
    <s v=""/>
    <n v="-673.9"/>
    <x v="17"/>
  </r>
  <r>
    <s v="50700"/>
    <s v="100009291"/>
    <s v="316560"/>
    <s v="10000"/>
    <s v="12800"/>
    <s v="5070001100"/>
    <s v="2053000"/>
    <s v=""/>
    <s v=""/>
    <s v=""/>
    <s v=""/>
    <s v=""/>
    <n v="-178.56"/>
    <x v="12"/>
  </r>
  <r>
    <s v="50700"/>
    <s v="100009291"/>
    <s v="316560"/>
    <s v="10000"/>
    <s v="12800"/>
    <s v="5070001100"/>
    <s v="7000000"/>
    <s v=""/>
    <s v=""/>
    <s v=""/>
    <s v=""/>
    <s v=""/>
    <n v="96.4"/>
    <x v="19"/>
  </r>
  <r>
    <s v="50700"/>
    <s v="100009291"/>
    <s v="316560"/>
    <s v="10000"/>
    <s v="12800"/>
    <s v="5070001100"/>
    <s v="2140000"/>
    <s v=""/>
    <s v=""/>
    <s v=""/>
    <s v=""/>
    <s v=""/>
    <n v="-381.36"/>
    <x v="0"/>
  </r>
  <r>
    <s v="50700"/>
    <s v="100009291"/>
    <s v="316560"/>
    <s v="10000"/>
    <s v="12800"/>
    <s v="5070001100"/>
    <s v="2058000"/>
    <s v=""/>
    <s v=""/>
    <s v=""/>
    <s v=""/>
    <s v=""/>
    <n v="-41.76"/>
    <x v="13"/>
  </r>
  <r>
    <s v="50700"/>
    <s v="100009291"/>
    <s v="316560"/>
    <s v="10000"/>
    <s v="12800"/>
    <s v="5070001100"/>
    <s v="2150000"/>
    <s v=""/>
    <s v=""/>
    <s v=""/>
    <s v=""/>
    <s v=""/>
    <n v="-123.12"/>
    <x v="2"/>
  </r>
  <r>
    <s v="50700"/>
    <s v="100009291"/>
    <s v="316560"/>
    <s v="10000"/>
    <s v="12800"/>
    <s v="5070001100"/>
    <s v="1000000"/>
    <s v=""/>
    <s v=""/>
    <s v=""/>
    <s v=""/>
    <s v=""/>
    <n v="-1434.8"/>
    <x v="3"/>
  </r>
  <r>
    <s v="50700"/>
    <s v="100009291"/>
    <s v="316560"/>
    <s v="10000"/>
    <s v="12800"/>
    <s v="5070001100"/>
    <s v="7000000"/>
    <s v=""/>
    <s v=""/>
    <s v=""/>
    <s v=""/>
    <s v=""/>
    <n v="2679.92"/>
    <x v="19"/>
  </r>
  <r>
    <s v="50700"/>
    <s v="100009291"/>
    <s v="316560"/>
    <s v="10000"/>
    <s v="12800"/>
    <s v="5070001100"/>
    <s v="7000000"/>
    <s v=""/>
    <s v=""/>
    <s v=""/>
    <s v=""/>
    <s v=""/>
    <n v="308.48"/>
    <x v="19"/>
  </r>
  <r>
    <s v="50700"/>
    <s v="100009291"/>
    <s v="316560"/>
    <s v="10000"/>
    <s v="12800"/>
    <s v="5070001100"/>
    <s v="7230000"/>
    <s v=""/>
    <s v=""/>
    <s v=""/>
    <s v=""/>
    <s v=""/>
    <n v="178.56"/>
    <x v="5"/>
  </r>
  <r>
    <s v="50700"/>
    <s v="100009291"/>
    <s v="316560"/>
    <s v="10000"/>
    <s v="12800"/>
    <s v="5070001100"/>
    <s v="7231000"/>
    <s v=""/>
    <s v=""/>
    <s v=""/>
    <s v=""/>
    <s v=""/>
    <n v="41.76"/>
    <x v="6"/>
  </r>
  <r>
    <s v="50700"/>
    <s v="100009291"/>
    <s v="316560"/>
    <s v="10000"/>
    <s v="12800"/>
    <s v="5070001100"/>
    <s v="7240000"/>
    <s v=""/>
    <s v=""/>
    <s v=""/>
    <s v=""/>
    <s v=""/>
    <n v="673.9"/>
    <x v="14"/>
  </r>
  <r>
    <s v="50700"/>
    <s v="100009291"/>
    <s v="316560"/>
    <s v="10000"/>
    <s v="12800"/>
    <s v="5070001100"/>
    <s v="7250000"/>
    <s v=""/>
    <s v=""/>
    <s v=""/>
    <s v=""/>
    <s v=""/>
    <n v="2.37"/>
    <x v="23"/>
  </r>
  <r>
    <s v="50700"/>
    <s v="100009291"/>
    <s v="316560"/>
    <s v="10000"/>
    <s v="12800"/>
    <s v="5070001100"/>
    <s v="7221000"/>
    <s v=""/>
    <s v=""/>
    <s v=""/>
    <s v=""/>
    <s v=""/>
    <n v="11.4"/>
    <x v="24"/>
  </r>
  <r>
    <s v="50700"/>
    <s v="100009291"/>
    <s v="316560"/>
    <s v="10000"/>
    <s v="12800"/>
    <s v="5070001100"/>
    <s v="7269000"/>
    <s v=""/>
    <s v=""/>
    <s v=""/>
    <s v=""/>
    <s v=""/>
    <n v="203.6"/>
    <x v="7"/>
  </r>
  <r>
    <s v="50700"/>
    <s v="100009291"/>
    <s v="316560"/>
    <s v="10000"/>
    <s v="12800"/>
    <s v="5070001100"/>
    <s v="7269000"/>
    <s v=""/>
    <s v=""/>
    <s v=""/>
    <s v=""/>
    <s v=""/>
    <n v="37.020000000000003"/>
    <x v="7"/>
  </r>
  <r>
    <s v="50700"/>
    <s v="100009291"/>
    <s v="316560"/>
    <s v="10000"/>
    <s v="12800"/>
    <s v="5070001100"/>
    <s v="2100000"/>
    <s v=""/>
    <s v=""/>
    <s v=""/>
    <s v=""/>
    <s v=""/>
    <n v="-98.08"/>
    <x v="10"/>
  </r>
  <r>
    <s v="50700"/>
    <s v="100009291"/>
    <s v="316560"/>
    <s v="10000"/>
    <s v="12800"/>
    <s v="5070001100"/>
    <s v="2100000"/>
    <s v=""/>
    <s v=""/>
    <s v=""/>
    <s v=""/>
    <s v=""/>
    <n v="-500"/>
    <x v="10"/>
  </r>
  <r>
    <s v="50700"/>
    <s v="100009291"/>
    <s v="316560"/>
    <s v="10000"/>
    <s v="12800"/>
    <s v="5070001100"/>
    <s v="2125000"/>
    <s v=""/>
    <s v=""/>
    <s v=""/>
    <s v=""/>
    <s v=""/>
    <n v="-4.62"/>
    <x v="20"/>
  </r>
  <r>
    <s v="50700"/>
    <s v="100009291"/>
    <s v="316560"/>
    <s v="10000"/>
    <s v="12800"/>
    <s v="5070001100"/>
    <s v="2130000"/>
    <s v=""/>
    <s v=""/>
    <s v=""/>
    <s v=""/>
    <s v=""/>
    <n v="-108.5"/>
    <x v="15"/>
  </r>
  <r>
    <s v="50700"/>
    <s v="100009291"/>
    <s v="316560"/>
    <s v="10000"/>
    <s v="12800"/>
    <s v="5070001100"/>
    <s v="2125000"/>
    <s v=""/>
    <s v=""/>
    <s v=""/>
    <s v=""/>
    <s v=""/>
    <n v="-10.4"/>
    <x v="20"/>
  </r>
  <r>
    <s v="50700"/>
    <s v="100009291"/>
    <s v="316560"/>
    <s v="10000"/>
    <s v="12800"/>
    <s v="5070001100"/>
    <s v="2105000"/>
    <s v=""/>
    <s v=""/>
    <s v=""/>
    <s v=""/>
    <s v=""/>
    <n v="-203.6"/>
    <x v="8"/>
  </r>
  <r>
    <s v="50700"/>
    <s v="100009291"/>
    <s v="316560"/>
    <s v="10000"/>
    <s v="12800"/>
    <s v="5070001100"/>
    <s v="2055000"/>
    <s v=""/>
    <s v=""/>
    <s v=""/>
    <s v=""/>
    <s v=""/>
    <n v="-2.37"/>
    <x v="21"/>
  </r>
  <r>
    <s v="50700"/>
    <s v="100009291"/>
    <s v="316560"/>
    <s v="10000"/>
    <s v="12800"/>
    <s v="5070001100"/>
    <s v="2056000"/>
    <s v=""/>
    <s v=""/>
    <s v=""/>
    <s v=""/>
    <s v=""/>
    <n v="-673.9"/>
    <x v="17"/>
  </r>
  <r>
    <s v="50700"/>
    <s v="100009291"/>
    <s v="316560"/>
    <s v="10000"/>
    <s v="12800"/>
    <s v="5070001100"/>
    <s v="2057000"/>
    <s v=""/>
    <s v=""/>
    <s v=""/>
    <s v=""/>
    <s v=""/>
    <n v="-11.4"/>
    <x v="27"/>
  </r>
  <r>
    <s v="50700"/>
    <s v="100009291"/>
    <s v="316560"/>
    <s v="10000"/>
    <s v="12800"/>
    <s v="5070001100"/>
    <s v="2052000"/>
    <s v=""/>
    <s v=""/>
    <s v=""/>
    <s v=""/>
    <s v=""/>
    <n v="-203.6"/>
    <x v="9"/>
  </r>
  <r>
    <s v="50700"/>
    <s v="100009291"/>
    <s v="316560"/>
    <s v="10000"/>
    <s v="12800"/>
    <s v="5070001100"/>
    <s v="2100000"/>
    <s v=""/>
    <s v=""/>
    <s v=""/>
    <s v=""/>
    <s v=""/>
    <n v="-37.020000000000003"/>
    <x v="10"/>
  </r>
  <r>
    <s v="50700"/>
    <s v="100009291"/>
    <s v="316560"/>
    <s v="10000"/>
    <s v="12800"/>
    <s v="5070001100"/>
    <s v="2110000"/>
    <s v=""/>
    <s v=""/>
    <s v=""/>
    <s v=""/>
    <s v=""/>
    <n v="-178.56"/>
    <x v="11"/>
  </r>
  <r>
    <s v="50700"/>
    <s v="100009291"/>
    <s v="316560"/>
    <s v="10000"/>
    <s v="12800"/>
    <s v="5070001100"/>
    <s v="2160000"/>
    <s v=""/>
    <s v=""/>
    <s v=""/>
    <s v=""/>
    <s v=""/>
    <n v="-41.76"/>
    <x v="1"/>
  </r>
  <r>
    <s v="50700"/>
    <s v="100036929"/>
    <s v="015780"/>
    <s v="10000"/>
    <s v="12800"/>
    <s v="5070001100"/>
    <s v="2150000"/>
    <s v=""/>
    <s v=""/>
    <s v=""/>
    <s v=""/>
    <s v=""/>
    <n v="-130.09"/>
    <x v="2"/>
  </r>
  <r>
    <s v="50700"/>
    <s v="100036929"/>
    <s v="015780"/>
    <s v="10000"/>
    <s v="12800"/>
    <s v="5070001100"/>
    <s v="2100000"/>
    <s v=""/>
    <s v=""/>
    <s v=""/>
    <s v=""/>
    <s v=""/>
    <n v="-34.76"/>
    <x v="10"/>
  </r>
  <r>
    <s v="50700"/>
    <s v="100036929"/>
    <s v="015780"/>
    <s v="10000"/>
    <s v="12800"/>
    <s v="5070001100"/>
    <s v="2052000"/>
    <s v=""/>
    <s v=""/>
    <s v=""/>
    <s v=""/>
    <s v=""/>
    <n v="-191.17"/>
    <x v="9"/>
  </r>
  <r>
    <s v="50700"/>
    <s v="100036929"/>
    <s v="015780"/>
    <s v="10000"/>
    <s v="12800"/>
    <s v="5070001100"/>
    <s v="2110000"/>
    <s v=""/>
    <s v=""/>
    <s v=""/>
    <s v=""/>
    <s v=""/>
    <n v="-169.78"/>
    <x v="11"/>
  </r>
  <r>
    <s v="50700"/>
    <s v="100036929"/>
    <s v="015780"/>
    <s v="10000"/>
    <s v="12800"/>
    <s v="5070001100"/>
    <s v="2053000"/>
    <s v=""/>
    <s v=""/>
    <s v=""/>
    <s v=""/>
    <s v=""/>
    <n v="-169.78"/>
    <x v="12"/>
  </r>
  <r>
    <s v="50700"/>
    <s v="100036929"/>
    <s v="015780"/>
    <s v="10000"/>
    <s v="12800"/>
    <s v="5070001100"/>
    <s v="2160000"/>
    <s v=""/>
    <s v=""/>
    <s v=""/>
    <s v=""/>
    <s v=""/>
    <n v="-39.71"/>
    <x v="1"/>
  </r>
  <r>
    <s v="50700"/>
    <s v="100036929"/>
    <s v="015780"/>
    <s v="10000"/>
    <s v="12800"/>
    <s v="5070001100"/>
    <s v="2140000"/>
    <s v=""/>
    <s v=""/>
    <s v=""/>
    <s v=""/>
    <s v=""/>
    <n v="-50"/>
    <x v="0"/>
  </r>
  <r>
    <s v="50700"/>
    <s v="100036929"/>
    <s v="015780"/>
    <s v="10000"/>
    <s v="12800"/>
    <s v="5070001100"/>
    <s v="2058000"/>
    <s v=""/>
    <s v=""/>
    <s v=""/>
    <s v=""/>
    <s v=""/>
    <n v="-39.71"/>
    <x v="13"/>
  </r>
  <r>
    <s v="50700"/>
    <s v="100036929"/>
    <s v="015780"/>
    <s v="10000"/>
    <s v="12800"/>
    <s v="5070001100"/>
    <s v="2125000"/>
    <s v=""/>
    <s v=""/>
    <s v=""/>
    <s v=""/>
    <s v=""/>
    <n v="-11.04"/>
    <x v="20"/>
  </r>
  <r>
    <s v="50700"/>
    <s v="100036929"/>
    <s v="015780"/>
    <s v="10000"/>
    <s v="12800"/>
    <s v="5070001100"/>
    <s v="2100000"/>
    <s v=""/>
    <s v=""/>
    <s v=""/>
    <s v=""/>
    <s v=""/>
    <n v="-250"/>
    <x v="10"/>
  </r>
  <r>
    <s v="50700"/>
    <s v="100036929"/>
    <s v="015780"/>
    <s v="10000"/>
    <s v="12800"/>
    <s v="5070001100"/>
    <s v="2166000"/>
    <s v=""/>
    <s v=""/>
    <s v=""/>
    <s v=""/>
    <s v=""/>
    <n v="-140.05000000000001"/>
    <x v="26"/>
  </r>
  <r>
    <s v="50700"/>
    <s v="100036929"/>
    <s v="015780"/>
    <s v="10000"/>
    <s v="12800"/>
    <s v="5070001100"/>
    <s v="7000000"/>
    <s v=""/>
    <s v=""/>
    <s v=""/>
    <s v=""/>
    <s v=""/>
    <n v="53.31"/>
    <x v="19"/>
  </r>
  <r>
    <s v="50700"/>
    <s v="100036929"/>
    <s v="015780"/>
    <s v="10000"/>
    <s v="12800"/>
    <s v="5070001100"/>
    <s v="7000000"/>
    <s v=""/>
    <s v=""/>
    <s v=""/>
    <s v=""/>
    <s v=""/>
    <n v="2558.88"/>
    <x v="19"/>
  </r>
  <r>
    <s v="50700"/>
    <s v="100036929"/>
    <s v="015780"/>
    <s v="10000"/>
    <s v="12800"/>
    <s v="5070001100"/>
    <s v="7000000"/>
    <s v=""/>
    <s v=""/>
    <s v=""/>
    <s v=""/>
    <s v=""/>
    <n v="284.32"/>
    <x v="19"/>
  </r>
  <r>
    <s v="50700"/>
    <s v="100036929"/>
    <s v="015780"/>
    <s v="10000"/>
    <s v="12800"/>
    <s v="5070001100"/>
    <s v="7230000"/>
    <s v=""/>
    <s v=""/>
    <s v=""/>
    <s v=""/>
    <s v=""/>
    <n v="169.78"/>
    <x v="5"/>
  </r>
  <r>
    <s v="50700"/>
    <s v="100036929"/>
    <s v="015780"/>
    <s v="10000"/>
    <s v="12800"/>
    <s v="5070001100"/>
    <s v="7231000"/>
    <s v=""/>
    <s v=""/>
    <s v=""/>
    <s v=""/>
    <s v=""/>
    <n v="39.71"/>
    <x v="6"/>
  </r>
  <r>
    <s v="50700"/>
    <s v="100036929"/>
    <s v="015780"/>
    <s v="10000"/>
    <s v="12800"/>
    <s v="5070001100"/>
    <s v="7240000"/>
    <s v=""/>
    <s v=""/>
    <s v=""/>
    <s v=""/>
    <s v=""/>
    <n v="256.95"/>
    <x v="14"/>
  </r>
  <r>
    <s v="50700"/>
    <s v="100036929"/>
    <s v="015780"/>
    <s v="10000"/>
    <s v="12800"/>
    <s v="5070001100"/>
    <s v="7250000"/>
    <s v=""/>
    <s v=""/>
    <s v=""/>
    <s v=""/>
    <s v=""/>
    <n v="5.66"/>
    <x v="23"/>
  </r>
  <r>
    <s v="50700"/>
    <s v="100036929"/>
    <s v="015780"/>
    <s v="10000"/>
    <s v="12800"/>
    <s v="5070001100"/>
    <s v="7221000"/>
    <s v=""/>
    <s v=""/>
    <s v=""/>
    <s v=""/>
    <s v=""/>
    <n v="10.71"/>
    <x v="24"/>
  </r>
  <r>
    <s v="50700"/>
    <s v="100036929"/>
    <s v="015780"/>
    <s v="10000"/>
    <s v="12800"/>
    <s v="5070001100"/>
    <s v="7245000"/>
    <s v=""/>
    <s v=""/>
    <s v=""/>
    <s v=""/>
    <s v=""/>
    <n v="31.25"/>
    <x v="25"/>
  </r>
  <r>
    <s v="50700"/>
    <s v="100036929"/>
    <s v="015780"/>
    <s v="10000"/>
    <s v="12800"/>
    <s v="5070001100"/>
    <s v="7269000"/>
    <s v=""/>
    <s v=""/>
    <s v=""/>
    <s v=""/>
    <s v=""/>
    <n v="191.17"/>
    <x v="7"/>
  </r>
  <r>
    <s v="50700"/>
    <s v="100036929"/>
    <s v="015780"/>
    <s v="10000"/>
    <s v="12800"/>
    <s v="5070001100"/>
    <s v="7269000"/>
    <s v=""/>
    <s v=""/>
    <s v=""/>
    <s v=""/>
    <s v=""/>
    <n v="34.76"/>
    <x v="7"/>
  </r>
  <r>
    <s v="50700"/>
    <s v="100036929"/>
    <s v="015780"/>
    <s v="10000"/>
    <s v="12800"/>
    <s v="5070001100"/>
    <s v="2100000"/>
    <s v=""/>
    <s v=""/>
    <s v=""/>
    <s v=""/>
    <s v=""/>
    <n v="-20"/>
    <x v="10"/>
  </r>
  <r>
    <s v="50700"/>
    <s v="100036929"/>
    <s v="015780"/>
    <s v="10000"/>
    <s v="12800"/>
    <s v="5070001100"/>
    <s v="2155000"/>
    <s v=""/>
    <s v=""/>
    <s v=""/>
    <s v=""/>
    <s v=""/>
    <n v="-3.17"/>
    <x v="22"/>
  </r>
  <r>
    <s v="50700"/>
    <s v="100036929"/>
    <s v="015780"/>
    <s v="10000"/>
    <s v="12800"/>
    <s v="5070001100"/>
    <s v="2125000"/>
    <s v=""/>
    <s v=""/>
    <s v=""/>
    <s v=""/>
    <s v=""/>
    <n v="-3.11"/>
    <x v="20"/>
  </r>
  <r>
    <s v="50700"/>
    <s v="100036929"/>
    <s v="015780"/>
    <s v="10000"/>
    <s v="12800"/>
    <s v="5070001100"/>
    <s v="2100000"/>
    <s v=""/>
    <s v=""/>
    <s v=""/>
    <s v=""/>
    <s v=""/>
    <n v="-9.89"/>
    <x v="10"/>
  </r>
  <r>
    <s v="50700"/>
    <s v="100036929"/>
    <s v="015780"/>
    <s v="10000"/>
    <s v="12800"/>
    <s v="5070001100"/>
    <s v="2105000"/>
    <s v=""/>
    <s v=""/>
    <s v=""/>
    <s v=""/>
    <s v=""/>
    <n v="-191.17"/>
    <x v="8"/>
  </r>
  <r>
    <s v="50700"/>
    <s v="100036929"/>
    <s v="015780"/>
    <s v="10000"/>
    <s v="12800"/>
    <s v="5070001100"/>
    <s v="2130000"/>
    <s v=""/>
    <s v=""/>
    <s v=""/>
    <s v=""/>
    <s v=""/>
    <n v="-16"/>
    <x v="15"/>
  </r>
  <r>
    <s v="50700"/>
    <s v="100036929"/>
    <s v="015780"/>
    <s v="10000"/>
    <s v="12800"/>
    <s v="5070001100"/>
    <s v="2061000"/>
    <s v=""/>
    <s v=""/>
    <s v=""/>
    <s v=""/>
    <s v=""/>
    <n v="-31.25"/>
    <x v="28"/>
  </r>
  <r>
    <s v="50700"/>
    <s v="100036929"/>
    <s v="015780"/>
    <s v="10000"/>
    <s v="12800"/>
    <s v="5070001100"/>
    <s v="2057000"/>
    <s v=""/>
    <s v=""/>
    <s v=""/>
    <s v=""/>
    <s v=""/>
    <n v="-10.71"/>
    <x v="27"/>
  </r>
  <r>
    <s v="50700"/>
    <s v="100036929"/>
    <s v="015780"/>
    <s v="10000"/>
    <s v="12800"/>
    <s v="5070001100"/>
    <s v="2055000"/>
    <s v=""/>
    <s v=""/>
    <s v=""/>
    <s v=""/>
    <s v=""/>
    <n v="-5.66"/>
    <x v="21"/>
  </r>
  <r>
    <s v="50700"/>
    <s v="100036929"/>
    <s v="015780"/>
    <s v="10000"/>
    <s v="12800"/>
    <s v="5070001100"/>
    <s v="2056000"/>
    <s v=""/>
    <s v=""/>
    <s v=""/>
    <s v=""/>
    <s v=""/>
    <n v="-256.95"/>
    <x v="17"/>
  </r>
  <r>
    <s v="50700"/>
    <s v="100036929"/>
    <s v="015780"/>
    <s v="10000"/>
    <s v="12800"/>
    <s v="5070001100"/>
    <s v="1000000"/>
    <s v=""/>
    <s v=""/>
    <s v=""/>
    <s v=""/>
    <s v=""/>
    <n v="-1862.5"/>
    <x v="3"/>
  </r>
  <r>
    <s v="50700"/>
    <s v="100056573"/>
    <s v="324182"/>
    <s v="10000"/>
    <s v="12800"/>
    <s v="5070001200"/>
    <s v="7000000"/>
    <s v=""/>
    <s v=""/>
    <s v=""/>
    <s v=""/>
    <s v=""/>
    <n v="53.82"/>
    <x v="19"/>
  </r>
  <r>
    <s v="50700"/>
    <s v="100056573"/>
    <s v="324182"/>
    <s v="10000"/>
    <s v="12800"/>
    <s v="5070001200"/>
    <s v="1000000"/>
    <s v=""/>
    <s v=""/>
    <s v=""/>
    <s v=""/>
    <s v=""/>
    <n v="-1569.2"/>
    <x v="3"/>
  </r>
  <r>
    <s v="50700"/>
    <s v="100056573"/>
    <s v="324182"/>
    <s v="10000"/>
    <s v="12800"/>
    <s v="5070001200"/>
    <s v="7000000"/>
    <s v=""/>
    <s v=""/>
    <s v=""/>
    <s v=""/>
    <s v=""/>
    <n v="215.28"/>
    <x v="19"/>
  </r>
  <r>
    <s v="50700"/>
    <s v="100056573"/>
    <s v="324182"/>
    <s v="10000"/>
    <s v="12800"/>
    <s v="5070001200"/>
    <s v="7000000"/>
    <s v=""/>
    <s v=""/>
    <s v=""/>
    <s v=""/>
    <s v=""/>
    <n v="80.73"/>
    <x v="19"/>
  </r>
  <r>
    <s v="50700"/>
    <s v="100056573"/>
    <s v="324182"/>
    <s v="10000"/>
    <s v="12800"/>
    <s v="5070001200"/>
    <s v="7230000"/>
    <s v=""/>
    <s v=""/>
    <s v=""/>
    <s v=""/>
    <s v=""/>
    <n v="125.18"/>
    <x v="5"/>
  </r>
  <r>
    <s v="50700"/>
    <s v="100056573"/>
    <s v="324182"/>
    <s v="10000"/>
    <s v="12800"/>
    <s v="5070001200"/>
    <s v="7231000"/>
    <s v=""/>
    <s v=""/>
    <s v=""/>
    <s v=""/>
    <s v=""/>
    <n v="29.28"/>
    <x v="6"/>
  </r>
  <r>
    <s v="50700"/>
    <s v="100056573"/>
    <s v="324182"/>
    <s v="10000"/>
    <s v="12800"/>
    <s v="5070001200"/>
    <s v="7240000"/>
    <s v=""/>
    <s v=""/>
    <s v=""/>
    <s v=""/>
    <s v=""/>
    <n v="931.9"/>
    <x v="14"/>
  </r>
  <r>
    <s v="50700"/>
    <s v="100056573"/>
    <s v="324182"/>
    <s v="10000"/>
    <s v="12800"/>
    <s v="5070001200"/>
    <s v="7250000"/>
    <s v=""/>
    <s v=""/>
    <s v=""/>
    <s v=""/>
    <s v=""/>
    <n v="1.1499999999999999"/>
    <x v="23"/>
  </r>
  <r>
    <s v="50700"/>
    <s v="100056573"/>
    <s v="324182"/>
    <s v="10000"/>
    <s v="12800"/>
    <s v="5070001200"/>
    <s v="7269000"/>
    <s v=""/>
    <s v=""/>
    <s v=""/>
    <s v=""/>
    <s v=""/>
    <n v="142.08000000000001"/>
    <x v="7"/>
  </r>
  <r>
    <s v="50700"/>
    <s v="100056573"/>
    <s v="324182"/>
    <s v="10000"/>
    <s v="12800"/>
    <s v="5070001200"/>
    <s v="7269000"/>
    <s v=""/>
    <s v=""/>
    <s v=""/>
    <s v=""/>
    <s v=""/>
    <n v="25.83"/>
    <x v="7"/>
  </r>
  <r>
    <s v="50700"/>
    <s v="100056573"/>
    <s v="324182"/>
    <s v="10000"/>
    <s v="12800"/>
    <s v="5070001200"/>
    <s v="2125000"/>
    <s v=""/>
    <s v=""/>
    <s v=""/>
    <s v=""/>
    <s v=""/>
    <n v="-5.04"/>
    <x v="20"/>
  </r>
  <r>
    <s v="50700"/>
    <s v="100056573"/>
    <s v="324182"/>
    <s v="10000"/>
    <s v="12800"/>
    <s v="5070001200"/>
    <s v="2130000"/>
    <s v=""/>
    <s v=""/>
    <s v=""/>
    <s v=""/>
    <s v=""/>
    <n v="-108.5"/>
    <x v="15"/>
  </r>
  <r>
    <s v="50700"/>
    <s v="100056573"/>
    <s v="324182"/>
    <s v="10000"/>
    <s v="12800"/>
    <s v="5070001200"/>
    <s v="2100000"/>
    <s v=""/>
    <s v=""/>
    <s v=""/>
    <s v=""/>
    <s v=""/>
    <n v="-27.14"/>
    <x v="10"/>
  </r>
  <r>
    <s v="50700"/>
    <s v="100056573"/>
    <s v="324182"/>
    <s v="10000"/>
    <s v="12800"/>
    <s v="5070001200"/>
    <s v="2125000"/>
    <s v=""/>
    <s v=""/>
    <s v=""/>
    <s v=""/>
    <s v=""/>
    <n v="-2.2400000000000002"/>
    <x v="20"/>
  </r>
  <r>
    <s v="50700"/>
    <s v="100056573"/>
    <s v="324182"/>
    <s v="10000"/>
    <s v="12800"/>
    <s v="5070001200"/>
    <s v="2105000"/>
    <s v=""/>
    <s v=""/>
    <s v=""/>
    <s v=""/>
    <s v=""/>
    <n v="-142.08000000000001"/>
    <x v="8"/>
  </r>
  <r>
    <s v="50700"/>
    <s v="100056573"/>
    <s v="324182"/>
    <s v="10000"/>
    <s v="12800"/>
    <s v="5070001200"/>
    <s v="2056000"/>
    <s v=""/>
    <s v=""/>
    <s v=""/>
    <s v=""/>
    <s v=""/>
    <n v="-931.9"/>
    <x v="17"/>
  </r>
  <r>
    <s v="50700"/>
    <s v="100056573"/>
    <s v="324182"/>
    <s v="10000"/>
    <s v="12800"/>
    <s v="5070001200"/>
    <s v="2055000"/>
    <s v=""/>
    <s v=""/>
    <s v=""/>
    <s v=""/>
    <s v=""/>
    <n v="-1.1499999999999999"/>
    <x v="21"/>
  </r>
  <r>
    <s v="50700"/>
    <s v="100056573"/>
    <s v="324182"/>
    <s v="10000"/>
    <s v="12800"/>
    <s v="5070001200"/>
    <s v="2052000"/>
    <s v=""/>
    <s v=""/>
    <s v=""/>
    <s v=""/>
    <s v=""/>
    <n v="-142.08000000000001"/>
    <x v="9"/>
  </r>
  <r>
    <s v="50700"/>
    <s v="100056573"/>
    <s v="324182"/>
    <s v="10000"/>
    <s v="12800"/>
    <s v="5070001200"/>
    <s v="2100000"/>
    <s v=""/>
    <s v=""/>
    <s v=""/>
    <s v=""/>
    <s v=""/>
    <n v="-25.83"/>
    <x v="10"/>
  </r>
  <r>
    <s v="50700"/>
    <s v="100056573"/>
    <s v="324182"/>
    <s v="10000"/>
    <s v="12800"/>
    <s v="5070001200"/>
    <s v="2110000"/>
    <s v=""/>
    <s v=""/>
    <s v=""/>
    <s v=""/>
    <s v=""/>
    <n v="-125.18"/>
    <x v="11"/>
  </r>
  <r>
    <s v="50700"/>
    <s v="100056573"/>
    <s v="324182"/>
    <s v="10000"/>
    <s v="12800"/>
    <s v="5070001200"/>
    <s v="2053000"/>
    <s v=""/>
    <s v=""/>
    <s v=""/>
    <s v=""/>
    <s v=""/>
    <n v="-125.18"/>
    <x v="12"/>
  </r>
  <r>
    <s v="50700"/>
    <s v="100056573"/>
    <s v="324182"/>
    <s v="10000"/>
    <s v="12800"/>
    <s v="5070001200"/>
    <s v="2160000"/>
    <s v=""/>
    <s v=""/>
    <s v=""/>
    <s v=""/>
    <s v=""/>
    <n v="-29.28"/>
    <x v="1"/>
  </r>
  <r>
    <s v="50700"/>
    <s v="100056573"/>
    <s v="324182"/>
    <s v="10000"/>
    <s v="12800"/>
    <s v="5070001200"/>
    <s v="2140000"/>
    <s v=""/>
    <s v=""/>
    <s v=""/>
    <s v=""/>
    <s v=""/>
    <n v="-46.93"/>
    <x v="0"/>
  </r>
  <r>
    <s v="50700"/>
    <s v="100056573"/>
    <s v="324182"/>
    <s v="10000"/>
    <s v="12800"/>
    <s v="5070001200"/>
    <s v="2058000"/>
    <s v=""/>
    <s v=""/>
    <s v=""/>
    <s v=""/>
    <s v=""/>
    <n v="-29.28"/>
    <x v="13"/>
  </r>
  <r>
    <s v="50700"/>
    <s v="100056573"/>
    <s v="324182"/>
    <s v="10000"/>
    <s v="12800"/>
    <s v="5070001200"/>
    <s v="2150000"/>
    <s v=""/>
    <s v=""/>
    <s v=""/>
    <s v=""/>
    <s v=""/>
    <n v="-97.21"/>
    <x v="2"/>
  </r>
  <r>
    <s v="50700"/>
    <s v="100056573"/>
    <s v="324182"/>
    <s v="10000"/>
    <s v="12800"/>
    <s v="5070001200"/>
    <s v="7000000"/>
    <s v=""/>
    <s v=""/>
    <s v=""/>
    <s v=""/>
    <s v=""/>
    <n v="1802.97"/>
    <x v="19"/>
  </r>
  <r>
    <s v="50700"/>
    <s v="100012181"/>
    <s v="324180"/>
    <s v="10000"/>
    <s v="12800"/>
    <s v="5070001200"/>
    <s v="7000000"/>
    <s v=""/>
    <s v=""/>
    <s v=""/>
    <s v=""/>
    <s v=""/>
    <n v="119.08"/>
    <x v="19"/>
  </r>
  <r>
    <s v="50700"/>
    <s v="100012181"/>
    <s v="324180"/>
    <s v="10000"/>
    <s v="12800"/>
    <s v="5070001200"/>
    <s v="1000000"/>
    <s v=""/>
    <s v=""/>
    <s v=""/>
    <s v=""/>
    <s v=""/>
    <n v="-723.96"/>
    <x v="3"/>
  </r>
  <r>
    <s v="50700"/>
    <s v="100012181"/>
    <s v="324180"/>
    <s v="10000"/>
    <s v="12800"/>
    <s v="5070001200"/>
    <s v="7231000"/>
    <s v=""/>
    <s v=""/>
    <s v=""/>
    <s v=""/>
    <s v=""/>
    <n v="17.27"/>
    <x v="6"/>
  </r>
  <r>
    <s v="50700"/>
    <s v="100012181"/>
    <s v="324180"/>
    <s v="10000"/>
    <s v="12800"/>
    <s v="5070001200"/>
    <s v="7000000"/>
    <s v=""/>
    <s v=""/>
    <s v=""/>
    <s v=""/>
    <s v=""/>
    <n v="238.16"/>
    <x v="19"/>
  </r>
  <r>
    <s v="50700"/>
    <s v="100012181"/>
    <s v="324180"/>
    <s v="10000"/>
    <s v="12800"/>
    <s v="5070001200"/>
    <s v="7000000"/>
    <s v=""/>
    <s v=""/>
    <s v=""/>
    <s v=""/>
    <s v=""/>
    <n v="833.56"/>
    <x v="19"/>
  </r>
  <r>
    <s v="50700"/>
    <s v="100012181"/>
    <s v="324180"/>
    <s v="10000"/>
    <s v="12800"/>
    <s v="5070001200"/>
    <s v="7250000"/>
    <s v=""/>
    <s v=""/>
    <s v=""/>
    <s v=""/>
    <s v=""/>
    <n v="5.64"/>
    <x v="23"/>
  </r>
  <r>
    <s v="50700"/>
    <s v="100012181"/>
    <s v="324180"/>
    <s v="10000"/>
    <s v="12800"/>
    <s v="5070001200"/>
    <s v="7269000"/>
    <s v=""/>
    <s v=""/>
    <s v=""/>
    <s v=""/>
    <s v=""/>
    <n v="78.59"/>
    <x v="7"/>
  </r>
  <r>
    <s v="50700"/>
    <s v="100012181"/>
    <s v="324180"/>
    <s v="10000"/>
    <s v="12800"/>
    <s v="5070001200"/>
    <s v="7269000"/>
    <s v=""/>
    <s v=""/>
    <s v=""/>
    <s v=""/>
    <s v=""/>
    <n v="14.29"/>
    <x v="7"/>
  </r>
  <r>
    <s v="50700"/>
    <s v="100012181"/>
    <s v="324180"/>
    <s v="10000"/>
    <s v="12800"/>
    <s v="5070001200"/>
    <s v="2125000"/>
    <s v=""/>
    <s v=""/>
    <s v=""/>
    <s v=""/>
    <s v=""/>
    <n v="-11"/>
    <x v="20"/>
  </r>
  <r>
    <s v="50700"/>
    <s v="100012181"/>
    <s v="324180"/>
    <s v="10000"/>
    <s v="12800"/>
    <s v="5070001200"/>
    <s v="2100000"/>
    <s v=""/>
    <s v=""/>
    <s v=""/>
    <s v=""/>
    <s v=""/>
    <n v="-200"/>
    <x v="10"/>
  </r>
  <r>
    <s v="50700"/>
    <s v="100012181"/>
    <s v="324180"/>
    <s v="10000"/>
    <s v="12800"/>
    <s v="5070001200"/>
    <s v="2105000"/>
    <s v=""/>
    <s v=""/>
    <s v=""/>
    <s v=""/>
    <s v=""/>
    <n v="-78.59"/>
    <x v="8"/>
  </r>
  <r>
    <s v="50700"/>
    <s v="100012181"/>
    <s v="324180"/>
    <s v="10000"/>
    <s v="12800"/>
    <s v="5070001200"/>
    <s v="2055000"/>
    <s v=""/>
    <s v=""/>
    <s v=""/>
    <s v=""/>
    <s v=""/>
    <n v="-5.64"/>
    <x v="21"/>
  </r>
  <r>
    <s v="50700"/>
    <s v="100012181"/>
    <s v="324180"/>
    <s v="10000"/>
    <s v="12800"/>
    <s v="5070001200"/>
    <s v="2052000"/>
    <s v=""/>
    <s v=""/>
    <s v=""/>
    <s v=""/>
    <s v=""/>
    <n v="-78.59"/>
    <x v="9"/>
  </r>
  <r>
    <s v="50700"/>
    <s v="100012181"/>
    <s v="324180"/>
    <s v="10000"/>
    <s v="12800"/>
    <s v="5070001200"/>
    <s v="2100000"/>
    <s v=""/>
    <s v=""/>
    <s v=""/>
    <s v=""/>
    <s v=""/>
    <n v="-14.29"/>
    <x v="10"/>
  </r>
  <r>
    <s v="50700"/>
    <s v="100012181"/>
    <s v="324180"/>
    <s v="10000"/>
    <s v="12800"/>
    <s v="5070001200"/>
    <s v="2110000"/>
    <s v=""/>
    <s v=""/>
    <s v=""/>
    <s v=""/>
    <s v=""/>
    <n v="-73.81"/>
    <x v="11"/>
  </r>
  <r>
    <s v="50700"/>
    <s v="100012181"/>
    <s v="324180"/>
    <s v="10000"/>
    <s v="12800"/>
    <s v="5070001200"/>
    <s v="2053000"/>
    <s v=""/>
    <s v=""/>
    <s v=""/>
    <s v=""/>
    <s v=""/>
    <n v="-73.81"/>
    <x v="12"/>
  </r>
  <r>
    <s v="50700"/>
    <s v="100012181"/>
    <s v="324180"/>
    <s v="10000"/>
    <s v="12800"/>
    <s v="5070001200"/>
    <s v="2160000"/>
    <s v=""/>
    <s v=""/>
    <s v=""/>
    <s v=""/>
    <s v=""/>
    <n v="-17.27"/>
    <x v="1"/>
  </r>
  <r>
    <s v="50700"/>
    <s v="100012181"/>
    <s v="324180"/>
    <s v="10000"/>
    <s v="12800"/>
    <s v="5070001200"/>
    <s v="2140000"/>
    <s v=""/>
    <s v=""/>
    <s v=""/>
    <s v=""/>
    <s v=""/>
    <n v="-58.12"/>
    <x v="0"/>
  </r>
  <r>
    <s v="50700"/>
    <s v="100012181"/>
    <s v="324180"/>
    <s v="10000"/>
    <s v="12800"/>
    <s v="5070001200"/>
    <s v="2058000"/>
    <s v=""/>
    <s v=""/>
    <s v=""/>
    <s v=""/>
    <s v=""/>
    <n v="-17.27"/>
    <x v="13"/>
  </r>
  <r>
    <s v="50700"/>
    <s v="100012181"/>
    <s v="324180"/>
    <s v="10000"/>
    <s v="12800"/>
    <s v="5070001200"/>
    <s v="2150000"/>
    <s v=""/>
    <s v=""/>
    <s v=""/>
    <s v=""/>
    <s v=""/>
    <n v="-28.05"/>
    <x v="2"/>
  </r>
  <r>
    <s v="50700"/>
    <s v="100012181"/>
    <s v="324180"/>
    <s v="10000"/>
    <s v="12800"/>
    <s v="5070001200"/>
    <s v="7230000"/>
    <s v=""/>
    <s v=""/>
    <s v=""/>
    <s v=""/>
    <s v=""/>
    <n v="73.81"/>
    <x v="5"/>
  </r>
  <r>
    <s v="50700"/>
    <s v="100012181"/>
    <s v="500390"/>
    <s v="10000"/>
    <s v="12800"/>
    <s v="5070001200"/>
    <s v="2058000"/>
    <s v=""/>
    <s v=""/>
    <s v=""/>
    <s v=""/>
    <s v=""/>
    <n v="-7.71"/>
    <x v="13"/>
  </r>
  <r>
    <s v="50700"/>
    <s v="100012181"/>
    <s v="500390"/>
    <s v="10000"/>
    <s v="12800"/>
    <s v="5070001200"/>
    <s v="2150000"/>
    <s v=""/>
    <s v=""/>
    <s v=""/>
    <s v=""/>
    <s v=""/>
    <n v="-6.92"/>
    <x v="2"/>
  </r>
  <r>
    <s v="50700"/>
    <s v="100012181"/>
    <s v="500390"/>
    <s v="10000"/>
    <s v="12800"/>
    <s v="5070001200"/>
    <s v="1000000"/>
    <s v=""/>
    <s v=""/>
    <s v=""/>
    <s v=""/>
    <s v=""/>
    <n v="-432.67"/>
    <x v="3"/>
  </r>
  <r>
    <s v="50700"/>
    <s v="100012181"/>
    <s v="500390"/>
    <s v="10000"/>
    <s v="12800"/>
    <s v="5070001200"/>
    <s v="7150000"/>
    <s v=""/>
    <s v=""/>
    <s v=""/>
    <s v=""/>
    <s v=""/>
    <n v="532"/>
    <x v="4"/>
  </r>
  <r>
    <s v="50700"/>
    <s v="100012181"/>
    <s v="500390"/>
    <s v="10000"/>
    <s v="12800"/>
    <s v="5070001200"/>
    <s v="7230000"/>
    <s v=""/>
    <s v=""/>
    <s v=""/>
    <s v=""/>
    <s v=""/>
    <n v="32.979999999999997"/>
    <x v="5"/>
  </r>
  <r>
    <s v="50700"/>
    <s v="100012181"/>
    <s v="500390"/>
    <s v="10000"/>
    <s v="12800"/>
    <s v="5070001200"/>
    <s v="7231000"/>
    <s v=""/>
    <s v=""/>
    <s v=""/>
    <s v=""/>
    <s v=""/>
    <n v="7.71"/>
    <x v="6"/>
  </r>
  <r>
    <s v="50700"/>
    <s v="100012181"/>
    <s v="500390"/>
    <s v="10000"/>
    <s v="12800"/>
    <s v="5070001200"/>
    <s v="7269000"/>
    <s v=""/>
    <s v=""/>
    <s v=""/>
    <s v=""/>
    <s v=""/>
    <n v="35.11"/>
    <x v="7"/>
  </r>
  <r>
    <s v="50700"/>
    <s v="100012181"/>
    <s v="500390"/>
    <s v="10000"/>
    <s v="12800"/>
    <s v="5070001200"/>
    <s v="7269000"/>
    <s v=""/>
    <s v=""/>
    <s v=""/>
    <s v=""/>
    <s v=""/>
    <n v="6.38"/>
    <x v="7"/>
  </r>
  <r>
    <s v="50700"/>
    <s v="100012181"/>
    <s v="500390"/>
    <s v="10000"/>
    <s v="12800"/>
    <s v="5070001200"/>
    <s v="2105000"/>
    <s v=""/>
    <s v=""/>
    <s v=""/>
    <s v=""/>
    <s v=""/>
    <n v="-35.11"/>
    <x v="8"/>
  </r>
  <r>
    <s v="50700"/>
    <s v="100012181"/>
    <s v="500390"/>
    <s v="10000"/>
    <s v="12800"/>
    <s v="5070001200"/>
    <s v="2100000"/>
    <s v=""/>
    <s v=""/>
    <s v=""/>
    <s v=""/>
    <s v=""/>
    <n v="-6.38"/>
    <x v="10"/>
  </r>
  <r>
    <s v="50700"/>
    <s v="100012181"/>
    <s v="500390"/>
    <s v="10000"/>
    <s v="12800"/>
    <s v="5070001200"/>
    <s v="2052000"/>
    <s v=""/>
    <s v=""/>
    <s v=""/>
    <s v=""/>
    <s v=""/>
    <n v="-35.11"/>
    <x v="9"/>
  </r>
  <r>
    <s v="50700"/>
    <s v="100012181"/>
    <s v="500390"/>
    <s v="10000"/>
    <s v="12800"/>
    <s v="5070001200"/>
    <s v="2110000"/>
    <s v=""/>
    <s v=""/>
    <s v=""/>
    <s v=""/>
    <s v=""/>
    <n v="-32.979999999999997"/>
    <x v="11"/>
  </r>
  <r>
    <s v="50700"/>
    <s v="100012181"/>
    <s v="500390"/>
    <s v="10000"/>
    <s v="12800"/>
    <s v="5070001200"/>
    <s v="2053000"/>
    <s v=""/>
    <s v=""/>
    <s v=""/>
    <s v=""/>
    <s v=""/>
    <n v="-32.979999999999997"/>
    <x v="12"/>
  </r>
  <r>
    <s v="50700"/>
    <s v="100012181"/>
    <s v="500390"/>
    <s v="10000"/>
    <s v="12800"/>
    <s v="5070001200"/>
    <s v="2160000"/>
    <s v=""/>
    <s v=""/>
    <s v=""/>
    <s v=""/>
    <s v=""/>
    <n v="-7.71"/>
    <x v="1"/>
  </r>
  <r>
    <s v="50700"/>
    <s v="100012181"/>
    <s v="500390"/>
    <s v="10000"/>
    <s v="12800"/>
    <s v="5070001200"/>
    <s v="2140000"/>
    <s v=""/>
    <s v=""/>
    <s v=""/>
    <s v=""/>
    <s v=""/>
    <n v="-16.61"/>
    <x v="0"/>
  </r>
  <r>
    <s v="50700"/>
    <s v="100027509"/>
    <s v="500389"/>
    <s v="10000"/>
    <s v="12800"/>
    <s v="5070001200"/>
    <s v="7150000"/>
    <s v=""/>
    <s v=""/>
    <s v=""/>
    <s v=""/>
    <s v=""/>
    <n v="798"/>
    <x v="4"/>
  </r>
  <r>
    <s v="50700"/>
    <s v="100027509"/>
    <s v="500389"/>
    <s v="10000"/>
    <s v="12800"/>
    <s v="5070001200"/>
    <s v="1000000"/>
    <s v=""/>
    <s v=""/>
    <s v=""/>
    <s v=""/>
    <s v=""/>
    <n v="-534.04"/>
    <x v="3"/>
  </r>
  <r>
    <s v="50700"/>
    <s v="100027509"/>
    <s v="500389"/>
    <s v="10000"/>
    <s v="12800"/>
    <s v="5070001200"/>
    <s v="7231000"/>
    <s v=""/>
    <s v=""/>
    <s v=""/>
    <s v=""/>
    <s v=""/>
    <n v="11.57"/>
    <x v="6"/>
  </r>
  <r>
    <s v="50700"/>
    <s v="100027509"/>
    <s v="500389"/>
    <s v="10000"/>
    <s v="12800"/>
    <s v="5070001200"/>
    <s v="7269000"/>
    <s v=""/>
    <s v=""/>
    <s v=""/>
    <s v=""/>
    <s v=""/>
    <n v="52.67"/>
    <x v="7"/>
  </r>
  <r>
    <s v="50700"/>
    <s v="100027509"/>
    <s v="500389"/>
    <s v="10000"/>
    <s v="12800"/>
    <s v="5070001200"/>
    <s v="7269000"/>
    <s v=""/>
    <s v=""/>
    <s v=""/>
    <s v=""/>
    <s v=""/>
    <n v="9.58"/>
    <x v="7"/>
  </r>
  <r>
    <s v="50700"/>
    <s v="100027509"/>
    <s v="500389"/>
    <s v="10000"/>
    <s v="12800"/>
    <s v="5070001200"/>
    <s v="2100000"/>
    <s v=""/>
    <s v=""/>
    <s v=""/>
    <s v=""/>
    <s v=""/>
    <n v="-60"/>
    <x v="10"/>
  </r>
  <r>
    <s v="50700"/>
    <s v="100027509"/>
    <s v="500389"/>
    <s v="10000"/>
    <s v="12800"/>
    <s v="5070001200"/>
    <s v="2105000"/>
    <s v=""/>
    <s v=""/>
    <s v=""/>
    <s v=""/>
    <s v=""/>
    <n v="-52.67"/>
    <x v="8"/>
  </r>
  <r>
    <s v="50700"/>
    <s v="100027509"/>
    <s v="500389"/>
    <s v="10000"/>
    <s v="12800"/>
    <s v="5070001200"/>
    <s v="2052000"/>
    <s v=""/>
    <s v=""/>
    <s v=""/>
    <s v=""/>
    <s v=""/>
    <n v="-52.67"/>
    <x v="9"/>
  </r>
  <r>
    <s v="50700"/>
    <s v="100027509"/>
    <s v="500389"/>
    <s v="10000"/>
    <s v="12800"/>
    <s v="5070001200"/>
    <s v="2100000"/>
    <s v=""/>
    <s v=""/>
    <s v=""/>
    <s v=""/>
    <s v=""/>
    <n v="-9.58"/>
    <x v="10"/>
  </r>
  <r>
    <s v="50700"/>
    <s v="100027509"/>
    <s v="500389"/>
    <s v="10000"/>
    <s v="12800"/>
    <s v="5070001200"/>
    <s v="2110000"/>
    <s v=""/>
    <s v=""/>
    <s v=""/>
    <s v=""/>
    <s v=""/>
    <n v="-49.48"/>
    <x v="11"/>
  </r>
  <r>
    <s v="50700"/>
    <s v="100027509"/>
    <s v="500389"/>
    <s v="10000"/>
    <s v="12800"/>
    <s v="5070001200"/>
    <s v="2053000"/>
    <s v=""/>
    <s v=""/>
    <s v=""/>
    <s v=""/>
    <s v=""/>
    <n v="-49.48"/>
    <x v="12"/>
  </r>
  <r>
    <s v="50700"/>
    <s v="100027509"/>
    <s v="500389"/>
    <s v="10000"/>
    <s v="12800"/>
    <s v="5070001200"/>
    <s v="2160000"/>
    <s v=""/>
    <s v=""/>
    <s v=""/>
    <s v=""/>
    <s v=""/>
    <n v="-11.57"/>
    <x v="1"/>
  </r>
  <r>
    <s v="50700"/>
    <s v="100027509"/>
    <s v="500389"/>
    <s v="10000"/>
    <s v="12800"/>
    <s v="5070001200"/>
    <s v="2140000"/>
    <s v=""/>
    <s v=""/>
    <s v=""/>
    <s v=""/>
    <s v=""/>
    <n v="-71.790000000000006"/>
    <x v="0"/>
  </r>
  <r>
    <s v="50700"/>
    <s v="100027509"/>
    <s v="500389"/>
    <s v="10000"/>
    <s v="12800"/>
    <s v="5070001200"/>
    <s v="2058000"/>
    <s v=""/>
    <s v=""/>
    <s v=""/>
    <s v=""/>
    <s v=""/>
    <n v="-11.57"/>
    <x v="13"/>
  </r>
  <r>
    <s v="50700"/>
    <s v="100027509"/>
    <s v="500389"/>
    <s v="10000"/>
    <s v="12800"/>
    <s v="5070001200"/>
    <s v="2150000"/>
    <s v=""/>
    <s v=""/>
    <s v=""/>
    <s v=""/>
    <s v=""/>
    <n v="-18.45"/>
    <x v="2"/>
  </r>
  <r>
    <s v="50700"/>
    <s v="100027509"/>
    <s v="500389"/>
    <s v="10000"/>
    <s v="12800"/>
    <s v="5070001200"/>
    <s v="7230000"/>
    <s v=""/>
    <s v=""/>
    <s v=""/>
    <s v=""/>
    <s v=""/>
    <n v="49.48"/>
    <x v="5"/>
  </r>
  <r>
    <s v="50700"/>
    <s v="100043129"/>
    <s v="338946"/>
    <s v="10000"/>
    <s v="12800"/>
    <s v="5070001100"/>
    <s v="2150000"/>
    <s v=""/>
    <s v=""/>
    <s v=""/>
    <s v=""/>
    <s v=""/>
    <n v="-105.79"/>
    <x v="2"/>
  </r>
  <r>
    <s v="50700"/>
    <s v="100043129"/>
    <s v="338946"/>
    <s v="10000"/>
    <s v="12800"/>
    <s v="5070001100"/>
    <s v="7000000"/>
    <s v=""/>
    <s v=""/>
    <s v=""/>
    <s v=""/>
    <s v=""/>
    <n v="218.4"/>
    <x v="19"/>
  </r>
  <r>
    <s v="50700"/>
    <s v="100043129"/>
    <s v="338946"/>
    <s v="10000"/>
    <s v="12800"/>
    <s v="5070001100"/>
    <s v="7230000"/>
    <s v=""/>
    <s v=""/>
    <s v=""/>
    <s v=""/>
    <s v=""/>
    <n v="129.16999999999999"/>
    <x v="5"/>
  </r>
  <r>
    <s v="50700"/>
    <s v="100043129"/>
    <s v="338946"/>
    <s v="10000"/>
    <s v="12800"/>
    <s v="5070001100"/>
    <s v="7231000"/>
    <s v=""/>
    <s v=""/>
    <s v=""/>
    <s v=""/>
    <s v=""/>
    <n v="30.21"/>
    <x v="6"/>
  </r>
  <r>
    <s v="50700"/>
    <s v="100043129"/>
    <s v="338946"/>
    <s v="10000"/>
    <s v="12800"/>
    <s v="5070001100"/>
    <s v="7240000"/>
    <s v=""/>
    <s v=""/>
    <s v=""/>
    <s v=""/>
    <s v=""/>
    <n v="297.7"/>
    <x v="14"/>
  </r>
  <r>
    <s v="50700"/>
    <s v="100043129"/>
    <s v="338946"/>
    <s v="10000"/>
    <s v="12800"/>
    <s v="5070001100"/>
    <s v="7250000"/>
    <s v=""/>
    <s v=""/>
    <s v=""/>
    <s v=""/>
    <s v=""/>
    <n v="5.39"/>
    <x v="23"/>
  </r>
  <r>
    <s v="50700"/>
    <s v="100043129"/>
    <s v="338946"/>
    <s v="10000"/>
    <s v="12800"/>
    <s v="5070001100"/>
    <s v="7269000"/>
    <s v=""/>
    <s v=""/>
    <s v=""/>
    <s v=""/>
    <s v=""/>
    <n v="144.13999999999999"/>
    <x v="7"/>
  </r>
  <r>
    <s v="50700"/>
    <s v="100043129"/>
    <s v="338946"/>
    <s v="10000"/>
    <s v="12800"/>
    <s v="5070001100"/>
    <s v="7269000"/>
    <s v=""/>
    <s v=""/>
    <s v=""/>
    <s v=""/>
    <s v=""/>
    <n v="26.21"/>
    <x v="7"/>
  </r>
  <r>
    <s v="50700"/>
    <s v="100043129"/>
    <s v="338946"/>
    <s v="10000"/>
    <s v="12800"/>
    <s v="5070001100"/>
    <s v="2100000"/>
    <s v=""/>
    <s v=""/>
    <s v=""/>
    <s v=""/>
    <s v=""/>
    <n v="-10"/>
    <x v="10"/>
  </r>
  <r>
    <s v="50700"/>
    <s v="100043129"/>
    <s v="338946"/>
    <s v="10000"/>
    <s v="12800"/>
    <s v="5070001100"/>
    <s v="2100000"/>
    <s v=""/>
    <s v=""/>
    <s v=""/>
    <s v=""/>
    <s v=""/>
    <n v="-3.27"/>
    <x v="10"/>
  </r>
  <r>
    <s v="50700"/>
    <s v="100043129"/>
    <s v="338946"/>
    <s v="10000"/>
    <s v="12800"/>
    <s v="5070001100"/>
    <s v="2125000"/>
    <s v=""/>
    <s v=""/>
    <s v=""/>
    <s v=""/>
    <s v=""/>
    <n v="-8.25"/>
    <x v="20"/>
  </r>
  <r>
    <s v="50700"/>
    <s v="100043129"/>
    <s v="338946"/>
    <s v="10000"/>
    <s v="12800"/>
    <s v="5070001100"/>
    <s v="2130000"/>
    <s v=""/>
    <s v=""/>
    <s v=""/>
    <s v=""/>
    <s v=""/>
    <n v="-43"/>
    <x v="15"/>
  </r>
  <r>
    <s v="50700"/>
    <s v="100043129"/>
    <s v="338946"/>
    <s v="10000"/>
    <s v="12800"/>
    <s v="5070001100"/>
    <s v="2100000"/>
    <s v=""/>
    <s v=""/>
    <s v=""/>
    <s v=""/>
    <s v=""/>
    <n v="-20"/>
    <x v="10"/>
  </r>
  <r>
    <s v="50700"/>
    <s v="100043129"/>
    <s v="338946"/>
    <s v="10000"/>
    <s v="12800"/>
    <s v="5070001100"/>
    <s v="2105000"/>
    <s v=""/>
    <s v=""/>
    <s v=""/>
    <s v=""/>
    <s v=""/>
    <n v="-144.13999999999999"/>
    <x v="8"/>
  </r>
  <r>
    <s v="50700"/>
    <s v="100043129"/>
    <s v="338946"/>
    <s v="10000"/>
    <s v="12800"/>
    <s v="5070001100"/>
    <s v="2100000"/>
    <s v=""/>
    <s v=""/>
    <s v=""/>
    <s v=""/>
    <s v=""/>
    <n v="-27.69"/>
    <x v="10"/>
  </r>
  <r>
    <s v="50700"/>
    <s v="100043129"/>
    <s v="338946"/>
    <s v="10000"/>
    <s v="12800"/>
    <s v="5070001100"/>
    <s v="2056000"/>
    <s v=""/>
    <s v=""/>
    <s v=""/>
    <s v=""/>
    <s v=""/>
    <n v="-297.7"/>
    <x v="17"/>
  </r>
  <r>
    <s v="50700"/>
    <s v="100043129"/>
    <s v="338946"/>
    <s v="10000"/>
    <s v="12800"/>
    <s v="5070001100"/>
    <s v="2055000"/>
    <s v=""/>
    <s v=""/>
    <s v=""/>
    <s v=""/>
    <s v=""/>
    <n v="-5.39"/>
    <x v="21"/>
  </r>
  <r>
    <s v="50700"/>
    <s v="100043129"/>
    <s v="338946"/>
    <s v="10000"/>
    <s v="12800"/>
    <s v="5070001100"/>
    <s v="2100000"/>
    <s v=""/>
    <s v=""/>
    <s v=""/>
    <s v=""/>
    <s v=""/>
    <n v="-26.21"/>
    <x v="10"/>
  </r>
  <r>
    <s v="50700"/>
    <s v="100043129"/>
    <s v="338946"/>
    <s v="10000"/>
    <s v="12800"/>
    <s v="5070001100"/>
    <s v="2052000"/>
    <s v=""/>
    <s v=""/>
    <s v=""/>
    <s v=""/>
    <s v=""/>
    <n v="-144.13999999999999"/>
    <x v="9"/>
  </r>
  <r>
    <s v="50700"/>
    <s v="100043129"/>
    <s v="338946"/>
    <s v="10000"/>
    <s v="12800"/>
    <s v="5070001100"/>
    <s v="2110000"/>
    <s v=""/>
    <s v=""/>
    <s v=""/>
    <s v=""/>
    <s v=""/>
    <n v="-129.16999999999999"/>
    <x v="11"/>
  </r>
  <r>
    <s v="50700"/>
    <s v="100043129"/>
    <s v="338946"/>
    <s v="10000"/>
    <s v="12800"/>
    <s v="5070001100"/>
    <s v="2053000"/>
    <s v=""/>
    <s v=""/>
    <s v=""/>
    <s v=""/>
    <s v=""/>
    <n v="-129.16999999999999"/>
    <x v="12"/>
  </r>
  <r>
    <s v="50700"/>
    <s v="100043129"/>
    <s v="338946"/>
    <s v="10000"/>
    <s v="12800"/>
    <s v="5070001100"/>
    <s v="2160000"/>
    <s v=""/>
    <s v=""/>
    <s v=""/>
    <s v=""/>
    <s v=""/>
    <n v="-30.21"/>
    <x v="1"/>
  </r>
  <r>
    <s v="50700"/>
    <s v="100043129"/>
    <s v="338946"/>
    <s v="10000"/>
    <s v="12800"/>
    <s v="5070001100"/>
    <s v="2140000"/>
    <s v=""/>
    <s v=""/>
    <s v=""/>
    <s v=""/>
    <s v=""/>
    <n v="-190.65"/>
    <x v="0"/>
  </r>
  <r>
    <s v="50700"/>
    <s v="100043129"/>
    <s v="338946"/>
    <s v="10000"/>
    <s v="12800"/>
    <s v="5070001100"/>
    <s v="2058000"/>
    <s v=""/>
    <s v=""/>
    <s v=""/>
    <s v=""/>
    <s v=""/>
    <n v="-30.21"/>
    <x v="13"/>
  </r>
  <r>
    <s v="50700"/>
    <s v="100043129"/>
    <s v="338946"/>
    <s v="10000"/>
    <s v="12800"/>
    <s v="5070001100"/>
    <s v="7000000"/>
    <s v=""/>
    <s v=""/>
    <s v=""/>
    <s v=""/>
    <s v=""/>
    <n v="1965.6"/>
    <x v="19"/>
  </r>
  <r>
    <s v="50700"/>
    <s v="100043129"/>
    <s v="338946"/>
    <s v="10000"/>
    <s v="12800"/>
    <s v="5070001100"/>
    <s v="1000000"/>
    <s v=""/>
    <s v=""/>
    <s v=""/>
    <s v=""/>
    <s v=""/>
    <n v="-1471.83"/>
    <x v="3"/>
  </r>
  <r>
    <s v="50700"/>
    <s v="100008590"/>
    <s v="313117"/>
    <s v="10000"/>
    <s v="12800"/>
    <s v="5070001100"/>
    <s v="2110000"/>
    <s v=""/>
    <s v=""/>
    <s v=""/>
    <s v=""/>
    <s v=""/>
    <n v="-112.43"/>
    <x v="11"/>
  </r>
  <r>
    <s v="50700"/>
    <s v="100008590"/>
    <s v="313117"/>
    <s v="10000"/>
    <s v="12800"/>
    <s v="5070001100"/>
    <s v="2055000"/>
    <s v=""/>
    <s v=""/>
    <s v=""/>
    <s v=""/>
    <s v=""/>
    <n v="-4.0999999999999996"/>
    <x v="21"/>
  </r>
  <r>
    <s v="50700"/>
    <s v="100008590"/>
    <s v="313117"/>
    <s v="10000"/>
    <s v="12800"/>
    <s v="5070001100"/>
    <s v="2160000"/>
    <s v=""/>
    <s v=""/>
    <s v=""/>
    <s v=""/>
    <s v=""/>
    <n v="-26.3"/>
    <x v="1"/>
  </r>
  <r>
    <s v="50700"/>
    <s v="100008590"/>
    <s v="313117"/>
    <s v="10000"/>
    <s v="12800"/>
    <s v="5070001100"/>
    <s v="2140000"/>
    <s v=""/>
    <s v=""/>
    <s v=""/>
    <s v=""/>
    <s v=""/>
    <n v="-160.41999999999999"/>
    <x v="0"/>
  </r>
  <r>
    <s v="50700"/>
    <s v="100008590"/>
    <s v="313117"/>
    <s v="10000"/>
    <s v="12800"/>
    <s v="5070001100"/>
    <s v="2058000"/>
    <s v=""/>
    <s v=""/>
    <s v=""/>
    <s v=""/>
    <s v=""/>
    <n v="-26.3"/>
    <x v="13"/>
  </r>
  <r>
    <s v="50700"/>
    <s v="100008590"/>
    <s v="313117"/>
    <s v="10000"/>
    <s v="12800"/>
    <s v="5070001100"/>
    <s v="2150000"/>
    <s v=""/>
    <s v=""/>
    <s v=""/>
    <s v=""/>
    <s v=""/>
    <n v="-82.52"/>
    <x v="2"/>
  </r>
  <r>
    <s v="50700"/>
    <s v="100008590"/>
    <s v="313117"/>
    <s v="10000"/>
    <s v="12800"/>
    <s v="5070001100"/>
    <s v="1000000"/>
    <s v=""/>
    <s v=""/>
    <s v=""/>
    <s v=""/>
    <s v=""/>
    <n v="-1211.8599999999999"/>
    <x v="3"/>
  </r>
  <r>
    <s v="50700"/>
    <s v="100008590"/>
    <s v="313117"/>
    <s v="10000"/>
    <s v="12800"/>
    <s v="5070001100"/>
    <s v="2056000"/>
    <s v=""/>
    <s v=""/>
    <s v=""/>
    <s v=""/>
    <s v=""/>
    <n v="-673.9"/>
    <x v="17"/>
  </r>
  <r>
    <s v="50700"/>
    <s v="100008590"/>
    <s v="313117"/>
    <s v="10000"/>
    <s v="12800"/>
    <s v="5070001100"/>
    <s v="2057000"/>
    <s v=""/>
    <s v=""/>
    <s v=""/>
    <s v=""/>
    <s v=""/>
    <n v="-9"/>
    <x v="27"/>
  </r>
  <r>
    <s v="50700"/>
    <s v="100008590"/>
    <s v="313117"/>
    <s v="10000"/>
    <s v="12800"/>
    <s v="5070001100"/>
    <s v="2100000"/>
    <s v=""/>
    <s v=""/>
    <s v=""/>
    <s v=""/>
    <s v=""/>
    <n v="-23.03"/>
    <x v="10"/>
  </r>
  <r>
    <s v="50700"/>
    <s v="100008590"/>
    <s v="313117"/>
    <s v="10000"/>
    <s v="12800"/>
    <s v="5070001100"/>
    <s v="2052000"/>
    <s v=""/>
    <s v=""/>
    <s v=""/>
    <s v=""/>
    <s v=""/>
    <n v="-126.67"/>
    <x v="9"/>
  </r>
  <r>
    <s v="50700"/>
    <s v="100008590"/>
    <s v="313117"/>
    <s v="10000"/>
    <s v="12800"/>
    <s v="5070001100"/>
    <s v="7000000"/>
    <s v=""/>
    <s v=""/>
    <s v=""/>
    <s v=""/>
    <s v=""/>
    <n v="47.98"/>
    <x v="19"/>
  </r>
  <r>
    <s v="50700"/>
    <s v="100008590"/>
    <s v="313117"/>
    <s v="10000"/>
    <s v="12800"/>
    <s v="5070001100"/>
    <s v="7000000"/>
    <s v=""/>
    <s v=""/>
    <s v=""/>
    <s v=""/>
    <s v=""/>
    <n v="1679.3"/>
    <x v="19"/>
  </r>
  <r>
    <s v="50700"/>
    <s v="100008590"/>
    <s v="313117"/>
    <s v="10000"/>
    <s v="12800"/>
    <s v="5070001100"/>
    <s v="7000000"/>
    <s v=""/>
    <s v=""/>
    <s v=""/>
    <s v=""/>
    <s v=""/>
    <n v="191.92"/>
    <x v="19"/>
  </r>
  <r>
    <s v="50700"/>
    <s v="100008590"/>
    <s v="313117"/>
    <s v="10000"/>
    <s v="12800"/>
    <s v="5070001100"/>
    <s v="7230000"/>
    <s v=""/>
    <s v=""/>
    <s v=""/>
    <s v=""/>
    <s v=""/>
    <n v="112.43"/>
    <x v="5"/>
  </r>
  <r>
    <s v="50700"/>
    <s v="100008590"/>
    <s v="313117"/>
    <s v="10000"/>
    <s v="12800"/>
    <s v="5070001100"/>
    <s v="7231000"/>
    <s v=""/>
    <s v=""/>
    <s v=""/>
    <s v=""/>
    <s v=""/>
    <n v="26.3"/>
    <x v="6"/>
  </r>
  <r>
    <s v="50700"/>
    <s v="100008590"/>
    <s v="313117"/>
    <s v="10000"/>
    <s v="12800"/>
    <s v="5070001100"/>
    <s v="7240000"/>
    <s v=""/>
    <s v=""/>
    <s v=""/>
    <s v=""/>
    <s v=""/>
    <n v="673.9"/>
    <x v="14"/>
  </r>
  <r>
    <s v="50700"/>
    <s v="100008590"/>
    <s v="313117"/>
    <s v="10000"/>
    <s v="12800"/>
    <s v="5070001100"/>
    <s v="7250000"/>
    <s v=""/>
    <s v=""/>
    <s v=""/>
    <s v=""/>
    <s v=""/>
    <n v="4.0999999999999996"/>
    <x v="23"/>
  </r>
  <r>
    <s v="50700"/>
    <s v="100008590"/>
    <s v="313117"/>
    <s v="10000"/>
    <s v="12800"/>
    <s v="5070001100"/>
    <s v="7221000"/>
    <s v=""/>
    <s v=""/>
    <s v=""/>
    <s v=""/>
    <s v=""/>
    <n v="9"/>
    <x v="24"/>
  </r>
  <r>
    <s v="50700"/>
    <s v="100008590"/>
    <s v="313117"/>
    <s v="10000"/>
    <s v="12800"/>
    <s v="5070001100"/>
    <s v="7269000"/>
    <s v=""/>
    <s v=""/>
    <s v=""/>
    <s v=""/>
    <s v=""/>
    <n v="126.67"/>
    <x v="7"/>
  </r>
  <r>
    <s v="50700"/>
    <s v="100008590"/>
    <s v="313117"/>
    <s v="10000"/>
    <s v="12800"/>
    <s v="5070001100"/>
    <s v="7269000"/>
    <s v=""/>
    <s v=""/>
    <s v=""/>
    <s v=""/>
    <s v=""/>
    <n v="23.03"/>
    <x v="7"/>
  </r>
  <r>
    <s v="50700"/>
    <s v="100008590"/>
    <s v="313117"/>
    <s v="10000"/>
    <s v="12800"/>
    <s v="5070001100"/>
    <s v="2125000"/>
    <s v=""/>
    <s v=""/>
    <s v=""/>
    <s v=""/>
    <s v=""/>
    <n v="-2.5"/>
    <x v="20"/>
  </r>
  <r>
    <s v="50700"/>
    <s v="100008590"/>
    <s v="313117"/>
    <s v="10000"/>
    <s v="12800"/>
    <s v="5070001100"/>
    <s v="2100000"/>
    <s v=""/>
    <s v=""/>
    <s v=""/>
    <s v=""/>
    <s v=""/>
    <n v="-30"/>
    <x v="10"/>
  </r>
  <r>
    <s v="50700"/>
    <s v="100008590"/>
    <s v="313117"/>
    <s v="10000"/>
    <s v="12800"/>
    <s v="5070001100"/>
    <s v="2105000"/>
    <s v=""/>
    <s v=""/>
    <s v=""/>
    <s v=""/>
    <s v=""/>
    <n v="-126.67"/>
    <x v="8"/>
  </r>
  <r>
    <s v="50700"/>
    <s v="100008590"/>
    <s v="313117"/>
    <s v="10000"/>
    <s v="12800"/>
    <s v="5070001100"/>
    <s v="2100000"/>
    <s v=""/>
    <s v=""/>
    <s v=""/>
    <s v=""/>
    <s v=""/>
    <n v="-50"/>
    <x v="10"/>
  </r>
  <r>
    <s v="50700"/>
    <s v="100008590"/>
    <s v="313117"/>
    <s v="10000"/>
    <s v="12800"/>
    <s v="5070001100"/>
    <s v="2125000"/>
    <s v=""/>
    <s v=""/>
    <s v=""/>
    <s v=""/>
    <s v=""/>
    <n v="-8"/>
    <x v="20"/>
  </r>
  <r>
    <s v="50700"/>
    <s v="100008590"/>
    <s v="313117"/>
    <s v="10000"/>
    <s v="12800"/>
    <s v="5070001100"/>
    <s v="2130000"/>
    <s v=""/>
    <s v=""/>
    <s v=""/>
    <s v=""/>
    <s v=""/>
    <n v="-108.5"/>
    <x v="15"/>
  </r>
  <r>
    <s v="50700"/>
    <s v="100008590"/>
    <s v="313117"/>
    <s v="10000"/>
    <s v="12800"/>
    <s v="5070001100"/>
    <s v="2053000"/>
    <s v=""/>
    <s v=""/>
    <s v=""/>
    <s v=""/>
    <s v=""/>
    <n v="-112.43"/>
    <x v="12"/>
  </r>
  <r>
    <s v="50700"/>
    <s v="100038552"/>
    <s v="324181"/>
    <s v="10000"/>
    <s v="12800"/>
    <s v="5070001200"/>
    <s v="7269000"/>
    <s v=""/>
    <s v=""/>
    <s v=""/>
    <s v=""/>
    <s v=""/>
    <n v="173.08"/>
    <x v="7"/>
  </r>
  <r>
    <s v="50700"/>
    <s v="100038552"/>
    <s v="324181"/>
    <s v="10000"/>
    <s v="12800"/>
    <s v="5070001200"/>
    <s v="7000000"/>
    <s v=""/>
    <s v=""/>
    <s v=""/>
    <s v=""/>
    <s v=""/>
    <n v="2360.16"/>
    <x v="19"/>
  </r>
  <r>
    <s v="50700"/>
    <s v="100038552"/>
    <s v="324181"/>
    <s v="10000"/>
    <s v="12800"/>
    <s v="5070001200"/>
    <s v="2130000"/>
    <s v=""/>
    <s v=""/>
    <s v=""/>
    <s v=""/>
    <s v=""/>
    <n v="-43"/>
    <x v="15"/>
  </r>
  <r>
    <s v="50700"/>
    <s v="100038552"/>
    <s v="324181"/>
    <s v="10000"/>
    <s v="12800"/>
    <s v="5070001200"/>
    <s v="2125000"/>
    <s v=""/>
    <s v=""/>
    <s v=""/>
    <s v=""/>
    <s v=""/>
    <n v="-8.16"/>
    <x v="20"/>
  </r>
  <r>
    <s v="50700"/>
    <s v="100038552"/>
    <s v="324181"/>
    <s v="10000"/>
    <s v="12800"/>
    <s v="5070001200"/>
    <s v="2105000"/>
    <s v=""/>
    <s v=""/>
    <s v=""/>
    <s v=""/>
    <s v=""/>
    <n v="-173.08"/>
    <x v="8"/>
  </r>
  <r>
    <s v="50700"/>
    <s v="100038552"/>
    <s v="324181"/>
    <s v="10000"/>
    <s v="12800"/>
    <s v="5070001200"/>
    <s v="2100000"/>
    <s v=""/>
    <s v=""/>
    <s v=""/>
    <s v=""/>
    <s v=""/>
    <n v="-375"/>
    <x v="10"/>
  </r>
  <r>
    <s v="50700"/>
    <s v="100038552"/>
    <s v="324181"/>
    <s v="10000"/>
    <s v="12800"/>
    <s v="5070001200"/>
    <s v="2125000"/>
    <s v=""/>
    <s v=""/>
    <s v=""/>
    <s v=""/>
    <s v=""/>
    <n v="-10.88"/>
    <x v="20"/>
  </r>
  <r>
    <s v="50700"/>
    <s v="100038552"/>
    <s v="324181"/>
    <s v="10000"/>
    <s v="12800"/>
    <s v="5070001200"/>
    <s v="2100000"/>
    <s v=""/>
    <s v=""/>
    <s v=""/>
    <s v=""/>
    <s v=""/>
    <n v="-9.31"/>
    <x v="10"/>
  </r>
  <r>
    <s v="50700"/>
    <s v="100038552"/>
    <s v="324181"/>
    <s v="10000"/>
    <s v="12800"/>
    <s v="5070001200"/>
    <s v="2055000"/>
    <s v=""/>
    <s v=""/>
    <s v=""/>
    <s v=""/>
    <s v=""/>
    <n v="-5.58"/>
    <x v="21"/>
  </r>
  <r>
    <s v="50700"/>
    <s v="100038552"/>
    <s v="324181"/>
    <s v="10000"/>
    <s v="12800"/>
    <s v="5070001200"/>
    <s v="7000000"/>
    <s v=""/>
    <s v=""/>
    <s v=""/>
    <s v=""/>
    <s v=""/>
    <n v="262.24"/>
    <x v="19"/>
  </r>
  <r>
    <s v="50700"/>
    <s v="100038552"/>
    <s v="324181"/>
    <s v="10000"/>
    <s v="12800"/>
    <s v="5070001200"/>
    <s v="7230000"/>
    <s v=""/>
    <s v=""/>
    <s v=""/>
    <s v=""/>
    <s v=""/>
    <n v="160.21"/>
    <x v="5"/>
  </r>
  <r>
    <s v="50700"/>
    <s v="100038552"/>
    <s v="324181"/>
    <s v="10000"/>
    <s v="12800"/>
    <s v="5070001200"/>
    <s v="7231000"/>
    <s v=""/>
    <s v=""/>
    <s v=""/>
    <s v=""/>
    <s v=""/>
    <n v="37.47"/>
    <x v="6"/>
  </r>
  <r>
    <s v="50700"/>
    <s v="100038552"/>
    <s v="324181"/>
    <s v="10000"/>
    <s v="12800"/>
    <s v="5070001200"/>
    <s v="7240000"/>
    <s v=""/>
    <s v=""/>
    <s v=""/>
    <s v=""/>
    <s v=""/>
    <n v="374.9"/>
    <x v="14"/>
  </r>
  <r>
    <s v="50700"/>
    <s v="100038552"/>
    <s v="324181"/>
    <s v="10000"/>
    <s v="12800"/>
    <s v="5070001200"/>
    <s v="7250000"/>
    <s v=""/>
    <s v=""/>
    <s v=""/>
    <s v=""/>
    <s v=""/>
    <n v="5.58"/>
    <x v="23"/>
  </r>
  <r>
    <s v="50700"/>
    <s v="100038552"/>
    <s v="324181"/>
    <s v="10000"/>
    <s v="12800"/>
    <s v="5070001200"/>
    <s v="7221000"/>
    <s v=""/>
    <s v=""/>
    <s v=""/>
    <s v=""/>
    <s v=""/>
    <n v="11.4"/>
    <x v="24"/>
  </r>
  <r>
    <s v="50700"/>
    <s v="100038552"/>
    <s v="324181"/>
    <s v="10000"/>
    <s v="12800"/>
    <s v="5070001200"/>
    <s v="2057000"/>
    <s v=""/>
    <s v=""/>
    <s v=""/>
    <s v=""/>
    <s v=""/>
    <n v="-11.4"/>
    <x v="27"/>
  </r>
  <r>
    <s v="50700"/>
    <s v="100038552"/>
    <s v="324181"/>
    <s v="10000"/>
    <s v="12800"/>
    <s v="5070001200"/>
    <s v="2056000"/>
    <s v=""/>
    <s v=""/>
    <s v=""/>
    <s v=""/>
    <s v=""/>
    <n v="-374.9"/>
    <x v="17"/>
  </r>
  <r>
    <s v="50700"/>
    <s v="100038552"/>
    <s v="324181"/>
    <s v="10000"/>
    <s v="12800"/>
    <s v="5070001200"/>
    <s v="2100000"/>
    <s v=""/>
    <s v=""/>
    <s v=""/>
    <s v=""/>
    <s v=""/>
    <n v="-31.47"/>
    <x v="10"/>
  </r>
  <r>
    <s v="50700"/>
    <s v="100038552"/>
    <s v="324181"/>
    <s v="10000"/>
    <s v="12800"/>
    <s v="5070001200"/>
    <s v="2052000"/>
    <s v=""/>
    <s v=""/>
    <s v=""/>
    <s v=""/>
    <s v=""/>
    <n v="-173.08"/>
    <x v="9"/>
  </r>
  <r>
    <s v="50700"/>
    <s v="100038552"/>
    <s v="324181"/>
    <s v="10000"/>
    <s v="12800"/>
    <s v="5070001200"/>
    <s v="2110000"/>
    <s v=""/>
    <s v=""/>
    <s v=""/>
    <s v=""/>
    <s v=""/>
    <n v="-160.21"/>
    <x v="11"/>
  </r>
  <r>
    <s v="50700"/>
    <s v="100038552"/>
    <s v="324181"/>
    <s v="10000"/>
    <s v="12800"/>
    <s v="5070001200"/>
    <s v="2053000"/>
    <s v=""/>
    <s v=""/>
    <s v=""/>
    <s v=""/>
    <s v=""/>
    <n v="-160.21"/>
    <x v="12"/>
  </r>
  <r>
    <s v="50700"/>
    <s v="100038552"/>
    <s v="324181"/>
    <s v="10000"/>
    <s v="12800"/>
    <s v="5070001200"/>
    <s v="2160000"/>
    <s v=""/>
    <s v=""/>
    <s v=""/>
    <s v=""/>
    <s v=""/>
    <n v="-37.47"/>
    <x v="1"/>
  </r>
  <r>
    <s v="50700"/>
    <s v="100038552"/>
    <s v="324181"/>
    <s v="10000"/>
    <s v="12800"/>
    <s v="5070001200"/>
    <s v="2140000"/>
    <s v=""/>
    <s v=""/>
    <s v=""/>
    <s v=""/>
    <s v=""/>
    <n v="-260"/>
    <x v="0"/>
  </r>
  <r>
    <s v="50700"/>
    <s v="100038552"/>
    <s v="324181"/>
    <s v="10000"/>
    <s v="12800"/>
    <s v="5070001200"/>
    <s v="2058000"/>
    <s v=""/>
    <s v=""/>
    <s v=""/>
    <s v=""/>
    <s v=""/>
    <n v="-37.47"/>
    <x v="13"/>
  </r>
  <r>
    <s v="50700"/>
    <s v="100038552"/>
    <s v="324181"/>
    <s v="10000"/>
    <s v="12800"/>
    <s v="5070001200"/>
    <s v="2150000"/>
    <s v=""/>
    <s v=""/>
    <s v=""/>
    <s v=""/>
    <s v=""/>
    <n v="-105"/>
    <x v="2"/>
  </r>
  <r>
    <s v="50700"/>
    <s v="100038552"/>
    <s v="324181"/>
    <s v="10000"/>
    <s v="12800"/>
    <s v="5070001200"/>
    <s v="1000000"/>
    <s v=""/>
    <s v=""/>
    <s v=""/>
    <s v=""/>
    <s v=""/>
    <n v="-1440.29"/>
    <x v="3"/>
  </r>
  <r>
    <s v="50700"/>
    <s v="100038552"/>
    <s v="324181"/>
    <s v="10000"/>
    <s v="12800"/>
    <s v="5070001200"/>
    <s v="7269000"/>
    <s v=""/>
    <s v=""/>
    <s v=""/>
    <s v=""/>
    <s v=""/>
    <n v="31.47"/>
    <x v="7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565">
  <r>
    <s v="50700"/>
    <s v="100007590"/>
    <s v="320729"/>
    <s v="10000"/>
    <s v="12800"/>
    <s v="5070001100"/>
    <s v="2100000"/>
    <s v=""/>
    <s v=""/>
    <s v=""/>
    <s v=""/>
    <s v=""/>
    <n v="-3"/>
    <x v="0"/>
  </r>
  <r>
    <s v="50700"/>
    <s v="100007590"/>
    <s v="320729"/>
    <s v="10000"/>
    <s v="12800"/>
    <s v="5070001100"/>
    <s v="2100000"/>
    <s v=""/>
    <s v=""/>
    <s v=""/>
    <s v=""/>
    <s v=""/>
    <n v="-1.87"/>
    <x v="0"/>
  </r>
  <r>
    <s v="50700"/>
    <s v="100007590"/>
    <s v="320729"/>
    <s v="10000"/>
    <s v="12800"/>
    <s v="5070001100"/>
    <s v="2100000"/>
    <s v=""/>
    <s v=""/>
    <s v=""/>
    <s v=""/>
    <s v=""/>
    <n v="-1.4"/>
    <x v="0"/>
  </r>
  <r>
    <s v="50700"/>
    <s v="100007590"/>
    <s v="320729"/>
    <s v="10000"/>
    <s v="12800"/>
    <s v="5070001100"/>
    <s v="2100000"/>
    <s v=""/>
    <s v=""/>
    <s v=""/>
    <s v=""/>
    <s v=""/>
    <n v="-7.29"/>
    <x v="0"/>
  </r>
  <r>
    <s v="50700"/>
    <s v="100007590"/>
    <s v="320729"/>
    <s v="10000"/>
    <s v="12800"/>
    <s v="5070001100"/>
    <s v="2100000"/>
    <s v=""/>
    <s v=""/>
    <s v=""/>
    <s v=""/>
    <s v=""/>
    <n v="-5.46"/>
    <x v="0"/>
  </r>
  <r>
    <s v="50700"/>
    <s v="100007590"/>
    <s v="320729"/>
    <s v="10000"/>
    <s v="12800"/>
    <s v="5070001100"/>
    <s v="7100000"/>
    <s v=""/>
    <s v=""/>
    <s v=""/>
    <s v=""/>
    <s v=""/>
    <n v="2241.83"/>
    <x v="1"/>
  </r>
  <r>
    <s v="50700"/>
    <s v="100007590"/>
    <s v="320729"/>
    <s v="10000"/>
    <s v="12800"/>
    <s v="5070001100"/>
    <s v="2110000"/>
    <s v=""/>
    <s v=""/>
    <s v=""/>
    <s v=""/>
    <s v=""/>
    <n v="-135.68"/>
    <x v="2"/>
  </r>
  <r>
    <s v="50700"/>
    <s v="100007590"/>
    <s v="320729"/>
    <s v="10000"/>
    <s v="12800"/>
    <s v="5070001100"/>
    <s v="2110000"/>
    <s v=""/>
    <s v=""/>
    <s v=""/>
    <s v=""/>
    <s v=""/>
    <n v="-101.76"/>
    <x v="2"/>
  </r>
  <r>
    <s v="50700"/>
    <s v="100007590"/>
    <s v="320729"/>
    <s v="10000"/>
    <s v="12800"/>
    <s v="5070001100"/>
    <s v="2053000"/>
    <s v=""/>
    <s v=""/>
    <s v=""/>
    <s v=""/>
    <s v=""/>
    <n v="-135.68"/>
    <x v="3"/>
  </r>
  <r>
    <s v="50700"/>
    <s v="100007590"/>
    <s v="320729"/>
    <s v="10000"/>
    <s v="12800"/>
    <s v="5070001100"/>
    <s v="2053000"/>
    <s v=""/>
    <s v=""/>
    <s v=""/>
    <s v=""/>
    <s v=""/>
    <n v="-101.76"/>
    <x v="3"/>
  </r>
  <r>
    <s v="50700"/>
    <s v="100007590"/>
    <s v="320729"/>
    <s v="10000"/>
    <s v="12800"/>
    <s v="5070001100"/>
    <s v="2160000"/>
    <s v=""/>
    <s v=""/>
    <s v=""/>
    <s v=""/>
    <s v=""/>
    <n v="-31.73"/>
    <x v="4"/>
  </r>
  <r>
    <s v="50700"/>
    <s v="100007590"/>
    <s v="320729"/>
    <s v="10000"/>
    <s v="12800"/>
    <s v="5070001100"/>
    <s v="2160000"/>
    <s v=""/>
    <s v=""/>
    <s v=""/>
    <s v=""/>
    <s v=""/>
    <n v="-23.8"/>
    <x v="4"/>
  </r>
  <r>
    <s v="50700"/>
    <s v="100007590"/>
    <s v="320729"/>
    <s v="10000"/>
    <s v="12800"/>
    <s v="5070001100"/>
    <s v="2140000"/>
    <s v=""/>
    <s v=""/>
    <s v=""/>
    <s v=""/>
    <s v=""/>
    <n v="-361.09"/>
    <x v="5"/>
  </r>
  <r>
    <s v="50700"/>
    <s v="100007590"/>
    <s v="320729"/>
    <s v="10000"/>
    <s v="12800"/>
    <s v="5070001100"/>
    <s v="2140000"/>
    <s v=""/>
    <s v=""/>
    <s v=""/>
    <s v=""/>
    <s v=""/>
    <n v="-270.81"/>
    <x v="5"/>
  </r>
  <r>
    <s v="50700"/>
    <s v="100007590"/>
    <s v="320729"/>
    <s v="10000"/>
    <s v="12800"/>
    <s v="5070001100"/>
    <s v="2058000"/>
    <s v=""/>
    <s v=""/>
    <s v=""/>
    <s v=""/>
    <s v=""/>
    <n v="-31.73"/>
    <x v="6"/>
  </r>
  <r>
    <s v="50700"/>
    <s v="100007590"/>
    <s v="320729"/>
    <s v="10000"/>
    <s v="12800"/>
    <s v="5070001100"/>
    <s v="2058000"/>
    <s v=""/>
    <s v=""/>
    <s v=""/>
    <s v=""/>
    <s v=""/>
    <n v="-23.8"/>
    <x v="6"/>
  </r>
  <r>
    <s v="50700"/>
    <s v="100007590"/>
    <s v="320729"/>
    <s v="10000"/>
    <s v="12800"/>
    <s v="5070001100"/>
    <s v="2150000"/>
    <s v=""/>
    <s v=""/>
    <s v=""/>
    <s v=""/>
    <s v=""/>
    <n v="-120.98"/>
    <x v="7"/>
  </r>
  <r>
    <s v="50700"/>
    <s v="100007590"/>
    <s v="320729"/>
    <s v="10000"/>
    <s v="12800"/>
    <s v="5070001100"/>
    <s v="2150000"/>
    <s v=""/>
    <s v=""/>
    <s v=""/>
    <s v=""/>
    <s v=""/>
    <n v="-90.74"/>
    <x v="7"/>
  </r>
  <r>
    <s v="50700"/>
    <s v="100007590"/>
    <s v="320729"/>
    <s v="10000"/>
    <s v="12800"/>
    <s v="5070001100"/>
    <s v="1000000"/>
    <s v=""/>
    <s v=""/>
    <s v=""/>
    <s v=""/>
    <s v=""/>
    <n v="-1436.15"/>
    <x v="8"/>
  </r>
  <r>
    <s v="50700"/>
    <s v="100007590"/>
    <s v="320729"/>
    <s v="10000"/>
    <s v="12800"/>
    <s v="5070001100"/>
    <s v="1000000"/>
    <s v=""/>
    <s v=""/>
    <s v=""/>
    <s v=""/>
    <s v=""/>
    <n v="-1077.1199999999999"/>
    <x v="8"/>
  </r>
  <r>
    <s v="50700"/>
    <s v="100007590"/>
    <s v="320729"/>
    <s v="10000"/>
    <s v="12800"/>
    <s v="5070001100"/>
    <s v="2081000"/>
    <s v=""/>
    <s v=""/>
    <s v=""/>
    <s v=""/>
    <s v=""/>
    <n v="49.14"/>
    <x v="9"/>
  </r>
  <r>
    <s v="50700"/>
    <s v="100007590"/>
    <s v="320729"/>
    <s v="10000"/>
    <s v="12800"/>
    <s v="5070001100"/>
    <s v="7100000"/>
    <s v=""/>
    <s v=""/>
    <s v=""/>
    <s v=""/>
    <s v=""/>
    <n v="1681.37"/>
    <x v="1"/>
  </r>
  <r>
    <s v="50700"/>
    <s v="100007590"/>
    <s v="320729"/>
    <s v="10000"/>
    <s v="12800"/>
    <s v="5070001100"/>
    <s v="2081000"/>
    <s v=""/>
    <s v=""/>
    <s v=""/>
    <s v=""/>
    <s v=""/>
    <n v="36.86"/>
    <x v="9"/>
  </r>
  <r>
    <s v="50700"/>
    <s v="100007590"/>
    <s v="320729"/>
    <s v="10000"/>
    <s v="12800"/>
    <s v="5070001100"/>
    <s v="7230000"/>
    <s v=""/>
    <s v=""/>
    <s v=""/>
    <s v=""/>
    <s v=""/>
    <n v="135.68"/>
    <x v="10"/>
  </r>
  <r>
    <s v="50700"/>
    <s v="100007590"/>
    <s v="320729"/>
    <s v="10000"/>
    <s v="12800"/>
    <s v="5070001100"/>
    <s v="7230000"/>
    <s v=""/>
    <s v=""/>
    <s v=""/>
    <s v=""/>
    <s v=""/>
    <n v="101.76"/>
    <x v="10"/>
  </r>
  <r>
    <s v="50700"/>
    <s v="100007590"/>
    <s v="320729"/>
    <s v="10000"/>
    <s v="12800"/>
    <s v="5070001100"/>
    <s v="7231000"/>
    <s v=""/>
    <s v=""/>
    <s v=""/>
    <s v=""/>
    <s v=""/>
    <n v="31.73"/>
    <x v="11"/>
  </r>
  <r>
    <s v="50700"/>
    <s v="100007590"/>
    <s v="320729"/>
    <s v="10000"/>
    <s v="12800"/>
    <s v="5070001100"/>
    <s v="7231000"/>
    <s v=""/>
    <s v=""/>
    <s v=""/>
    <s v=""/>
    <s v=""/>
    <n v="23.8"/>
    <x v="11"/>
  </r>
  <r>
    <s v="50700"/>
    <s v="100007590"/>
    <s v="320729"/>
    <s v="10000"/>
    <s v="12800"/>
    <s v="5070001100"/>
    <s v="7240000"/>
    <s v=""/>
    <s v=""/>
    <s v=""/>
    <s v=""/>
    <s v=""/>
    <n v="170.12"/>
    <x v="12"/>
  </r>
  <r>
    <s v="50700"/>
    <s v="100007590"/>
    <s v="320729"/>
    <s v="10000"/>
    <s v="12800"/>
    <s v="5070001100"/>
    <s v="7240000"/>
    <s v=""/>
    <s v=""/>
    <s v=""/>
    <s v=""/>
    <s v=""/>
    <n v="127.58"/>
    <x v="12"/>
  </r>
  <r>
    <s v="50700"/>
    <s v="100007590"/>
    <s v="320729"/>
    <s v="10000"/>
    <s v="12800"/>
    <s v="5070001100"/>
    <s v="7269000"/>
    <s v=""/>
    <s v=""/>
    <s v=""/>
    <s v=""/>
    <s v=""/>
    <n v="147.96"/>
    <x v="13"/>
  </r>
  <r>
    <s v="50700"/>
    <s v="100007590"/>
    <s v="320729"/>
    <s v="10000"/>
    <s v="12800"/>
    <s v="5070001100"/>
    <s v="7269000"/>
    <s v=""/>
    <s v=""/>
    <s v=""/>
    <s v=""/>
    <s v=""/>
    <n v="110.97"/>
    <x v="13"/>
  </r>
  <r>
    <s v="50700"/>
    <s v="100007590"/>
    <s v="320729"/>
    <s v="10000"/>
    <s v="12800"/>
    <s v="5070001100"/>
    <s v="2190000"/>
    <s v=""/>
    <s v=""/>
    <s v=""/>
    <s v=""/>
    <s v=""/>
    <n v="-19.649999999999999"/>
    <x v="14"/>
  </r>
  <r>
    <s v="50700"/>
    <s v="100007590"/>
    <s v="320729"/>
    <s v="10000"/>
    <s v="12800"/>
    <s v="5070001100"/>
    <s v="2190000"/>
    <s v=""/>
    <s v=""/>
    <s v=""/>
    <s v=""/>
    <s v=""/>
    <n v="-14.74"/>
    <x v="14"/>
  </r>
  <r>
    <s v="50700"/>
    <s v="100007590"/>
    <s v="320729"/>
    <s v="10000"/>
    <s v="12800"/>
    <s v="5070001100"/>
    <s v="2130000"/>
    <s v=""/>
    <s v=""/>
    <s v=""/>
    <s v=""/>
    <s v=""/>
    <n v="-24.57"/>
    <x v="15"/>
  </r>
  <r>
    <s v="50700"/>
    <s v="100007590"/>
    <s v="320729"/>
    <s v="10000"/>
    <s v="12800"/>
    <s v="5070001100"/>
    <s v="2130000"/>
    <s v=""/>
    <s v=""/>
    <s v=""/>
    <s v=""/>
    <s v=""/>
    <n v="-18.43"/>
    <x v="15"/>
  </r>
  <r>
    <s v="50700"/>
    <s v="100007590"/>
    <s v="320729"/>
    <s v="10000"/>
    <s v="12800"/>
    <s v="5070001100"/>
    <s v="2105000"/>
    <s v=""/>
    <s v=""/>
    <s v=""/>
    <s v=""/>
    <s v=""/>
    <n v="-147.96"/>
    <x v="16"/>
  </r>
  <r>
    <s v="50700"/>
    <s v="100007590"/>
    <s v="320729"/>
    <s v="10000"/>
    <s v="12800"/>
    <s v="5070001100"/>
    <s v="2105000"/>
    <s v=""/>
    <s v=""/>
    <s v=""/>
    <s v=""/>
    <s v=""/>
    <n v="-110.97"/>
    <x v="16"/>
  </r>
  <r>
    <s v="50700"/>
    <s v="100007590"/>
    <s v="320729"/>
    <s v="10000"/>
    <s v="12800"/>
    <s v="5070001100"/>
    <s v="2056000"/>
    <s v=""/>
    <s v=""/>
    <s v=""/>
    <s v=""/>
    <s v=""/>
    <n v="-170.12"/>
    <x v="17"/>
  </r>
  <r>
    <s v="50700"/>
    <s v="100007590"/>
    <s v="320729"/>
    <s v="10000"/>
    <s v="12800"/>
    <s v="5070001100"/>
    <s v="2056000"/>
    <s v=""/>
    <s v=""/>
    <s v=""/>
    <s v=""/>
    <s v=""/>
    <n v="-127.58"/>
    <x v="17"/>
  </r>
  <r>
    <s v="50700"/>
    <s v="100007590"/>
    <s v="320729"/>
    <s v="10000"/>
    <s v="12800"/>
    <s v="5070001100"/>
    <s v="2100000"/>
    <s v=""/>
    <s v=""/>
    <s v=""/>
    <s v=""/>
    <s v=""/>
    <n v="-26.9"/>
    <x v="0"/>
  </r>
  <r>
    <s v="50700"/>
    <s v="100007590"/>
    <s v="320729"/>
    <s v="10000"/>
    <s v="12800"/>
    <s v="5070001100"/>
    <s v="2100000"/>
    <s v=""/>
    <s v=""/>
    <s v=""/>
    <s v=""/>
    <s v=""/>
    <n v="-20.18"/>
    <x v="0"/>
  </r>
  <r>
    <s v="50700"/>
    <s v="100007590"/>
    <s v="320729"/>
    <s v="10000"/>
    <s v="12800"/>
    <s v="5070001100"/>
    <s v="2052000"/>
    <s v=""/>
    <s v=""/>
    <s v=""/>
    <s v=""/>
    <s v=""/>
    <n v="-147.96"/>
    <x v="18"/>
  </r>
  <r>
    <s v="50700"/>
    <s v="100007590"/>
    <s v="320729"/>
    <s v="10000"/>
    <s v="12800"/>
    <s v="5070001100"/>
    <s v="2052000"/>
    <s v=""/>
    <s v=""/>
    <s v=""/>
    <s v=""/>
    <s v=""/>
    <n v="-110.97"/>
    <x v="18"/>
  </r>
  <r>
    <s v="50700"/>
    <s v="100007590"/>
    <s v="320729"/>
    <s v="10000"/>
    <s v="12800"/>
    <s v="5070001100"/>
    <s v="7269000"/>
    <s v=""/>
    <s v=""/>
    <s v=""/>
    <s v=""/>
    <s v=""/>
    <n v="26.9"/>
    <x v="13"/>
  </r>
  <r>
    <s v="50700"/>
    <s v="100007590"/>
    <s v="320729"/>
    <s v="10000"/>
    <s v="12800"/>
    <s v="5070001100"/>
    <s v="7269000"/>
    <s v=""/>
    <s v=""/>
    <s v=""/>
    <s v=""/>
    <s v=""/>
    <n v="20.18"/>
    <x v="13"/>
  </r>
  <r>
    <s v="50700"/>
    <s v="100007590"/>
    <s v="320729"/>
    <s v="10000"/>
    <s v="12800"/>
    <s v="5070001100"/>
    <s v="2100000"/>
    <s v=""/>
    <s v=""/>
    <s v=""/>
    <s v=""/>
    <s v=""/>
    <n v="-4"/>
    <x v="0"/>
  </r>
  <r>
    <s v="50700"/>
    <s v="100024449"/>
    <s v="023656"/>
    <s v="10000"/>
    <s v="12800"/>
    <s v="5070001100"/>
    <s v="2140000"/>
    <s v=""/>
    <s v=""/>
    <s v=""/>
    <s v=""/>
    <s v=""/>
    <n v="-254.93"/>
    <x v="5"/>
  </r>
  <r>
    <s v="50700"/>
    <s v="100024449"/>
    <s v="023656"/>
    <s v="10000"/>
    <s v="12800"/>
    <s v="5070001100"/>
    <s v="2058000"/>
    <s v=""/>
    <s v=""/>
    <s v=""/>
    <s v=""/>
    <s v=""/>
    <n v="-27.72"/>
    <x v="6"/>
  </r>
  <r>
    <s v="50700"/>
    <s v="100024449"/>
    <s v="023656"/>
    <s v="10000"/>
    <s v="12800"/>
    <s v="5070001100"/>
    <s v="2053000"/>
    <s v=""/>
    <s v=""/>
    <s v=""/>
    <s v=""/>
    <s v=""/>
    <n v="-88.89"/>
    <x v="3"/>
  </r>
  <r>
    <s v="50700"/>
    <s v="100024449"/>
    <s v="023656"/>
    <s v="10000"/>
    <s v="12800"/>
    <s v="5070001100"/>
    <s v="2160000"/>
    <s v=""/>
    <s v=""/>
    <s v=""/>
    <s v=""/>
    <s v=""/>
    <n v="-27.72"/>
    <x v="4"/>
  </r>
  <r>
    <s v="50700"/>
    <s v="100024449"/>
    <s v="023656"/>
    <s v="10000"/>
    <s v="12800"/>
    <s v="5070001100"/>
    <s v="2160000"/>
    <s v=""/>
    <s v=""/>
    <s v=""/>
    <s v=""/>
    <s v=""/>
    <n v="-20.79"/>
    <x v="4"/>
  </r>
  <r>
    <s v="50700"/>
    <s v="100024449"/>
    <s v="023656"/>
    <s v="10000"/>
    <s v="12800"/>
    <s v="5070001100"/>
    <s v="2140000"/>
    <s v=""/>
    <s v=""/>
    <s v=""/>
    <s v=""/>
    <s v=""/>
    <n v="-339.9"/>
    <x v="5"/>
  </r>
  <r>
    <s v="50700"/>
    <s v="100024449"/>
    <s v="023656"/>
    <s v="10000"/>
    <s v="12800"/>
    <s v="5070001100"/>
    <s v="2058000"/>
    <s v=""/>
    <s v=""/>
    <s v=""/>
    <s v=""/>
    <s v=""/>
    <n v="-20.79"/>
    <x v="6"/>
  </r>
  <r>
    <s v="50700"/>
    <s v="100024449"/>
    <s v="023656"/>
    <s v="10000"/>
    <s v="12800"/>
    <s v="5070001100"/>
    <s v="2150000"/>
    <s v=""/>
    <s v=""/>
    <s v=""/>
    <s v=""/>
    <s v=""/>
    <n v="-104.16"/>
    <x v="7"/>
  </r>
  <r>
    <s v="50700"/>
    <s v="100024449"/>
    <s v="023656"/>
    <s v="10000"/>
    <s v="12800"/>
    <s v="5070001100"/>
    <s v="2150000"/>
    <s v=""/>
    <s v=""/>
    <s v=""/>
    <s v=""/>
    <s v=""/>
    <n v="-78.12"/>
    <x v="7"/>
  </r>
  <r>
    <s v="50700"/>
    <s v="100024449"/>
    <s v="023656"/>
    <s v="10000"/>
    <s v="12800"/>
    <s v="5070001100"/>
    <s v="1000000"/>
    <s v=""/>
    <s v=""/>
    <s v=""/>
    <s v=""/>
    <s v=""/>
    <n v="-1189.6500000000001"/>
    <x v="8"/>
  </r>
  <r>
    <s v="50700"/>
    <s v="100024449"/>
    <s v="023656"/>
    <s v="10000"/>
    <s v="12800"/>
    <s v="5070001100"/>
    <s v="1000000"/>
    <s v=""/>
    <s v=""/>
    <s v=""/>
    <s v=""/>
    <s v=""/>
    <n v="-892.23"/>
    <x v="8"/>
  </r>
  <r>
    <s v="50700"/>
    <s v="100024449"/>
    <s v="023656"/>
    <s v="10000"/>
    <s v="12800"/>
    <s v="5070001100"/>
    <s v="7269000"/>
    <s v=""/>
    <s v=""/>
    <s v=""/>
    <s v=""/>
    <s v=""/>
    <n v="98.66"/>
    <x v="13"/>
  </r>
  <r>
    <s v="50700"/>
    <s v="100024449"/>
    <s v="023656"/>
    <s v="10000"/>
    <s v="12800"/>
    <s v="5070001100"/>
    <s v="7269000"/>
    <s v=""/>
    <s v=""/>
    <s v=""/>
    <s v=""/>
    <s v=""/>
    <n v="23.92"/>
    <x v="13"/>
  </r>
  <r>
    <s v="50700"/>
    <s v="100024449"/>
    <s v="023656"/>
    <s v="10000"/>
    <s v="12800"/>
    <s v="5070001100"/>
    <s v="7269000"/>
    <s v=""/>
    <s v=""/>
    <s v=""/>
    <s v=""/>
    <s v=""/>
    <n v="17.940000000000001"/>
    <x v="13"/>
  </r>
  <r>
    <s v="50700"/>
    <s v="100024449"/>
    <s v="023656"/>
    <s v="10000"/>
    <s v="12800"/>
    <s v="5070001100"/>
    <s v="2130000"/>
    <s v=""/>
    <s v=""/>
    <s v=""/>
    <s v=""/>
    <s v=""/>
    <n v="-62"/>
    <x v="15"/>
  </r>
  <r>
    <s v="50700"/>
    <s v="100024449"/>
    <s v="023656"/>
    <s v="10000"/>
    <s v="12800"/>
    <s v="5070001100"/>
    <s v="2130000"/>
    <s v=""/>
    <s v=""/>
    <s v=""/>
    <s v=""/>
    <s v=""/>
    <n v="-46.5"/>
    <x v="15"/>
  </r>
  <r>
    <s v="50700"/>
    <s v="100024449"/>
    <s v="023656"/>
    <s v="10000"/>
    <s v="12800"/>
    <s v="5070001100"/>
    <s v="2105000"/>
    <s v=""/>
    <s v=""/>
    <s v=""/>
    <s v=""/>
    <s v=""/>
    <n v="-131.55000000000001"/>
    <x v="16"/>
  </r>
  <r>
    <s v="50700"/>
    <s v="100024449"/>
    <s v="023656"/>
    <s v="10000"/>
    <s v="12800"/>
    <s v="5070001100"/>
    <s v="2105000"/>
    <s v=""/>
    <s v=""/>
    <s v=""/>
    <s v=""/>
    <s v=""/>
    <n v="-98.66"/>
    <x v="16"/>
  </r>
  <r>
    <s v="50700"/>
    <s v="100024449"/>
    <s v="023656"/>
    <s v="10000"/>
    <s v="12800"/>
    <s v="5070001100"/>
    <s v="2190000"/>
    <s v=""/>
    <s v=""/>
    <s v=""/>
    <s v=""/>
    <s v=""/>
    <n v="-19.649999999999999"/>
    <x v="14"/>
  </r>
  <r>
    <s v="50700"/>
    <s v="100024449"/>
    <s v="023656"/>
    <s v="10000"/>
    <s v="12800"/>
    <s v="5070001100"/>
    <s v="2190000"/>
    <s v=""/>
    <s v=""/>
    <s v=""/>
    <s v=""/>
    <s v=""/>
    <n v="-14.74"/>
    <x v="14"/>
  </r>
  <r>
    <s v="50700"/>
    <s v="100024449"/>
    <s v="023656"/>
    <s v="10000"/>
    <s v="12800"/>
    <s v="5070001100"/>
    <s v="2056000"/>
    <s v=""/>
    <s v=""/>
    <s v=""/>
    <s v=""/>
    <s v=""/>
    <n v="-420.95"/>
    <x v="17"/>
  </r>
  <r>
    <s v="50700"/>
    <s v="100024449"/>
    <s v="023656"/>
    <s v="10000"/>
    <s v="12800"/>
    <s v="5070001100"/>
    <s v="2056000"/>
    <s v=""/>
    <s v=""/>
    <s v=""/>
    <s v=""/>
    <s v=""/>
    <n v="-315.7"/>
    <x v="17"/>
  </r>
  <r>
    <s v="50700"/>
    <s v="100024449"/>
    <s v="023656"/>
    <s v="10000"/>
    <s v="12800"/>
    <s v="5070001100"/>
    <s v="2052000"/>
    <s v=""/>
    <s v=""/>
    <s v=""/>
    <s v=""/>
    <s v=""/>
    <n v="-131.55000000000001"/>
    <x v="18"/>
  </r>
  <r>
    <s v="50700"/>
    <s v="100024449"/>
    <s v="023656"/>
    <s v="10000"/>
    <s v="12800"/>
    <s v="5070001100"/>
    <s v="2052000"/>
    <s v=""/>
    <s v=""/>
    <s v=""/>
    <s v=""/>
    <s v=""/>
    <n v="-98.66"/>
    <x v="18"/>
  </r>
  <r>
    <s v="50700"/>
    <s v="100024449"/>
    <s v="023656"/>
    <s v="10000"/>
    <s v="12800"/>
    <s v="5070001100"/>
    <s v="2100000"/>
    <s v=""/>
    <s v=""/>
    <s v=""/>
    <s v=""/>
    <s v=""/>
    <n v="-23.92"/>
    <x v="0"/>
  </r>
  <r>
    <s v="50700"/>
    <s v="100024449"/>
    <s v="023656"/>
    <s v="10000"/>
    <s v="12800"/>
    <s v="5070001100"/>
    <s v="2100000"/>
    <s v=""/>
    <s v=""/>
    <s v=""/>
    <s v=""/>
    <s v=""/>
    <n v="-17.940000000000001"/>
    <x v="0"/>
  </r>
  <r>
    <s v="50700"/>
    <s v="100024449"/>
    <s v="023656"/>
    <s v="10000"/>
    <s v="12800"/>
    <s v="5070001100"/>
    <s v="2110000"/>
    <s v=""/>
    <s v=""/>
    <s v=""/>
    <s v=""/>
    <s v=""/>
    <n v="-118.51"/>
    <x v="2"/>
  </r>
  <r>
    <s v="50700"/>
    <s v="100024449"/>
    <s v="023656"/>
    <s v="10000"/>
    <s v="12800"/>
    <s v="5070001100"/>
    <s v="2110000"/>
    <s v=""/>
    <s v=""/>
    <s v=""/>
    <s v=""/>
    <s v=""/>
    <n v="-88.89"/>
    <x v="2"/>
  </r>
  <r>
    <s v="50700"/>
    <s v="100024449"/>
    <s v="023656"/>
    <s v="10000"/>
    <s v="12800"/>
    <s v="5070001100"/>
    <s v="2053000"/>
    <s v=""/>
    <s v=""/>
    <s v=""/>
    <s v=""/>
    <s v=""/>
    <n v="-118.51"/>
    <x v="3"/>
  </r>
  <r>
    <s v="50700"/>
    <s v="100024449"/>
    <s v="023656"/>
    <s v="10000"/>
    <s v="12800"/>
    <s v="5070001100"/>
    <s v="7000000"/>
    <s v=""/>
    <s v=""/>
    <s v=""/>
    <s v=""/>
    <s v=""/>
    <n v="1993.14"/>
    <x v="19"/>
  </r>
  <r>
    <s v="50700"/>
    <s v="100024449"/>
    <s v="023656"/>
    <s v="10000"/>
    <s v="12800"/>
    <s v="5070001100"/>
    <s v="7000000"/>
    <s v=""/>
    <s v=""/>
    <s v=""/>
    <s v=""/>
    <s v=""/>
    <n v="1494.86"/>
    <x v="19"/>
  </r>
  <r>
    <s v="50700"/>
    <s v="100024449"/>
    <s v="023656"/>
    <s v="10000"/>
    <s v="12800"/>
    <s v="5070001100"/>
    <s v="7230000"/>
    <s v=""/>
    <s v=""/>
    <s v=""/>
    <s v=""/>
    <s v=""/>
    <n v="118.51"/>
    <x v="10"/>
  </r>
  <r>
    <s v="50700"/>
    <s v="100024449"/>
    <s v="023656"/>
    <s v="10000"/>
    <s v="12800"/>
    <s v="5070001100"/>
    <s v="7230000"/>
    <s v=""/>
    <s v=""/>
    <s v=""/>
    <s v=""/>
    <s v=""/>
    <n v="88.89"/>
    <x v="10"/>
  </r>
  <r>
    <s v="50700"/>
    <s v="100024449"/>
    <s v="023656"/>
    <s v="10000"/>
    <s v="12800"/>
    <s v="5070001100"/>
    <s v="7231000"/>
    <s v=""/>
    <s v=""/>
    <s v=""/>
    <s v=""/>
    <s v=""/>
    <n v="27.72"/>
    <x v="11"/>
  </r>
  <r>
    <s v="50700"/>
    <s v="100024449"/>
    <s v="023656"/>
    <s v="10000"/>
    <s v="12800"/>
    <s v="5070001100"/>
    <s v="7231000"/>
    <s v=""/>
    <s v=""/>
    <s v=""/>
    <s v=""/>
    <s v=""/>
    <n v="20.79"/>
    <x v="11"/>
  </r>
  <r>
    <s v="50700"/>
    <s v="100024449"/>
    <s v="023656"/>
    <s v="10000"/>
    <s v="12800"/>
    <s v="5070001100"/>
    <s v="7240000"/>
    <s v=""/>
    <s v=""/>
    <s v=""/>
    <s v=""/>
    <s v=""/>
    <n v="420.95"/>
    <x v="12"/>
  </r>
  <r>
    <s v="50700"/>
    <s v="100024449"/>
    <s v="023656"/>
    <s v="10000"/>
    <s v="12800"/>
    <s v="5070001100"/>
    <s v="7240000"/>
    <s v=""/>
    <s v=""/>
    <s v=""/>
    <s v=""/>
    <s v=""/>
    <n v="315.7"/>
    <x v="12"/>
  </r>
  <r>
    <s v="50700"/>
    <s v="100024449"/>
    <s v="023656"/>
    <s v="10000"/>
    <s v="12800"/>
    <s v="5070001100"/>
    <s v="7269000"/>
    <s v=""/>
    <s v=""/>
    <s v=""/>
    <s v=""/>
    <s v=""/>
    <n v="131.55000000000001"/>
    <x v="13"/>
  </r>
  <r>
    <s v="50700"/>
    <s v="100025474"/>
    <s v="334858"/>
    <s v="10000"/>
    <s v="12800"/>
    <s v="5070001100"/>
    <s v="7230000"/>
    <s v=""/>
    <s v=""/>
    <s v=""/>
    <s v=""/>
    <s v=""/>
    <n v="81.39"/>
    <x v="10"/>
  </r>
  <r>
    <s v="50700"/>
    <s v="100025474"/>
    <s v="334858"/>
    <s v="10000"/>
    <s v="12800"/>
    <s v="5070001100"/>
    <s v="7231000"/>
    <s v=""/>
    <s v=""/>
    <s v=""/>
    <s v=""/>
    <s v=""/>
    <n v="25.38"/>
    <x v="11"/>
  </r>
  <r>
    <s v="50700"/>
    <s v="100025474"/>
    <s v="334858"/>
    <s v="10000"/>
    <s v="12800"/>
    <s v="5070001100"/>
    <s v="7231000"/>
    <s v=""/>
    <s v=""/>
    <s v=""/>
    <s v=""/>
    <s v=""/>
    <n v="19.04"/>
    <x v="11"/>
  </r>
  <r>
    <s v="50700"/>
    <s v="100025474"/>
    <s v="334858"/>
    <s v="10000"/>
    <s v="12800"/>
    <s v="5070001100"/>
    <s v="7240000"/>
    <s v=""/>
    <s v=""/>
    <s v=""/>
    <s v=""/>
    <s v=""/>
    <n v="385.09"/>
    <x v="12"/>
  </r>
  <r>
    <s v="50700"/>
    <s v="100025474"/>
    <s v="334858"/>
    <s v="10000"/>
    <s v="12800"/>
    <s v="5070001100"/>
    <s v="7240000"/>
    <s v=""/>
    <s v=""/>
    <s v=""/>
    <s v=""/>
    <s v=""/>
    <n v="288.81"/>
    <x v="12"/>
  </r>
  <r>
    <s v="50700"/>
    <s v="100025474"/>
    <s v="334858"/>
    <s v="10000"/>
    <s v="12800"/>
    <s v="5070001100"/>
    <s v="7250000"/>
    <s v=""/>
    <s v=""/>
    <s v=""/>
    <s v=""/>
    <s v=""/>
    <n v="4.5"/>
    <x v="20"/>
  </r>
  <r>
    <s v="50700"/>
    <s v="100025474"/>
    <s v="334858"/>
    <s v="10000"/>
    <s v="12800"/>
    <s v="5070001100"/>
    <s v="7250000"/>
    <s v=""/>
    <s v=""/>
    <s v=""/>
    <s v=""/>
    <s v=""/>
    <n v="3.37"/>
    <x v="20"/>
  </r>
  <r>
    <s v="50700"/>
    <s v="100025474"/>
    <s v="334858"/>
    <s v="10000"/>
    <s v="12800"/>
    <s v="5070001100"/>
    <s v="7221000"/>
    <s v=""/>
    <s v=""/>
    <s v=""/>
    <s v=""/>
    <s v=""/>
    <n v="6.51"/>
    <x v="21"/>
  </r>
  <r>
    <s v="50700"/>
    <s v="100025474"/>
    <s v="334858"/>
    <s v="10000"/>
    <s v="12800"/>
    <s v="5070001100"/>
    <s v="7221000"/>
    <s v=""/>
    <s v=""/>
    <s v=""/>
    <s v=""/>
    <s v=""/>
    <n v="4.8899999999999997"/>
    <x v="21"/>
  </r>
  <r>
    <s v="50700"/>
    <s v="100025474"/>
    <s v="334858"/>
    <s v="10000"/>
    <s v="12800"/>
    <s v="5070001100"/>
    <s v="7269000"/>
    <s v=""/>
    <s v=""/>
    <s v=""/>
    <s v=""/>
    <s v=""/>
    <n v="122.19"/>
    <x v="13"/>
  </r>
  <r>
    <s v="50700"/>
    <s v="100025474"/>
    <s v="334858"/>
    <s v="10000"/>
    <s v="12800"/>
    <s v="5070001100"/>
    <s v="7269000"/>
    <s v=""/>
    <s v=""/>
    <s v=""/>
    <s v=""/>
    <s v=""/>
    <n v="91.65"/>
    <x v="13"/>
  </r>
  <r>
    <s v="50700"/>
    <s v="100025474"/>
    <s v="334858"/>
    <s v="10000"/>
    <s v="12800"/>
    <s v="5070001100"/>
    <s v="7269000"/>
    <s v=""/>
    <s v=""/>
    <s v=""/>
    <s v=""/>
    <s v=""/>
    <n v="22.22"/>
    <x v="13"/>
  </r>
  <r>
    <s v="50700"/>
    <s v="100025474"/>
    <s v="334858"/>
    <s v="10000"/>
    <s v="12800"/>
    <s v="5070001100"/>
    <s v="7269000"/>
    <s v=""/>
    <s v=""/>
    <s v=""/>
    <s v=""/>
    <s v=""/>
    <n v="16.66"/>
    <x v="13"/>
  </r>
  <r>
    <s v="50700"/>
    <s v="100025474"/>
    <s v="334858"/>
    <s v="10000"/>
    <s v="12800"/>
    <s v="5070001100"/>
    <s v="2155000"/>
    <s v=""/>
    <s v=""/>
    <s v=""/>
    <s v=""/>
    <s v=""/>
    <n v="-2.83"/>
    <x v="22"/>
  </r>
  <r>
    <s v="50700"/>
    <s v="100025474"/>
    <s v="334858"/>
    <s v="10000"/>
    <s v="12800"/>
    <s v="5070001100"/>
    <s v="2155000"/>
    <s v=""/>
    <s v=""/>
    <s v=""/>
    <s v=""/>
    <s v=""/>
    <n v="-2.12"/>
    <x v="22"/>
  </r>
  <r>
    <s v="50700"/>
    <s v="100025474"/>
    <s v="334858"/>
    <s v="10000"/>
    <s v="12800"/>
    <s v="5070001100"/>
    <s v="2125000"/>
    <s v=""/>
    <s v=""/>
    <s v=""/>
    <s v=""/>
    <s v=""/>
    <n v="-2.78"/>
    <x v="23"/>
  </r>
  <r>
    <s v="50700"/>
    <s v="100025474"/>
    <s v="334858"/>
    <s v="10000"/>
    <s v="12800"/>
    <s v="5070001100"/>
    <s v="2125000"/>
    <s v=""/>
    <s v=""/>
    <s v=""/>
    <s v=""/>
    <s v=""/>
    <n v="-2.08"/>
    <x v="23"/>
  </r>
  <r>
    <s v="50700"/>
    <s v="100025474"/>
    <s v="334858"/>
    <s v="10000"/>
    <s v="12800"/>
    <s v="5070001100"/>
    <s v="2130000"/>
    <s v=""/>
    <s v=""/>
    <s v=""/>
    <s v=""/>
    <s v=""/>
    <n v="-62"/>
    <x v="15"/>
  </r>
  <r>
    <s v="50700"/>
    <s v="100025474"/>
    <s v="334858"/>
    <s v="10000"/>
    <s v="12800"/>
    <s v="5070001100"/>
    <s v="2130000"/>
    <s v=""/>
    <s v=""/>
    <s v=""/>
    <s v=""/>
    <s v=""/>
    <n v="-46.5"/>
    <x v="15"/>
  </r>
  <r>
    <s v="50700"/>
    <s v="100025474"/>
    <s v="334858"/>
    <s v="10000"/>
    <s v="12800"/>
    <s v="5070001100"/>
    <s v="2125000"/>
    <s v=""/>
    <s v=""/>
    <s v=""/>
    <s v=""/>
    <s v=""/>
    <n v="-8.7799999999999994"/>
    <x v="23"/>
  </r>
  <r>
    <s v="50700"/>
    <s v="100025474"/>
    <s v="334858"/>
    <s v="10000"/>
    <s v="12800"/>
    <s v="5070001100"/>
    <s v="2125000"/>
    <s v=""/>
    <s v=""/>
    <s v=""/>
    <s v=""/>
    <s v=""/>
    <n v="-6.58"/>
    <x v="23"/>
  </r>
  <r>
    <s v="50700"/>
    <s v="100025474"/>
    <s v="334858"/>
    <s v="10000"/>
    <s v="12800"/>
    <s v="5070001100"/>
    <s v="2105000"/>
    <s v=""/>
    <s v=""/>
    <s v=""/>
    <s v=""/>
    <s v=""/>
    <n v="-122.19"/>
    <x v="16"/>
  </r>
  <r>
    <s v="50700"/>
    <s v="100025474"/>
    <s v="334858"/>
    <s v="10000"/>
    <s v="12800"/>
    <s v="5070001100"/>
    <s v="2105000"/>
    <s v=""/>
    <s v=""/>
    <s v=""/>
    <s v=""/>
    <s v=""/>
    <n v="-91.65"/>
    <x v="16"/>
  </r>
  <r>
    <s v="50700"/>
    <s v="100025474"/>
    <s v="334858"/>
    <s v="10000"/>
    <s v="12800"/>
    <s v="5070001100"/>
    <s v="1000000"/>
    <s v=""/>
    <s v=""/>
    <s v=""/>
    <s v=""/>
    <s v=""/>
    <n v="-1229.1600000000001"/>
    <x v="8"/>
  </r>
  <r>
    <s v="50700"/>
    <s v="100025474"/>
    <s v="334858"/>
    <s v="10000"/>
    <s v="12800"/>
    <s v="5070001100"/>
    <s v="1000000"/>
    <s v=""/>
    <s v=""/>
    <s v=""/>
    <s v=""/>
    <s v=""/>
    <n v="-921.89"/>
    <x v="8"/>
  </r>
  <r>
    <s v="50700"/>
    <s v="100025474"/>
    <s v="334858"/>
    <s v="10000"/>
    <s v="12800"/>
    <s v="5070001100"/>
    <s v="2055000"/>
    <s v=""/>
    <s v=""/>
    <s v=""/>
    <s v=""/>
    <s v=""/>
    <n v="-4.5"/>
    <x v="24"/>
  </r>
  <r>
    <s v="50700"/>
    <s v="100025474"/>
    <s v="334858"/>
    <s v="10000"/>
    <s v="12800"/>
    <s v="5070001100"/>
    <s v="2055000"/>
    <s v=""/>
    <s v=""/>
    <s v=""/>
    <s v=""/>
    <s v=""/>
    <n v="-3.37"/>
    <x v="24"/>
  </r>
  <r>
    <s v="50700"/>
    <s v="100025474"/>
    <s v="334858"/>
    <s v="10000"/>
    <s v="12800"/>
    <s v="5070001100"/>
    <s v="2057000"/>
    <s v=""/>
    <s v=""/>
    <s v=""/>
    <s v=""/>
    <s v=""/>
    <n v="-6.51"/>
    <x v="25"/>
  </r>
  <r>
    <s v="50700"/>
    <s v="100025474"/>
    <s v="334858"/>
    <s v="10000"/>
    <s v="12800"/>
    <s v="5070001100"/>
    <s v="2057000"/>
    <s v=""/>
    <s v=""/>
    <s v=""/>
    <s v=""/>
    <s v=""/>
    <n v="-4.8899999999999997"/>
    <x v="25"/>
  </r>
  <r>
    <s v="50700"/>
    <s v="100025474"/>
    <s v="334858"/>
    <s v="10000"/>
    <s v="12800"/>
    <s v="5070001100"/>
    <s v="2056000"/>
    <s v=""/>
    <s v=""/>
    <s v=""/>
    <s v=""/>
    <s v=""/>
    <n v="-385.09"/>
    <x v="17"/>
  </r>
  <r>
    <s v="50700"/>
    <s v="100025474"/>
    <s v="334858"/>
    <s v="10000"/>
    <s v="12800"/>
    <s v="5070001100"/>
    <s v="2056000"/>
    <s v=""/>
    <s v=""/>
    <s v=""/>
    <s v=""/>
    <s v=""/>
    <n v="-288.81"/>
    <x v="17"/>
  </r>
  <r>
    <s v="50700"/>
    <s v="100025474"/>
    <s v="334858"/>
    <s v="10000"/>
    <s v="12800"/>
    <s v="5070001100"/>
    <s v="2052000"/>
    <s v=""/>
    <s v=""/>
    <s v=""/>
    <s v=""/>
    <s v=""/>
    <n v="-122.19"/>
    <x v="18"/>
  </r>
  <r>
    <s v="50700"/>
    <s v="100025474"/>
    <s v="334858"/>
    <s v="10000"/>
    <s v="12800"/>
    <s v="5070001100"/>
    <s v="2052000"/>
    <s v=""/>
    <s v=""/>
    <s v=""/>
    <s v=""/>
    <s v=""/>
    <n v="-91.65"/>
    <x v="18"/>
  </r>
  <r>
    <s v="50700"/>
    <s v="100025474"/>
    <s v="334858"/>
    <s v="10000"/>
    <s v="12800"/>
    <s v="5070001100"/>
    <s v="2100000"/>
    <s v=""/>
    <s v=""/>
    <s v=""/>
    <s v=""/>
    <s v=""/>
    <n v="-22.22"/>
    <x v="0"/>
  </r>
  <r>
    <s v="50700"/>
    <s v="100025474"/>
    <s v="334858"/>
    <s v="10000"/>
    <s v="12800"/>
    <s v="5070001100"/>
    <s v="2100000"/>
    <s v=""/>
    <s v=""/>
    <s v=""/>
    <s v=""/>
    <s v=""/>
    <n v="-16.66"/>
    <x v="0"/>
  </r>
  <r>
    <s v="50700"/>
    <s v="100025474"/>
    <s v="334858"/>
    <s v="10000"/>
    <s v="12800"/>
    <s v="5070001100"/>
    <s v="2110000"/>
    <s v=""/>
    <s v=""/>
    <s v=""/>
    <s v=""/>
    <s v=""/>
    <n v="-108.53"/>
    <x v="2"/>
  </r>
  <r>
    <s v="50700"/>
    <s v="100025474"/>
    <s v="334858"/>
    <s v="10000"/>
    <s v="12800"/>
    <s v="5070001100"/>
    <s v="2110000"/>
    <s v=""/>
    <s v=""/>
    <s v=""/>
    <s v=""/>
    <s v=""/>
    <n v="-81.39"/>
    <x v="2"/>
  </r>
  <r>
    <s v="50700"/>
    <s v="100025474"/>
    <s v="334858"/>
    <s v="10000"/>
    <s v="12800"/>
    <s v="5070001100"/>
    <s v="2053000"/>
    <s v=""/>
    <s v=""/>
    <s v=""/>
    <s v=""/>
    <s v=""/>
    <n v="-108.53"/>
    <x v="3"/>
  </r>
  <r>
    <s v="50700"/>
    <s v="100025474"/>
    <s v="334858"/>
    <s v="10000"/>
    <s v="12800"/>
    <s v="5070001100"/>
    <s v="2053000"/>
    <s v=""/>
    <s v=""/>
    <s v=""/>
    <s v=""/>
    <s v=""/>
    <n v="-81.39"/>
    <x v="3"/>
  </r>
  <r>
    <s v="50700"/>
    <s v="100025474"/>
    <s v="334858"/>
    <s v="10000"/>
    <s v="12800"/>
    <s v="5070001100"/>
    <s v="2160000"/>
    <s v=""/>
    <s v=""/>
    <s v=""/>
    <s v=""/>
    <s v=""/>
    <n v="-25.38"/>
    <x v="4"/>
  </r>
  <r>
    <s v="50700"/>
    <s v="100025474"/>
    <s v="334858"/>
    <s v="10000"/>
    <s v="12800"/>
    <s v="5070001100"/>
    <s v="2160000"/>
    <s v=""/>
    <s v=""/>
    <s v=""/>
    <s v=""/>
    <s v=""/>
    <n v="-19.04"/>
    <x v="4"/>
  </r>
  <r>
    <s v="50700"/>
    <s v="100025474"/>
    <s v="334858"/>
    <s v="10000"/>
    <s v="12800"/>
    <s v="5070001100"/>
    <s v="2140000"/>
    <s v=""/>
    <s v=""/>
    <s v=""/>
    <s v=""/>
    <s v=""/>
    <n v="-156.05000000000001"/>
    <x v="5"/>
  </r>
  <r>
    <s v="50700"/>
    <s v="100025474"/>
    <s v="334858"/>
    <s v="10000"/>
    <s v="12800"/>
    <s v="5070001100"/>
    <s v="2140000"/>
    <s v=""/>
    <s v=""/>
    <s v=""/>
    <s v=""/>
    <s v=""/>
    <n v="-117.03"/>
    <x v="5"/>
  </r>
  <r>
    <s v="50700"/>
    <s v="100025474"/>
    <s v="334858"/>
    <s v="10000"/>
    <s v="12800"/>
    <s v="5070001100"/>
    <s v="2058000"/>
    <s v=""/>
    <s v=""/>
    <s v=""/>
    <s v=""/>
    <s v=""/>
    <n v="-25.38"/>
    <x v="6"/>
  </r>
  <r>
    <s v="50700"/>
    <s v="100025474"/>
    <s v="334858"/>
    <s v="10000"/>
    <s v="12800"/>
    <s v="5070001100"/>
    <s v="2058000"/>
    <s v=""/>
    <s v=""/>
    <s v=""/>
    <s v=""/>
    <s v=""/>
    <n v="-19.04"/>
    <x v="6"/>
  </r>
  <r>
    <s v="50700"/>
    <s v="100025474"/>
    <s v="334858"/>
    <s v="10000"/>
    <s v="12800"/>
    <s v="5070001100"/>
    <s v="2150000"/>
    <s v=""/>
    <s v=""/>
    <s v=""/>
    <s v=""/>
    <s v=""/>
    <n v="-94.17"/>
    <x v="7"/>
  </r>
  <r>
    <s v="50700"/>
    <s v="100025474"/>
    <s v="334858"/>
    <s v="10000"/>
    <s v="12800"/>
    <s v="5070001100"/>
    <s v="2150000"/>
    <s v=""/>
    <s v=""/>
    <s v=""/>
    <s v=""/>
    <s v=""/>
    <n v="-70.62"/>
    <x v="7"/>
  </r>
  <r>
    <s v="50700"/>
    <s v="100025474"/>
    <s v="334858"/>
    <s v="10000"/>
    <s v="12800"/>
    <s v="5070001100"/>
    <s v="2100000"/>
    <s v=""/>
    <s v=""/>
    <s v=""/>
    <s v=""/>
    <s v=""/>
    <n v="-39.56"/>
    <x v="0"/>
  </r>
  <r>
    <s v="50700"/>
    <s v="100025474"/>
    <s v="334858"/>
    <s v="10000"/>
    <s v="12800"/>
    <s v="5070001100"/>
    <s v="2100000"/>
    <s v=""/>
    <s v=""/>
    <s v=""/>
    <s v=""/>
    <s v=""/>
    <n v="-29.67"/>
    <x v="0"/>
  </r>
  <r>
    <s v="50700"/>
    <s v="100025474"/>
    <s v="334858"/>
    <s v="10000"/>
    <s v="12800"/>
    <s v="5070001100"/>
    <s v="7000000"/>
    <s v=""/>
    <s v=""/>
    <s v=""/>
    <s v=""/>
    <s v=""/>
    <n v="1851.43"/>
    <x v="19"/>
  </r>
  <r>
    <s v="50700"/>
    <s v="100025474"/>
    <s v="334858"/>
    <s v="10000"/>
    <s v="12800"/>
    <s v="5070001100"/>
    <s v="7000000"/>
    <s v=""/>
    <s v=""/>
    <s v=""/>
    <s v=""/>
    <s v=""/>
    <n v="1388.57"/>
    <x v="19"/>
  </r>
  <r>
    <s v="50700"/>
    <s v="100025474"/>
    <s v="334858"/>
    <s v="10000"/>
    <s v="12800"/>
    <s v="5070001100"/>
    <s v="7230000"/>
    <s v=""/>
    <s v=""/>
    <s v=""/>
    <s v=""/>
    <s v=""/>
    <n v="108.53"/>
    <x v="10"/>
  </r>
  <r>
    <s v="50700"/>
    <s v="100009291"/>
    <s v="316560"/>
    <s v="10000"/>
    <s v="12800"/>
    <s v="5070001100"/>
    <s v="7269000"/>
    <s v=""/>
    <s v=""/>
    <s v=""/>
    <s v=""/>
    <s v=""/>
    <n v="15.87"/>
    <x v="13"/>
  </r>
  <r>
    <s v="50700"/>
    <s v="100009291"/>
    <s v="316560"/>
    <s v="10000"/>
    <s v="12800"/>
    <s v="5070001100"/>
    <s v="2100000"/>
    <s v=""/>
    <s v=""/>
    <s v=""/>
    <s v=""/>
    <s v=""/>
    <n v="-56.05"/>
    <x v="0"/>
  </r>
  <r>
    <s v="50700"/>
    <s v="100009291"/>
    <s v="316560"/>
    <s v="10000"/>
    <s v="12800"/>
    <s v="5070001100"/>
    <s v="2100000"/>
    <s v=""/>
    <s v=""/>
    <s v=""/>
    <s v=""/>
    <s v=""/>
    <n v="-42.03"/>
    <x v="0"/>
  </r>
  <r>
    <s v="50700"/>
    <s v="100009291"/>
    <s v="316560"/>
    <s v="10000"/>
    <s v="12800"/>
    <s v="5070001100"/>
    <s v="2100000"/>
    <s v=""/>
    <s v=""/>
    <s v=""/>
    <s v=""/>
    <s v=""/>
    <n v="-285.70999999999998"/>
    <x v="0"/>
  </r>
  <r>
    <s v="50700"/>
    <s v="100009291"/>
    <s v="316560"/>
    <s v="10000"/>
    <s v="12800"/>
    <s v="5070001100"/>
    <s v="2100000"/>
    <s v=""/>
    <s v=""/>
    <s v=""/>
    <s v=""/>
    <s v=""/>
    <n v="-214.29"/>
    <x v="0"/>
  </r>
  <r>
    <s v="50700"/>
    <s v="100009291"/>
    <s v="316560"/>
    <s v="10000"/>
    <s v="12800"/>
    <s v="5070001100"/>
    <s v="2125000"/>
    <s v=""/>
    <s v=""/>
    <s v=""/>
    <s v=""/>
    <s v=""/>
    <n v="-2.64"/>
    <x v="23"/>
  </r>
  <r>
    <s v="50700"/>
    <s v="100009291"/>
    <s v="316560"/>
    <s v="10000"/>
    <s v="12800"/>
    <s v="5070001100"/>
    <s v="2125000"/>
    <s v=""/>
    <s v=""/>
    <s v=""/>
    <s v=""/>
    <s v=""/>
    <n v="-1.98"/>
    <x v="23"/>
  </r>
  <r>
    <s v="50700"/>
    <s v="100009291"/>
    <s v="316560"/>
    <s v="10000"/>
    <s v="12800"/>
    <s v="5070001100"/>
    <s v="2130000"/>
    <s v=""/>
    <s v=""/>
    <s v=""/>
    <s v=""/>
    <s v=""/>
    <n v="-62"/>
    <x v="15"/>
  </r>
  <r>
    <s v="50700"/>
    <s v="100009291"/>
    <s v="316560"/>
    <s v="10000"/>
    <s v="12800"/>
    <s v="5070001100"/>
    <s v="2130000"/>
    <s v=""/>
    <s v=""/>
    <s v=""/>
    <s v=""/>
    <s v=""/>
    <n v="-46.5"/>
    <x v="15"/>
  </r>
  <r>
    <s v="50700"/>
    <s v="100009291"/>
    <s v="316560"/>
    <s v="10000"/>
    <s v="12800"/>
    <s v="5070001100"/>
    <s v="2125000"/>
    <s v=""/>
    <s v=""/>
    <s v=""/>
    <s v=""/>
    <s v=""/>
    <n v="-5.94"/>
    <x v="23"/>
  </r>
  <r>
    <s v="50700"/>
    <s v="100009291"/>
    <s v="316560"/>
    <s v="10000"/>
    <s v="12800"/>
    <s v="5070001100"/>
    <s v="2125000"/>
    <s v=""/>
    <s v=""/>
    <s v=""/>
    <s v=""/>
    <s v=""/>
    <n v="-4.46"/>
    <x v="23"/>
  </r>
  <r>
    <s v="50700"/>
    <s v="100009291"/>
    <s v="316560"/>
    <s v="10000"/>
    <s v="12800"/>
    <s v="5070001100"/>
    <s v="2105000"/>
    <s v=""/>
    <s v=""/>
    <s v=""/>
    <s v=""/>
    <s v=""/>
    <n v="-116.34"/>
    <x v="16"/>
  </r>
  <r>
    <s v="50700"/>
    <s v="100009291"/>
    <s v="316560"/>
    <s v="10000"/>
    <s v="12800"/>
    <s v="5070001100"/>
    <s v="2105000"/>
    <s v=""/>
    <s v=""/>
    <s v=""/>
    <s v=""/>
    <s v=""/>
    <n v="-87.26"/>
    <x v="16"/>
  </r>
  <r>
    <s v="50700"/>
    <s v="100009291"/>
    <s v="316560"/>
    <s v="10000"/>
    <s v="12800"/>
    <s v="5070001100"/>
    <s v="2055000"/>
    <s v=""/>
    <s v=""/>
    <s v=""/>
    <s v=""/>
    <s v=""/>
    <n v="-1.35"/>
    <x v="24"/>
  </r>
  <r>
    <s v="50700"/>
    <s v="100009291"/>
    <s v="316560"/>
    <s v="10000"/>
    <s v="12800"/>
    <s v="5070001100"/>
    <s v="2055000"/>
    <s v=""/>
    <s v=""/>
    <s v=""/>
    <s v=""/>
    <s v=""/>
    <n v="-1.02"/>
    <x v="24"/>
  </r>
  <r>
    <s v="50700"/>
    <s v="100009291"/>
    <s v="316560"/>
    <s v="10000"/>
    <s v="12800"/>
    <s v="5070001100"/>
    <s v="2056000"/>
    <s v=""/>
    <s v=""/>
    <s v=""/>
    <s v=""/>
    <s v=""/>
    <n v="-385.09"/>
    <x v="17"/>
  </r>
  <r>
    <s v="50700"/>
    <s v="100009291"/>
    <s v="316560"/>
    <s v="10000"/>
    <s v="12800"/>
    <s v="5070001100"/>
    <s v="2056000"/>
    <s v=""/>
    <s v=""/>
    <s v=""/>
    <s v=""/>
    <s v=""/>
    <n v="-288.81"/>
    <x v="17"/>
  </r>
  <r>
    <s v="50700"/>
    <s v="100009291"/>
    <s v="316560"/>
    <s v="10000"/>
    <s v="12800"/>
    <s v="5070001100"/>
    <s v="2057000"/>
    <s v=""/>
    <s v=""/>
    <s v=""/>
    <s v=""/>
    <s v=""/>
    <n v="-6.51"/>
    <x v="25"/>
  </r>
  <r>
    <s v="50700"/>
    <s v="100009291"/>
    <s v="316560"/>
    <s v="10000"/>
    <s v="12800"/>
    <s v="5070001100"/>
    <s v="2057000"/>
    <s v=""/>
    <s v=""/>
    <s v=""/>
    <s v=""/>
    <s v=""/>
    <n v="-4.8899999999999997"/>
    <x v="25"/>
  </r>
  <r>
    <s v="50700"/>
    <s v="100009291"/>
    <s v="316560"/>
    <s v="10000"/>
    <s v="12800"/>
    <s v="5070001100"/>
    <s v="2052000"/>
    <s v=""/>
    <s v=""/>
    <s v=""/>
    <s v=""/>
    <s v=""/>
    <n v="-116.34"/>
    <x v="18"/>
  </r>
  <r>
    <s v="50700"/>
    <s v="100009291"/>
    <s v="316560"/>
    <s v="10000"/>
    <s v="12800"/>
    <s v="5070001100"/>
    <s v="2052000"/>
    <s v=""/>
    <s v=""/>
    <s v=""/>
    <s v=""/>
    <s v=""/>
    <n v="-87.26"/>
    <x v="18"/>
  </r>
  <r>
    <s v="50700"/>
    <s v="100009291"/>
    <s v="316560"/>
    <s v="10000"/>
    <s v="12800"/>
    <s v="5070001100"/>
    <s v="7231000"/>
    <s v=""/>
    <s v=""/>
    <s v=""/>
    <s v=""/>
    <s v=""/>
    <n v="17.899999999999999"/>
    <x v="11"/>
  </r>
  <r>
    <s v="50700"/>
    <s v="100009291"/>
    <s v="316560"/>
    <s v="10000"/>
    <s v="12800"/>
    <s v="5070001100"/>
    <s v="7240000"/>
    <s v=""/>
    <s v=""/>
    <s v=""/>
    <s v=""/>
    <s v=""/>
    <n v="385.09"/>
    <x v="12"/>
  </r>
  <r>
    <s v="50700"/>
    <s v="100009291"/>
    <s v="316560"/>
    <s v="10000"/>
    <s v="12800"/>
    <s v="5070001100"/>
    <s v="7240000"/>
    <s v=""/>
    <s v=""/>
    <s v=""/>
    <s v=""/>
    <s v=""/>
    <n v="288.81"/>
    <x v="12"/>
  </r>
  <r>
    <s v="50700"/>
    <s v="100009291"/>
    <s v="316560"/>
    <s v="10000"/>
    <s v="12800"/>
    <s v="5070001100"/>
    <s v="7250000"/>
    <s v=""/>
    <s v=""/>
    <s v=""/>
    <s v=""/>
    <s v=""/>
    <n v="1.35"/>
    <x v="20"/>
  </r>
  <r>
    <s v="50700"/>
    <s v="100009291"/>
    <s v="316560"/>
    <s v="10000"/>
    <s v="12800"/>
    <s v="5070001100"/>
    <s v="7250000"/>
    <s v=""/>
    <s v=""/>
    <s v=""/>
    <s v=""/>
    <s v=""/>
    <n v="1.02"/>
    <x v="20"/>
  </r>
  <r>
    <s v="50700"/>
    <s v="100009291"/>
    <s v="316560"/>
    <s v="10000"/>
    <s v="12800"/>
    <s v="5070001100"/>
    <s v="7221000"/>
    <s v=""/>
    <s v=""/>
    <s v=""/>
    <s v=""/>
    <s v=""/>
    <n v="6.51"/>
    <x v="21"/>
  </r>
  <r>
    <s v="50700"/>
    <s v="100009291"/>
    <s v="316560"/>
    <s v="10000"/>
    <s v="12800"/>
    <s v="5070001100"/>
    <s v="7221000"/>
    <s v=""/>
    <s v=""/>
    <s v=""/>
    <s v=""/>
    <s v=""/>
    <n v="4.8899999999999997"/>
    <x v="21"/>
  </r>
  <r>
    <s v="50700"/>
    <s v="100009291"/>
    <s v="316560"/>
    <s v="10000"/>
    <s v="12800"/>
    <s v="5070001100"/>
    <s v="7000000"/>
    <s v=""/>
    <s v=""/>
    <s v=""/>
    <s v=""/>
    <s v=""/>
    <n v="1737.95"/>
    <x v="19"/>
  </r>
  <r>
    <s v="50700"/>
    <s v="100009291"/>
    <s v="316560"/>
    <s v="10000"/>
    <s v="12800"/>
    <s v="5070001100"/>
    <s v="7000000"/>
    <s v=""/>
    <s v=""/>
    <s v=""/>
    <s v=""/>
    <s v=""/>
    <n v="24.79"/>
    <x v="19"/>
  </r>
  <r>
    <s v="50700"/>
    <s v="100009291"/>
    <s v="316560"/>
    <s v="10000"/>
    <s v="12800"/>
    <s v="5070001100"/>
    <s v="7000000"/>
    <s v=""/>
    <s v=""/>
    <s v=""/>
    <s v=""/>
    <s v=""/>
    <n v="1289.01"/>
    <x v="19"/>
  </r>
  <r>
    <s v="50700"/>
    <s v="100009291"/>
    <s v="316560"/>
    <s v="10000"/>
    <s v="12800"/>
    <s v="5070001100"/>
    <s v="7000000"/>
    <s v=""/>
    <s v=""/>
    <s v=""/>
    <s v=""/>
    <s v=""/>
    <n v="33.049999999999997"/>
    <x v="19"/>
  </r>
  <r>
    <s v="50700"/>
    <s v="100009291"/>
    <s v="316560"/>
    <s v="10000"/>
    <s v="12800"/>
    <s v="5070001100"/>
    <s v="7230000"/>
    <s v=""/>
    <s v=""/>
    <s v=""/>
    <s v=""/>
    <s v=""/>
    <n v="102.03"/>
    <x v="10"/>
  </r>
  <r>
    <s v="50700"/>
    <s v="100009291"/>
    <s v="316560"/>
    <s v="10000"/>
    <s v="12800"/>
    <s v="5070001100"/>
    <s v="7230000"/>
    <s v=""/>
    <s v=""/>
    <s v=""/>
    <s v=""/>
    <s v=""/>
    <n v="76.53"/>
    <x v="10"/>
  </r>
  <r>
    <s v="50700"/>
    <s v="100009291"/>
    <s v="316560"/>
    <s v="10000"/>
    <s v="12800"/>
    <s v="5070001100"/>
    <s v="7231000"/>
    <s v=""/>
    <s v=""/>
    <s v=""/>
    <s v=""/>
    <s v=""/>
    <n v="23.86"/>
    <x v="11"/>
  </r>
  <r>
    <s v="50700"/>
    <s v="100009291"/>
    <s v="316560"/>
    <s v="10000"/>
    <s v="12800"/>
    <s v="5070001100"/>
    <s v="2100000"/>
    <s v=""/>
    <s v=""/>
    <s v=""/>
    <s v=""/>
    <s v=""/>
    <n v="-21.15"/>
    <x v="0"/>
  </r>
  <r>
    <s v="50700"/>
    <s v="100009291"/>
    <s v="316560"/>
    <s v="10000"/>
    <s v="12800"/>
    <s v="5070001100"/>
    <s v="2100000"/>
    <s v=""/>
    <s v=""/>
    <s v=""/>
    <s v=""/>
    <s v=""/>
    <n v="-15.87"/>
    <x v="0"/>
  </r>
  <r>
    <s v="50700"/>
    <s v="100009291"/>
    <s v="316560"/>
    <s v="10000"/>
    <s v="12800"/>
    <s v="5070001100"/>
    <s v="2110000"/>
    <s v=""/>
    <s v=""/>
    <s v=""/>
    <s v=""/>
    <s v=""/>
    <n v="-102.03"/>
    <x v="2"/>
  </r>
  <r>
    <s v="50700"/>
    <s v="100009291"/>
    <s v="316560"/>
    <s v="10000"/>
    <s v="12800"/>
    <s v="5070001100"/>
    <s v="2110000"/>
    <s v=""/>
    <s v=""/>
    <s v=""/>
    <s v=""/>
    <s v=""/>
    <n v="-76.53"/>
    <x v="2"/>
  </r>
  <r>
    <s v="50700"/>
    <s v="100009291"/>
    <s v="316560"/>
    <s v="10000"/>
    <s v="12800"/>
    <s v="5070001100"/>
    <s v="2053000"/>
    <s v=""/>
    <s v=""/>
    <s v=""/>
    <s v=""/>
    <s v=""/>
    <n v="-102.03"/>
    <x v="3"/>
  </r>
  <r>
    <s v="50700"/>
    <s v="100009291"/>
    <s v="316560"/>
    <s v="10000"/>
    <s v="12800"/>
    <s v="5070001100"/>
    <s v="2053000"/>
    <s v=""/>
    <s v=""/>
    <s v=""/>
    <s v=""/>
    <s v=""/>
    <n v="-76.53"/>
    <x v="3"/>
  </r>
  <r>
    <s v="50700"/>
    <s v="100009291"/>
    <s v="316560"/>
    <s v="10000"/>
    <s v="12800"/>
    <s v="5070001100"/>
    <s v="2160000"/>
    <s v=""/>
    <s v=""/>
    <s v=""/>
    <s v=""/>
    <s v=""/>
    <n v="-23.86"/>
    <x v="4"/>
  </r>
  <r>
    <s v="50700"/>
    <s v="100009291"/>
    <s v="316560"/>
    <s v="10000"/>
    <s v="12800"/>
    <s v="5070001100"/>
    <s v="2160000"/>
    <s v=""/>
    <s v=""/>
    <s v=""/>
    <s v=""/>
    <s v=""/>
    <n v="-17.899999999999999"/>
    <x v="4"/>
  </r>
  <r>
    <s v="50700"/>
    <s v="100009291"/>
    <s v="316560"/>
    <s v="10000"/>
    <s v="12800"/>
    <s v="5070001100"/>
    <s v="2140000"/>
    <s v=""/>
    <s v=""/>
    <s v=""/>
    <s v=""/>
    <s v=""/>
    <n v="-217.92"/>
    <x v="5"/>
  </r>
  <r>
    <s v="50700"/>
    <s v="100009291"/>
    <s v="316560"/>
    <s v="10000"/>
    <s v="12800"/>
    <s v="5070001100"/>
    <s v="2140000"/>
    <s v=""/>
    <s v=""/>
    <s v=""/>
    <s v=""/>
    <s v=""/>
    <n v="-163.44"/>
    <x v="5"/>
  </r>
  <r>
    <s v="50700"/>
    <s v="100009291"/>
    <s v="316560"/>
    <s v="10000"/>
    <s v="12800"/>
    <s v="5070001100"/>
    <s v="2058000"/>
    <s v=""/>
    <s v=""/>
    <s v=""/>
    <s v=""/>
    <s v=""/>
    <n v="-23.86"/>
    <x v="6"/>
  </r>
  <r>
    <s v="50700"/>
    <s v="100009291"/>
    <s v="316560"/>
    <s v="10000"/>
    <s v="12800"/>
    <s v="5070001100"/>
    <s v="2058000"/>
    <s v=""/>
    <s v=""/>
    <s v=""/>
    <s v=""/>
    <s v=""/>
    <n v="-17.899999999999999"/>
    <x v="6"/>
  </r>
  <r>
    <s v="50700"/>
    <s v="100009291"/>
    <s v="316560"/>
    <s v="10000"/>
    <s v="12800"/>
    <s v="5070001100"/>
    <s v="2150000"/>
    <s v=""/>
    <s v=""/>
    <s v=""/>
    <s v=""/>
    <s v=""/>
    <n v="-70.349999999999994"/>
    <x v="7"/>
  </r>
  <r>
    <s v="50700"/>
    <s v="100009291"/>
    <s v="316560"/>
    <s v="10000"/>
    <s v="12800"/>
    <s v="5070001100"/>
    <s v="2150000"/>
    <s v=""/>
    <s v=""/>
    <s v=""/>
    <s v=""/>
    <s v=""/>
    <n v="-52.77"/>
    <x v="7"/>
  </r>
  <r>
    <s v="50700"/>
    <s v="100009291"/>
    <s v="316560"/>
    <s v="10000"/>
    <s v="12800"/>
    <s v="5070001100"/>
    <s v="1000000"/>
    <s v=""/>
    <s v=""/>
    <s v=""/>
    <s v=""/>
    <s v=""/>
    <n v="-819.9"/>
    <x v="8"/>
  </r>
  <r>
    <s v="50700"/>
    <s v="100009291"/>
    <s v="316560"/>
    <s v="10000"/>
    <s v="12800"/>
    <s v="5070001100"/>
    <s v="1000000"/>
    <s v=""/>
    <s v=""/>
    <s v=""/>
    <s v=""/>
    <s v=""/>
    <n v="-614.9"/>
    <x v="8"/>
  </r>
  <r>
    <s v="50700"/>
    <s v="100009291"/>
    <s v="316560"/>
    <s v="10000"/>
    <s v="12800"/>
    <s v="5070001100"/>
    <s v="7269000"/>
    <s v=""/>
    <s v=""/>
    <s v=""/>
    <s v=""/>
    <s v=""/>
    <n v="116.34"/>
    <x v="13"/>
  </r>
  <r>
    <s v="50700"/>
    <s v="100009291"/>
    <s v="316560"/>
    <s v="10000"/>
    <s v="12800"/>
    <s v="5070001100"/>
    <s v="7269000"/>
    <s v=""/>
    <s v=""/>
    <s v=""/>
    <s v=""/>
    <s v=""/>
    <n v="87.26"/>
    <x v="13"/>
  </r>
  <r>
    <s v="50700"/>
    <s v="100009291"/>
    <s v="316560"/>
    <s v="10000"/>
    <s v="12800"/>
    <s v="5070001100"/>
    <s v="7269000"/>
    <s v=""/>
    <s v=""/>
    <s v=""/>
    <s v=""/>
    <s v=""/>
    <n v="21.15"/>
    <x v="13"/>
  </r>
  <r>
    <s v="50700"/>
    <s v="100036929"/>
    <s v="015780"/>
    <s v="10000"/>
    <s v="12800"/>
    <s v="5070001100"/>
    <s v="2140000"/>
    <s v=""/>
    <s v=""/>
    <s v=""/>
    <s v=""/>
    <s v=""/>
    <n v="-28.57"/>
    <x v="5"/>
  </r>
  <r>
    <s v="50700"/>
    <s v="100036929"/>
    <s v="015780"/>
    <s v="10000"/>
    <s v="12800"/>
    <s v="5070001100"/>
    <s v="2140000"/>
    <s v=""/>
    <s v=""/>
    <s v=""/>
    <s v=""/>
    <s v=""/>
    <n v="-21.43"/>
    <x v="5"/>
  </r>
  <r>
    <s v="50700"/>
    <s v="100036929"/>
    <s v="015780"/>
    <s v="10000"/>
    <s v="12800"/>
    <s v="5070001100"/>
    <s v="2058000"/>
    <s v=""/>
    <s v=""/>
    <s v=""/>
    <s v=""/>
    <s v=""/>
    <n v="-22.25"/>
    <x v="6"/>
  </r>
  <r>
    <s v="50700"/>
    <s v="100036929"/>
    <s v="015780"/>
    <s v="10000"/>
    <s v="12800"/>
    <s v="5070001100"/>
    <s v="2058000"/>
    <s v=""/>
    <s v=""/>
    <s v=""/>
    <s v=""/>
    <s v=""/>
    <n v="-16.68"/>
    <x v="6"/>
  </r>
  <r>
    <s v="50700"/>
    <s v="100036929"/>
    <s v="015780"/>
    <s v="10000"/>
    <s v="12800"/>
    <s v="5070001100"/>
    <s v="2150000"/>
    <s v=""/>
    <s v=""/>
    <s v=""/>
    <s v=""/>
    <s v=""/>
    <n v="-72.34"/>
    <x v="7"/>
  </r>
  <r>
    <s v="50700"/>
    <s v="100036929"/>
    <s v="015780"/>
    <s v="10000"/>
    <s v="12800"/>
    <s v="5070001100"/>
    <s v="2150000"/>
    <s v=""/>
    <s v=""/>
    <s v=""/>
    <s v=""/>
    <s v=""/>
    <n v="-54.25"/>
    <x v="7"/>
  </r>
  <r>
    <s v="50700"/>
    <s v="100036929"/>
    <s v="015780"/>
    <s v="10000"/>
    <s v="12800"/>
    <s v="5070001100"/>
    <s v="1000000"/>
    <s v=""/>
    <s v=""/>
    <s v=""/>
    <s v=""/>
    <s v=""/>
    <n v="-1040.1600000000001"/>
    <x v="8"/>
  </r>
  <r>
    <s v="50700"/>
    <s v="100036929"/>
    <s v="015780"/>
    <s v="10000"/>
    <s v="12800"/>
    <s v="5070001100"/>
    <s v="1000000"/>
    <s v=""/>
    <s v=""/>
    <s v=""/>
    <s v=""/>
    <s v=""/>
    <n v="-780.13"/>
    <x v="8"/>
  </r>
  <r>
    <s v="50700"/>
    <s v="100036929"/>
    <s v="015780"/>
    <s v="10000"/>
    <s v="12800"/>
    <s v="5070001100"/>
    <s v="2110000"/>
    <s v=""/>
    <s v=""/>
    <s v=""/>
    <s v=""/>
    <s v=""/>
    <n v="-95.13"/>
    <x v="2"/>
  </r>
  <r>
    <s v="50700"/>
    <s v="100036929"/>
    <s v="015780"/>
    <s v="10000"/>
    <s v="12800"/>
    <s v="5070001100"/>
    <s v="2100000"/>
    <s v=""/>
    <s v=""/>
    <s v=""/>
    <s v=""/>
    <s v=""/>
    <n v="-19.5"/>
    <x v="0"/>
  </r>
  <r>
    <s v="50700"/>
    <s v="100036929"/>
    <s v="015780"/>
    <s v="10000"/>
    <s v="12800"/>
    <s v="5070001100"/>
    <s v="2100000"/>
    <s v=""/>
    <s v=""/>
    <s v=""/>
    <s v=""/>
    <s v=""/>
    <n v="-14.62"/>
    <x v="0"/>
  </r>
  <r>
    <s v="50700"/>
    <s v="100036929"/>
    <s v="015780"/>
    <s v="10000"/>
    <s v="12800"/>
    <s v="5070001100"/>
    <s v="2052000"/>
    <s v=""/>
    <s v=""/>
    <s v=""/>
    <s v=""/>
    <s v=""/>
    <n v="-107.23"/>
    <x v="18"/>
  </r>
  <r>
    <s v="50700"/>
    <s v="100036929"/>
    <s v="015780"/>
    <s v="10000"/>
    <s v="12800"/>
    <s v="5070001100"/>
    <s v="2052000"/>
    <s v=""/>
    <s v=""/>
    <s v=""/>
    <s v=""/>
    <s v=""/>
    <n v="-80.42"/>
    <x v="18"/>
  </r>
  <r>
    <s v="50700"/>
    <s v="100036929"/>
    <s v="015780"/>
    <s v="10000"/>
    <s v="12800"/>
    <s v="5070001100"/>
    <s v="2110000"/>
    <s v=""/>
    <s v=""/>
    <s v=""/>
    <s v=""/>
    <s v=""/>
    <n v="-71.349999999999994"/>
    <x v="2"/>
  </r>
  <r>
    <s v="50700"/>
    <s v="100036929"/>
    <s v="015780"/>
    <s v="10000"/>
    <s v="12800"/>
    <s v="5070001100"/>
    <s v="2053000"/>
    <s v=""/>
    <s v=""/>
    <s v=""/>
    <s v=""/>
    <s v=""/>
    <n v="-95.13"/>
    <x v="3"/>
  </r>
  <r>
    <s v="50700"/>
    <s v="100036929"/>
    <s v="015780"/>
    <s v="10000"/>
    <s v="12800"/>
    <s v="5070001100"/>
    <s v="2053000"/>
    <s v=""/>
    <s v=""/>
    <s v=""/>
    <s v=""/>
    <s v=""/>
    <n v="-71.349999999999994"/>
    <x v="3"/>
  </r>
  <r>
    <s v="50700"/>
    <s v="100036929"/>
    <s v="015780"/>
    <s v="10000"/>
    <s v="12800"/>
    <s v="5070001100"/>
    <s v="2160000"/>
    <s v=""/>
    <s v=""/>
    <s v=""/>
    <s v=""/>
    <s v=""/>
    <n v="-22.25"/>
    <x v="4"/>
  </r>
  <r>
    <s v="50700"/>
    <s v="100036929"/>
    <s v="015780"/>
    <s v="10000"/>
    <s v="12800"/>
    <s v="5070001100"/>
    <s v="2160000"/>
    <s v=""/>
    <s v=""/>
    <s v=""/>
    <s v=""/>
    <s v=""/>
    <n v="-16.68"/>
    <x v="4"/>
  </r>
  <r>
    <s v="50700"/>
    <s v="100036929"/>
    <s v="015780"/>
    <s v="10000"/>
    <s v="12800"/>
    <s v="5070001100"/>
    <s v="2100000"/>
    <s v=""/>
    <s v=""/>
    <s v=""/>
    <s v=""/>
    <s v=""/>
    <n v="-142.86000000000001"/>
    <x v="0"/>
  </r>
  <r>
    <s v="50700"/>
    <s v="100036929"/>
    <s v="015780"/>
    <s v="10000"/>
    <s v="12800"/>
    <s v="5070001100"/>
    <s v="2100000"/>
    <s v=""/>
    <s v=""/>
    <s v=""/>
    <s v=""/>
    <s v=""/>
    <n v="-107.14"/>
    <x v="0"/>
  </r>
  <r>
    <s v="50700"/>
    <s v="100036929"/>
    <s v="015780"/>
    <s v="10000"/>
    <s v="12800"/>
    <s v="5070001100"/>
    <s v="2166000"/>
    <s v=""/>
    <s v=""/>
    <s v=""/>
    <s v=""/>
    <s v=""/>
    <n v="-80.03"/>
    <x v="26"/>
  </r>
  <r>
    <s v="50700"/>
    <s v="100036929"/>
    <s v="015780"/>
    <s v="10000"/>
    <s v="12800"/>
    <s v="5070001100"/>
    <s v="2166000"/>
    <s v=""/>
    <s v=""/>
    <s v=""/>
    <s v=""/>
    <s v=""/>
    <n v="-60.02"/>
    <x v="26"/>
  </r>
  <r>
    <s v="50700"/>
    <s v="100036929"/>
    <s v="015780"/>
    <s v="10000"/>
    <s v="12800"/>
    <s v="5070001100"/>
    <s v="2100000"/>
    <s v=""/>
    <s v=""/>
    <s v=""/>
    <s v=""/>
    <s v=""/>
    <n v="-5.65"/>
    <x v="0"/>
  </r>
  <r>
    <s v="50700"/>
    <s v="100036929"/>
    <s v="015780"/>
    <s v="10000"/>
    <s v="12800"/>
    <s v="5070001100"/>
    <s v="2100000"/>
    <s v=""/>
    <s v=""/>
    <s v=""/>
    <s v=""/>
    <s v=""/>
    <n v="-4.24"/>
    <x v="0"/>
  </r>
  <r>
    <s v="50700"/>
    <s v="100036929"/>
    <s v="015780"/>
    <s v="10000"/>
    <s v="12800"/>
    <s v="5070001100"/>
    <s v="2105000"/>
    <s v=""/>
    <s v=""/>
    <s v=""/>
    <s v=""/>
    <s v=""/>
    <n v="-107.23"/>
    <x v="16"/>
  </r>
  <r>
    <s v="50700"/>
    <s v="100036929"/>
    <s v="015780"/>
    <s v="10000"/>
    <s v="12800"/>
    <s v="5070001100"/>
    <s v="2105000"/>
    <s v=""/>
    <s v=""/>
    <s v=""/>
    <s v=""/>
    <s v=""/>
    <n v="-80.42"/>
    <x v="16"/>
  </r>
  <r>
    <s v="50700"/>
    <s v="100036929"/>
    <s v="015780"/>
    <s v="10000"/>
    <s v="12800"/>
    <s v="5070001100"/>
    <s v="2130000"/>
    <s v=""/>
    <s v=""/>
    <s v=""/>
    <s v=""/>
    <s v=""/>
    <n v="-9.14"/>
    <x v="15"/>
  </r>
  <r>
    <s v="50700"/>
    <s v="100036929"/>
    <s v="015780"/>
    <s v="10000"/>
    <s v="12800"/>
    <s v="5070001100"/>
    <s v="2130000"/>
    <s v=""/>
    <s v=""/>
    <s v=""/>
    <s v=""/>
    <s v=""/>
    <n v="-6.86"/>
    <x v="15"/>
  </r>
  <r>
    <s v="50700"/>
    <s v="100036929"/>
    <s v="015780"/>
    <s v="10000"/>
    <s v="12800"/>
    <s v="5070001100"/>
    <s v="2061000"/>
    <s v=""/>
    <s v=""/>
    <s v=""/>
    <s v=""/>
    <s v=""/>
    <n v="-17.86"/>
    <x v="27"/>
  </r>
  <r>
    <s v="50700"/>
    <s v="100036929"/>
    <s v="015780"/>
    <s v="10000"/>
    <s v="12800"/>
    <s v="5070001100"/>
    <s v="2061000"/>
    <s v=""/>
    <s v=""/>
    <s v=""/>
    <s v=""/>
    <s v=""/>
    <n v="-13.39"/>
    <x v="27"/>
  </r>
  <r>
    <s v="50700"/>
    <s v="100036929"/>
    <s v="015780"/>
    <s v="10000"/>
    <s v="12800"/>
    <s v="5070001100"/>
    <s v="2057000"/>
    <s v=""/>
    <s v=""/>
    <s v=""/>
    <s v=""/>
    <s v=""/>
    <n v="-6.13"/>
    <x v="25"/>
  </r>
  <r>
    <s v="50700"/>
    <s v="100036929"/>
    <s v="015780"/>
    <s v="10000"/>
    <s v="12800"/>
    <s v="5070001100"/>
    <s v="2057000"/>
    <s v=""/>
    <s v=""/>
    <s v=""/>
    <s v=""/>
    <s v=""/>
    <n v="-4.58"/>
    <x v="25"/>
  </r>
  <r>
    <s v="50700"/>
    <s v="100036929"/>
    <s v="015780"/>
    <s v="10000"/>
    <s v="12800"/>
    <s v="5070001100"/>
    <s v="2055000"/>
    <s v=""/>
    <s v=""/>
    <s v=""/>
    <s v=""/>
    <s v=""/>
    <n v="-3.23"/>
    <x v="24"/>
  </r>
  <r>
    <s v="50700"/>
    <s v="100036929"/>
    <s v="015780"/>
    <s v="10000"/>
    <s v="12800"/>
    <s v="5070001100"/>
    <s v="2055000"/>
    <s v=""/>
    <s v=""/>
    <s v=""/>
    <s v=""/>
    <s v=""/>
    <n v="-2.4300000000000002"/>
    <x v="24"/>
  </r>
  <r>
    <s v="50700"/>
    <s v="100036929"/>
    <s v="015780"/>
    <s v="10000"/>
    <s v="12800"/>
    <s v="5070001100"/>
    <s v="2056000"/>
    <s v=""/>
    <s v=""/>
    <s v=""/>
    <s v=""/>
    <s v=""/>
    <n v="-146.83000000000001"/>
    <x v="17"/>
  </r>
  <r>
    <s v="50700"/>
    <s v="100036929"/>
    <s v="015780"/>
    <s v="10000"/>
    <s v="12800"/>
    <s v="5070001100"/>
    <s v="2056000"/>
    <s v=""/>
    <s v=""/>
    <s v=""/>
    <s v=""/>
    <s v=""/>
    <n v="-110.12"/>
    <x v="17"/>
  </r>
  <r>
    <s v="50700"/>
    <s v="100036929"/>
    <s v="015780"/>
    <s v="10000"/>
    <s v="12800"/>
    <s v="5070001100"/>
    <s v="7245000"/>
    <s v=""/>
    <s v=""/>
    <s v=""/>
    <s v=""/>
    <s v=""/>
    <n v="13.39"/>
    <x v="28"/>
  </r>
  <r>
    <s v="50700"/>
    <s v="100036929"/>
    <s v="015780"/>
    <s v="10000"/>
    <s v="12800"/>
    <s v="5070001100"/>
    <s v="7269000"/>
    <s v=""/>
    <s v=""/>
    <s v=""/>
    <s v=""/>
    <s v=""/>
    <n v="107.23"/>
    <x v="13"/>
  </r>
  <r>
    <s v="50700"/>
    <s v="100036929"/>
    <s v="015780"/>
    <s v="10000"/>
    <s v="12800"/>
    <s v="5070001100"/>
    <s v="7269000"/>
    <s v=""/>
    <s v=""/>
    <s v=""/>
    <s v=""/>
    <s v=""/>
    <n v="80.42"/>
    <x v="13"/>
  </r>
  <r>
    <s v="50700"/>
    <s v="100036929"/>
    <s v="015780"/>
    <s v="10000"/>
    <s v="12800"/>
    <s v="5070001100"/>
    <s v="7269000"/>
    <s v=""/>
    <s v=""/>
    <s v=""/>
    <s v=""/>
    <s v=""/>
    <n v="19.5"/>
    <x v="13"/>
  </r>
  <r>
    <s v="50700"/>
    <s v="100036929"/>
    <s v="015780"/>
    <s v="10000"/>
    <s v="12800"/>
    <s v="5070001100"/>
    <s v="7269000"/>
    <s v=""/>
    <s v=""/>
    <s v=""/>
    <s v=""/>
    <s v=""/>
    <n v="14.62"/>
    <x v="13"/>
  </r>
  <r>
    <s v="50700"/>
    <s v="100036929"/>
    <s v="015780"/>
    <s v="10000"/>
    <s v="12800"/>
    <s v="5070001100"/>
    <s v="2100000"/>
    <s v=""/>
    <s v=""/>
    <s v=""/>
    <s v=""/>
    <s v=""/>
    <n v="-11.43"/>
    <x v="0"/>
  </r>
  <r>
    <s v="50700"/>
    <s v="100036929"/>
    <s v="015780"/>
    <s v="10000"/>
    <s v="12800"/>
    <s v="5070001100"/>
    <s v="2100000"/>
    <s v=""/>
    <s v=""/>
    <s v=""/>
    <s v=""/>
    <s v=""/>
    <n v="-8.57"/>
    <x v="0"/>
  </r>
  <r>
    <s v="50700"/>
    <s v="100036929"/>
    <s v="015780"/>
    <s v="10000"/>
    <s v="12800"/>
    <s v="5070001100"/>
    <s v="2155000"/>
    <s v=""/>
    <s v=""/>
    <s v=""/>
    <s v=""/>
    <s v=""/>
    <n v="-1.81"/>
    <x v="22"/>
  </r>
  <r>
    <s v="50700"/>
    <s v="100036929"/>
    <s v="015780"/>
    <s v="10000"/>
    <s v="12800"/>
    <s v="5070001100"/>
    <s v="2155000"/>
    <s v=""/>
    <s v=""/>
    <s v=""/>
    <s v=""/>
    <s v=""/>
    <n v="-1.36"/>
    <x v="22"/>
  </r>
  <r>
    <s v="50700"/>
    <s v="100036929"/>
    <s v="015780"/>
    <s v="10000"/>
    <s v="12800"/>
    <s v="5070001100"/>
    <s v="2125000"/>
    <s v=""/>
    <s v=""/>
    <s v=""/>
    <s v=""/>
    <s v=""/>
    <n v="-1.78"/>
    <x v="23"/>
  </r>
  <r>
    <s v="50700"/>
    <s v="100036929"/>
    <s v="015780"/>
    <s v="10000"/>
    <s v="12800"/>
    <s v="5070001100"/>
    <s v="2125000"/>
    <s v=""/>
    <s v=""/>
    <s v=""/>
    <s v=""/>
    <s v=""/>
    <n v="-1.33"/>
    <x v="23"/>
  </r>
  <r>
    <s v="50700"/>
    <s v="100036929"/>
    <s v="015780"/>
    <s v="10000"/>
    <s v="12800"/>
    <s v="5070001100"/>
    <s v="2125000"/>
    <s v=""/>
    <s v=""/>
    <s v=""/>
    <s v=""/>
    <s v=""/>
    <n v="-6.31"/>
    <x v="23"/>
  </r>
  <r>
    <s v="50700"/>
    <s v="100036929"/>
    <s v="015780"/>
    <s v="10000"/>
    <s v="12800"/>
    <s v="5070001100"/>
    <s v="7245000"/>
    <s v=""/>
    <s v=""/>
    <s v=""/>
    <s v=""/>
    <s v=""/>
    <n v="17.86"/>
    <x v="28"/>
  </r>
  <r>
    <s v="50700"/>
    <s v="100036929"/>
    <s v="015780"/>
    <s v="10000"/>
    <s v="12800"/>
    <s v="5070001100"/>
    <s v="7000000"/>
    <s v=""/>
    <s v=""/>
    <s v=""/>
    <s v=""/>
    <s v=""/>
    <n v="1604.38"/>
    <x v="19"/>
  </r>
  <r>
    <s v="50700"/>
    <s v="100036929"/>
    <s v="015780"/>
    <s v="10000"/>
    <s v="12800"/>
    <s v="5070001100"/>
    <s v="7000000"/>
    <s v=""/>
    <s v=""/>
    <s v=""/>
    <s v=""/>
    <s v=""/>
    <n v="20.309999999999999"/>
    <x v="19"/>
  </r>
  <r>
    <s v="50700"/>
    <s v="100036929"/>
    <s v="015780"/>
    <s v="10000"/>
    <s v="12800"/>
    <s v="5070001100"/>
    <s v="7000000"/>
    <s v=""/>
    <s v=""/>
    <s v=""/>
    <s v=""/>
    <s v=""/>
    <n v="1096.6600000000001"/>
    <x v="19"/>
  </r>
  <r>
    <s v="50700"/>
    <s v="100036929"/>
    <s v="015780"/>
    <s v="10000"/>
    <s v="12800"/>
    <s v="5070001100"/>
    <s v="7000000"/>
    <s v=""/>
    <s v=""/>
    <s v=""/>
    <s v=""/>
    <s v=""/>
    <n v="121.85"/>
    <x v="19"/>
  </r>
  <r>
    <s v="50700"/>
    <s v="100036929"/>
    <s v="015780"/>
    <s v="10000"/>
    <s v="12800"/>
    <s v="5070001100"/>
    <s v="7230000"/>
    <s v=""/>
    <s v=""/>
    <s v=""/>
    <s v=""/>
    <s v=""/>
    <n v="95.13"/>
    <x v="10"/>
  </r>
  <r>
    <s v="50700"/>
    <s v="100036929"/>
    <s v="015780"/>
    <s v="10000"/>
    <s v="12800"/>
    <s v="5070001100"/>
    <s v="7230000"/>
    <s v=""/>
    <s v=""/>
    <s v=""/>
    <s v=""/>
    <s v=""/>
    <n v="71.349999999999994"/>
    <x v="10"/>
  </r>
  <r>
    <s v="50700"/>
    <s v="100036929"/>
    <s v="015780"/>
    <s v="10000"/>
    <s v="12800"/>
    <s v="5070001100"/>
    <s v="7231000"/>
    <s v=""/>
    <s v=""/>
    <s v=""/>
    <s v=""/>
    <s v=""/>
    <n v="22.25"/>
    <x v="11"/>
  </r>
  <r>
    <s v="50700"/>
    <s v="100036929"/>
    <s v="015780"/>
    <s v="10000"/>
    <s v="12800"/>
    <s v="5070001100"/>
    <s v="7231000"/>
    <s v=""/>
    <s v=""/>
    <s v=""/>
    <s v=""/>
    <s v=""/>
    <n v="16.68"/>
    <x v="11"/>
  </r>
  <r>
    <s v="50700"/>
    <s v="100036929"/>
    <s v="015780"/>
    <s v="10000"/>
    <s v="12800"/>
    <s v="5070001100"/>
    <s v="7240000"/>
    <s v=""/>
    <s v=""/>
    <s v=""/>
    <s v=""/>
    <s v=""/>
    <n v="146.83000000000001"/>
    <x v="12"/>
  </r>
  <r>
    <s v="50700"/>
    <s v="100036929"/>
    <s v="015780"/>
    <s v="10000"/>
    <s v="12800"/>
    <s v="5070001100"/>
    <s v="7240000"/>
    <s v=""/>
    <s v=""/>
    <s v=""/>
    <s v=""/>
    <s v=""/>
    <n v="110.12"/>
    <x v="12"/>
  </r>
  <r>
    <s v="50700"/>
    <s v="100036929"/>
    <s v="015780"/>
    <s v="10000"/>
    <s v="12800"/>
    <s v="5070001100"/>
    <s v="7250000"/>
    <s v=""/>
    <s v=""/>
    <s v=""/>
    <s v=""/>
    <s v=""/>
    <n v="3.23"/>
    <x v="20"/>
  </r>
  <r>
    <s v="50700"/>
    <s v="100036929"/>
    <s v="015780"/>
    <s v="10000"/>
    <s v="12800"/>
    <s v="5070001100"/>
    <s v="7250000"/>
    <s v=""/>
    <s v=""/>
    <s v=""/>
    <s v=""/>
    <s v=""/>
    <n v="2.4300000000000002"/>
    <x v="20"/>
  </r>
  <r>
    <s v="50700"/>
    <s v="100036929"/>
    <s v="015780"/>
    <s v="10000"/>
    <s v="12800"/>
    <s v="5070001100"/>
    <s v="7221000"/>
    <s v=""/>
    <s v=""/>
    <s v=""/>
    <s v=""/>
    <s v=""/>
    <n v="6.13"/>
    <x v="21"/>
  </r>
  <r>
    <s v="50700"/>
    <s v="100036929"/>
    <s v="015780"/>
    <s v="10000"/>
    <s v="12800"/>
    <s v="5070001100"/>
    <s v="7221000"/>
    <s v=""/>
    <s v=""/>
    <s v=""/>
    <s v=""/>
    <s v=""/>
    <n v="4.58"/>
    <x v="21"/>
  </r>
  <r>
    <s v="50700"/>
    <s v="100036929"/>
    <s v="015780"/>
    <s v="10000"/>
    <s v="12800"/>
    <s v="5070001100"/>
    <s v="2125000"/>
    <s v=""/>
    <s v=""/>
    <s v=""/>
    <s v=""/>
    <s v=""/>
    <n v="-4.7300000000000004"/>
    <x v="23"/>
  </r>
  <r>
    <s v="50700"/>
    <s v="100056573"/>
    <s v="324182"/>
    <s v="10000"/>
    <s v="12800"/>
    <s v="5070001200"/>
    <s v="7000000"/>
    <s v=""/>
    <s v=""/>
    <s v=""/>
    <s v=""/>
    <s v=""/>
    <n v="645.84"/>
    <x v="19"/>
  </r>
  <r>
    <s v="50700"/>
    <s v="100056573"/>
    <s v="324182"/>
    <s v="10000"/>
    <s v="12800"/>
    <s v="5070001200"/>
    <s v="7000000"/>
    <s v=""/>
    <s v=""/>
    <s v=""/>
    <s v=""/>
    <s v=""/>
    <n v="584.33000000000004"/>
    <x v="19"/>
  </r>
  <r>
    <s v="50700"/>
    <s v="100056573"/>
    <s v="324182"/>
    <s v="10000"/>
    <s v="12800"/>
    <s v="5070001200"/>
    <s v="7000000"/>
    <s v=""/>
    <s v=""/>
    <s v=""/>
    <s v=""/>
    <s v=""/>
    <n v="922.63"/>
    <x v="19"/>
  </r>
  <r>
    <s v="50700"/>
    <s v="100056573"/>
    <s v="324182"/>
    <s v="10000"/>
    <s v="12800"/>
    <s v="5070001200"/>
    <s v="7230000"/>
    <s v=""/>
    <s v=""/>
    <s v=""/>
    <s v=""/>
    <s v=""/>
    <n v="71.53"/>
    <x v="10"/>
  </r>
  <r>
    <s v="50700"/>
    <s v="100056573"/>
    <s v="324182"/>
    <s v="10000"/>
    <s v="12800"/>
    <s v="5070001200"/>
    <s v="7230000"/>
    <s v=""/>
    <s v=""/>
    <s v=""/>
    <s v=""/>
    <s v=""/>
    <n v="53.65"/>
    <x v="10"/>
  </r>
  <r>
    <s v="50700"/>
    <s v="100056573"/>
    <s v="324182"/>
    <s v="10000"/>
    <s v="12800"/>
    <s v="5070001200"/>
    <s v="7231000"/>
    <s v=""/>
    <s v=""/>
    <s v=""/>
    <s v=""/>
    <s v=""/>
    <n v="16.73"/>
    <x v="11"/>
  </r>
  <r>
    <s v="50700"/>
    <s v="100056573"/>
    <s v="324182"/>
    <s v="10000"/>
    <s v="12800"/>
    <s v="5070001200"/>
    <s v="7231000"/>
    <s v=""/>
    <s v=""/>
    <s v=""/>
    <s v=""/>
    <s v=""/>
    <n v="12.55"/>
    <x v="11"/>
  </r>
  <r>
    <s v="50700"/>
    <s v="100056573"/>
    <s v="324182"/>
    <s v="10000"/>
    <s v="12800"/>
    <s v="5070001200"/>
    <s v="7240000"/>
    <s v=""/>
    <s v=""/>
    <s v=""/>
    <s v=""/>
    <s v=""/>
    <n v="532.51"/>
    <x v="12"/>
  </r>
  <r>
    <s v="50700"/>
    <s v="100056573"/>
    <s v="324182"/>
    <s v="10000"/>
    <s v="12800"/>
    <s v="5070001200"/>
    <s v="7240000"/>
    <s v=""/>
    <s v=""/>
    <s v=""/>
    <s v=""/>
    <s v=""/>
    <n v="399.39"/>
    <x v="12"/>
  </r>
  <r>
    <s v="50700"/>
    <s v="100056573"/>
    <s v="324182"/>
    <s v="10000"/>
    <s v="12800"/>
    <s v="5070001200"/>
    <s v="7250000"/>
    <s v=""/>
    <s v=""/>
    <s v=""/>
    <s v=""/>
    <s v=""/>
    <n v="0.66"/>
    <x v="20"/>
  </r>
  <r>
    <s v="50700"/>
    <s v="100056573"/>
    <s v="324182"/>
    <s v="10000"/>
    <s v="12800"/>
    <s v="5070001200"/>
    <s v="7250000"/>
    <s v=""/>
    <s v=""/>
    <s v=""/>
    <s v=""/>
    <s v=""/>
    <n v="0.49"/>
    <x v="20"/>
  </r>
  <r>
    <s v="50700"/>
    <s v="100056573"/>
    <s v="324182"/>
    <s v="10000"/>
    <s v="12800"/>
    <s v="5070001200"/>
    <s v="7269000"/>
    <s v=""/>
    <s v=""/>
    <s v=""/>
    <s v=""/>
    <s v=""/>
    <n v="81.19"/>
    <x v="13"/>
  </r>
  <r>
    <s v="50700"/>
    <s v="100056573"/>
    <s v="324182"/>
    <s v="10000"/>
    <s v="12800"/>
    <s v="5070001200"/>
    <s v="7269000"/>
    <s v=""/>
    <s v=""/>
    <s v=""/>
    <s v=""/>
    <s v=""/>
    <n v="60.89"/>
    <x v="13"/>
  </r>
  <r>
    <s v="50700"/>
    <s v="100056573"/>
    <s v="324182"/>
    <s v="10000"/>
    <s v="12800"/>
    <s v="5070001200"/>
    <s v="2052000"/>
    <s v=""/>
    <s v=""/>
    <s v=""/>
    <s v=""/>
    <s v=""/>
    <n v="-60.89"/>
    <x v="18"/>
  </r>
  <r>
    <s v="50700"/>
    <s v="100056573"/>
    <s v="324182"/>
    <s v="10000"/>
    <s v="12800"/>
    <s v="5070001200"/>
    <s v="2100000"/>
    <s v=""/>
    <s v=""/>
    <s v=""/>
    <s v=""/>
    <s v=""/>
    <n v="-14.76"/>
    <x v="0"/>
  </r>
  <r>
    <s v="50700"/>
    <s v="100056573"/>
    <s v="324182"/>
    <s v="10000"/>
    <s v="12800"/>
    <s v="5070001200"/>
    <s v="2100000"/>
    <s v=""/>
    <s v=""/>
    <s v=""/>
    <s v=""/>
    <s v=""/>
    <n v="-11.07"/>
    <x v="0"/>
  </r>
  <r>
    <s v="50700"/>
    <s v="100056573"/>
    <s v="324182"/>
    <s v="10000"/>
    <s v="12800"/>
    <s v="5070001200"/>
    <s v="2110000"/>
    <s v=""/>
    <s v=""/>
    <s v=""/>
    <s v=""/>
    <s v=""/>
    <n v="-71.53"/>
    <x v="2"/>
  </r>
  <r>
    <s v="50700"/>
    <s v="100056573"/>
    <s v="324182"/>
    <s v="10000"/>
    <s v="12800"/>
    <s v="5070001200"/>
    <s v="2110000"/>
    <s v=""/>
    <s v=""/>
    <s v=""/>
    <s v=""/>
    <s v=""/>
    <n v="-53.65"/>
    <x v="2"/>
  </r>
  <r>
    <s v="50700"/>
    <s v="100056573"/>
    <s v="324182"/>
    <s v="10000"/>
    <s v="12800"/>
    <s v="5070001200"/>
    <s v="2053000"/>
    <s v=""/>
    <s v=""/>
    <s v=""/>
    <s v=""/>
    <s v=""/>
    <n v="-71.53"/>
    <x v="3"/>
  </r>
  <r>
    <s v="50700"/>
    <s v="100056573"/>
    <s v="324182"/>
    <s v="10000"/>
    <s v="12800"/>
    <s v="5070001200"/>
    <s v="7269000"/>
    <s v=""/>
    <s v=""/>
    <s v=""/>
    <s v=""/>
    <s v=""/>
    <n v="14.76"/>
    <x v="13"/>
  </r>
  <r>
    <s v="50700"/>
    <s v="100056573"/>
    <s v="324182"/>
    <s v="10000"/>
    <s v="12800"/>
    <s v="5070001200"/>
    <s v="7269000"/>
    <s v=""/>
    <s v=""/>
    <s v=""/>
    <s v=""/>
    <s v=""/>
    <n v="11.07"/>
    <x v="13"/>
  </r>
  <r>
    <s v="50700"/>
    <s v="100056573"/>
    <s v="324182"/>
    <s v="10000"/>
    <s v="12800"/>
    <s v="5070001200"/>
    <s v="2125000"/>
    <s v=""/>
    <s v=""/>
    <s v=""/>
    <s v=""/>
    <s v=""/>
    <n v="-2.88"/>
    <x v="23"/>
  </r>
  <r>
    <s v="50700"/>
    <s v="100056573"/>
    <s v="324182"/>
    <s v="10000"/>
    <s v="12800"/>
    <s v="5070001200"/>
    <s v="2125000"/>
    <s v=""/>
    <s v=""/>
    <s v=""/>
    <s v=""/>
    <s v=""/>
    <n v="-2.16"/>
    <x v="23"/>
  </r>
  <r>
    <s v="50700"/>
    <s v="100056573"/>
    <s v="324182"/>
    <s v="10000"/>
    <s v="12800"/>
    <s v="5070001200"/>
    <s v="2130000"/>
    <s v=""/>
    <s v=""/>
    <s v=""/>
    <s v=""/>
    <s v=""/>
    <n v="-62"/>
    <x v="15"/>
  </r>
  <r>
    <s v="50700"/>
    <s v="100056573"/>
    <s v="324182"/>
    <s v="10000"/>
    <s v="12800"/>
    <s v="5070001200"/>
    <s v="2130000"/>
    <s v=""/>
    <s v=""/>
    <s v=""/>
    <s v=""/>
    <s v=""/>
    <n v="-46.5"/>
    <x v="15"/>
  </r>
  <r>
    <s v="50700"/>
    <s v="100056573"/>
    <s v="324182"/>
    <s v="10000"/>
    <s v="12800"/>
    <s v="5070001200"/>
    <s v="2100000"/>
    <s v=""/>
    <s v=""/>
    <s v=""/>
    <s v=""/>
    <s v=""/>
    <n v="-15.51"/>
    <x v="0"/>
  </r>
  <r>
    <s v="50700"/>
    <s v="100056573"/>
    <s v="324182"/>
    <s v="10000"/>
    <s v="12800"/>
    <s v="5070001200"/>
    <s v="2100000"/>
    <s v=""/>
    <s v=""/>
    <s v=""/>
    <s v=""/>
    <s v=""/>
    <n v="-11.63"/>
    <x v="0"/>
  </r>
  <r>
    <s v="50700"/>
    <s v="100056573"/>
    <s v="324182"/>
    <s v="10000"/>
    <s v="12800"/>
    <s v="5070001200"/>
    <s v="2125000"/>
    <s v=""/>
    <s v=""/>
    <s v=""/>
    <s v=""/>
    <s v=""/>
    <n v="-1.28"/>
    <x v="23"/>
  </r>
  <r>
    <s v="50700"/>
    <s v="100056573"/>
    <s v="324182"/>
    <s v="10000"/>
    <s v="12800"/>
    <s v="5070001200"/>
    <s v="2125000"/>
    <s v=""/>
    <s v=""/>
    <s v=""/>
    <s v=""/>
    <s v=""/>
    <n v="-0.96"/>
    <x v="23"/>
  </r>
  <r>
    <s v="50700"/>
    <s v="100056573"/>
    <s v="324182"/>
    <s v="10000"/>
    <s v="12800"/>
    <s v="5070001200"/>
    <s v="2105000"/>
    <s v=""/>
    <s v=""/>
    <s v=""/>
    <s v=""/>
    <s v=""/>
    <n v="-81.19"/>
    <x v="16"/>
  </r>
  <r>
    <s v="50700"/>
    <s v="100056573"/>
    <s v="324182"/>
    <s v="10000"/>
    <s v="12800"/>
    <s v="5070001200"/>
    <s v="2105000"/>
    <s v=""/>
    <s v=""/>
    <s v=""/>
    <s v=""/>
    <s v=""/>
    <n v="-60.89"/>
    <x v="16"/>
  </r>
  <r>
    <s v="50700"/>
    <s v="100056573"/>
    <s v="324182"/>
    <s v="10000"/>
    <s v="12800"/>
    <s v="5070001200"/>
    <s v="2056000"/>
    <s v=""/>
    <s v=""/>
    <s v=""/>
    <s v=""/>
    <s v=""/>
    <n v="-532.51"/>
    <x v="17"/>
  </r>
  <r>
    <s v="50700"/>
    <s v="100056573"/>
    <s v="324182"/>
    <s v="10000"/>
    <s v="12800"/>
    <s v="5070001200"/>
    <s v="2056000"/>
    <s v=""/>
    <s v=""/>
    <s v=""/>
    <s v=""/>
    <s v=""/>
    <n v="-399.39"/>
    <x v="17"/>
  </r>
  <r>
    <s v="50700"/>
    <s v="100056573"/>
    <s v="324182"/>
    <s v="10000"/>
    <s v="12800"/>
    <s v="5070001200"/>
    <s v="2055000"/>
    <s v=""/>
    <s v=""/>
    <s v=""/>
    <s v=""/>
    <s v=""/>
    <n v="-0.66"/>
    <x v="24"/>
  </r>
  <r>
    <s v="50700"/>
    <s v="100056573"/>
    <s v="324182"/>
    <s v="10000"/>
    <s v="12800"/>
    <s v="5070001200"/>
    <s v="2055000"/>
    <s v=""/>
    <s v=""/>
    <s v=""/>
    <s v=""/>
    <s v=""/>
    <n v="-0.49"/>
    <x v="24"/>
  </r>
  <r>
    <s v="50700"/>
    <s v="100056573"/>
    <s v="324182"/>
    <s v="10000"/>
    <s v="12800"/>
    <s v="5070001200"/>
    <s v="2052000"/>
    <s v=""/>
    <s v=""/>
    <s v=""/>
    <s v=""/>
    <s v=""/>
    <n v="-81.19"/>
    <x v="18"/>
  </r>
  <r>
    <s v="50700"/>
    <s v="100056573"/>
    <s v="324182"/>
    <s v="10000"/>
    <s v="12800"/>
    <s v="5070001200"/>
    <s v="2053000"/>
    <s v=""/>
    <s v=""/>
    <s v=""/>
    <s v=""/>
    <s v=""/>
    <n v="-53.65"/>
    <x v="3"/>
  </r>
  <r>
    <s v="50700"/>
    <s v="100056573"/>
    <s v="324182"/>
    <s v="10000"/>
    <s v="12800"/>
    <s v="5070001200"/>
    <s v="2160000"/>
    <s v=""/>
    <s v=""/>
    <s v=""/>
    <s v=""/>
    <s v=""/>
    <n v="-16.73"/>
    <x v="4"/>
  </r>
  <r>
    <s v="50700"/>
    <s v="100056573"/>
    <s v="324182"/>
    <s v="10000"/>
    <s v="12800"/>
    <s v="5070001200"/>
    <s v="2160000"/>
    <s v=""/>
    <s v=""/>
    <s v=""/>
    <s v=""/>
    <s v=""/>
    <n v="-12.55"/>
    <x v="4"/>
  </r>
  <r>
    <s v="50700"/>
    <s v="100056573"/>
    <s v="324182"/>
    <s v="10000"/>
    <s v="12800"/>
    <s v="5070001200"/>
    <s v="2140000"/>
    <s v=""/>
    <s v=""/>
    <s v=""/>
    <s v=""/>
    <s v=""/>
    <n v="-26.82"/>
    <x v="5"/>
  </r>
  <r>
    <s v="50700"/>
    <s v="100056573"/>
    <s v="324182"/>
    <s v="10000"/>
    <s v="12800"/>
    <s v="5070001200"/>
    <s v="2140000"/>
    <s v=""/>
    <s v=""/>
    <s v=""/>
    <s v=""/>
    <s v=""/>
    <n v="-20.11"/>
    <x v="5"/>
  </r>
  <r>
    <s v="50700"/>
    <s v="100056573"/>
    <s v="324182"/>
    <s v="10000"/>
    <s v="12800"/>
    <s v="5070001200"/>
    <s v="2058000"/>
    <s v=""/>
    <s v=""/>
    <s v=""/>
    <s v=""/>
    <s v=""/>
    <n v="-16.73"/>
    <x v="6"/>
  </r>
  <r>
    <s v="50700"/>
    <s v="100056573"/>
    <s v="324182"/>
    <s v="10000"/>
    <s v="12800"/>
    <s v="5070001200"/>
    <s v="2058000"/>
    <s v=""/>
    <s v=""/>
    <s v=""/>
    <s v=""/>
    <s v=""/>
    <n v="-12.55"/>
    <x v="6"/>
  </r>
  <r>
    <s v="50700"/>
    <s v="100056573"/>
    <s v="324182"/>
    <s v="10000"/>
    <s v="12800"/>
    <s v="5070001200"/>
    <s v="2150000"/>
    <s v=""/>
    <s v=""/>
    <s v=""/>
    <s v=""/>
    <s v=""/>
    <n v="-55.55"/>
    <x v="7"/>
  </r>
  <r>
    <s v="50700"/>
    <s v="100056573"/>
    <s v="324182"/>
    <s v="10000"/>
    <s v="12800"/>
    <s v="5070001200"/>
    <s v="2150000"/>
    <s v=""/>
    <s v=""/>
    <s v=""/>
    <s v=""/>
    <s v=""/>
    <n v="-41.66"/>
    <x v="7"/>
  </r>
  <r>
    <s v="50700"/>
    <s v="100056573"/>
    <s v="324182"/>
    <s v="10000"/>
    <s v="12800"/>
    <s v="5070001200"/>
    <s v="1000000"/>
    <s v=""/>
    <s v=""/>
    <s v=""/>
    <s v=""/>
    <s v=""/>
    <n v="-896.68"/>
    <x v="8"/>
  </r>
  <r>
    <s v="50700"/>
    <s v="100056573"/>
    <s v="324182"/>
    <s v="10000"/>
    <s v="12800"/>
    <s v="5070001200"/>
    <s v="1000000"/>
    <s v=""/>
    <s v=""/>
    <s v=""/>
    <s v=""/>
    <s v=""/>
    <n v="-672.52"/>
    <x v="8"/>
  </r>
  <r>
    <s v="50700"/>
    <s v="100012181"/>
    <s v="324180"/>
    <s v="10000"/>
    <s v="12800"/>
    <s v="5070001200"/>
    <s v="2053000"/>
    <s v=""/>
    <s v=""/>
    <s v=""/>
    <s v=""/>
    <s v=""/>
    <n v="-42.18"/>
    <x v="3"/>
  </r>
  <r>
    <s v="50700"/>
    <s v="100012181"/>
    <s v="324180"/>
    <s v="10000"/>
    <s v="12800"/>
    <s v="5070001200"/>
    <s v="2053000"/>
    <s v=""/>
    <s v=""/>
    <s v=""/>
    <s v=""/>
    <s v=""/>
    <n v="-31.64"/>
    <x v="3"/>
  </r>
  <r>
    <s v="50700"/>
    <s v="100012181"/>
    <s v="324180"/>
    <s v="10000"/>
    <s v="12800"/>
    <s v="5070001200"/>
    <s v="2160000"/>
    <s v=""/>
    <s v=""/>
    <s v=""/>
    <s v=""/>
    <s v=""/>
    <n v="-9.86"/>
    <x v="4"/>
  </r>
  <r>
    <s v="50700"/>
    <s v="100012181"/>
    <s v="324180"/>
    <s v="10000"/>
    <s v="12800"/>
    <s v="5070001200"/>
    <s v="2160000"/>
    <s v=""/>
    <s v=""/>
    <s v=""/>
    <s v=""/>
    <s v=""/>
    <n v="-7.4"/>
    <x v="4"/>
  </r>
  <r>
    <s v="50700"/>
    <s v="100012181"/>
    <s v="324180"/>
    <s v="10000"/>
    <s v="12800"/>
    <s v="5070001200"/>
    <s v="2140000"/>
    <s v=""/>
    <s v=""/>
    <s v=""/>
    <s v=""/>
    <s v=""/>
    <n v="-33.21"/>
    <x v="5"/>
  </r>
  <r>
    <s v="50700"/>
    <s v="100012181"/>
    <s v="324180"/>
    <s v="10000"/>
    <s v="12800"/>
    <s v="5070001200"/>
    <s v="2140000"/>
    <s v=""/>
    <s v=""/>
    <s v=""/>
    <s v=""/>
    <s v=""/>
    <n v="-24.91"/>
    <x v="5"/>
  </r>
  <r>
    <s v="50700"/>
    <s v="100012181"/>
    <s v="324180"/>
    <s v="10000"/>
    <s v="12800"/>
    <s v="5070001200"/>
    <s v="2058000"/>
    <s v=""/>
    <s v=""/>
    <s v=""/>
    <s v=""/>
    <s v=""/>
    <n v="-9.86"/>
    <x v="6"/>
  </r>
  <r>
    <s v="50700"/>
    <s v="100012181"/>
    <s v="324180"/>
    <s v="10000"/>
    <s v="12800"/>
    <s v="5070001200"/>
    <s v="2058000"/>
    <s v=""/>
    <s v=""/>
    <s v=""/>
    <s v=""/>
    <s v=""/>
    <n v="-7.4"/>
    <x v="6"/>
  </r>
  <r>
    <s v="50700"/>
    <s v="100012181"/>
    <s v="324180"/>
    <s v="10000"/>
    <s v="12800"/>
    <s v="5070001200"/>
    <s v="2150000"/>
    <s v=""/>
    <s v=""/>
    <s v=""/>
    <s v=""/>
    <s v=""/>
    <n v="-16.03"/>
    <x v="7"/>
  </r>
  <r>
    <s v="50700"/>
    <s v="100012181"/>
    <s v="324180"/>
    <s v="10000"/>
    <s v="12800"/>
    <s v="5070001200"/>
    <s v="2150000"/>
    <s v=""/>
    <s v=""/>
    <s v=""/>
    <s v=""/>
    <s v=""/>
    <n v="-12.02"/>
    <x v="7"/>
  </r>
  <r>
    <s v="50700"/>
    <s v="100012181"/>
    <s v="324180"/>
    <s v="10000"/>
    <s v="12800"/>
    <s v="5070001200"/>
    <s v="1000000"/>
    <s v=""/>
    <s v=""/>
    <s v=""/>
    <s v=""/>
    <s v=""/>
    <n v="-413.69"/>
    <x v="8"/>
  </r>
  <r>
    <s v="50700"/>
    <s v="100012181"/>
    <s v="324180"/>
    <s v="10000"/>
    <s v="12800"/>
    <s v="5070001200"/>
    <s v="1000000"/>
    <s v=""/>
    <s v=""/>
    <s v=""/>
    <s v=""/>
    <s v=""/>
    <n v="-310.27"/>
    <x v="8"/>
  </r>
  <r>
    <s v="50700"/>
    <s v="100012181"/>
    <s v="324180"/>
    <s v="10000"/>
    <s v="12800"/>
    <s v="5070001200"/>
    <s v="7000000"/>
    <s v=""/>
    <s v=""/>
    <s v=""/>
    <s v=""/>
    <s v=""/>
    <n v="663.45"/>
    <x v="19"/>
  </r>
  <r>
    <s v="50700"/>
    <s v="100012181"/>
    <s v="324180"/>
    <s v="10000"/>
    <s v="12800"/>
    <s v="5070001200"/>
    <s v="7000000"/>
    <s v=""/>
    <s v=""/>
    <s v=""/>
    <s v=""/>
    <s v=""/>
    <n v="17.010000000000002"/>
    <x v="19"/>
  </r>
  <r>
    <s v="50700"/>
    <s v="100012181"/>
    <s v="324180"/>
    <s v="10000"/>
    <s v="12800"/>
    <s v="5070001200"/>
    <s v="7000000"/>
    <s v=""/>
    <s v=""/>
    <s v=""/>
    <s v=""/>
    <s v=""/>
    <n v="408.27"/>
    <x v="19"/>
  </r>
  <r>
    <s v="50700"/>
    <s v="100012181"/>
    <s v="324180"/>
    <s v="10000"/>
    <s v="12800"/>
    <s v="5070001200"/>
    <s v="7000000"/>
    <s v=""/>
    <s v=""/>
    <s v=""/>
    <s v=""/>
    <s v=""/>
    <n v="102.07"/>
    <x v="19"/>
  </r>
  <r>
    <s v="50700"/>
    <s v="100012181"/>
    <s v="324180"/>
    <s v="10000"/>
    <s v="12800"/>
    <s v="5070001200"/>
    <s v="7230000"/>
    <s v=""/>
    <s v=""/>
    <s v=""/>
    <s v=""/>
    <s v=""/>
    <n v="42.18"/>
    <x v="10"/>
  </r>
  <r>
    <s v="50700"/>
    <s v="100012181"/>
    <s v="324180"/>
    <s v="10000"/>
    <s v="12800"/>
    <s v="5070001200"/>
    <s v="7230000"/>
    <s v=""/>
    <s v=""/>
    <s v=""/>
    <s v=""/>
    <s v=""/>
    <n v="31.64"/>
    <x v="10"/>
  </r>
  <r>
    <s v="50700"/>
    <s v="100012181"/>
    <s v="324180"/>
    <s v="10000"/>
    <s v="12800"/>
    <s v="5070001200"/>
    <s v="7231000"/>
    <s v=""/>
    <s v=""/>
    <s v=""/>
    <s v=""/>
    <s v=""/>
    <n v="9.86"/>
    <x v="11"/>
  </r>
  <r>
    <s v="50700"/>
    <s v="100012181"/>
    <s v="324180"/>
    <s v="10000"/>
    <s v="12800"/>
    <s v="5070001200"/>
    <s v="7231000"/>
    <s v=""/>
    <s v=""/>
    <s v=""/>
    <s v=""/>
    <s v=""/>
    <n v="7.4"/>
    <x v="11"/>
  </r>
  <r>
    <s v="50700"/>
    <s v="100012181"/>
    <s v="324180"/>
    <s v="10000"/>
    <s v="12800"/>
    <s v="5070001200"/>
    <s v="7250000"/>
    <s v=""/>
    <s v=""/>
    <s v=""/>
    <s v=""/>
    <s v=""/>
    <n v="3.22"/>
    <x v="20"/>
  </r>
  <r>
    <s v="50700"/>
    <s v="100012181"/>
    <s v="324180"/>
    <s v="10000"/>
    <s v="12800"/>
    <s v="5070001200"/>
    <s v="7250000"/>
    <s v=""/>
    <s v=""/>
    <s v=""/>
    <s v=""/>
    <s v=""/>
    <n v="2.42"/>
    <x v="20"/>
  </r>
  <r>
    <s v="50700"/>
    <s v="100012181"/>
    <s v="324180"/>
    <s v="10000"/>
    <s v="12800"/>
    <s v="5070001200"/>
    <s v="7269000"/>
    <s v=""/>
    <s v=""/>
    <s v=""/>
    <s v=""/>
    <s v=""/>
    <n v="44.91"/>
    <x v="13"/>
  </r>
  <r>
    <s v="50700"/>
    <s v="100012181"/>
    <s v="324180"/>
    <s v="10000"/>
    <s v="12800"/>
    <s v="5070001200"/>
    <s v="7269000"/>
    <s v=""/>
    <s v=""/>
    <s v=""/>
    <s v=""/>
    <s v=""/>
    <n v="33.68"/>
    <x v="13"/>
  </r>
  <r>
    <s v="50700"/>
    <s v="100012181"/>
    <s v="324180"/>
    <s v="10000"/>
    <s v="12800"/>
    <s v="5070001200"/>
    <s v="7269000"/>
    <s v=""/>
    <s v=""/>
    <s v=""/>
    <s v=""/>
    <s v=""/>
    <n v="8.17"/>
    <x v="13"/>
  </r>
  <r>
    <s v="50700"/>
    <s v="100012181"/>
    <s v="324180"/>
    <s v="10000"/>
    <s v="12800"/>
    <s v="5070001200"/>
    <s v="7269000"/>
    <s v=""/>
    <s v=""/>
    <s v=""/>
    <s v=""/>
    <s v=""/>
    <n v="6.12"/>
    <x v="13"/>
  </r>
  <r>
    <s v="50700"/>
    <s v="100012181"/>
    <s v="324180"/>
    <s v="10000"/>
    <s v="12800"/>
    <s v="5070001200"/>
    <s v="2125000"/>
    <s v=""/>
    <s v=""/>
    <s v=""/>
    <s v=""/>
    <s v=""/>
    <n v="-6.29"/>
    <x v="23"/>
  </r>
  <r>
    <s v="50700"/>
    <s v="100012181"/>
    <s v="324180"/>
    <s v="10000"/>
    <s v="12800"/>
    <s v="5070001200"/>
    <s v="2125000"/>
    <s v=""/>
    <s v=""/>
    <s v=""/>
    <s v=""/>
    <s v=""/>
    <n v="-4.71"/>
    <x v="23"/>
  </r>
  <r>
    <s v="50700"/>
    <s v="100012181"/>
    <s v="324180"/>
    <s v="10000"/>
    <s v="12800"/>
    <s v="5070001200"/>
    <s v="2100000"/>
    <s v=""/>
    <s v=""/>
    <s v=""/>
    <s v=""/>
    <s v=""/>
    <n v="-114.29"/>
    <x v="0"/>
  </r>
  <r>
    <s v="50700"/>
    <s v="100012181"/>
    <s v="324180"/>
    <s v="10000"/>
    <s v="12800"/>
    <s v="5070001200"/>
    <s v="2100000"/>
    <s v=""/>
    <s v=""/>
    <s v=""/>
    <s v=""/>
    <s v=""/>
    <n v="-85.71"/>
    <x v="0"/>
  </r>
  <r>
    <s v="50700"/>
    <s v="100012181"/>
    <s v="324180"/>
    <s v="10000"/>
    <s v="12800"/>
    <s v="5070001200"/>
    <s v="2105000"/>
    <s v=""/>
    <s v=""/>
    <s v=""/>
    <s v=""/>
    <s v=""/>
    <n v="-44.91"/>
    <x v="16"/>
  </r>
  <r>
    <s v="50700"/>
    <s v="100012181"/>
    <s v="324180"/>
    <s v="10000"/>
    <s v="12800"/>
    <s v="5070001200"/>
    <s v="2105000"/>
    <s v=""/>
    <s v=""/>
    <s v=""/>
    <s v=""/>
    <s v=""/>
    <n v="-33.68"/>
    <x v="16"/>
  </r>
  <r>
    <s v="50700"/>
    <s v="100012181"/>
    <s v="324180"/>
    <s v="10000"/>
    <s v="12800"/>
    <s v="5070001200"/>
    <s v="2055000"/>
    <s v=""/>
    <s v=""/>
    <s v=""/>
    <s v=""/>
    <s v=""/>
    <n v="-3.22"/>
    <x v="24"/>
  </r>
  <r>
    <s v="50700"/>
    <s v="100012181"/>
    <s v="324180"/>
    <s v="10000"/>
    <s v="12800"/>
    <s v="5070001200"/>
    <s v="2055000"/>
    <s v=""/>
    <s v=""/>
    <s v=""/>
    <s v=""/>
    <s v=""/>
    <n v="-2.42"/>
    <x v="24"/>
  </r>
  <r>
    <s v="50700"/>
    <s v="100012181"/>
    <s v="324180"/>
    <s v="10000"/>
    <s v="12800"/>
    <s v="5070001200"/>
    <s v="2052000"/>
    <s v=""/>
    <s v=""/>
    <s v=""/>
    <s v=""/>
    <s v=""/>
    <n v="-44.91"/>
    <x v="18"/>
  </r>
  <r>
    <s v="50700"/>
    <s v="100012181"/>
    <s v="324180"/>
    <s v="10000"/>
    <s v="12800"/>
    <s v="5070001200"/>
    <s v="2052000"/>
    <s v=""/>
    <s v=""/>
    <s v=""/>
    <s v=""/>
    <s v=""/>
    <n v="-33.68"/>
    <x v="18"/>
  </r>
  <r>
    <s v="50700"/>
    <s v="100012181"/>
    <s v="324180"/>
    <s v="10000"/>
    <s v="12800"/>
    <s v="5070001200"/>
    <s v="2100000"/>
    <s v=""/>
    <s v=""/>
    <s v=""/>
    <s v=""/>
    <s v=""/>
    <n v="-8.17"/>
    <x v="0"/>
  </r>
  <r>
    <s v="50700"/>
    <s v="100012181"/>
    <s v="324180"/>
    <s v="10000"/>
    <s v="12800"/>
    <s v="5070001200"/>
    <s v="2100000"/>
    <s v=""/>
    <s v=""/>
    <s v=""/>
    <s v=""/>
    <s v=""/>
    <n v="-6.12"/>
    <x v="0"/>
  </r>
  <r>
    <s v="50700"/>
    <s v="100012181"/>
    <s v="324180"/>
    <s v="10000"/>
    <s v="12800"/>
    <s v="5070001200"/>
    <s v="2110000"/>
    <s v=""/>
    <s v=""/>
    <s v=""/>
    <s v=""/>
    <s v=""/>
    <n v="-42.18"/>
    <x v="2"/>
  </r>
  <r>
    <s v="50700"/>
    <s v="100012181"/>
    <s v="324180"/>
    <s v="10000"/>
    <s v="12800"/>
    <s v="5070001200"/>
    <s v="2110000"/>
    <s v=""/>
    <s v=""/>
    <s v=""/>
    <s v=""/>
    <s v=""/>
    <n v="-31.64"/>
    <x v="2"/>
  </r>
  <r>
    <s v="50700"/>
    <s v="100012181"/>
    <s v="500390"/>
    <s v="10000"/>
    <s v="12800"/>
    <s v="5070001200"/>
    <s v="2053000"/>
    <s v=""/>
    <s v=""/>
    <s v=""/>
    <s v=""/>
    <s v=""/>
    <n v="-26.93"/>
    <x v="3"/>
  </r>
  <r>
    <s v="50700"/>
    <s v="100012181"/>
    <s v="500390"/>
    <s v="10000"/>
    <s v="12800"/>
    <s v="5070001200"/>
    <s v="7150000"/>
    <s v=""/>
    <s v=""/>
    <s v=""/>
    <s v=""/>
    <s v=""/>
    <n v="434.29"/>
    <x v="29"/>
  </r>
  <r>
    <s v="50700"/>
    <s v="100012181"/>
    <s v="500390"/>
    <s v="10000"/>
    <s v="12800"/>
    <s v="5070001200"/>
    <s v="7150000"/>
    <s v=""/>
    <s v=""/>
    <s v=""/>
    <s v=""/>
    <s v=""/>
    <n v="325.70999999999998"/>
    <x v="29"/>
  </r>
  <r>
    <s v="50700"/>
    <s v="100012181"/>
    <s v="500390"/>
    <s v="10000"/>
    <s v="12800"/>
    <s v="5070001200"/>
    <s v="7230000"/>
    <s v=""/>
    <s v=""/>
    <s v=""/>
    <s v=""/>
    <s v=""/>
    <n v="26.93"/>
    <x v="10"/>
  </r>
  <r>
    <s v="50700"/>
    <s v="100012181"/>
    <s v="500390"/>
    <s v="10000"/>
    <s v="12800"/>
    <s v="5070001200"/>
    <s v="7230000"/>
    <s v=""/>
    <s v=""/>
    <s v=""/>
    <s v=""/>
    <s v=""/>
    <n v="20.190000000000001"/>
    <x v="10"/>
  </r>
  <r>
    <s v="50700"/>
    <s v="100012181"/>
    <s v="500390"/>
    <s v="10000"/>
    <s v="12800"/>
    <s v="5070001200"/>
    <s v="7231000"/>
    <s v=""/>
    <s v=""/>
    <s v=""/>
    <s v=""/>
    <s v=""/>
    <n v="6.3"/>
    <x v="11"/>
  </r>
  <r>
    <s v="50700"/>
    <s v="100012181"/>
    <s v="500390"/>
    <s v="10000"/>
    <s v="12800"/>
    <s v="5070001200"/>
    <s v="7231000"/>
    <s v=""/>
    <s v=""/>
    <s v=""/>
    <s v=""/>
    <s v=""/>
    <n v="4.72"/>
    <x v="11"/>
  </r>
  <r>
    <s v="50700"/>
    <s v="100012181"/>
    <s v="500390"/>
    <s v="10000"/>
    <s v="12800"/>
    <s v="5070001200"/>
    <s v="7269000"/>
    <s v=""/>
    <s v=""/>
    <s v=""/>
    <s v=""/>
    <s v=""/>
    <n v="28.66"/>
    <x v="13"/>
  </r>
  <r>
    <s v="50700"/>
    <s v="100012181"/>
    <s v="500390"/>
    <s v="10000"/>
    <s v="12800"/>
    <s v="5070001200"/>
    <s v="7269000"/>
    <s v=""/>
    <s v=""/>
    <s v=""/>
    <s v=""/>
    <s v=""/>
    <n v="21.5"/>
    <x v="13"/>
  </r>
  <r>
    <s v="50700"/>
    <s v="100012181"/>
    <s v="500390"/>
    <s v="10000"/>
    <s v="12800"/>
    <s v="5070001200"/>
    <s v="7269000"/>
    <s v=""/>
    <s v=""/>
    <s v=""/>
    <s v=""/>
    <s v=""/>
    <n v="5.21"/>
    <x v="13"/>
  </r>
  <r>
    <s v="50700"/>
    <s v="100012181"/>
    <s v="500390"/>
    <s v="10000"/>
    <s v="12800"/>
    <s v="5070001200"/>
    <s v="7269000"/>
    <s v=""/>
    <s v=""/>
    <s v=""/>
    <s v=""/>
    <s v=""/>
    <n v="3.91"/>
    <x v="13"/>
  </r>
  <r>
    <s v="50700"/>
    <s v="100012181"/>
    <s v="500390"/>
    <s v="10000"/>
    <s v="12800"/>
    <s v="5070001200"/>
    <s v="2105000"/>
    <s v=""/>
    <s v=""/>
    <s v=""/>
    <s v=""/>
    <s v=""/>
    <n v="-28.66"/>
    <x v="16"/>
  </r>
  <r>
    <s v="50700"/>
    <s v="100012181"/>
    <s v="500390"/>
    <s v="10000"/>
    <s v="12800"/>
    <s v="5070001200"/>
    <s v="2105000"/>
    <s v=""/>
    <s v=""/>
    <s v=""/>
    <s v=""/>
    <s v=""/>
    <n v="-21.5"/>
    <x v="16"/>
  </r>
  <r>
    <s v="50700"/>
    <s v="100012181"/>
    <s v="500390"/>
    <s v="10000"/>
    <s v="12800"/>
    <s v="5070001200"/>
    <s v="2100000"/>
    <s v=""/>
    <s v=""/>
    <s v=""/>
    <s v=""/>
    <s v=""/>
    <n v="-5.21"/>
    <x v="0"/>
  </r>
  <r>
    <s v="50700"/>
    <s v="100012181"/>
    <s v="500390"/>
    <s v="10000"/>
    <s v="12800"/>
    <s v="5070001200"/>
    <s v="2100000"/>
    <s v=""/>
    <s v=""/>
    <s v=""/>
    <s v=""/>
    <s v=""/>
    <n v="-3.91"/>
    <x v="0"/>
  </r>
  <r>
    <s v="50700"/>
    <s v="100012181"/>
    <s v="500390"/>
    <s v="10000"/>
    <s v="12800"/>
    <s v="5070001200"/>
    <s v="2052000"/>
    <s v=""/>
    <s v=""/>
    <s v=""/>
    <s v=""/>
    <s v=""/>
    <n v="-28.66"/>
    <x v="18"/>
  </r>
  <r>
    <s v="50700"/>
    <s v="100012181"/>
    <s v="500390"/>
    <s v="10000"/>
    <s v="12800"/>
    <s v="5070001200"/>
    <s v="2052000"/>
    <s v=""/>
    <s v=""/>
    <s v=""/>
    <s v=""/>
    <s v=""/>
    <n v="-21.5"/>
    <x v="18"/>
  </r>
  <r>
    <s v="50700"/>
    <s v="100012181"/>
    <s v="500390"/>
    <s v="10000"/>
    <s v="12800"/>
    <s v="5070001200"/>
    <s v="2110000"/>
    <s v=""/>
    <s v=""/>
    <s v=""/>
    <s v=""/>
    <s v=""/>
    <n v="-26.93"/>
    <x v="2"/>
  </r>
  <r>
    <s v="50700"/>
    <s v="100012181"/>
    <s v="500390"/>
    <s v="10000"/>
    <s v="12800"/>
    <s v="5070001200"/>
    <s v="2110000"/>
    <s v=""/>
    <s v=""/>
    <s v=""/>
    <s v=""/>
    <s v=""/>
    <n v="-20.190000000000001"/>
    <x v="2"/>
  </r>
  <r>
    <s v="50700"/>
    <s v="100012181"/>
    <s v="500390"/>
    <s v="10000"/>
    <s v="12800"/>
    <s v="5070001200"/>
    <s v="2160000"/>
    <s v=""/>
    <s v=""/>
    <s v=""/>
    <s v=""/>
    <s v=""/>
    <n v="-6.3"/>
    <x v="4"/>
  </r>
  <r>
    <s v="50700"/>
    <s v="100012181"/>
    <s v="500390"/>
    <s v="10000"/>
    <s v="12800"/>
    <s v="5070001200"/>
    <s v="2160000"/>
    <s v=""/>
    <s v=""/>
    <s v=""/>
    <s v=""/>
    <s v=""/>
    <n v="-4.72"/>
    <x v="4"/>
  </r>
  <r>
    <s v="50700"/>
    <s v="100012181"/>
    <s v="500390"/>
    <s v="10000"/>
    <s v="12800"/>
    <s v="5070001200"/>
    <s v="2140000"/>
    <s v=""/>
    <s v=""/>
    <s v=""/>
    <s v=""/>
    <s v=""/>
    <n v="-21.66"/>
    <x v="5"/>
  </r>
  <r>
    <s v="50700"/>
    <s v="100012181"/>
    <s v="500390"/>
    <s v="10000"/>
    <s v="12800"/>
    <s v="5070001200"/>
    <s v="2053000"/>
    <s v=""/>
    <s v=""/>
    <s v=""/>
    <s v=""/>
    <s v=""/>
    <n v="-20.190000000000001"/>
    <x v="3"/>
  </r>
  <r>
    <s v="50700"/>
    <s v="100012181"/>
    <s v="500390"/>
    <s v="10000"/>
    <s v="12800"/>
    <s v="5070001200"/>
    <s v="2140000"/>
    <s v=""/>
    <s v=""/>
    <s v=""/>
    <s v=""/>
    <s v=""/>
    <n v="-16.25"/>
    <x v="5"/>
  </r>
  <r>
    <s v="50700"/>
    <s v="100012181"/>
    <s v="500390"/>
    <s v="10000"/>
    <s v="12800"/>
    <s v="5070001200"/>
    <s v="2058000"/>
    <s v=""/>
    <s v=""/>
    <s v=""/>
    <s v=""/>
    <s v=""/>
    <n v="-6.3"/>
    <x v="6"/>
  </r>
  <r>
    <s v="50700"/>
    <s v="100012181"/>
    <s v="500390"/>
    <s v="10000"/>
    <s v="12800"/>
    <s v="5070001200"/>
    <s v="2058000"/>
    <s v=""/>
    <s v=""/>
    <s v=""/>
    <s v=""/>
    <s v=""/>
    <n v="-4.72"/>
    <x v="6"/>
  </r>
  <r>
    <s v="50700"/>
    <s v="100012181"/>
    <s v="500390"/>
    <s v="10000"/>
    <s v="12800"/>
    <s v="5070001200"/>
    <s v="2150000"/>
    <s v=""/>
    <s v=""/>
    <s v=""/>
    <s v=""/>
    <s v=""/>
    <n v="-8.82"/>
    <x v="7"/>
  </r>
  <r>
    <s v="50700"/>
    <s v="100012181"/>
    <s v="500390"/>
    <s v="10000"/>
    <s v="12800"/>
    <s v="5070001200"/>
    <s v="2150000"/>
    <s v=""/>
    <s v=""/>
    <s v=""/>
    <s v=""/>
    <s v=""/>
    <n v="-6.62"/>
    <x v="7"/>
  </r>
  <r>
    <s v="50700"/>
    <s v="100012181"/>
    <s v="500390"/>
    <s v="10000"/>
    <s v="12800"/>
    <s v="5070001200"/>
    <s v="1000000"/>
    <s v=""/>
    <s v=""/>
    <s v=""/>
    <s v=""/>
    <s v=""/>
    <n v="-341.92"/>
    <x v="8"/>
  </r>
  <r>
    <s v="50700"/>
    <s v="100012181"/>
    <s v="500390"/>
    <s v="10000"/>
    <s v="12800"/>
    <s v="5070001200"/>
    <s v="1000000"/>
    <s v=""/>
    <s v=""/>
    <s v=""/>
    <s v=""/>
    <s v=""/>
    <n v="-256.43"/>
    <x v="8"/>
  </r>
  <r>
    <s v="50700"/>
    <s v="100027509"/>
    <s v="500389"/>
    <s v="10000"/>
    <s v="12800"/>
    <s v="5070001200"/>
    <s v="7150000"/>
    <s v=""/>
    <s v=""/>
    <s v=""/>
    <s v=""/>
    <s v=""/>
    <n v="448.5"/>
    <x v="29"/>
  </r>
  <r>
    <s v="50700"/>
    <s v="100027509"/>
    <s v="500389"/>
    <s v="10000"/>
    <s v="12800"/>
    <s v="5070001200"/>
    <s v="7150000"/>
    <s v=""/>
    <s v=""/>
    <s v=""/>
    <s v=""/>
    <s v=""/>
    <n v="297"/>
    <x v="29"/>
  </r>
  <r>
    <s v="50700"/>
    <s v="100027509"/>
    <s v="500389"/>
    <s v="10000"/>
    <s v="12800"/>
    <s v="5070001200"/>
    <s v="7230000"/>
    <s v=""/>
    <s v=""/>
    <s v=""/>
    <s v=""/>
    <s v=""/>
    <n v="27.81"/>
    <x v="10"/>
  </r>
  <r>
    <s v="50700"/>
    <s v="100027509"/>
    <s v="500389"/>
    <s v="10000"/>
    <s v="12800"/>
    <s v="5070001200"/>
    <s v="7230000"/>
    <s v=""/>
    <s v=""/>
    <s v=""/>
    <s v=""/>
    <s v=""/>
    <n v="18.41"/>
    <x v="10"/>
  </r>
  <r>
    <s v="50700"/>
    <s v="100027509"/>
    <s v="500389"/>
    <s v="10000"/>
    <s v="12800"/>
    <s v="5070001200"/>
    <s v="7231000"/>
    <s v=""/>
    <s v=""/>
    <s v=""/>
    <s v=""/>
    <s v=""/>
    <n v="6.51"/>
    <x v="11"/>
  </r>
  <r>
    <s v="50700"/>
    <s v="100027509"/>
    <s v="500389"/>
    <s v="10000"/>
    <s v="12800"/>
    <s v="5070001200"/>
    <s v="7231000"/>
    <s v=""/>
    <s v=""/>
    <s v=""/>
    <s v=""/>
    <s v=""/>
    <n v="4.3"/>
    <x v="11"/>
  </r>
  <r>
    <s v="50700"/>
    <s v="100027509"/>
    <s v="500389"/>
    <s v="10000"/>
    <s v="12800"/>
    <s v="5070001200"/>
    <s v="7269000"/>
    <s v=""/>
    <s v=""/>
    <s v=""/>
    <s v=""/>
    <s v=""/>
    <n v="29.6"/>
    <x v="13"/>
  </r>
  <r>
    <s v="50700"/>
    <s v="100027509"/>
    <s v="500389"/>
    <s v="10000"/>
    <s v="12800"/>
    <s v="5070001200"/>
    <s v="7269000"/>
    <s v=""/>
    <s v=""/>
    <s v=""/>
    <s v=""/>
    <s v=""/>
    <n v="19.600000000000001"/>
    <x v="13"/>
  </r>
  <r>
    <s v="50700"/>
    <s v="100027509"/>
    <s v="500389"/>
    <s v="10000"/>
    <s v="12800"/>
    <s v="5070001200"/>
    <s v="7269000"/>
    <s v=""/>
    <s v=""/>
    <s v=""/>
    <s v=""/>
    <s v=""/>
    <n v="5.38"/>
    <x v="13"/>
  </r>
  <r>
    <s v="50700"/>
    <s v="100027509"/>
    <s v="500389"/>
    <s v="10000"/>
    <s v="12800"/>
    <s v="5070001200"/>
    <s v="7269000"/>
    <s v=""/>
    <s v=""/>
    <s v=""/>
    <s v=""/>
    <s v=""/>
    <n v="3.57"/>
    <x v="13"/>
  </r>
  <r>
    <s v="50700"/>
    <s v="100027509"/>
    <s v="500389"/>
    <s v="10000"/>
    <s v="12800"/>
    <s v="5070001200"/>
    <s v="2100000"/>
    <s v=""/>
    <s v=""/>
    <s v=""/>
    <s v=""/>
    <s v=""/>
    <n v="-36.1"/>
    <x v="0"/>
  </r>
  <r>
    <s v="50700"/>
    <s v="100027509"/>
    <s v="500389"/>
    <s v="10000"/>
    <s v="12800"/>
    <s v="5070001200"/>
    <s v="2100000"/>
    <s v=""/>
    <s v=""/>
    <s v=""/>
    <s v=""/>
    <s v=""/>
    <n v="-23.9"/>
    <x v="0"/>
  </r>
  <r>
    <s v="50700"/>
    <s v="100027509"/>
    <s v="500389"/>
    <s v="10000"/>
    <s v="12800"/>
    <s v="5070001200"/>
    <s v="2105000"/>
    <s v=""/>
    <s v=""/>
    <s v=""/>
    <s v=""/>
    <s v=""/>
    <n v="-29.6"/>
    <x v="16"/>
  </r>
  <r>
    <s v="50700"/>
    <s v="100027509"/>
    <s v="500389"/>
    <s v="10000"/>
    <s v="12800"/>
    <s v="5070001200"/>
    <s v="2105000"/>
    <s v=""/>
    <s v=""/>
    <s v=""/>
    <s v=""/>
    <s v=""/>
    <n v="-19.600000000000001"/>
    <x v="16"/>
  </r>
  <r>
    <s v="50700"/>
    <s v="100027509"/>
    <s v="500389"/>
    <s v="10000"/>
    <s v="12800"/>
    <s v="5070001200"/>
    <s v="2052000"/>
    <s v=""/>
    <s v=""/>
    <s v=""/>
    <s v=""/>
    <s v=""/>
    <n v="-29.6"/>
    <x v="18"/>
  </r>
  <r>
    <s v="50700"/>
    <s v="100027509"/>
    <s v="500389"/>
    <s v="10000"/>
    <s v="12800"/>
    <s v="5070001200"/>
    <s v="2052000"/>
    <s v=""/>
    <s v=""/>
    <s v=""/>
    <s v=""/>
    <s v=""/>
    <n v="-19.600000000000001"/>
    <x v="18"/>
  </r>
  <r>
    <s v="50700"/>
    <s v="100027509"/>
    <s v="500389"/>
    <s v="10000"/>
    <s v="12800"/>
    <s v="5070001200"/>
    <s v="2100000"/>
    <s v=""/>
    <s v=""/>
    <s v=""/>
    <s v=""/>
    <s v=""/>
    <n v="-5.38"/>
    <x v="0"/>
  </r>
  <r>
    <s v="50700"/>
    <s v="100027509"/>
    <s v="500389"/>
    <s v="10000"/>
    <s v="12800"/>
    <s v="5070001200"/>
    <s v="2100000"/>
    <s v=""/>
    <s v=""/>
    <s v=""/>
    <s v=""/>
    <s v=""/>
    <n v="-3.57"/>
    <x v="0"/>
  </r>
  <r>
    <s v="50700"/>
    <s v="100027509"/>
    <s v="500389"/>
    <s v="10000"/>
    <s v="12800"/>
    <s v="5070001200"/>
    <s v="2110000"/>
    <s v=""/>
    <s v=""/>
    <s v=""/>
    <s v=""/>
    <s v=""/>
    <n v="-27.81"/>
    <x v="2"/>
  </r>
  <r>
    <s v="50700"/>
    <s v="100027509"/>
    <s v="500389"/>
    <s v="10000"/>
    <s v="12800"/>
    <s v="5070001200"/>
    <s v="2110000"/>
    <s v=""/>
    <s v=""/>
    <s v=""/>
    <s v=""/>
    <s v=""/>
    <n v="-18.41"/>
    <x v="2"/>
  </r>
  <r>
    <s v="50700"/>
    <s v="100027509"/>
    <s v="500389"/>
    <s v="10000"/>
    <s v="12800"/>
    <s v="5070001200"/>
    <s v="2058000"/>
    <s v=""/>
    <s v=""/>
    <s v=""/>
    <s v=""/>
    <s v=""/>
    <n v="-6.51"/>
    <x v="6"/>
  </r>
  <r>
    <s v="50700"/>
    <s v="100027509"/>
    <s v="500389"/>
    <s v="10000"/>
    <s v="12800"/>
    <s v="5070001200"/>
    <s v="2058000"/>
    <s v=""/>
    <s v=""/>
    <s v=""/>
    <s v=""/>
    <s v=""/>
    <n v="-4.3"/>
    <x v="6"/>
  </r>
  <r>
    <s v="50700"/>
    <s v="100027509"/>
    <s v="500389"/>
    <s v="10000"/>
    <s v="12800"/>
    <s v="5070001200"/>
    <s v="2150000"/>
    <s v=""/>
    <s v=""/>
    <s v=""/>
    <s v=""/>
    <s v=""/>
    <n v="-9.17"/>
    <x v="7"/>
  </r>
  <r>
    <s v="50700"/>
    <s v="100027509"/>
    <s v="500389"/>
    <s v="10000"/>
    <s v="12800"/>
    <s v="5070001200"/>
    <s v="2150000"/>
    <s v=""/>
    <s v=""/>
    <s v=""/>
    <s v=""/>
    <s v=""/>
    <n v="-6.07"/>
    <x v="7"/>
  </r>
  <r>
    <s v="50700"/>
    <s v="100027509"/>
    <s v="500389"/>
    <s v="10000"/>
    <s v="12800"/>
    <s v="5070001200"/>
    <s v="1000000"/>
    <s v=""/>
    <s v=""/>
    <s v=""/>
    <s v=""/>
    <s v=""/>
    <n v="-300.55"/>
    <x v="8"/>
  </r>
  <r>
    <s v="50700"/>
    <s v="100027509"/>
    <s v="500389"/>
    <s v="10000"/>
    <s v="12800"/>
    <s v="5070001200"/>
    <s v="1000000"/>
    <s v=""/>
    <s v=""/>
    <s v=""/>
    <s v=""/>
    <s v=""/>
    <n v="-199.04"/>
    <x v="8"/>
  </r>
  <r>
    <s v="50700"/>
    <s v="100027509"/>
    <s v="500389"/>
    <s v="10000"/>
    <s v="12800"/>
    <s v="5070001200"/>
    <s v="2160000"/>
    <s v=""/>
    <s v=""/>
    <s v=""/>
    <s v=""/>
    <s v=""/>
    <n v="-4.3099999999999996"/>
    <x v="4"/>
  </r>
  <r>
    <s v="50700"/>
    <s v="100027509"/>
    <s v="500389"/>
    <s v="10000"/>
    <s v="12800"/>
    <s v="5070001200"/>
    <s v="2140000"/>
    <s v=""/>
    <s v=""/>
    <s v=""/>
    <s v=""/>
    <s v=""/>
    <n v="-38.770000000000003"/>
    <x v="5"/>
  </r>
  <r>
    <s v="50700"/>
    <s v="100027509"/>
    <s v="500389"/>
    <s v="10000"/>
    <s v="12800"/>
    <s v="5070001200"/>
    <s v="2140000"/>
    <s v=""/>
    <s v=""/>
    <s v=""/>
    <s v=""/>
    <s v=""/>
    <n v="-25.67"/>
    <x v="5"/>
  </r>
  <r>
    <s v="50700"/>
    <s v="100027509"/>
    <s v="500389"/>
    <s v="10000"/>
    <s v="12800"/>
    <s v="5070001200"/>
    <s v="2053000"/>
    <s v=""/>
    <s v=""/>
    <s v=""/>
    <s v=""/>
    <s v=""/>
    <n v="-27.81"/>
    <x v="3"/>
  </r>
  <r>
    <s v="50700"/>
    <s v="100027509"/>
    <s v="500389"/>
    <s v="10000"/>
    <s v="12800"/>
    <s v="5070001200"/>
    <s v="2053000"/>
    <s v=""/>
    <s v=""/>
    <s v=""/>
    <s v=""/>
    <s v=""/>
    <n v="-18.41"/>
    <x v="3"/>
  </r>
  <r>
    <s v="50700"/>
    <s v="100027509"/>
    <s v="500389"/>
    <s v="10000"/>
    <s v="12800"/>
    <s v="5070001200"/>
    <s v="2160000"/>
    <s v=""/>
    <s v=""/>
    <s v=""/>
    <s v=""/>
    <s v=""/>
    <n v="-6.5"/>
    <x v="4"/>
  </r>
  <r>
    <s v="50700"/>
    <s v="100043129"/>
    <s v="338946"/>
    <s v="10000"/>
    <s v="12800"/>
    <s v="5070001100"/>
    <s v="7269000"/>
    <s v=""/>
    <s v=""/>
    <s v=""/>
    <s v=""/>
    <s v=""/>
    <n v="11.24"/>
    <x v="13"/>
  </r>
  <r>
    <s v="50700"/>
    <s v="100043129"/>
    <s v="338946"/>
    <s v="10000"/>
    <s v="12800"/>
    <s v="5070001100"/>
    <s v="2100000"/>
    <s v=""/>
    <s v=""/>
    <s v=""/>
    <s v=""/>
    <s v=""/>
    <n v="-5.71"/>
    <x v="0"/>
  </r>
  <r>
    <s v="50700"/>
    <s v="100043129"/>
    <s v="338946"/>
    <s v="10000"/>
    <s v="12800"/>
    <s v="5070001100"/>
    <s v="2100000"/>
    <s v=""/>
    <s v=""/>
    <s v=""/>
    <s v=""/>
    <s v=""/>
    <n v="-4.29"/>
    <x v="0"/>
  </r>
  <r>
    <s v="50700"/>
    <s v="100043129"/>
    <s v="338946"/>
    <s v="10000"/>
    <s v="12800"/>
    <s v="5070001100"/>
    <s v="2100000"/>
    <s v=""/>
    <s v=""/>
    <s v=""/>
    <s v=""/>
    <s v=""/>
    <n v="-1.87"/>
    <x v="0"/>
  </r>
  <r>
    <s v="50700"/>
    <s v="100043129"/>
    <s v="338946"/>
    <s v="10000"/>
    <s v="12800"/>
    <s v="5070001100"/>
    <s v="2100000"/>
    <s v=""/>
    <s v=""/>
    <s v=""/>
    <s v=""/>
    <s v=""/>
    <n v="-1.4"/>
    <x v="0"/>
  </r>
  <r>
    <s v="50700"/>
    <s v="100043129"/>
    <s v="338946"/>
    <s v="10000"/>
    <s v="12800"/>
    <s v="5070001100"/>
    <s v="2125000"/>
    <s v=""/>
    <s v=""/>
    <s v=""/>
    <s v=""/>
    <s v=""/>
    <n v="-4.71"/>
    <x v="23"/>
  </r>
  <r>
    <s v="50700"/>
    <s v="100043129"/>
    <s v="338946"/>
    <s v="10000"/>
    <s v="12800"/>
    <s v="5070001100"/>
    <s v="2125000"/>
    <s v=""/>
    <s v=""/>
    <s v=""/>
    <s v=""/>
    <s v=""/>
    <n v="-3.54"/>
    <x v="23"/>
  </r>
  <r>
    <s v="50700"/>
    <s v="100043129"/>
    <s v="338946"/>
    <s v="10000"/>
    <s v="12800"/>
    <s v="5070001100"/>
    <s v="2130000"/>
    <s v=""/>
    <s v=""/>
    <s v=""/>
    <s v=""/>
    <s v=""/>
    <n v="-24.57"/>
    <x v="15"/>
  </r>
  <r>
    <s v="50700"/>
    <s v="100043129"/>
    <s v="338946"/>
    <s v="10000"/>
    <s v="12800"/>
    <s v="5070001100"/>
    <s v="2130000"/>
    <s v=""/>
    <s v=""/>
    <s v=""/>
    <s v=""/>
    <s v=""/>
    <n v="-18.43"/>
    <x v="15"/>
  </r>
  <r>
    <s v="50700"/>
    <s v="100043129"/>
    <s v="338946"/>
    <s v="10000"/>
    <s v="12800"/>
    <s v="5070001100"/>
    <s v="2100000"/>
    <s v=""/>
    <s v=""/>
    <s v=""/>
    <s v=""/>
    <s v=""/>
    <n v="-11.43"/>
    <x v="0"/>
  </r>
  <r>
    <s v="50700"/>
    <s v="100043129"/>
    <s v="338946"/>
    <s v="10000"/>
    <s v="12800"/>
    <s v="5070001100"/>
    <s v="2100000"/>
    <s v=""/>
    <s v=""/>
    <s v=""/>
    <s v=""/>
    <s v=""/>
    <n v="-8.57"/>
    <x v="0"/>
  </r>
  <r>
    <s v="50700"/>
    <s v="100043129"/>
    <s v="338946"/>
    <s v="10000"/>
    <s v="12800"/>
    <s v="5070001100"/>
    <s v="2105000"/>
    <s v=""/>
    <s v=""/>
    <s v=""/>
    <s v=""/>
    <s v=""/>
    <n v="-82.37"/>
    <x v="16"/>
  </r>
  <r>
    <s v="50700"/>
    <s v="100043129"/>
    <s v="338946"/>
    <s v="10000"/>
    <s v="12800"/>
    <s v="5070001100"/>
    <s v="2105000"/>
    <s v=""/>
    <s v=""/>
    <s v=""/>
    <s v=""/>
    <s v=""/>
    <n v="-61.77"/>
    <x v="16"/>
  </r>
  <r>
    <s v="50700"/>
    <s v="100043129"/>
    <s v="338946"/>
    <s v="10000"/>
    <s v="12800"/>
    <s v="5070001100"/>
    <s v="2100000"/>
    <s v=""/>
    <s v=""/>
    <s v=""/>
    <s v=""/>
    <s v=""/>
    <n v="-15.82"/>
    <x v="0"/>
  </r>
  <r>
    <s v="50700"/>
    <s v="100043129"/>
    <s v="338946"/>
    <s v="10000"/>
    <s v="12800"/>
    <s v="5070001100"/>
    <s v="2100000"/>
    <s v=""/>
    <s v=""/>
    <s v=""/>
    <s v=""/>
    <s v=""/>
    <n v="-11.87"/>
    <x v="0"/>
  </r>
  <r>
    <s v="50700"/>
    <s v="100043129"/>
    <s v="338946"/>
    <s v="10000"/>
    <s v="12800"/>
    <s v="5070001100"/>
    <s v="2056000"/>
    <s v=""/>
    <s v=""/>
    <s v=""/>
    <s v=""/>
    <s v=""/>
    <n v="-170.11"/>
    <x v="17"/>
  </r>
  <r>
    <s v="50700"/>
    <s v="100043129"/>
    <s v="338946"/>
    <s v="10000"/>
    <s v="12800"/>
    <s v="5070001100"/>
    <s v="2056000"/>
    <s v=""/>
    <s v=""/>
    <s v=""/>
    <s v=""/>
    <s v=""/>
    <n v="-127.59"/>
    <x v="17"/>
  </r>
  <r>
    <s v="50700"/>
    <s v="100043129"/>
    <s v="338946"/>
    <s v="10000"/>
    <s v="12800"/>
    <s v="5070001100"/>
    <s v="2055000"/>
    <s v=""/>
    <s v=""/>
    <s v=""/>
    <s v=""/>
    <s v=""/>
    <n v="-3.08"/>
    <x v="24"/>
  </r>
  <r>
    <s v="50700"/>
    <s v="100043129"/>
    <s v="338946"/>
    <s v="10000"/>
    <s v="12800"/>
    <s v="5070001100"/>
    <s v="2055000"/>
    <s v=""/>
    <s v=""/>
    <s v=""/>
    <s v=""/>
    <s v=""/>
    <n v="-2.31"/>
    <x v="24"/>
  </r>
  <r>
    <s v="50700"/>
    <s v="100043129"/>
    <s v="338946"/>
    <s v="10000"/>
    <s v="12800"/>
    <s v="5070001100"/>
    <s v="2100000"/>
    <s v=""/>
    <s v=""/>
    <s v=""/>
    <s v=""/>
    <s v=""/>
    <n v="-14.97"/>
    <x v="0"/>
  </r>
  <r>
    <s v="50700"/>
    <s v="100043129"/>
    <s v="338946"/>
    <s v="10000"/>
    <s v="12800"/>
    <s v="5070001100"/>
    <s v="2100000"/>
    <s v=""/>
    <s v=""/>
    <s v=""/>
    <s v=""/>
    <s v=""/>
    <n v="-11.24"/>
    <x v="0"/>
  </r>
  <r>
    <s v="50700"/>
    <s v="100043129"/>
    <s v="338946"/>
    <s v="10000"/>
    <s v="12800"/>
    <s v="5070001100"/>
    <s v="2052000"/>
    <s v=""/>
    <s v=""/>
    <s v=""/>
    <s v=""/>
    <s v=""/>
    <n v="-82.37"/>
    <x v="18"/>
  </r>
  <r>
    <s v="50700"/>
    <s v="100043129"/>
    <s v="338946"/>
    <s v="10000"/>
    <s v="12800"/>
    <s v="5070001100"/>
    <s v="7000000"/>
    <s v=""/>
    <s v=""/>
    <s v=""/>
    <s v=""/>
    <s v=""/>
    <n v="1248"/>
    <x v="19"/>
  </r>
  <r>
    <s v="50700"/>
    <s v="100043129"/>
    <s v="338946"/>
    <s v="10000"/>
    <s v="12800"/>
    <s v="5070001100"/>
    <s v="2081000"/>
    <s v=""/>
    <s v=""/>
    <s v=""/>
    <s v=""/>
    <s v=""/>
    <n v="39.99"/>
    <x v="9"/>
  </r>
  <r>
    <s v="50700"/>
    <s v="100043129"/>
    <s v="338946"/>
    <s v="10000"/>
    <s v="12800"/>
    <s v="5070001100"/>
    <s v="7000000"/>
    <s v=""/>
    <s v=""/>
    <s v=""/>
    <s v=""/>
    <s v=""/>
    <n v="936"/>
    <x v="19"/>
  </r>
  <r>
    <s v="50700"/>
    <s v="100043129"/>
    <s v="338946"/>
    <s v="10000"/>
    <s v="12800"/>
    <s v="5070001100"/>
    <s v="2081000"/>
    <s v=""/>
    <s v=""/>
    <s v=""/>
    <s v=""/>
    <s v=""/>
    <n v="29.99"/>
    <x v="9"/>
  </r>
  <r>
    <s v="50700"/>
    <s v="100043129"/>
    <s v="338946"/>
    <s v="10000"/>
    <s v="12800"/>
    <s v="5070001100"/>
    <s v="7230000"/>
    <s v=""/>
    <s v=""/>
    <s v=""/>
    <s v=""/>
    <s v=""/>
    <n v="73.81"/>
    <x v="10"/>
  </r>
  <r>
    <s v="50700"/>
    <s v="100043129"/>
    <s v="338946"/>
    <s v="10000"/>
    <s v="12800"/>
    <s v="5070001100"/>
    <s v="7230000"/>
    <s v=""/>
    <s v=""/>
    <s v=""/>
    <s v=""/>
    <s v=""/>
    <n v="55.36"/>
    <x v="10"/>
  </r>
  <r>
    <s v="50700"/>
    <s v="100043129"/>
    <s v="338946"/>
    <s v="10000"/>
    <s v="12800"/>
    <s v="5070001100"/>
    <s v="7231000"/>
    <s v=""/>
    <s v=""/>
    <s v=""/>
    <s v=""/>
    <s v=""/>
    <n v="17.27"/>
    <x v="11"/>
  </r>
  <r>
    <s v="50700"/>
    <s v="100043129"/>
    <s v="338946"/>
    <s v="10000"/>
    <s v="12800"/>
    <s v="5070001100"/>
    <s v="7231000"/>
    <s v=""/>
    <s v=""/>
    <s v=""/>
    <s v=""/>
    <s v=""/>
    <n v="12.94"/>
    <x v="11"/>
  </r>
  <r>
    <s v="50700"/>
    <s v="100043129"/>
    <s v="338946"/>
    <s v="10000"/>
    <s v="12800"/>
    <s v="5070001100"/>
    <s v="7240000"/>
    <s v=""/>
    <s v=""/>
    <s v=""/>
    <s v=""/>
    <s v=""/>
    <n v="170.11"/>
    <x v="12"/>
  </r>
  <r>
    <s v="50700"/>
    <s v="100043129"/>
    <s v="338946"/>
    <s v="10000"/>
    <s v="12800"/>
    <s v="5070001100"/>
    <s v="7240000"/>
    <s v=""/>
    <s v=""/>
    <s v=""/>
    <s v=""/>
    <s v=""/>
    <n v="127.59"/>
    <x v="12"/>
  </r>
  <r>
    <s v="50700"/>
    <s v="100043129"/>
    <s v="338946"/>
    <s v="10000"/>
    <s v="12800"/>
    <s v="5070001100"/>
    <s v="7250000"/>
    <s v=""/>
    <s v=""/>
    <s v=""/>
    <s v=""/>
    <s v=""/>
    <n v="3.08"/>
    <x v="20"/>
  </r>
  <r>
    <s v="50700"/>
    <s v="100043129"/>
    <s v="338946"/>
    <s v="10000"/>
    <s v="12800"/>
    <s v="5070001100"/>
    <s v="7250000"/>
    <s v=""/>
    <s v=""/>
    <s v=""/>
    <s v=""/>
    <s v=""/>
    <n v="2.31"/>
    <x v="20"/>
  </r>
  <r>
    <s v="50700"/>
    <s v="100043129"/>
    <s v="338946"/>
    <s v="10000"/>
    <s v="12800"/>
    <s v="5070001100"/>
    <s v="7269000"/>
    <s v=""/>
    <s v=""/>
    <s v=""/>
    <s v=""/>
    <s v=""/>
    <n v="82.37"/>
    <x v="13"/>
  </r>
  <r>
    <s v="50700"/>
    <s v="100043129"/>
    <s v="338946"/>
    <s v="10000"/>
    <s v="12800"/>
    <s v="5070001100"/>
    <s v="7269000"/>
    <s v=""/>
    <s v=""/>
    <s v=""/>
    <s v=""/>
    <s v=""/>
    <n v="61.77"/>
    <x v="13"/>
  </r>
  <r>
    <s v="50700"/>
    <s v="100043129"/>
    <s v="338946"/>
    <s v="10000"/>
    <s v="12800"/>
    <s v="5070001100"/>
    <s v="7269000"/>
    <s v=""/>
    <s v=""/>
    <s v=""/>
    <s v=""/>
    <s v=""/>
    <n v="14.97"/>
    <x v="13"/>
  </r>
  <r>
    <s v="50700"/>
    <s v="100043129"/>
    <s v="338946"/>
    <s v="10000"/>
    <s v="12800"/>
    <s v="5070001100"/>
    <s v="2052000"/>
    <s v=""/>
    <s v=""/>
    <s v=""/>
    <s v=""/>
    <s v=""/>
    <n v="-61.77"/>
    <x v="18"/>
  </r>
  <r>
    <s v="50700"/>
    <s v="100043129"/>
    <s v="338946"/>
    <s v="10000"/>
    <s v="12800"/>
    <s v="5070001100"/>
    <s v="2110000"/>
    <s v=""/>
    <s v=""/>
    <s v=""/>
    <s v=""/>
    <s v=""/>
    <n v="-73.81"/>
    <x v="2"/>
  </r>
  <r>
    <s v="50700"/>
    <s v="100043129"/>
    <s v="338946"/>
    <s v="10000"/>
    <s v="12800"/>
    <s v="5070001100"/>
    <s v="2110000"/>
    <s v=""/>
    <s v=""/>
    <s v=""/>
    <s v=""/>
    <s v=""/>
    <n v="-55.36"/>
    <x v="2"/>
  </r>
  <r>
    <s v="50700"/>
    <s v="100043129"/>
    <s v="338946"/>
    <s v="10000"/>
    <s v="12800"/>
    <s v="5070001100"/>
    <s v="2053000"/>
    <s v=""/>
    <s v=""/>
    <s v=""/>
    <s v=""/>
    <s v=""/>
    <n v="-73.81"/>
    <x v="3"/>
  </r>
  <r>
    <s v="50700"/>
    <s v="100043129"/>
    <s v="338946"/>
    <s v="10000"/>
    <s v="12800"/>
    <s v="5070001100"/>
    <s v="2053000"/>
    <s v=""/>
    <s v=""/>
    <s v=""/>
    <s v=""/>
    <s v=""/>
    <n v="-55.36"/>
    <x v="3"/>
  </r>
  <r>
    <s v="50700"/>
    <s v="100043129"/>
    <s v="338946"/>
    <s v="10000"/>
    <s v="12800"/>
    <s v="5070001100"/>
    <s v="2160000"/>
    <s v=""/>
    <s v=""/>
    <s v=""/>
    <s v=""/>
    <s v=""/>
    <n v="-17.260000000000002"/>
    <x v="4"/>
  </r>
  <r>
    <s v="50700"/>
    <s v="100043129"/>
    <s v="338946"/>
    <s v="10000"/>
    <s v="12800"/>
    <s v="5070001100"/>
    <s v="2160000"/>
    <s v=""/>
    <s v=""/>
    <s v=""/>
    <s v=""/>
    <s v=""/>
    <n v="-12.95"/>
    <x v="4"/>
  </r>
  <r>
    <s v="50700"/>
    <s v="100043129"/>
    <s v="338946"/>
    <s v="10000"/>
    <s v="12800"/>
    <s v="5070001100"/>
    <s v="2140000"/>
    <s v=""/>
    <s v=""/>
    <s v=""/>
    <s v=""/>
    <s v=""/>
    <n v="-108.94"/>
    <x v="5"/>
  </r>
  <r>
    <s v="50700"/>
    <s v="100043129"/>
    <s v="338946"/>
    <s v="10000"/>
    <s v="12800"/>
    <s v="5070001100"/>
    <s v="2140000"/>
    <s v=""/>
    <s v=""/>
    <s v=""/>
    <s v=""/>
    <s v=""/>
    <n v="-81.709999999999994"/>
    <x v="5"/>
  </r>
  <r>
    <s v="50700"/>
    <s v="100043129"/>
    <s v="338946"/>
    <s v="10000"/>
    <s v="12800"/>
    <s v="5070001100"/>
    <s v="2058000"/>
    <s v=""/>
    <s v=""/>
    <s v=""/>
    <s v=""/>
    <s v=""/>
    <n v="-17.27"/>
    <x v="6"/>
  </r>
  <r>
    <s v="50700"/>
    <s v="100043129"/>
    <s v="338946"/>
    <s v="10000"/>
    <s v="12800"/>
    <s v="5070001100"/>
    <s v="2058000"/>
    <s v=""/>
    <s v=""/>
    <s v=""/>
    <s v=""/>
    <s v=""/>
    <n v="-12.94"/>
    <x v="6"/>
  </r>
  <r>
    <s v="50700"/>
    <s v="100043129"/>
    <s v="338946"/>
    <s v="10000"/>
    <s v="12800"/>
    <s v="5070001100"/>
    <s v="2150000"/>
    <s v=""/>
    <s v=""/>
    <s v=""/>
    <s v=""/>
    <s v=""/>
    <n v="-60.45"/>
    <x v="7"/>
  </r>
  <r>
    <s v="50700"/>
    <s v="100043129"/>
    <s v="338946"/>
    <s v="10000"/>
    <s v="12800"/>
    <s v="5070001100"/>
    <s v="2150000"/>
    <s v=""/>
    <s v=""/>
    <s v=""/>
    <s v=""/>
    <s v=""/>
    <n v="-45.34"/>
    <x v="7"/>
  </r>
  <r>
    <s v="50700"/>
    <s v="100043129"/>
    <s v="338946"/>
    <s v="10000"/>
    <s v="12800"/>
    <s v="5070001100"/>
    <s v="1000000"/>
    <s v=""/>
    <s v=""/>
    <s v=""/>
    <s v=""/>
    <s v=""/>
    <n v="-881.05"/>
    <x v="8"/>
  </r>
  <r>
    <s v="50700"/>
    <s v="100043129"/>
    <s v="338946"/>
    <s v="10000"/>
    <s v="12800"/>
    <s v="5070001100"/>
    <s v="1000000"/>
    <s v=""/>
    <s v=""/>
    <s v=""/>
    <s v=""/>
    <s v=""/>
    <n v="-660.76"/>
    <x v="8"/>
  </r>
  <r>
    <s v="50700"/>
    <s v="100008590"/>
    <s v="313117"/>
    <s v="10000"/>
    <s v="12800"/>
    <s v="5070001100"/>
    <s v="2052000"/>
    <s v=""/>
    <s v=""/>
    <s v=""/>
    <s v=""/>
    <s v=""/>
    <n v="-72.39"/>
    <x v="18"/>
  </r>
  <r>
    <s v="50700"/>
    <s v="100008590"/>
    <s v="313117"/>
    <s v="10000"/>
    <s v="12800"/>
    <s v="5070001100"/>
    <s v="2052000"/>
    <s v=""/>
    <s v=""/>
    <s v=""/>
    <s v=""/>
    <s v=""/>
    <n v="-54.28"/>
    <x v="18"/>
  </r>
  <r>
    <s v="50700"/>
    <s v="100008590"/>
    <s v="313117"/>
    <s v="10000"/>
    <s v="12800"/>
    <s v="5070001100"/>
    <s v="2110000"/>
    <s v=""/>
    <s v=""/>
    <s v=""/>
    <s v=""/>
    <s v=""/>
    <n v="-64.25"/>
    <x v="2"/>
  </r>
  <r>
    <s v="50700"/>
    <s v="100008590"/>
    <s v="313117"/>
    <s v="10000"/>
    <s v="12800"/>
    <s v="5070001100"/>
    <s v="2110000"/>
    <s v=""/>
    <s v=""/>
    <s v=""/>
    <s v=""/>
    <s v=""/>
    <n v="-48.19"/>
    <x v="2"/>
  </r>
  <r>
    <s v="50700"/>
    <s v="100008590"/>
    <s v="313117"/>
    <s v="10000"/>
    <s v="12800"/>
    <s v="5070001100"/>
    <s v="2053000"/>
    <s v=""/>
    <s v=""/>
    <s v=""/>
    <s v=""/>
    <s v=""/>
    <n v="-64.25"/>
    <x v="3"/>
  </r>
  <r>
    <s v="50700"/>
    <s v="100008590"/>
    <s v="313117"/>
    <s v="10000"/>
    <s v="12800"/>
    <s v="5070001100"/>
    <s v="2053000"/>
    <s v=""/>
    <s v=""/>
    <s v=""/>
    <s v=""/>
    <s v=""/>
    <n v="-48.19"/>
    <x v="3"/>
  </r>
  <r>
    <s v="50700"/>
    <s v="100008590"/>
    <s v="313117"/>
    <s v="10000"/>
    <s v="12800"/>
    <s v="5070001100"/>
    <s v="2160000"/>
    <s v=""/>
    <s v=""/>
    <s v=""/>
    <s v=""/>
    <s v=""/>
    <n v="-15.02"/>
    <x v="4"/>
  </r>
  <r>
    <s v="50700"/>
    <s v="100008590"/>
    <s v="313117"/>
    <s v="10000"/>
    <s v="12800"/>
    <s v="5070001100"/>
    <s v="2160000"/>
    <s v=""/>
    <s v=""/>
    <s v=""/>
    <s v=""/>
    <s v=""/>
    <n v="-11.27"/>
    <x v="4"/>
  </r>
  <r>
    <s v="50700"/>
    <s v="100008590"/>
    <s v="313117"/>
    <s v="10000"/>
    <s v="12800"/>
    <s v="5070001100"/>
    <s v="2140000"/>
    <s v=""/>
    <s v=""/>
    <s v=""/>
    <s v=""/>
    <s v=""/>
    <n v="-91.67"/>
    <x v="5"/>
  </r>
  <r>
    <s v="50700"/>
    <s v="100008590"/>
    <s v="313117"/>
    <s v="10000"/>
    <s v="12800"/>
    <s v="5070001100"/>
    <s v="2140000"/>
    <s v=""/>
    <s v=""/>
    <s v=""/>
    <s v=""/>
    <s v=""/>
    <n v="-68.75"/>
    <x v="5"/>
  </r>
  <r>
    <s v="50700"/>
    <s v="100008590"/>
    <s v="313117"/>
    <s v="10000"/>
    <s v="12800"/>
    <s v="5070001100"/>
    <s v="2058000"/>
    <s v=""/>
    <s v=""/>
    <s v=""/>
    <s v=""/>
    <s v=""/>
    <n v="-15.03"/>
    <x v="6"/>
  </r>
  <r>
    <s v="50700"/>
    <s v="100008590"/>
    <s v="313117"/>
    <s v="10000"/>
    <s v="12800"/>
    <s v="5070001100"/>
    <s v="2058000"/>
    <s v=""/>
    <s v=""/>
    <s v=""/>
    <s v=""/>
    <s v=""/>
    <n v="-11.26"/>
    <x v="6"/>
  </r>
  <r>
    <s v="50700"/>
    <s v="100008590"/>
    <s v="313117"/>
    <s v="10000"/>
    <s v="12800"/>
    <s v="5070001100"/>
    <s v="2150000"/>
    <s v=""/>
    <s v=""/>
    <s v=""/>
    <s v=""/>
    <s v=""/>
    <n v="-47.15"/>
    <x v="7"/>
  </r>
  <r>
    <s v="50700"/>
    <s v="100008590"/>
    <s v="313117"/>
    <s v="10000"/>
    <s v="12800"/>
    <s v="5070001100"/>
    <s v="2100000"/>
    <s v=""/>
    <s v=""/>
    <s v=""/>
    <s v=""/>
    <s v=""/>
    <n v="-17.14"/>
    <x v="0"/>
  </r>
  <r>
    <s v="50700"/>
    <s v="100008590"/>
    <s v="313117"/>
    <s v="10000"/>
    <s v="12800"/>
    <s v="5070001100"/>
    <s v="2100000"/>
    <s v=""/>
    <s v=""/>
    <s v=""/>
    <s v=""/>
    <s v=""/>
    <n v="-12.86"/>
    <x v="0"/>
  </r>
  <r>
    <s v="50700"/>
    <s v="100008590"/>
    <s v="313117"/>
    <s v="10000"/>
    <s v="12800"/>
    <s v="5070001100"/>
    <s v="2105000"/>
    <s v=""/>
    <s v=""/>
    <s v=""/>
    <s v=""/>
    <s v=""/>
    <n v="-72.38"/>
    <x v="16"/>
  </r>
  <r>
    <s v="50700"/>
    <s v="100008590"/>
    <s v="313117"/>
    <s v="10000"/>
    <s v="12800"/>
    <s v="5070001100"/>
    <s v="2105000"/>
    <s v=""/>
    <s v=""/>
    <s v=""/>
    <s v=""/>
    <s v=""/>
    <n v="-54.29"/>
    <x v="16"/>
  </r>
  <r>
    <s v="50700"/>
    <s v="100008590"/>
    <s v="313117"/>
    <s v="10000"/>
    <s v="12800"/>
    <s v="5070001100"/>
    <s v="2100000"/>
    <s v=""/>
    <s v=""/>
    <s v=""/>
    <s v=""/>
    <s v=""/>
    <n v="-28.57"/>
    <x v="0"/>
  </r>
  <r>
    <s v="50700"/>
    <s v="100008590"/>
    <s v="313117"/>
    <s v="10000"/>
    <s v="12800"/>
    <s v="5070001100"/>
    <s v="2100000"/>
    <s v=""/>
    <s v=""/>
    <s v=""/>
    <s v=""/>
    <s v=""/>
    <n v="-21.43"/>
    <x v="0"/>
  </r>
  <r>
    <s v="50700"/>
    <s v="100008590"/>
    <s v="313117"/>
    <s v="10000"/>
    <s v="12800"/>
    <s v="5070001100"/>
    <s v="2125000"/>
    <s v=""/>
    <s v=""/>
    <s v=""/>
    <s v=""/>
    <s v=""/>
    <n v="-4.57"/>
    <x v="23"/>
  </r>
  <r>
    <s v="50700"/>
    <s v="100008590"/>
    <s v="313117"/>
    <s v="10000"/>
    <s v="12800"/>
    <s v="5070001100"/>
    <s v="2125000"/>
    <s v=""/>
    <s v=""/>
    <s v=""/>
    <s v=""/>
    <s v=""/>
    <n v="-3.43"/>
    <x v="23"/>
  </r>
  <r>
    <s v="50700"/>
    <s v="100008590"/>
    <s v="313117"/>
    <s v="10000"/>
    <s v="12800"/>
    <s v="5070001100"/>
    <s v="2130000"/>
    <s v=""/>
    <s v=""/>
    <s v=""/>
    <s v=""/>
    <s v=""/>
    <n v="-62"/>
    <x v="15"/>
  </r>
  <r>
    <s v="50700"/>
    <s v="100008590"/>
    <s v="313117"/>
    <s v="10000"/>
    <s v="12800"/>
    <s v="5070001100"/>
    <s v="2130000"/>
    <s v=""/>
    <s v=""/>
    <s v=""/>
    <s v=""/>
    <s v=""/>
    <n v="-46.5"/>
    <x v="15"/>
  </r>
  <r>
    <s v="50700"/>
    <s v="100008590"/>
    <s v="313117"/>
    <s v="10000"/>
    <s v="12800"/>
    <s v="5070001100"/>
    <s v="2055000"/>
    <s v=""/>
    <s v=""/>
    <s v=""/>
    <s v=""/>
    <s v=""/>
    <n v="-2.34"/>
    <x v="24"/>
  </r>
  <r>
    <s v="50700"/>
    <s v="100008590"/>
    <s v="313117"/>
    <s v="10000"/>
    <s v="12800"/>
    <s v="5070001100"/>
    <s v="2055000"/>
    <s v=""/>
    <s v=""/>
    <s v=""/>
    <s v=""/>
    <s v=""/>
    <n v="-1.76"/>
    <x v="24"/>
  </r>
  <r>
    <s v="50700"/>
    <s v="100008590"/>
    <s v="313117"/>
    <s v="10000"/>
    <s v="12800"/>
    <s v="5070001100"/>
    <s v="2056000"/>
    <s v=""/>
    <s v=""/>
    <s v=""/>
    <s v=""/>
    <s v=""/>
    <n v="-385.09"/>
    <x v="17"/>
  </r>
  <r>
    <s v="50700"/>
    <s v="100008590"/>
    <s v="313117"/>
    <s v="10000"/>
    <s v="12800"/>
    <s v="5070001100"/>
    <s v="2056000"/>
    <s v=""/>
    <s v=""/>
    <s v=""/>
    <s v=""/>
    <s v=""/>
    <n v="-288.81"/>
    <x v="17"/>
  </r>
  <r>
    <s v="50700"/>
    <s v="100008590"/>
    <s v="313117"/>
    <s v="10000"/>
    <s v="12800"/>
    <s v="5070001100"/>
    <s v="2057000"/>
    <s v=""/>
    <s v=""/>
    <s v=""/>
    <s v=""/>
    <s v=""/>
    <n v="-5.14"/>
    <x v="25"/>
  </r>
  <r>
    <s v="50700"/>
    <s v="100008590"/>
    <s v="313117"/>
    <s v="10000"/>
    <s v="12800"/>
    <s v="5070001100"/>
    <s v="2057000"/>
    <s v=""/>
    <s v=""/>
    <s v=""/>
    <s v=""/>
    <s v=""/>
    <n v="-3.86"/>
    <x v="25"/>
  </r>
  <r>
    <s v="50700"/>
    <s v="100008590"/>
    <s v="313117"/>
    <s v="10000"/>
    <s v="12800"/>
    <s v="5070001100"/>
    <s v="2150000"/>
    <s v=""/>
    <s v=""/>
    <s v=""/>
    <s v=""/>
    <s v=""/>
    <n v="-35.369999999999997"/>
    <x v="7"/>
  </r>
  <r>
    <s v="50700"/>
    <s v="100008590"/>
    <s v="313117"/>
    <s v="10000"/>
    <s v="12800"/>
    <s v="5070001100"/>
    <s v="1000000"/>
    <s v=""/>
    <s v=""/>
    <s v=""/>
    <s v=""/>
    <s v=""/>
    <n v="-692.51"/>
    <x v="8"/>
  </r>
  <r>
    <s v="50700"/>
    <s v="100008590"/>
    <s v="313117"/>
    <s v="10000"/>
    <s v="12800"/>
    <s v="5070001100"/>
    <s v="1000000"/>
    <s v=""/>
    <s v=""/>
    <s v=""/>
    <s v=""/>
    <s v=""/>
    <n v="-519.35"/>
    <x v="8"/>
  </r>
  <r>
    <s v="50700"/>
    <s v="100008590"/>
    <s v="313117"/>
    <s v="10000"/>
    <s v="12800"/>
    <s v="5070001100"/>
    <s v="2100000"/>
    <s v=""/>
    <s v=""/>
    <s v=""/>
    <s v=""/>
    <s v=""/>
    <n v="-13.16"/>
    <x v="0"/>
  </r>
  <r>
    <s v="50700"/>
    <s v="100008590"/>
    <s v="313117"/>
    <s v="10000"/>
    <s v="12800"/>
    <s v="5070001100"/>
    <s v="2100000"/>
    <s v=""/>
    <s v=""/>
    <s v=""/>
    <s v=""/>
    <s v=""/>
    <n v="-9.8699999999999992"/>
    <x v="0"/>
  </r>
  <r>
    <s v="50700"/>
    <s v="100008590"/>
    <s v="313117"/>
    <s v="10000"/>
    <s v="12800"/>
    <s v="5070001100"/>
    <s v="7269000"/>
    <s v=""/>
    <s v=""/>
    <s v=""/>
    <s v=""/>
    <s v=""/>
    <n v="54.28"/>
    <x v="13"/>
  </r>
  <r>
    <s v="50700"/>
    <s v="100008590"/>
    <s v="313117"/>
    <s v="10000"/>
    <s v="12800"/>
    <s v="5070001100"/>
    <s v="7269000"/>
    <s v=""/>
    <s v=""/>
    <s v=""/>
    <s v=""/>
    <s v=""/>
    <n v="13.16"/>
    <x v="13"/>
  </r>
  <r>
    <s v="50700"/>
    <s v="100008590"/>
    <s v="313117"/>
    <s v="10000"/>
    <s v="12800"/>
    <s v="5070001100"/>
    <s v="7250000"/>
    <s v=""/>
    <s v=""/>
    <s v=""/>
    <s v=""/>
    <s v=""/>
    <n v="1.76"/>
    <x v="20"/>
  </r>
  <r>
    <s v="50700"/>
    <s v="100008590"/>
    <s v="313117"/>
    <s v="10000"/>
    <s v="12800"/>
    <s v="5070001100"/>
    <s v="7221000"/>
    <s v=""/>
    <s v=""/>
    <s v=""/>
    <s v=""/>
    <s v=""/>
    <n v="5.14"/>
    <x v="21"/>
  </r>
  <r>
    <s v="50700"/>
    <s v="100008590"/>
    <s v="313117"/>
    <s v="10000"/>
    <s v="12800"/>
    <s v="5070001100"/>
    <s v="7221000"/>
    <s v=""/>
    <s v=""/>
    <s v=""/>
    <s v=""/>
    <s v=""/>
    <n v="3.86"/>
    <x v="21"/>
  </r>
  <r>
    <s v="50700"/>
    <s v="100008590"/>
    <s v="313117"/>
    <s v="10000"/>
    <s v="12800"/>
    <s v="5070001100"/>
    <s v="7269000"/>
    <s v=""/>
    <s v=""/>
    <s v=""/>
    <s v=""/>
    <s v=""/>
    <n v="72.39"/>
    <x v="13"/>
  </r>
  <r>
    <s v="50700"/>
    <s v="100008590"/>
    <s v="313117"/>
    <s v="10000"/>
    <s v="12800"/>
    <s v="5070001100"/>
    <s v="7240000"/>
    <s v=""/>
    <s v=""/>
    <s v=""/>
    <s v=""/>
    <s v=""/>
    <n v="288.81"/>
    <x v="12"/>
  </r>
  <r>
    <s v="50700"/>
    <s v="100008590"/>
    <s v="313117"/>
    <s v="10000"/>
    <s v="12800"/>
    <s v="5070001100"/>
    <s v="7250000"/>
    <s v=""/>
    <s v=""/>
    <s v=""/>
    <s v=""/>
    <s v=""/>
    <n v="2.34"/>
    <x v="20"/>
  </r>
  <r>
    <s v="50700"/>
    <s v="100008590"/>
    <s v="313117"/>
    <s v="10000"/>
    <s v="12800"/>
    <s v="5070001100"/>
    <s v="7269000"/>
    <s v=""/>
    <s v=""/>
    <s v=""/>
    <s v=""/>
    <s v=""/>
    <n v="9.8699999999999992"/>
    <x v="13"/>
  </r>
  <r>
    <s v="50700"/>
    <s v="100008590"/>
    <s v="313117"/>
    <s v="10000"/>
    <s v="12800"/>
    <s v="5070001100"/>
    <s v="2125000"/>
    <s v=""/>
    <s v=""/>
    <s v=""/>
    <s v=""/>
    <s v=""/>
    <n v="-1.43"/>
    <x v="23"/>
  </r>
  <r>
    <s v="50700"/>
    <s v="100008590"/>
    <s v="313117"/>
    <s v="10000"/>
    <s v="12800"/>
    <s v="5070001100"/>
    <s v="2125000"/>
    <s v=""/>
    <s v=""/>
    <s v=""/>
    <s v=""/>
    <s v=""/>
    <n v="-1.07"/>
    <x v="23"/>
  </r>
  <r>
    <s v="50700"/>
    <s v="100008590"/>
    <s v="313117"/>
    <s v="10000"/>
    <s v="12800"/>
    <s v="5070001100"/>
    <s v="7000000"/>
    <s v=""/>
    <s v=""/>
    <s v=""/>
    <s v=""/>
    <s v=""/>
    <n v="1069.27"/>
    <x v="19"/>
  </r>
  <r>
    <s v="50700"/>
    <s v="100008590"/>
    <s v="313117"/>
    <s v="10000"/>
    <s v="12800"/>
    <s v="5070001100"/>
    <s v="7000000"/>
    <s v=""/>
    <s v=""/>
    <s v=""/>
    <s v=""/>
    <s v=""/>
    <n v="27.42"/>
    <x v="19"/>
  </r>
  <r>
    <s v="50700"/>
    <s v="100008590"/>
    <s v="313117"/>
    <s v="10000"/>
    <s v="12800"/>
    <s v="5070001100"/>
    <s v="7000000"/>
    <s v=""/>
    <s v=""/>
    <s v=""/>
    <s v=""/>
    <s v=""/>
    <n v="658.01"/>
    <x v="19"/>
  </r>
  <r>
    <s v="50700"/>
    <s v="100008590"/>
    <s v="313117"/>
    <s v="10000"/>
    <s v="12800"/>
    <s v="5070001100"/>
    <s v="7000000"/>
    <s v=""/>
    <s v=""/>
    <s v=""/>
    <s v=""/>
    <s v=""/>
    <n v="164.5"/>
    <x v="19"/>
  </r>
  <r>
    <s v="50700"/>
    <s v="100008590"/>
    <s v="313117"/>
    <s v="10000"/>
    <s v="12800"/>
    <s v="5070001100"/>
    <s v="7230000"/>
    <s v=""/>
    <s v=""/>
    <s v=""/>
    <s v=""/>
    <s v=""/>
    <n v="64.25"/>
    <x v="10"/>
  </r>
  <r>
    <s v="50700"/>
    <s v="100008590"/>
    <s v="313117"/>
    <s v="10000"/>
    <s v="12800"/>
    <s v="5070001100"/>
    <s v="7230000"/>
    <s v=""/>
    <s v=""/>
    <s v=""/>
    <s v=""/>
    <s v=""/>
    <n v="48.19"/>
    <x v="10"/>
  </r>
  <r>
    <s v="50700"/>
    <s v="100008590"/>
    <s v="313117"/>
    <s v="10000"/>
    <s v="12800"/>
    <s v="5070001100"/>
    <s v="7231000"/>
    <s v=""/>
    <s v=""/>
    <s v=""/>
    <s v=""/>
    <s v=""/>
    <n v="15.03"/>
    <x v="11"/>
  </r>
  <r>
    <s v="50700"/>
    <s v="100008590"/>
    <s v="313117"/>
    <s v="10000"/>
    <s v="12800"/>
    <s v="5070001100"/>
    <s v="7231000"/>
    <s v=""/>
    <s v=""/>
    <s v=""/>
    <s v=""/>
    <s v=""/>
    <n v="11.26"/>
    <x v="11"/>
  </r>
  <r>
    <s v="50700"/>
    <s v="100008590"/>
    <s v="313117"/>
    <s v="10000"/>
    <s v="12800"/>
    <s v="5070001100"/>
    <s v="7240000"/>
    <s v=""/>
    <s v=""/>
    <s v=""/>
    <s v=""/>
    <s v=""/>
    <n v="385.09"/>
    <x v="12"/>
  </r>
  <r>
    <s v="50700"/>
    <s v="100038552"/>
    <s v="324181"/>
    <s v="10000"/>
    <s v="12800"/>
    <s v="5070001200"/>
    <s v="7269000"/>
    <s v=""/>
    <s v=""/>
    <s v=""/>
    <s v=""/>
    <s v=""/>
    <n v="13.49"/>
    <x v="13"/>
  </r>
  <r>
    <s v="50700"/>
    <s v="100038552"/>
    <s v="324181"/>
    <s v="10000"/>
    <s v="12800"/>
    <s v="5070001200"/>
    <s v="2130000"/>
    <s v=""/>
    <s v=""/>
    <s v=""/>
    <s v=""/>
    <s v=""/>
    <n v="-24.57"/>
    <x v="15"/>
  </r>
  <r>
    <s v="50700"/>
    <s v="100038552"/>
    <s v="324181"/>
    <s v="10000"/>
    <s v="12800"/>
    <s v="5070001200"/>
    <s v="2130000"/>
    <s v=""/>
    <s v=""/>
    <s v=""/>
    <s v=""/>
    <s v=""/>
    <n v="-18.43"/>
    <x v="15"/>
  </r>
  <r>
    <s v="50700"/>
    <s v="100038552"/>
    <s v="324181"/>
    <s v="10000"/>
    <s v="12800"/>
    <s v="5070001200"/>
    <s v="2125000"/>
    <s v=""/>
    <s v=""/>
    <s v=""/>
    <s v=""/>
    <s v=""/>
    <n v="-4.66"/>
    <x v="23"/>
  </r>
  <r>
    <s v="50700"/>
    <s v="100038552"/>
    <s v="324181"/>
    <s v="10000"/>
    <s v="12800"/>
    <s v="5070001200"/>
    <s v="2125000"/>
    <s v=""/>
    <s v=""/>
    <s v=""/>
    <s v=""/>
    <s v=""/>
    <n v="-3.5"/>
    <x v="23"/>
  </r>
  <r>
    <s v="50700"/>
    <s v="100038552"/>
    <s v="324181"/>
    <s v="10000"/>
    <s v="12800"/>
    <s v="5070001200"/>
    <s v="2105000"/>
    <s v=""/>
    <s v=""/>
    <s v=""/>
    <s v=""/>
    <s v=""/>
    <n v="-98.91"/>
    <x v="16"/>
  </r>
  <r>
    <s v="50700"/>
    <s v="100038552"/>
    <s v="324181"/>
    <s v="10000"/>
    <s v="12800"/>
    <s v="5070001200"/>
    <s v="2056000"/>
    <s v=""/>
    <s v=""/>
    <s v=""/>
    <s v=""/>
    <s v=""/>
    <n v="-160.66"/>
    <x v="17"/>
  </r>
  <r>
    <s v="50700"/>
    <s v="100038552"/>
    <s v="324181"/>
    <s v="10000"/>
    <s v="12800"/>
    <s v="5070001200"/>
    <s v="2100000"/>
    <s v=""/>
    <s v=""/>
    <s v=""/>
    <s v=""/>
    <s v=""/>
    <n v="-17.98"/>
    <x v="0"/>
  </r>
  <r>
    <s v="50700"/>
    <s v="100038552"/>
    <s v="324181"/>
    <s v="10000"/>
    <s v="12800"/>
    <s v="5070001200"/>
    <s v="2100000"/>
    <s v=""/>
    <s v=""/>
    <s v=""/>
    <s v=""/>
    <s v=""/>
    <n v="-13.49"/>
    <x v="0"/>
  </r>
  <r>
    <s v="50700"/>
    <s v="100038552"/>
    <s v="324181"/>
    <s v="10000"/>
    <s v="12800"/>
    <s v="5070001200"/>
    <s v="2052000"/>
    <s v=""/>
    <s v=""/>
    <s v=""/>
    <s v=""/>
    <s v=""/>
    <n v="-98.91"/>
    <x v="18"/>
  </r>
  <r>
    <s v="50700"/>
    <s v="100038552"/>
    <s v="324181"/>
    <s v="10000"/>
    <s v="12800"/>
    <s v="5070001200"/>
    <s v="2052000"/>
    <s v=""/>
    <s v=""/>
    <s v=""/>
    <s v=""/>
    <s v=""/>
    <n v="-74.17"/>
    <x v="18"/>
  </r>
  <r>
    <s v="50700"/>
    <s v="100038552"/>
    <s v="324181"/>
    <s v="10000"/>
    <s v="12800"/>
    <s v="5070001200"/>
    <s v="2110000"/>
    <s v=""/>
    <s v=""/>
    <s v=""/>
    <s v=""/>
    <s v=""/>
    <n v="-94.54"/>
    <x v="2"/>
  </r>
  <r>
    <s v="50700"/>
    <s v="100038552"/>
    <s v="324181"/>
    <s v="10000"/>
    <s v="12800"/>
    <s v="5070001200"/>
    <s v="2110000"/>
    <s v=""/>
    <s v=""/>
    <s v=""/>
    <s v=""/>
    <s v=""/>
    <n v="-70.89"/>
    <x v="2"/>
  </r>
  <r>
    <s v="50700"/>
    <s v="100038552"/>
    <s v="324181"/>
    <s v="10000"/>
    <s v="12800"/>
    <s v="5070001200"/>
    <s v="2053000"/>
    <s v=""/>
    <s v=""/>
    <s v=""/>
    <s v=""/>
    <s v=""/>
    <n v="-94.54"/>
    <x v="3"/>
  </r>
  <r>
    <s v="50700"/>
    <s v="100038552"/>
    <s v="324181"/>
    <s v="10000"/>
    <s v="12800"/>
    <s v="5070001200"/>
    <s v="2053000"/>
    <s v=""/>
    <s v=""/>
    <s v=""/>
    <s v=""/>
    <s v=""/>
    <n v="-70.89"/>
    <x v="3"/>
  </r>
  <r>
    <s v="50700"/>
    <s v="100038552"/>
    <s v="324181"/>
    <s v="10000"/>
    <s v="12800"/>
    <s v="5070001200"/>
    <s v="2160000"/>
    <s v=""/>
    <s v=""/>
    <s v=""/>
    <s v=""/>
    <s v=""/>
    <n v="-22.11"/>
    <x v="4"/>
  </r>
  <r>
    <s v="50700"/>
    <s v="100038552"/>
    <s v="324181"/>
    <s v="10000"/>
    <s v="12800"/>
    <s v="5070001200"/>
    <s v="2160000"/>
    <s v=""/>
    <s v=""/>
    <s v=""/>
    <s v=""/>
    <s v=""/>
    <n v="-16.579999999999998"/>
    <x v="4"/>
  </r>
  <r>
    <s v="50700"/>
    <s v="100038552"/>
    <s v="324181"/>
    <s v="10000"/>
    <s v="12800"/>
    <s v="5070001200"/>
    <s v="2140000"/>
    <s v=""/>
    <s v=""/>
    <s v=""/>
    <s v=""/>
    <s v=""/>
    <n v="-157.97999999999999"/>
    <x v="5"/>
  </r>
  <r>
    <s v="50700"/>
    <s v="100038552"/>
    <s v="324181"/>
    <s v="10000"/>
    <s v="12800"/>
    <s v="5070001200"/>
    <s v="2140000"/>
    <s v=""/>
    <s v=""/>
    <s v=""/>
    <s v=""/>
    <s v=""/>
    <n v="-118.47"/>
    <x v="5"/>
  </r>
  <r>
    <s v="50700"/>
    <s v="100038552"/>
    <s v="324181"/>
    <s v="10000"/>
    <s v="12800"/>
    <s v="5070001200"/>
    <s v="2105000"/>
    <s v=""/>
    <s v=""/>
    <s v=""/>
    <s v=""/>
    <s v=""/>
    <n v="-74.17"/>
    <x v="16"/>
  </r>
  <r>
    <s v="50700"/>
    <s v="100038552"/>
    <s v="324181"/>
    <s v="10000"/>
    <s v="12800"/>
    <s v="5070001200"/>
    <s v="2100000"/>
    <s v=""/>
    <s v=""/>
    <s v=""/>
    <s v=""/>
    <s v=""/>
    <n v="-214.3"/>
    <x v="0"/>
  </r>
  <r>
    <s v="50700"/>
    <s v="100038552"/>
    <s v="324181"/>
    <s v="10000"/>
    <s v="12800"/>
    <s v="5070001200"/>
    <s v="2100000"/>
    <s v=""/>
    <s v=""/>
    <s v=""/>
    <s v=""/>
    <s v=""/>
    <n v="-160.69999999999999"/>
    <x v="0"/>
  </r>
  <r>
    <s v="50700"/>
    <s v="100038552"/>
    <s v="324181"/>
    <s v="10000"/>
    <s v="12800"/>
    <s v="5070001200"/>
    <s v="2125000"/>
    <s v=""/>
    <s v=""/>
    <s v=""/>
    <s v=""/>
    <s v=""/>
    <n v="-6.22"/>
    <x v="23"/>
  </r>
  <r>
    <s v="50700"/>
    <s v="100038552"/>
    <s v="324181"/>
    <s v="10000"/>
    <s v="12800"/>
    <s v="5070001200"/>
    <s v="2125000"/>
    <s v=""/>
    <s v=""/>
    <s v=""/>
    <s v=""/>
    <s v=""/>
    <n v="-4.66"/>
    <x v="23"/>
  </r>
  <r>
    <s v="50700"/>
    <s v="100038552"/>
    <s v="324181"/>
    <s v="10000"/>
    <s v="12800"/>
    <s v="5070001200"/>
    <s v="2100000"/>
    <s v=""/>
    <s v=""/>
    <s v=""/>
    <s v=""/>
    <s v=""/>
    <n v="-5.32"/>
    <x v="0"/>
  </r>
  <r>
    <s v="50700"/>
    <s v="100038552"/>
    <s v="324181"/>
    <s v="10000"/>
    <s v="12800"/>
    <s v="5070001200"/>
    <s v="2100000"/>
    <s v=""/>
    <s v=""/>
    <s v=""/>
    <s v=""/>
    <s v=""/>
    <n v="-3.99"/>
    <x v="0"/>
  </r>
  <r>
    <s v="50700"/>
    <s v="100038552"/>
    <s v="324181"/>
    <s v="10000"/>
    <s v="12800"/>
    <s v="5070001200"/>
    <s v="2055000"/>
    <s v=""/>
    <s v=""/>
    <s v=""/>
    <s v=""/>
    <s v=""/>
    <n v="-3.19"/>
    <x v="24"/>
  </r>
  <r>
    <s v="50700"/>
    <s v="100038552"/>
    <s v="324181"/>
    <s v="10000"/>
    <s v="12800"/>
    <s v="5070001200"/>
    <s v="2055000"/>
    <s v=""/>
    <s v=""/>
    <s v=""/>
    <s v=""/>
    <s v=""/>
    <n v="-2.39"/>
    <x v="24"/>
  </r>
  <r>
    <s v="50700"/>
    <s v="100038552"/>
    <s v="324181"/>
    <s v="10000"/>
    <s v="12800"/>
    <s v="5070001200"/>
    <s v="2057000"/>
    <s v=""/>
    <s v=""/>
    <s v=""/>
    <s v=""/>
    <s v=""/>
    <n v="-6.51"/>
    <x v="25"/>
  </r>
  <r>
    <s v="50700"/>
    <s v="100038552"/>
    <s v="324181"/>
    <s v="10000"/>
    <s v="12800"/>
    <s v="5070001200"/>
    <s v="2057000"/>
    <s v=""/>
    <s v=""/>
    <s v=""/>
    <s v=""/>
    <s v=""/>
    <n v="-4.8899999999999997"/>
    <x v="25"/>
  </r>
  <r>
    <s v="50700"/>
    <s v="100038552"/>
    <s v="324181"/>
    <s v="10000"/>
    <s v="12800"/>
    <s v="5070001200"/>
    <s v="2056000"/>
    <s v=""/>
    <s v=""/>
    <s v=""/>
    <s v=""/>
    <s v=""/>
    <n v="-214.24"/>
    <x v="17"/>
  </r>
  <r>
    <s v="50700"/>
    <s v="100038552"/>
    <s v="324181"/>
    <s v="10000"/>
    <s v="12800"/>
    <s v="5070001200"/>
    <s v="2058000"/>
    <s v=""/>
    <s v=""/>
    <s v=""/>
    <s v=""/>
    <s v=""/>
    <n v="-22.11"/>
    <x v="6"/>
  </r>
  <r>
    <s v="50700"/>
    <s v="100038552"/>
    <s v="324181"/>
    <s v="10000"/>
    <s v="12800"/>
    <s v="5070001200"/>
    <s v="2058000"/>
    <s v=""/>
    <s v=""/>
    <s v=""/>
    <s v=""/>
    <s v=""/>
    <n v="-16.579999999999998"/>
    <x v="6"/>
  </r>
  <r>
    <s v="50700"/>
    <s v="100038552"/>
    <s v="324181"/>
    <s v="10000"/>
    <s v="12800"/>
    <s v="5070001200"/>
    <s v="2150000"/>
    <s v=""/>
    <s v=""/>
    <s v=""/>
    <s v=""/>
    <s v=""/>
    <n v="-60"/>
    <x v="7"/>
  </r>
  <r>
    <s v="50700"/>
    <s v="100038552"/>
    <s v="324181"/>
    <s v="10000"/>
    <s v="12800"/>
    <s v="5070001200"/>
    <s v="2150000"/>
    <s v=""/>
    <s v=""/>
    <s v=""/>
    <s v=""/>
    <s v=""/>
    <n v="-45"/>
    <x v="7"/>
  </r>
  <r>
    <s v="50700"/>
    <s v="100038552"/>
    <s v="324181"/>
    <s v="10000"/>
    <s v="12800"/>
    <s v="5070001200"/>
    <s v="1000000"/>
    <s v=""/>
    <s v=""/>
    <s v=""/>
    <s v=""/>
    <s v=""/>
    <n v="-876.84"/>
    <x v="8"/>
  </r>
  <r>
    <s v="50700"/>
    <s v="100038552"/>
    <s v="324181"/>
    <s v="10000"/>
    <s v="12800"/>
    <s v="5070001200"/>
    <s v="1000000"/>
    <s v=""/>
    <s v=""/>
    <s v=""/>
    <s v=""/>
    <s v=""/>
    <n v="-657.56"/>
    <x v="8"/>
  </r>
  <r>
    <s v="50700"/>
    <s v="100038552"/>
    <s v="324181"/>
    <s v="10000"/>
    <s v="12800"/>
    <s v="5070001200"/>
    <s v="2081000"/>
    <s v=""/>
    <s v=""/>
    <s v=""/>
    <s v=""/>
    <s v=""/>
    <n v="18.86"/>
    <x v="9"/>
  </r>
  <r>
    <s v="50700"/>
    <s v="100038552"/>
    <s v="324181"/>
    <s v="10000"/>
    <s v="12800"/>
    <s v="5070001200"/>
    <s v="7000000"/>
    <s v=""/>
    <s v=""/>
    <s v=""/>
    <s v=""/>
    <s v=""/>
    <n v="1498.51"/>
    <x v="19"/>
  </r>
  <r>
    <s v="50700"/>
    <s v="100038552"/>
    <s v="324181"/>
    <s v="10000"/>
    <s v="12800"/>
    <s v="5070001200"/>
    <s v="2081000"/>
    <s v=""/>
    <s v=""/>
    <s v=""/>
    <s v=""/>
    <s v=""/>
    <n v="48.08"/>
    <x v="9"/>
  </r>
  <r>
    <s v="50700"/>
    <s v="100038552"/>
    <s v="324181"/>
    <s v="10000"/>
    <s v="12800"/>
    <s v="5070001200"/>
    <s v="7000000"/>
    <s v=""/>
    <s v=""/>
    <s v=""/>
    <s v=""/>
    <s v=""/>
    <n v="1123.8900000000001"/>
    <x v="19"/>
  </r>
  <r>
    <s v="50700"/>
    <s v="100038552"/>
    <s v="324181"/>
    <s v="10000"/>
    <s v="12800"/>
    <s v="5070001200"/>
    <s v="2081000"/>
    <s v=""/>
    <s v=""/>
    <s v=""/>
    <s v=""/>
    <s v=""/>
    <n v="35.92"/>
    <x v="9"/>
  </r>
  <r>
    <s v="50700"/>
    <s v="100038552"/>
    <s v="324181"/>
    <s v="10000"/>
    <s v="12800"/>
    <s v="5070001200"/>
    <s v="2081000"/>
    <s v=""/>
    <s v=""/>
    <s v=""/>
    <s v=""/>
    <s v=""/>
    <n v="14.14"/>
    <x v="9"/>
  </r>
  <r>
    <s v="50700"/>
    <s v="100038552"/>
    <s v="324181"/>
    <s v="10000"/>
    <s v="12800"/>
    <s v="5070001200"/>
    <s v="7230000"/>
    <s v=""/>
    <s v=""/>
    <s v=""/>
    <s v=""/>
    <s v=""/>
    <n v="94.54"/>
    <x v="10"/>
  </r>
  <r>
    <s v="50700"/>
    <s v="100038552"/>
    <s v="324181"/>
    <s v="10000"/>
    <s v="12800"/>
    <s v="5070001200"/>
    <s v="7230000"/>
    <s v=""/>
    <s v=""/>
    <s v=""/>
    <s v=""/>
    <s v=""/>
    <n v="70.89"/>
    <x v="10"/>
  </r>
  <r>
    <s v="50700"/>
    <s v="100038552"/>
    <s v="324181"/>
    <s v="10000"/>
    <s v="12800"/>
    <s v="5070001200"/>
    <s v="7231000"/>
    <s v=""/>
    <s v=""/>
    <s v=""/>
    <s v=""/>
    <s v=""/>
    <n v="22.11"/>
    <x v="11"/>
  </r>
  <r>
    <s v="50700"/>
    <s v="100038552"/>
    <s v="324181"/>
    <s v="10000"/>
    <s v="12800"/>
    <s v="5070001200"/>
    <s v="7231000"/>
    <s v=""/>
    <s v=""/>
    <s v=""/>
    <s v=""/>
    <s v=""/>
    <n v="16.579999999999998"/>
    <x v="11"/>
  </r>
  <r>
    <s v="50700"/>
    <s v="100038552"/>
    <s v="324181"/>
    <s v="10000"/>
    <s v="12800"/>
    <s v="5070001200"/>
    <s v="7240000"/>
    <s v=""/>
    <s v=""/>
    <s v=""/>
    <s v=""/>
    <s v=""/>
    <n v="214.24"/>
    <x v="12"/>
  </r>
  <r>
    <s v="50700"/>
    <s v="100038552"/>
    <s v="324181"/>
    <s v="10000"/>
    <s v="12800"/>
    <s v="5070001200"/>
    <s v="7240000"/>
    <s v=""/>
    <s v=""/>
    <s v=""/>
    <s v=""/>
    <s v=""/>
    <n v="160.66"/>
    <x v="12"/>
  </r>
  <r>
    <s v="50700"/>
    <s v="100038552"/>
    <s v="324181"/>
    <s v="10000"/>
    <s v="12800"/>
    <s v="5070001200"/>
    <s v="7250000"/>
    <s v=""/>
    <s v=""/>
    <s v=""/>
    <s v=""/>
    <s v=""/>
    <n v="3.19"/>
    <x v="20"/>
  </r>
  <r>
    <s v="50700"/>
    <s v="100038552"/>
    <s v="324181"/>
    <s v="10000"/>
    <s v="12800"/>
    <s v="5070001200"/>
    <s v="7250000"/>
    <s v=""/>
    <s v=""/>
    <s v=""/>
    <s v=""/>
    <s v=""/>
    <n v="2.39"/>
    <x v="20"/>
  </r>
  <r>
    <s v="50700"/>
    <s v="100038552"/>
    <s v="324181"/>
    <s v="10000"/>
    <s v="12800"/>
    <s v="5070001200"/>
    <s v="7221000"/>
    <s v=""/>
    <s v=""/>
    <s v=""/>
    <s v=""/>
    <s v=""/>
    <n v="6.51"/>
    <x v="21"/>
  </r>
  <r>
    <s v="50700"/>
    <s v="100038552"/>
    <s v="324181"/>
    <s v="10000"/>
    <s v="12800"/>
    <s v="5070001200"/>
    <s v="7221000"/>
    <s v=""/>
    <s v=""/>
    <s v=""/>
    <s v=""/>
    <s v=""/>
    <n v="4.8899999999999997"/>
    <x v="21"/>
  </r>
  <r>
    <s v="50700"/>
    <s v="100038552"/>
    <s v="324181"/>
    <s v="10000"/>
    <s v="12800"/>
    <s v="5070001200"/>
    <s v="7269000"/>
    <s v=""/>
    <s v=""/>
    <s v=""/>
    <s v=""/>
    <s v=""/>
    <n v="98.91"/>
    <x v="13"/>
  </r>
  <r>
    <s v="50700"/>
    <s v="100038552"/>
    <s v="324181"/>
    <s v="10000"/>
    <s v="12800"/>
    <s v="5070001200"/>
    <s v="7269000"/>
    <s v=""/>
    <s v=""/>
    <s v=""/>
    <s v=""/>
    <s v=""/>
    <n v="74.17"/>
    <x v="13"/>
  </r>
  <r>
    <s v="50700"/>
    <s v="100038552"/>
    <s v="324181"/>
    <s v="10000"/>
    <s v="12800"/>
    <s v="5070001200"/>
    <s v="7269000"/>
    <s v=""/>
    <s v=""/>
    <s v=""/>
    <s v=""/>
    <s v=""/>
    <n v="17.98"/>
    <x v="13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285">
  <r>
    <s v="50700"/>
    <s v="100007590"/>
    <s v="320729"/>
    <s v="10000"/>
    <s v="12800"/>
    <s v="5070001100"/>
    <s v="7100000"/>
    <s v=""/>
    <s v=""/>
    <s v=""/>
    <s v=""/>
    <s v=""/>
    <n v="3530.88"/>
    <x v="0"/>
  </r>
  <r>
    <s v="50700"/>
    <s v="100007590"/>
    <s v="320729"/>
    <s v="10000"/>
    <s v="12800"/>
    <s v="5070001100"/>
    <s v="7100000"/>
    <s v=""/>
    <s v=""/>
    <s v=""/>
    <s v=""/>
    <s v=""/>
    <n v="392.32"/>
    <x v="0"/>
  </r>
  <r>
    <s v="50700"/>
    <s v="100007590"/>
    <s v="320729"/>
    <s v="10000"/>
    <s v="12800"/>
    <s v="5070001100"/>
    <s v="7230000"/>
    <s v=""/>
    <s v=""/>
    <s v=""/>
    <s v=""/>
    <s v=""/>
    <n v="237.45"/>
    <x v="1"/>
  </r>
  <r>
    <s v="50700"/>
    <s v="100007590"/>
    <s v="320729"/>
    <s v="10000"/>
    <s v="12800"/>
    <s v="5070001100"/>
    <s v="7231000"/>
    <s v=""/>
    <s v=""/>
    <s v=""/>
    <s v=""/>
    <s v=""/>
    <n v="55.53"/>
    <x v="2"/>
  </r>
  <r>
    <s v="50700"/>
    <s v="100007590"/>
    <s v="320729"/>
    <s v="10000"/>
    <s v="12800"/>
    <s v="5070001100"/>
    <s v="7240000"/>
    <s v=""/>
    <s v=""/>
    <s v=""/>
    <s v=""/>
    <s v=""/>
    <n v="297.7"/>
    <x v="3"/>
  </r>
  <r>
    <s v="50700"/>
    <s v="100007590"/>
    <s v="320729"/>
    <s v="10000"/>
    <s v="12800"/>
    <s v="5070001100"/>
    <s v="7269000"/>
    <s v=""/>
    <s v=""/>
    <s v=""/>
    <s v=""/>
    <s v=""/>
    <n v="258.93"/>
    <x v="4"/>
  </r>
  <r>
    <s v="50700"/>
    <s v="100007590"/>
    <s v="320729"/>
    <s v="10000"/>
    <s v="12800"/>
    <s v="5070001100"/>
    <s v="7269000"/>
    <s v=""/>
    <s v=""/>
    <s v=""/>
    <s v=""/>
    <s v=""/>
    <n v="47.08"/>
    <x v="4"/>
  </r>
  <r>
    <s v="50700"/>
    <s v="100007590"/>
    <s v="320729"/>
    <s v="10000"/>
    <s v="12800"/>
    <s v="5070001100"/>
    <s v="2100000"/>
    <s v=""/>
    <s v=""/>
    <s v=""/>
    <s v=""/>
    <s v=""/>
    <n v="-7"/>
    <x v="5"/>
  </r>
  <r>
    <s v="50700"/>
    <s v="100007590"/>
    <s v="320729"/>
    <s v="10000"/>
    <s v="12800"/>
    <s v="5070001100"/>
    <s v="2130000"/>
    <s v=""/>
    <s v=""/>
    <s v=""/>
    <s v=""/>
    <s v=""/>
    <n v="-43"/>
    <x v="6"/>
  </r>
  <r>
    <s v="50700"/>
    <s v="100007590"/>
    <s v="320729"/>
    <s v="10000"/>
    <s v="12800"/>
    <s v="5070001100"/>
    <s v="2100000"/>
    <s v=""/>
    <s v=""/>
    <s v=""/>
    <s v=""/>
    <s v=""/>
    <n v="-3.27"/>
    <x v="5"/>
  </r>
  <r>
    <s v="50700"/>
    <s v="100007590"/>
    <s v="320729"/>
    <s v="10000"/>
    <s v="12800"/>
    <s v="5070001100"/>
    <s v="2100000"/>
    <s v=""/>
    <s v=""/>
    <s v=""/>
    <s v=""/>
    <s v=""/>
    <n v="-12.75"/>
    <x v="5"/>
  </r>
  <r>
    <s v="50700"/>
    <s v="100007590"/>
    <s v="320729"/>
    <s v="10000"/>
    <s v="12800"/>
    <s v="5070001100"/>
    <s v="2105000"/>
    <s v=""/>
    <s v=""/>
    <s v=""/>
    <s v=""/>
    <s v=""/>
    <n v="-258.93"/>
    <x v="7"/>
  </r>
  <r>
    <s v="50700"/>
    <s v="100007590"/>
    <s v="320729"/>
    <s v="10000"/>
    <s v="12800"/>
    <s v="5070001100"/>
    <s v="2190000"/>
    <s v=""/>
    <s v=""/>
    <s v=""/>
    <s v=""/>
    <s v=""/>
    <n v="-34.39"/>
    <x v="8"/>
  </r>
  <r>
    <s v="50700"/>
    <s v="100007590"/>
    <s v="320729"/>
    <s v="10000"/>
    <s v="12800"/>
    <s v="5070001100"/>
    <s v="2056000"/>
    <s v=""/>
    <s v=""/>
    <s v=""/>
    <s v=""/>
    <s v=""/>
    <n v="-297.7"/>
    <x v="9"/>
  </r>
  <r>
    <s v="50700"/>
    <s v="100007590"/>
    <s v="320729"/>
    <s v="10000"/>
    <s v="12800"/>
    <s v="5070001100"/>
    <s v="2100000"/>
    <s v=""/>
    <s v=""/>
    <s v=""/>
    <s v=""/>
    <s v=""/>
    <n v="-47.08"/>
    <x v="5"/>
  </r>
  <r>
    <s v="50700"/>
    <s v="100007590"/>
    <s v="320729"/>
    <s v="10000"/>
    <s v="12800"/>
    <s v="5070001100"/>
    <s v="2052000"/>
    <s v=""/>
    <s v=""/>
    <s v=""/>
    <s v=""/>
    <s v=""/>
    <n v="-258.93"/>
    <x v="10"/>
  </r>
  <r>
    <s v="50700"/>
    <s v="100007590"/>
    <s v="320729"/>
    <s v="10000"/>
    <s v="12800"/>
    <s v="5070001100"/>
    <s v="2110000"/>
    <s v=""/>
    <s v=""/>
    <s v=""/>
    <s v=""/>
    <s v=""/>
    <n v="-237.45"/>
    <x v="11"/>
  </r>
  <r>
    <s v="50700"/>
    <s v="100007590"/>
    <s v="320729"/>
    <s v="10000"/>
    <s v="12800"/>
    <s v="5070001100"/>
    <s v="2053000"/>
    <s v=""/>
    <s v=""/>
    <s v=""/>
    <s v=""/>
    <s v=""/>
    <n v="-237.45"/>
    <x v="12"/>
  </r>
  <r>
    <s v="50700"/>
    <s v="100007590"/>
    <s v="320729"/>
    <s v="10000"/>
    <s v="12800"/>
    <s v="5070001100"/>
    <s v="2160000"/>
    <s v=""/>
    <s v=""/>
    <s v=""/>
    <s v=""/>
    <s v=""/>
    <n v="-55.53"/>
    <x v="13"/>
  </r>
  <r>
    <s v="50700"/>
    <s v="100007590"/>
    <s v="320729"/>
    <s v="10000"/>
    <s v="12800"/>
    <s v="5070001100"/>
    <s v="2140000"/>
    <s v=""/>
    <s v=""/>
    <s v=""/>
    <s v=""/>
    <s v=""/>
    <n v="-631.9"/>
    <x v="14"/>
  </r>
  <r>
    <s v="50700"/>
    <s v="100007590"/>
    <s v="320729"/>
    <s v="10000"/>
    <s v="12800"/>
    <s v="5070001100"/>
    <s v="2058000"/>
    <s v=""/>
    <s v=""/>
    <s v=""/>
    <s v=""/>
    <s v=""/>
    <n v="-55.53"/>
    <x v="15"/>
  </r>
  <r>
    <s v="50700"/>
    <s v="100007590"/>
    <s v="320729"/>
    <s v="10000"/>
    <s v="12800"/>
    <s v="5070001100"/>
    <s v="2150000"/>
    <s v=""/>
    <s v=""/>
    <s v=""/>
    <s v=""/>
    <s v=""/>
    <n v="-211.72"/>
    <x v="16"/>
  </r>
  <r>
    <s v="50700"/>
    <s v="100007590"/>
    <s v="320729"/>
    <s v="10000"/>
    <s v="12800"/>
    <s v="5070001100"/>
    <s v="1000000"/>
    <s v=""/>
    <s v=""/>
    <s v=""/>
    <s v=""/>
    <s v=""/>
    <n v="-2427.2600000000002"/>
    <x v="17"/>
  </r>
  <r>
    <s v="50700"/>
    <s v="100024449"/>
    <s v="023656"/>
    <s v="10000"/>
    <s v="12800"/>
    <s v="5070001100"/>
    <s v="7231000"/>
    <s v=""/>
    <s v=""/>
    <s v=""/>
    <s v=""/>
    <s v=""/>
    <n v="48.5"/>
    <x v="2"/>
  </r>
  <r>
    <s v="50700"/>
    <s v="100024449"/>
    <s v="023656"/>
    <s v="10000"/>
    <s v="12800"/>
    <s v="5070001100"/>
    <s v="7240000"/>
    <s v=""/>
    <s v=""/>
    <s v=""/>
    <s v=""/>
    <s v=""/>
    <n v="736.65"/>
    <x v="3"/>
  </r>
  <r>
    <s v="50700"/>
    <s v="100024449"/>
    <s v="023656"/>
    <s v="10000"/>
    <s v="12800"/>
    <s v="5070001100"/>
    <s v="7269000"/>
    <s v=""/>
    <s v=""/>
    <s v=""/>
    <s v=""/>
    <s v=""/>
    <n v="230.21"/>
    <x v="4"/>
  </r>
  <r>
    <s v="50700"/>
    <s v="100024449"/>
    <s v="023656"/>
    <s v="10000"/>
    <s v="12800"/>
    <s v="5070001100"/>
    <s v="7269000"/>
    <s v=""/>
    <s v=""/>
    <s v=""/>
    <s v=""/>
    <s v=""/>
    <n v="41.86"/>
    <x v="4"/>
  </r>
  <r>
    <s v="50700"/>
    <s v="100024449"/>
    <s v="023656"/>
    <s v="10000"/>
    <s v="12800"/>
    <s v="5070001100"/>
    <s v="2105000"/>
    <s v=""/>
    <s v=""/>
    <s v=""/>
    <s v=""/>
    <s v=""/>
    <n v="-230.21"/>
    <x v="7"/>
  </r>
  <r>
    <s v="50700"/>
    <s v="100024449"/>
    <s v="023656"/>
    <s v="10000"/>
    <s v="12800"/>
    <s v="5070001100"/>
    <s v="2130000"/>
    <s v=""/>
    <s v=""/>
    <s v=""/>
    <s v=""/>
    <s v=""/>
    <n v="-108.5"/>
    <x v="6"/>
  </r>
  <r>
    <s v="50700"/>
    <s v="100024449"/>
    <s v="023656"/>
    <s v="10000"/>
    <s v="12800"/>
    <s v="5070001100"/>
    <s v="7000000"/>
    <s v=""/>
    <s v=""/>
    <s v=""/>
    <s v=""/>
    <s v=""/>
    <n v="3488"/>
    <x v="18"/>
  </r>
  <r>
    <s v="50700"/>
    <s v="100024449"/>
    <s v="023656"/>
    <s v="10000"/>
    <s v="12800"/>
    <s v="5070001100"/>
    <s v="2081000"/>
    <s v=""/>
    <s v=""/>
    <s v=""/>
    <s v=""/>
    <s v=""/>
    <n v="497.11"/>
    <x v="19"/>
  </r>
  <r>
    <s v="50700"/>
    <s v="100024449"/>
    <s v="023656"/>
    <s v="10000"/>
    <s v="12800"/>
    <s v="5070001100"/>
    <s v="7230000"/>
    <s v=""/>
    <s v=""/>
    <s v=""/>
    <s v=""/>
    <s v=""/>
    <n v="207.39"/>
    <x v="1"/>
  </r>
  <r>
    <s v="50700"/>
    <s v="100024449"/>
    <s v="023656"/>
    <s v="10000"/>
    <s v="12800"/>
    <s v="5070001100"/>
    <s v="2190000"/>
    <s v=""/>
    <s v=""/>
    <s v=""/>
    <s v=""/>
    <s v=""/>
    <n v="-34.39"/>
    <x v="8"/>
  </r>
  <r>
    <s v="50700"/>
    <s v="100024449"/>
    <s v="023656"/>
    <s v="10000"/>
    <s v="12800"/>
    <s v="5070001100"/>
    <s v="2056000"/>
    <s v=""/>
    <s v=""/>
    <s v=""/>
    <s v=""/>
    <s v=""/>
    <n v="-736.65"/>
    <x v="9"/>
  </r>
  <r>
    <s v="50700"/>
    <s v="100024449"/>
    <s v="023656"/>
    <s v="10000"/>
    <s v="12800"/>
    <s v="5070001100"/>
    <s v="2052000"/>
    <s v=""/>
    <s v=""/>
    <s v=""/>
    <s v=""/>
    <s v=""/>
    <n v="-230.21"/>
    <x v="10"/>
  </r>
  <r>
    <s v="50700"/>
    <s v="100024449"/>
    <s v="023656"/>
    <s v="10000"/>
    <s v="12800"/>
    <s v="5070001100"/>
    <s v="2100000"/>
    <s v=""/>
    <s v=""/>
    <s v=""/>
    <s v=""/>
    <s v=""/>
    <n v="-41.86"/>
    <x v="5"/>
  </r>
  <r>
    <s v="50700"/>
    <s v="100024449"/>
    <s v="023656"/>
    <s v="10000"/>
    <s v="12800"/>
    <s v="5070001100"/>
    <s v="2110000"/>
    <s v=""/>
    <s v=""/>
    <s v=""/>
    <s v=""/>
    <s v=""/>
    <n v="-207.39"/>
    <x v="11"/>
  </r>
  <r>
    <s v="50700"/>
    <s v="100024449"/>
    <s v="023656"/>
    <s v="10000"/>
    <s v="12800"/>
    <s v="5070001100"/>
    <s v="2053000"/>
    <s v=""/>
    <s v=""/>
    <s v=""/>
    <s v=""/>
    <s v=""/>
    <n v="-207.39"/>
    <x v="12"/>
  </r>
  <r>
    <s v="50700"/>
    <s v="100024449"/>
    <s v="023656"/>
    <s v="10000"/>
    <s v="12800"/>
    <s v="5070001100"/>
    <s v="2160000"/>
    <s v=""/>
    <s v=""/>
    <s v=""/>
    <s v=""/>
    <s v=""/>
    <n v="-48.5"/>
    <x v="13"/>
  </r>
  <r>
    <s v="50700"/>
    <s v="100024449"/>
    <s v="023656"/>
    <s v="10000"/>
    <s v="12800"/>
    <s v="5070001100"/>
    <s v="2140000"/>
    <s v=""/>
    <s v=""/>
    <s v=""/>
    <s v=""/>
    <s v=""/>
    <n v="-594.83000000000004"/>
    <x v="14"/>
  </r>
  <r>
    <s v="50700"/>
    <s v="100024449"/>
    <s v="023656"/>
    <s v="10000"/>
    <s v="12800"/>
    <s v="5070001100"/>
    <s v="2058000"/>
    <s v=""/>
    <s v=""/>
    <s v=""/>
    <s v=""/>
    <s v=""/>
    <n v="-48.5"/>
    <x v="15"/>
  </r>
  <r>
    <s v="50700"/>
    <s v="100024449"/>
    <s v="023656"/>
    <s v="10000"/>
    <s v="12800"/>
    <s v="5070001100"/>
    <s v="2150000"/>
    <s v=""/>
    <s v=""/>
    <s v=""/>
    <s v=""/>
    <s v=""/>
    <n v="-182.28"/>
    <x v="16"/>
  </r>
  <r>
    <s v="50700"/>
    <s v="100024449"/>
    <s v="023656"/>
    <s v="10000"/>
    <s v="12800"/>
    <s v="5070001100"/>
    <s v="1000000"/>
    <s v=""/>
    <s v=""/>
    <s v=""/>
    <s v=""/>
    <s v=""/>
    <n v="-2579.0100000000002"/>
    <x v="17"/>
  </r>
  <r>
    <s v="50700"/>
    <s v="100025474"/>
    <s v="334858"/>
    <s v="10000"/>
    <s v="12800"/>
    <s v="5070001100"/>
    <s v="2150000"/>
    <s v=""/>
    <s v=""/>
    <s v=""/>
    <s v=""/>
    <s v=""/>
    <n v="-164.79"/>
    <x v="16"/>
  </r>
  <r>
    <s v="50700"/>
    <s v="100025474"/>
    <s v="334858"/>
    <s v="10000"/>
    <s v="12800"/>
    <s v="5070001100"/>
    <s v="1000000"/>
    <s v=""/>
    <s v=""/>
    <s v=""/>
    <s v=""/>
    <s v=""/>
    <n v="-2151.06"/>
    <x v="17"/>
  </r>
  <r>
    <s v="50700"/>
    <s v="100025474"/>
    <s v="334858"/>
    <s v="10000"/>
    <s v="12800"/>
    <s v="5070001100"/>
    <s v="7269000"/>
    <s v=""/>
    <s v=""/>
    <s v=""/>
    <s v=""/>
    <s v=""/>
    <n v="213.84"/>
    <x v="4"/>
  </r>
  <r>
    <s v="50700"/>
    <s v="100025474"/>
    <s v="334858"/>
    <s v="10000"/>
    <s v="12800"/>
    <s v="5070001100"/>
    <s v="7269000"/>
    <s v=""/>
    <s v=""/>
    <s v=""/>
    <s v=""/>
    <s v=""/>
    <n v="38.880000000000003"/>
    <x v="4"/>
  </r>
  <r>
    <s v="50700"/>
    <s v="100025474"/>
    <s v="334858"/>
    <s v="10000"/>
    <s v="12800"/>
    <s v="5070001100"/>
    <s v="2125000"/>
    <s v=""/>
    <s v=""/>
    <s v=""/>
    <s v=""/>
    <s v=""/>
    <n v="-4.8600000000000003"/>
    <x v="20"/>
  </r>
  <r>
    <s v="50700"/>
    <s v="100025474"/>
    <s v="334858"/>
    <s v="10000"/>
    <s v="12800"/>
    <s v="5070001100"/>
    <s v="2155000"/>
    <s v=""/>
    <s v=""/>
    <s v=""/>
    <s v=""/>
    <s v=""/>
    <n v="-4.95"/>
    <x v="21"/>
  </r>
  <r>
    <s v="50700"/>
    <s v="100025474"/>
    <s v="334858"/>
    <s v="10000"/>
    <s v="12800"/>
    <s v="5070001100"/>
    <s v="2125000"/>
    <s v=""/>
    <s v=""/>
    <s v=""/>
    <s v=""/>
    <s v=""/>
    <n v="-15.36"/>
    <x v="20"/>
  </r>
  <r>
    <s v="50700"/>
    <s v="100025474"/>
    <s v="334858"/>
    <s v="10000"/>
    <s v="12800"/>
    <s v="5070001100"/>
    <s v="2100000"/>
    <s v=""/>
    <s v=""/>
    <s v=""/>
    <s v=""/>
    <s v=""/>
    <n v="-69.23"/>
    <x v="5"/>
  </r>
  <r>
    <s v="50700"/>
    <s v="100025474"/>
    <s v="334858"/>
    <s v="10000"/>
    <s v="12800"/>
    <s v="5070001100"/>
    <s v="2105000"/>
    <s v=""/>
    <s v=""/>
    <s v=""/>
    <s v=""/>
    <s v=""/>
    <n v="-213.84"/>
    <x v="7"/>
  </r>
  <r>
    <s v="50700"/>
    <s v="100025474"/>
    <s v="334858"/>
    <s v="10000"/>
    <s v="12800"/>
    <s v="5070001100"/>
    <s v="2130000"/>
    <s v=""/>
    <s v=""/>
    <s v=""/>
    <s v=""/>
    <s v=""/>
    <n v="-108.5"/>
    <x v="6"/>
  </r>
  <r>
    <s v="50700"/>
    <s v="100025474"/>
    <s v="334858"/>
    <s v="10000"/>
    <s v="12800"/>
    <s v="5070001100"/>
    <s v="2055000"/>
    <s v=""/>
    <s v=""/>
    <s v=""/>
    <s v=""/>
    <s v=""/>
    <n v="-7.87"/>
    <x v="22"/>
  </r>
  <r>
    <s v="50700"/>
    <s v="100025474"/>
    <s v="334858"/>
    <s v="10000"/>
    <s v="12800"/>
    <s v="5070001100"/>
    <s v="2056000"/>
    <s v=""/>
    <s v=""/>
    <s v=""/>
    <s v=""/>
    <s v=""/>
    <n v="-673.9"/>
    <x v="9"/>
  </r>
  <r>
    <s v="50700"/>
    <s v="100025474"/>
    <s v="334858"/>
    <s v="10000"/>
    <s v="12800"/>
    <s v="5070001100"/>
    <s v="2057000"/>
    <s v=""/>
    <s v=""/>
    <s v=""/>
    <s v=""/>
    <s v=""/>
    <n v="-11.4"/>
    <x v="23"/>
  </r>
  <r>
    <s v="50700"/>
    <s v="100025474"/>
    <s v="334858"/>
    <s v="10000"/>
    <s v="12800"/>
    <s v="5070001100"/>
    <s v="2100000"/>
    <s v=""/>
    <s v=""/>
    <s v=""/>
    <s v=""/>
    <s v=""/>
    <n v="-38.880000000000003"/>
    <x v="5"/>
  </r>
  <r>
    <s v="50700"/>
    <s v="100025474"/>
    <s v="334858"/>
    <s v="10000"/>
    <s v="12800"/>
    <s v="5070001100"/>
    <s v="2052000"/>
    <s v=""/>
    <s v=""/>
    <s v=""/>
    <s v=""/>
    <s v=""/>
    <n v="-213.84"/>
    <x v="10"/>
  </r>
  <r>
    <s v="50700"/>
    <s v="100025474"/>
    <s v="334858"/>
    <s v="10000"/>
    <s v="12800"/>
    <s v="5070001100"/>
    <s v="2110000"/>
    <s v=""/>
    <s v=""/>
    <s v=""/>
    <s v=""/>
    <s v=""/>
    <n v="-189.92"/>
    <x v="11"/>
  </r>
  <r>
    <s v="50700"/>
    <s v="100025474"/>
    <s v="334858"/>
    <s v="10000"/>
    <s v="12800"/>
    <s v="5070001100"/>
    <s v="2053000"/>
    <s v=""/>
    <s v=""/>
    <s v=""/>
    <s v=""/>
    <s v=""/>
    <n v="-189.92"/>
    <x v="12"/>
  </r>
  <r>
    <s v="50700"/>
    <s v="100025474"/>
    <s v="334858"/>
    <s v="10000"/>
    <s v="12800"/>
    <s v="5070001100"/>
    <s v="2160000"/>
    <s v=""/>
    <s v=""/>
    <s v=""/>
    <s v=""/>
    <s v=""/>
    <n v="-44.41"/>
    <x v="13"/>
  </r>
  <r>
    <s v="50700"/>
    <s v="100025474"/>
    <s v="334858"/>
    <s v="10000"/>
    <s v="12800"/>
    <s v="5070001100"/>
    <s v="2140000"/>
    <s v=""/>
    <s v=""/>
    <s v=""/>
    <s v=""/>
    <s v=""/>
    <n v="-273.08"/>
    <x v="14"/>
  </r>
  <r>
    <s v="50700"/>
    <s v="100025474"/>
    <s v="334858"/>
    <s v="10000"/>
    <s v="12800"/>
    <s v="5070001100"/>
    <s v="2058000"/>
    <s v=""/>
    <s v=""/>
    <s v=""/>
    <s v=""/>
    <s v=""/>
    <n v="-44.41"/>
    <x v="15"/>
  </r>
  <r>
    <s v="50700"/>
    <s v="100025474"/>
    <s v="334858"/>
    <s v="10000"/>
    <s v="12800"/>
    <s v="5070001100"/>
    <s v="7000000"/>
    <s v=""/>
    <s v=""/>
    <s v=""/>
    <s v=""/>
    <s v=""/>
    <n v="3240"/>
    <x v="18"/>
  </r>
  <r>
    <s v="50700"/>
    <s v="100025474"/>
    <s v="334858"/>
    <s v="10000"/>
    <s v="12800"/>
    <s v="5070001100"/>
    <s v="7230000"/>
    <s v=""/>
    <s v=""/>
    <s v=""/>
    <s v=""/>
    <s v=""/>
    <n v="189.92"/>
    <x v="1"/>
  </r>
  <r>
    <s v="50700"/>
    <s v="100025474"/>
    <s v="334858"/>
    <s v="10000"/>
    <s v="12800"/>
    <s v="5070001100"/>
    <s v="7231000"/>
    <s v=""/>
    <s v=""/>
    <s v=""/>
    <s v=""/>
    <s v=""/>
    <n v="44.41"/>
    <x v="2"/>
  </r>
  <r>
    <s v="50700"/>
    <s v="100025474"/>
    <s v="334858"/>
    <s v="10000"/>
    <s v="12800"/>
    <s v="5070001100"/>
    <s v="7240000"/>
    <s v=""/>
    <s v=""/>
    <s v=""/>
    <s v=""/>
    <s v=""/>
    <n v="673.9"/>
    <x v="3"/>
  </r>
  <r>
    <s v="50700"/>
    <s v="100025474"/>
    <s v="334858"/>
    <s v="10000"/>
    <s v="12800"/>
    <s v="5070001100"/>
    <s v="7250000"/>
    <s v=""/>
    <s v=""/>
    <s v=""/>
    <s v=""/>
    <s v=""/>
    <n v="7.87"/>
    <x v="24"/>
  </r>
  <r>
    <s v="50700"/>
    <s v="100025474"/>
    <s v="334858"/>
    <s v="10000"/>
    <s v="12800"/>
    <s v="5070001100"/>
    <s v="7221000"/>
    <s v=""/>
    <s v=""/>
    <s v=""/>
    <s v=""/>
    <s v=""/>
    <n v="11.4"/>
    <x v="25"/>
  </r>
  <r>
    <s v="50700"/>
    <s v="100009291"/>
    <s v="316560"/>
    <s v="10000"/>
    <s v="12800"/>
    <s v="5070001100"/>
    <s v="7221000"/>
    <s v=""/>
    <s v=""/>
    <s v=""/>
    <s v=""/>
    <s v=""/>
    <n v="11.4"/>
    <x v="25"/>
  </r>
  <r>
    <s v="50700"/>
    <s v="100009291"/>
    <s v="316560"/>
    <s v="10000"/>
    <s v="12800"/>
    <s v="5070001100"/>
    <s v="7269000"/>
    <s v=""/>
    <s v=""/>
    <s v=""/>
    <s v=""/>
    <s v=""/>
    <n v="203.6"/>
    <x v="4"/>
  </r>
  <r>
    <s v="50700"/>
    <s v="100009291"/>
    <s v="316560"/>
    <s v="10000"/>
    <s v="12800"/>
    <s v="5070001100"/>
    <s v="7269000"/>
    <s v=""/>
    <s v=""/>
    <s v=""/>
    <s v=""/>
    <s v=""/>
    <n v="37.020000000000003"/>
    <x v="4"/>
  </r>
  <r>
    <s v="50700"/>
    <s v="100009291"/>
    <s v="316560"/>
    <s v="10000"/>
    <s v="12800"/>
    <s v="5070001100"/>
    <s v="2105000"/>
    <s v=""/>
    <s v=""/>
    <s v=""/>
    <s v=""/>
    <s v=""/>
    <n v="-203.6"/>
    <x v="7"/>
  </r>
  <r>
    <s v="50700"/>
    <s v="100009291"/>
    <s v="316560"/>
    <s v="10000"/>
    <s v="12800"/>
    <s v="5070001100"/>
    <s v="2100000"/>
    <s v=""/>
    <s v=""/>
    <s v=""/>
    <s v=""/>
    <s v=""/>
    <n v="-27.27"/>
    <x v="5"/>
  </r>
  <r>
    <s v="50700"/>
    <s v="100009291"/>
    <s v="316560"/>
    <s v="10000"/>
    <s v="12800"/>
    <s v="5070001100"/>
    <s v="2130000"/>
    <s v=""/>
    <s v=""/>
    <s v=""/>
    <s v=""/>
    <s v=""/>
    <n v="-108.5"/>
    <x v="6"/>
  </r>
  <r>
    <s v="50700"/>
    <s v="100009291"/>
    <s v="316560"/>
    <s v="10000"/>
    <s v="12800"/>
    <s v="5070001100"/>
    <s v="2125000"/>
    <s v=""/>
    <s v=""/>
    <s v=""/>
    <s v=""/>
    <s v=""/>
    <n v="-4.8600000000000003"/>
    <x v="20"/>
  </r>
  <r>
    <s v="50700"/>
    <s v="100009291"/>
    <s v="316560"/>
    <s v="10000"/>
    <s v="12800"/>
    <s v="5070001100"/>
    <s v="2125000"/>
    <s v=""/>
    <s v=""/>
    <s v=""/>
    <s v=""/>
    <s v=""/>
    <n v="-10.94"/>
    <x v="20"/>
  </r>
  <r>
    <s v="50700"/>
    <s v="100009291"/>
    <s v="316560"/>
    <s v="10000"/>
    <s v="12800"/>
    <s v="5070001100"/>
    <s v="2100000"/>
    <s v=""/>
    <s v=""/>
    <s v=""/>
    <s v=""/>
    <s v=""/>
    <n v="-500"/>
    <x v="5"/>
  </r>
  <r>
    <s v="50700"/>
    <s v="100009291"/>
    <s v="316560"/>
    <s v="10000"/>
    <s v="12800"/>
    <s v="5070001100"/>
    <s v="2100000"/>
    <s v=""/>
    <s v=""/>
    <s v=""/>
    <s v=""/>
    <s v=""/>
    <n v="-98.08"/>
    <x v="5"/>
  </r>
  <r>
    <s v="50700"/>
    <s v="100009291"/>
    <s v="316560"/>
    <s v="10000"/>
    <s v="12800"/>
    <s v="5070001100"/>
    <s v="2056000"/>
    <s v=""/>
    <s v=""/>
    <s v=""/>
    <s v=""/>
    <s v=""/>
    <n v="-673.9"/>
    <x v="9"/>
  </r>
  <r>
    <s v="50700"/>
    <s v="100009291"/>
    <s v="316560"/>
    <s v="10000"/>
    <s v="12800"/>
    <s v="5070001100"/>
    <s v="2057000"/>
    <s v=""/>
    <s v=""/>
    <s v=""/>
    <s v=""/>
    <s v=""/>
    <n v="-11.4"/>
    <x v="23"/>
  </r>
  <r>
    <s v="50700"/>
    <s v="100009291"/>
    <s v="316560"/>
    <s v="10000"/>
    <s v="12800"/>
    <s v="5070001100"/>
    <s v="2055000"/>
    <s v=""/>
    <s v=""/>
    <s v=""/>
    <s v=""/>
    <s v=""/>
    <n v="-2.4900000000000002"/>
    <x v="22"/>
  </r>
  <r>
    <s v="50700"/>
    <s v="100009291"/>
    <s v="316560"/>
    <s v="10000"/>
    <s v="12800"/>
    <s v="5070001100"/>
    <s v="2052000"/>
    <s v=""/>
    <s v=""/>
    <s v=""/>
    <s v=""/>
    <s v=""/>
    <n v="-203.6"/>
    <x v="10"/>
  </r>
  <r>
    <s v="50700"/>
    <s v="100009291"/>
    <s v="316560"/>
    <s v="10000"/>
    <s v="12800"/>
    <s v="5070001100"/>
    <s v="2100000"/>
    <s v=""/>
    <s v=""/>
    <s v=""/>
    <s v=""/>
    <s v=""/>
    <n v="-37.020000000000003"/>
    <x v="5"/>
  </r>
  <r>
    <s v="50700"/>
    <s v="100009291"/>
    <s v="316560"/>
    <s v="10000"/>
    <s v="12800"/>
    <s v="5070001100"/>
    <s v="2110000"/>
    <s v=""/>
    <s v=""/>
    <s v=""/>
    <s v=""/>
    <s v=""/>
    <n v="-176.88"/>
    <x v="11"/>
  </r>
  <r>
    <s v="50700"/>
    <s v="100009291"/>
    <s v="316560"/>
    <s v="10000"/>
    <s v="12800"/>
    <s v="5070001100"/>
    <s v="2053000"/>
    <s v=""/>
    <s v=""/>
    <s v=""/>
    <s v=""/>
    <s v=""/>
    <n v="-176.88"/>
    <x v="12"/>
  </r>
  <r>
    <s v="50700"/>
    <s v="100009291"/>
    <s v="316560"/>
    <s v="10000"/>
    <s v="12800"/>
    <s v="5070001100"/>
    <s v="2160000"/>
    <s v=""/>
    <s v=""/>
    <s v=""/>
    <s v=""/>
    <s v=""/>
    <n v="-41.36"/>
    <x v="13"/>
  </r>
  <r>
    <s v="50700"/>
    <s v="100009291"/>
    <s v="316560"/>
    <s v="10000"/>
    <s v="12800"/>
    <s v="5070001100"/>
    <s v="2140000"/>
    <s v=""/>
    <s v=""/>
    <s v=""/>
    <s v=""/>
    <s v=""/>
    <n v="-377.3"/>
    <x v="14"/>
  </r>
  <r>
    <s v="50700"/>
    <s v="100009291"/>
    <s v="316560"/>
    <s v="10000"/>
    <s v="12800"/>
    <s v="5070001100"/>
    <s v="2058000"/>
    <s v=""/>
    <s v=""/>
    <s v=""/>
    <s v=""/>
    <s v=""/>
    <n v="-41.36"/>
    <x v="15"/>
  </r>
  <r>
    <s v="50700"/>
    <s v="100009291"/>
    <s v="316560"/>
    <s v="10000"/>
    <s v="12800"/>
    <s v="5070001100"/>
    <s v="2150000"/>
    <s v=""/>
    <s v=""/>
    <s v=""/>
    <s v=""/>
    <s v=""/>
    <n v="-121.08"/>
    <x v="16"/>
  </r>
  <r>
    <s v="50700"/>
    <s v="100009291"/>
    <s v="316560"/>
    <s v="10000"/>
    <s v="12800"/>
    <s v="5070001100"/>
    <s v="1000000"/>
    <s v=""/>
    <s v=""/>
    <s v=""/>
    <s v=""/>
    <s v=""/>
    <n v="-1414.93"/>
    <x v="17"/>
  </r>
  <r>
    <s v="50700"/>
    <s v="100009291"/>
    <s v="316560"/>
    <s v="10000"/>
    <s v="12800"/>
    <s v="5070001100"/>
    <s v="7000000"/>
    <s v=""/>
    <s v=""/>
    <s v=""/>
    <s v=""/>
    <s v=""/>
    <n v="3007.68"/>
    <x v="18"/>
  </r>
  <r>
    <s v="50700"/>
    <s v="100009291"/>
    <s v="316560"/>
    <s v="10000"/>
    <s v="12800"/>
    <s v="5070001100"/>
    <s v="7000000"/>
    <s v=""/>
    <s v=""/>
    <s v=""/>
    <s v=""/>
    <s v=""/>
    <n v="77.12"/>
    <x v="18"/>
  </r>
  <r>
    <s v="50700"/>
    <s v="100009291"/>
    <s v="316560"/>
    <s v="10000"/>
    <s v="12800"/>
    <s v="5070001100"/>
    <s v="7230000"/>
    <s v=""/>
    <s v=""/>
    <s v=""/>
    <s v=""/>
    <s v=""/>
    <n v="176.88"/>
    <x v="1"/>
  </r>
  <r>
    <s v="50700"/>
    <s v="100009291"/>
    <s v="316560"/>
    <s v="10000"/>
    <s v="12800"/>
    <s v="5070001100"/>
    <s v="7231000"/>
    <s v=""/>
    <s v=""/>
    <s v=""/>
    <s v=""/>
    <s v=""/>
    <n v="41.36"/>
    <x v="2"/>
  </r>
  <r>
    <s v="50700"/>
    <s v="100009291"/>
    <s v="316560"/>
    <s v="10000"/>
    <s v="12800"/>
    <s v="5070001100"/>
    <s v="7240000"/>
    <s v=""/>
    <s v=""/>
    <s v=""/>
    <s v=""/>
    <s v=""/>
    <n v="673.9"/>
    <x v="3"/>
  </r>
  <r>
    <s v="50700"/>
    <s v="100009291"/>
    <s v="316560"/>
    <s v="10000"/>
    <s v="12800"/>
    <s v="5070001100"/>
    <s v="7250000"/>
    <s v=""/>
    <s v=""/>
    <s v=""/>
    <s v=""/>
    <s v=""/>
    <n v="2.4900000000000002"/>
    <x v="24"/>
  </r>
  <r>
    <s v="50700"/>
    <s v="100036929"/>
    <s v="015780"/>
    <s v="10000"/>
    <s v="12800"/>
    <s v="5070001100"/>
    <s v="7000000"/>
    <s v=""/>
    <s v=""/>
    <s v=""/>
    <s v=""/>
    <s v=""/>
    <n v="163.88"/>
    <x v="18"/>
  </r>
  <r>
    <s v="50700"/>
    <s v="100036929"/>
    <s v="015780"/>
    <s v="10000"/>
    <s v="12800"/>
    <s v="5070001100"/>
    <s v="7000000"/>
    <s v=""/>
    <s v=""/>
    <s v=""/>
    <s v=""/>
    <s v=""/>
    <n v="1303.21"/>
    <x v="18"/>
  </r>
  <r>
    <s v="50700"/>
    <s v="100036929"/>
    <s v="015780"/>
    <s v="10000"/>
    <s v="12800"/>
    <s v="5070001100"/>
    <s v="7000000"/>
    <s v=""/>
    <s v=""/>
    <s v=""/>
    <s v=""/>
    <s v=""/>
    <n v="3113.72"/>
    <x v="18"/>
  </r>
  <r>
    <s v="50700"/>
    <s v="100036929"/>
    <s v="015780"/>
    <s v="10000"/>
    <s v="12800"/>
    <s v="5070001100"/>
    <s v="7230000"/>
    <s v=""/>
    <s v=""/>
    <s v=""/>
    <s v=""/>
    <s v=""/>
    <n v="274.02"/>
    <x v="1"/>
  </r>
  <r>
    <s v="50700"/>
    <s v="100036929"/>
    <s v="015780"/>
    <s v="10000"/>
    <s v="12800"/>
    <s v="5070001100"/>
    <s v="7231000"/>
    <s v=""/>
    <s v=""/>
    <s v=""/>
    <s v=""/>
    <s v=""/>
    <n v="64.09"/>
    <x v="2"/>
  </r>
  <r>
    <s v="50700"/>
    <s v="100036929"/>
    <s v="015780"/>
    <s v="10000"/>
    <s v="12800"/>
    <s v="5070001100"/>
    <s v="7240000"/>
    <s v=""/>
    <s v=""/>
    <s v=""/>
    <s v=""/>
    <s v=""/>
    <n v="256.95"/>
    <x v="3"/>
  </r>
  <r>
    <s v="50700"/>
    <s v="100036929"/>
    <s v="015780"/>
    <s v="10000"/>
    <s v="12800"/>
    <s v="5070001100"/>
    <s v="7250000"/>
    <s v=""/>
    <s v=""/>
    <s v=""/>
    <s v=""/>
    <s v=""/>
    <n v="8.35"/>
    <x v="24"/>
  </r>
  <r>
    <s v="50700"/>
    <s v="100036929"/>
    <s v="015780"/>
    <s v="10000"/>
    <s v="12800"/>
    <s v="5070001100"/>
    <s v="7221000"/>
    <s v=""/>
    <s v=""/>
    <s v=""/>
    <s v=""/>
    <s v=""/>
    <n v="10.71"/>
    <x v="25"/>
  </r>
  <r>
    <s v="50700"/>
    <s v="100036929"/>
    <s v="015780"/>
    <s v="10000"/>
    <s v="12800"/>
    <s v="5070001100"/>
    <s v="7245000"/>
    <s v=""/>
    <s v=""/>
    <s v=""/>
    <s v=""/>
    <s v=""/>
    <n v="31.25"/>
    <x v="26"/>
  </r>
  <r>
    <s v="50700"/>
    <s v="100036929"/>
    <s v="015780"/>
    <s v="10000"/>
    <s v="12800"/>
    <s v="5070001100"/>
    <s v="7269000"/>
    <s v=""/>
    <s v=""/>
    <s v=""/>
    <s v=""/>
    <s v=""/>
    <n v="302.33"/>
    <x v="4"/>
  </r>
  <r>
    <s v="50700"/>
    <s v="100036929"/>
    <s v="015780"/>
    <s v="10000"/>
    <s v="12800"/>
    <s v="5070001100"/>
    <s v="7269000"/>
    <s v=""/>
    <s v=""/>
    <s v=""/>
    <s v=""/>
    <s v=""/>
    <n v="54.97"/>
    <x v="4"/>
  </r>
  <r>
    <s v="50700"/>
    <s v="100036929"/>
    <s v="015780"/>
    <s v="10000"/>
    <s v="12800"/>
    <s v="5070001100"/>
    <s v="2100000"/>
    <s v=""/>
    <s v=""/>
    <s v=""/>
    <s v=""/>
    <s v=""/>
    <n v="-250"/>
    <x v="5"/>
  </r>
  <r>
    <s v="50700"/>
    <s v="100036929"/>
    <s v="015780"/>
    <s v="10000"/>
    <s v="12800"/>
    <s v="5070001100"/>
    <s v="2130000"/>
    <s v=""/>
    <s v=""/>
    <s v=""/>
    <s v=""/>
    <s v=""/>
    <n v="-16"/>
    <x v="6"/>
  </r>
  <r>
    <s v="50700"/>
    <s v="100036929"/>
    <s v="015780"/>
    <s v="10000"/>
    <s v="12800"/>
    <s v="5070001100"/>
    <s v="2061000"/>
    <s v=""/>
    <s v=""/>
    <s v=""/>
    <s v=""/>
    <s v=""/>
    <n v="-31.25"/>
    <x v="27"/>
  </r>
  <r>
    <s v="50700"/>
    <s v="100036929"/>
    <s v="015780"/>
    <s v="10000"/>
    <s v="12800"/>
    <s v="5070001100"/>
    <s v="2057000"/>
    <s v=""/>
    <s v=""/>
    <s v=""/>
    <s v=""/>
    <s v=""/>
    <n v="-10.71"/>
    <x v="23"/>
  </r>
  <r>
    <s v="50700"/>
    <s v="100036929"/>
    <s v="015780"/>
    <s v="10000"/>
    <s v="12800"/>
    <s v="5070001100"/>
    <s v="2056000"/>
    <s v=""/>
    <s v=""/>
    <s v=""/>
    <s v=""/>
    <s v=""/>
    <n v="-256.95"/>
    <x v="9"/>
  </r>
  <r>
    <s v="50700"/>
    <s v="100036929"/>
    <s v="015780"/>
    <s v="10000"/>
    <s v="12800"/>
    <s v="5070001100"/>
    <s v="2055000"/>
    <s v=""/>
    <s v=""/>
    <s v=""/>
    <s v=""/>
    <s v=""/>
    <n v="-8.35"/>
    <x v="22"/>
  </r>
  <r>
    <s v="50700"/>
    <s v="100036929"/>
    <s v="015780"/>
    <s v="10000"/>
    <s v="12800"/>
    <s v="5070001100"/>
    <s v="2052000"/>
    <s v=""/>
    <s v=""/>
    <s v=""/>
    <s v=""/>
    <s v=""/>
    <n v="-302.33"/>
    <x v="10"/>
  </r>
  <r>
    <s v="50700"/>
    <s v="100036929"/>
    <s v="015780"/>
    <s v="10000"/>
    <s v="12800"/>
    <s v="5070001100"/>
    <s v="2100000"/>
    <s v=""/>
    <s v=""/>
    <s v=""/>
    <s v=""/>
    <s v=""/>
    <n v="-54.97"/>
    <x v="5"/>
  </r>
  <r>
    <s v="50700"/>
    <s v="100036929"/>
    <s v="015780"/>
    <s v="10000"/>
    <s v="12800"/>
    <s v="5070001100"/>
    <s v="2110000"/>
    <s v=""/>
    <s v=""/>
    <s v=""/>
    <s v=""/>
    <s v=""/>
    <n v="-274.02"/>
    <x v="11"/>
  </r>
  <r>
    <s v="50700"/>
    <s v="100036929"/>
    <s v="015780"/>
    <s v="10000"/>
    <s v="12800"/>
    <s v="5070001100"/>
    <s v="2053000"/>
    <s v=""/>
    <s v=""/>
    <s v=""/>
    <s v=""/>
    <s v=""/>
    <n v="-274.02"/>
    <x v="12"/>
  </r>
  <r>
    <s v="50700"/>
    <s v="100036929"/>
    <s v="015780"/>
    <s v="10000"/>
    <s v="12800"/>
    <s v="5070001100"/>
    <s v="2125000"/>
    <s v=""/>
    <s v=""/>
    <s v=""/>
    <s v=""/>
    <s v=""/>
    <n v="-3.11"/>
    <x v="20"/>
  </r>
  <r>
    <s v="50700"/>
    <s v="100036929"/>
    <s v="015780"/>
    <s v="10000"/>
    <s v="12800"/>
    <s v="5070001100"/>
    <s v="2155000"/>
    <s v=""/>
    <s v=""/>
    <s v=""/>
    <s v=""/>
    <s v=""/>
    <n v="-3.17"/>
    <x v="21"/>
  </r>
  <r>
    <s v="50700"/>
    <s v="100036929"/>
    <s v="015780"/>
    <s v="10000"/>
    <s v="12800"/>
    <s v="5070001100"/>
    <s v="2100000"/>
    <s v=""/>
    <s v=""/>
    <s v=""/>
    <s v=""/>
    <s v=""/>
    <n v="-20"/>
    <x v="5"/>
  </r>
  <r>
    <s v="50700"/>
    <s v="100036929"/>
    <s v="015780"/>
    <s v="10000"/>
    <s v="12800"/>
    <s v="5070001100"/>
    <s v="2125000"/>
    <s v=""/>
    <s v=""/>
    <s v=""/>
    <s v=""/>
    <s v=""/>
    <n v="-16.28"/>
    <x v="20"/>
  </r>
  <r>
    <s v="50700"/>
    <s v="100036929"/>
    <s v="015780"/>
    <s v="10000"/>
    <s v="12800"/>
    <s v="5070001100"/>
    <s v="2100000"/>
    <s v=""/>
    <s v=""/>
    <s v=""/>
    <s v=""/>
    <s v=""/>
    <n v="-9.89"/>
    <x v="5"/>
  </r>
  <r>
    <s v="50700"/>
    <s v="100036929"/>
    <s v="015780"/>
    <s v="10000"/>
    <s v="12800"/>
    <s v="5070001100"/>
    <s v="2105000"/>
    <s v=""/>
    <s v=""/>
    <s v=""/>
    <s v=""/>
    <s v=""/>
    <n v="-302.33"/>
    <x v="7"/>
  </r>
  <r>
    <s v="50700"/>
    <s v="100036929"/>
    <s v="015780"/>
    <s v="10000"/>
    <s v="12800"/>
    <s v="5070001100"/>
    <s v="2166000"/>
    <s v=""/>
    <s v=""/>
    <s v=""/>
    <s v=""/>
    <s v=""/>
    <n v="-140.05000000000001"/>
    <x v="28"/>
  </r>
  <r>
    <s v="50700"/>
    <s v="100036929"/>
    <s v="015780"/>
    <s v="10000"/>
    <s v="12800"/>
    <s v="5070001100"/>
    <s v="2160000"/>
    <s v=""/>
    <s v=""/>
    <s v=""/>
    <s v=""/>
    <s v=""/>
    <n v="-64.09"/>
    <x v="13"/>
  </r>
  <r>
    <s v="50700"/>
    <s v="100036929"/>
    <s v="015780"/>
    <s v="10000"/>
    <s v="12800"/>
    <s v="5070001100"/>
    <s v="2140000"/>
    <s v=""/>
    <s v=""/>
    <s v=""/>
    <s v=""/>
    <s v=""/>
    <n v="-325.06"/>
    <x v="14"/>
  </r>
  <r>
    <s v="50700"/>
    <s v="100036929"/>
    <s v="015780"/>
    <s v="10000"/>
    <s v="12800"/>
    <s v="5070001100"/>
    <s v="2058000"/>
    <s v=""/>
    <s v=""/>
    <s v=""/>
    <s v=""/>
    <s v=""/>
    <n v="-64.09"/>
    <x v="15"/>
  </r>
  <r>
    <s v="50700"/>
    <s v="100036929"/>
    <s v="015780"/>
    <s v="10000"/>
    <s v="12800"/>
    <s v="5070001100"/>
    <s v="2150000"/>
    <s v=""/>
    <s v=""/>
    <s v=""/>
    <s v=""/>
    <s v=""/>
    <n v="-229.46"/>
    <x v="16"/>
  </r>
  <r>
    <s v="50700"/>
    <s v="100036929"/>
    <s v="015780"/>
    <s v="10000"/>
    <s v="12800"/>
    <s v="5070001100"/>
    <s v="1000000"/>
    <s v=""/>
    <s v=""/>
    <s v=""/>
    <s v=""/>
    <s v=""/>
    <n v="-2927.35"/>
    <x v="17"/>
  </r>
  <r>
    <s v="50700"/>
    <s v="100056573"/>
    <s v="324182"/>
    <s v="10000"/>
    <s v="12800"/>
    <s v="5070001200"/>
    <s v="2125000"/>
    <s v=""/>
    <s v=""/>
    <s v=""/>
    <s v=""/>
    <s v=""/>
    <n v="-5.04"/>
    <x v="20"/>
  </r>
  <r>
    <s v="50700"/>
    <s v="100056573"/>
    <s v="324182"/>
    <s v="10000"/>
    <s v="12800"/>
    <s v="5070001200"/>
    <s v="2056000"/>
    <s v=""/>
    <s v=""/>
    <s v=""/>
    <s v=""/>
    <s v=""/>
    <n v="-931.9"/>
    <x v="9"/>
  </r>
  <r>
    <s v="50700"/>
    <s v="100056573"/>
    <s v="324182"/>
    <s v="10000"/>
    <s v="12800"/>
    <s v="5070001200"/>
    <s v="2055000"/>
    <s v=""/>
    <s v=""/>
    <s v=""/>
    <s v=""/>
    <s v=""/>
    <n v="-1.1499999999999999"/>
    <x v="22"/>
  </r>
  <r>
    <s v="50700"/>
    <s v="100056573"/>
    <s v="324182"/>
    <s v="10000"/>
    <s v="12800"/>
    <s v="5070001200"/>
    <s v="2052000"/>
    <s v=""/>
    <s v=""/>
    <s v=""/>
    <s v=""/>
    <s v=""/>
    <n v="-142.08000000000001"/>
    <x v="10"/>
  </r>
  <r>
    <s v="50700"/>
    <s v="100056573"/>
    <s v="324182"/>
    <s v="10000"/>
    <s v="12800"/>
    <s v="5070001200"/>
    <s v="2100000"/>
    <s v=""/>
    <s v=""/>
    <s v=""/>
    <s v=""/>
    <s v=""/>
    <n v="-25.83"/>
    <x v="5"/>
  </r>
  <r>
    <s v="50700"/>
    <s v="100056573"/>
    <s v="324182"/>
    <s v="10000"/>
    <s v="12800"/>
    <s v="5070001200"/>
    <s v="2110000"/>
    <s v=""/>
    <s v=""/>
    <s v=""/>
    <s v=""/>
    <s v=""/>
    <n v="-125.19"/>
    <x v="11"/>
  </r>
  <r>
    <s v="50700"/>
    <s v="100056573"/>
    <s v="324182"/>
    <s v="10000"/>
    <s v="12800"/>
    <s v="5070001200"/>
    <s v="2053000"/>
    <s v=""/>
    <s v=""/>
    <s v=""/>
    <s v=""/>
    <s v=""/>
    <n v="-125.19"/>
    <x v="12"/>
  </r>
  <r>
    <s v="50700"/>
    <s v="100056573"/>
    <s v="324182"/>
    <s v="10000"/>
    <s v="12800"/>
    <s v="5070001200"/>
    <s v="2160000"/>
    <s v=""/>
    <s v=""/>
    <s v=""/>
    <s v=""/>
    <s v=""/>
    <n v="-29.27"/>
    <x v="13"/>
  </r>
  <r>
    <s v="50700"/>
    <s v="100056573"/>
    <s v="324182"/>
    <s v="10000"/>
    <s v="12800"/>
    <s v="5070001200"/>
    <s v="2140000"/>
    <s v=""/>
    <s v=""/>
    <s v=""/>
    <s v=""/>
    <s v=""/>
    <n v="-46.93"/>
    <x v="14"/>
  </r>
  <r>
    <s v="50700"/>
    <s v="100056573"/>
    <s v="324182"/>
    <s v="10000"/>
    <s v="12800"/>
    <s v="5070001200"/>
    <s v="2058000"/>
    <s v=""/>
    <s v=""/>
    <s v=""/>
    <s v=""/>
    <s v=""/>
    <n v="-29.27"/>
    <x v="15"/>
  </r>
  <r>
    <s v="50700"/>
    <s v="100056573"/>
    <s v="324182"/>
    <s v="10000"/>
    <s v="12800"/>
    <s v="5070001200"/>
    <s v="2150000"/>
    <s v=""/>
    <s v=""/>
    <s v=""/>
    <s v=""/>
    <s v=""/>
    <n v="-97.21"/>
    <x v="16"/>
  </r>
  <r>
    <s v="50700"/>
    <s v="100056573"/>
    <s v="324182"/>
    <s v="10000"/>
    <s v="12800"/>
    <s v="5070001200"/>
    <s v="1000000"/>
    <s v=""/>
    <s v=""/>
    <s v=""/>
    <s v=""/>
    <s v=""/>
    <n v="-1569.2"/>
    <x v="17"/>
  </r>
  <r>
    <s v="50700"/>
    <s v="100056573"/>
    <s v="324182"/>
    <s v="10000"/>
    <s v="12800"/>
    <s v="5070001200"/>
    <s v="7000000"/>
    <s v=""/>
    <s v=""/>
    <s v=""/>
    <s v=""/>
    <s v=""/>
    <n v="2152.8000000000002"/>
    <x v="18"/>
  </r>
  <r>
    <s v="50700"/>
    <s v="100056573"/>
    <s v="324182"/>
    <s v="10000"/>
    <s v="12800"/>
    <s v="5070001200"/>
    <s v="7230000"/>
    <s v=""/>
    <s v=""/>
    <s v=""/>
    <s v=""/>
    <s v=""/>
    <n v="125.19"/>
    <x v="1"/>
  </r>
  <r>
    <s v="50700"/>
    <s v="100056573"/>
    <s v="324182"/>
    <s v="10000"/>
    <s v="12800"/>
    <s v="5070001200"/>
    <s v="7231000"/>
    <s v=""/>
    <s v=""/>
    <s v=""/>
    <s v=""/>
    <s v=""/>
    <n v="29.27"/>
    <x v="2"/>
  </r>
  <r>
    <s v="50700"/>
    <s v="100056573"/>
    <s v="324182"/>
    <s v="10000"/>
    <s v="12800"/>
    <s v="5070001200"/>
    <s v="7240000"/>
    <s v=""/>
    <s v=""/>
    <s v=""/>
    <s v=""/>
    <s v=""/>
    <n v="931.9"/>
    <x v="3"/>
  </r>
  <r>
    <s v="50700"/>
    <s v="100056573"/>
    <s v="324182"/>
    <s v="10000"/>
    <s v="12800"/>
    <s v="5070001200"/>
    <s v="7250000"/>
    <s v=""/>
    <s v=""/>
    <s v=""/>
    <s v=""/>
    <s v=""/>
    <n v="1.1499999999999999"/>
    <x v="24"/>
  </r>
  <r>
    <s v="50700"/>
    <s v="100056573"/>
    <s v="324182"/>
    <s v="10000"/>
    <s v="12800"/>
    <s v="5070001200"/>
    <s v="7269000"/>
    <s v=""/>
    <s v=""/>
    <s v=""/>
    <s v=""/>
    <s v=""/>
    <n v="142.08000000000001"/>
    <x v="4"/>
  </r>
  <r>
    <s v="50700"/>
    <s v="100056573"/>
    <s v="324182"/>
    <s v="10000"/>
    <s v="12800"/>
    <s v="5070001200"/>
    <s v="7269000"/>
    <s v=""/>
    <s v=""/>
    <s v=""/>
    <s v=""/>
    <s v=""/>
    <n v="25.83"/>
    <x v="4"/>
  </r>
  <r>
    <s v="50700"/>
    <s v="100056573"/>
    <s v="324182"/>
    <s v="10000"/>
    <s v="12800"/>
    <s v="5070001200"/>
    <s v="2125000"/>
    <s v=""/>
    <s v=""/>
    <s v=""/>
    <s v=""/>
    <s v=""/>
    <n v="-2.2400000000000002"/>
    <x v="20"/>
  </r>
  <r>
    <s v="50700"/>
    <s v="100056573"/>
    <s v="324182"/>
    <s v="10000"/>
    <s v="12800"/>
    <s v="5070001200"/>
    <s v="2130000"/>
    <s v=""/>
    <s v=""/>
    <s v=""/>
    <s v=""/>
    <s v=""/>
    <n v="-108.5"/>
    <x v="6"/>
  </r>
  <r>
    <s v="50700"/>
    <s v="100056573"/>
    <s v="324182"/>
    <s v="10000"/>
    <s v="12800"/>
    <s v="5070001200"/>
    <s v="2105000"/>
    <s v=""/>
    <s v=""/>
    <s v=""/>
    <s v=""/>
    <s v=""/>
    <n v="-142.08000000000001"/>
    <x v="7"/>
  </r>
  <r>
    <s v="50700"/>
    <s v="100056573"/>
    <s v="324182"/>
    <s v="10000"/>
    <s v="12800"/>
    <s v="5070001200"/>
    <s v="2100000"/>
    <s v=""/>
    <s v=""/>
    <s v=""/>
    <s v=""/>
    <s v=""/>
    <n v="-27.14"/>
    <x v="5"/>
  </r>
  <r>
    <s v="50700"/>
    <s v="100012181"/>
    <s v="324180"/>
    <s v="10000"/>
    <s v="12800"/>
    <s v="5070001200"/>
    <s v="7269000"/>
    <s v=""/>
    <s v=""/>
    <s v=""/>
    <s v=""/>
    <s v=""/>
    <n v="14.29"/>
    <x v="4"/>
  </r>
  <r>
    <s v="50700"/>
    <s v="100012181"/>
    <s v="324180"/>
    <s v="10000"/>
    <s v="12800"/>
    <s v="5070001200"/>
    <s v="2125000"/>
    <s v=""/>
    <s v=""/>
    <s v=""/>
    <s v=""/>
    <s v=""/>
    <n v="-11"/>
    <x v="20"/>
  </r>
  <r>
    <s v="50700"/>
    <s v="100012181"/>
    <s v="324180"/>
    <s v="10000"/>
    <s v="12800"/>
    <s v="5070001200"/>
    <s v="2100000"/>
    <s v=""/>
    <s v=""/>
    <s v=""/>
    <s v=""/>
    <s v=""/>
    <n v="-200"/>
    <x v="5"/>
  </r>
  <r>
    <s v="50700"/>
    <s v="100012181"/>
    <s v="324180"/>
    <s v="10000"/>
    <s v="12800"/>
    <s v="5070001200"/>
    <s v="2105000"/>
    <s v=""/>
    <s v=""/>
    <s v=""/>
    <s v=""/>
    <s v=""/>
    <n v="-78.59"/>
    <x v="7"/>
  </r>
  <r>
    <s v="50700"/>
    <s v="100012181"/>
    <s v="324180"/>
    <s v="10000"/>
    <s v="12800"/>
    <s v="5070001200"/>
    <s v="2055000"/>
    <s v=""/>
    <s v=""/>
    <s v=""/>
    <s v=""/>
    <s v=""/>
    <n v="-5.64"/>
    <x v="22"/>
  </r>
  <r>
    <s v="50700"/>
    <s v="100012181"/>
    <s v="324180"/>
    <s v="10000"/>
    <s v="12800"/>
    <s v="5070001200"/>
    <s v="2100000"/>
    <s v=""/>
    <s v=""/>
    <s v=""/>
    <s v=""/>
    <s v=""/>
    <n v="-14.29"/>
    <x v="5"/>
  </r>
  <r>
    <s v="50700"/>
    <s v="100012181"/>
    <s v="324180"/>
    <s v="10000"/>
    <s v="12800"/>
    <s v="5070001200"/>
    <s v="2052000"/>
    <s v=""/>
    <s v=""/>
    <s v=""/>
    <s v=""/>
    <s v=""/>
    <n v="-78.59"/>
    <x v="10"/>
  </r>
  <r>
    <s v="50700"/>
    <s v="100012181"/>
    <s v="324180"/>
    <s v="10000"/>
    <s v="12800"/>
    <s v="5070001200"/>
    <s v="2110000"/>
    <s v=""/>
    <s v=""/>
    <s v=""/>
    <s v=""/>
    <s v=""/>
    <n v="-75.05"/>
    <x v="11"/>
  </r>
  <r>
    <s v="50700"/>
    <s v="100012181"/>
    <s v="324180"/>
    <s v="10000"/>
    <s v="12800"/>
    <s v="5070001200"/>
    <s v="2053000"/>
    <s v=""/>
    <s v=""/>
    <s v=""/>
    <s v=""/>
    <s v=""/>
    <n v="-75.05"/>
    <x v="12"/>
  </r>
  <r>
    <s v="50700"/>
    <s v="100012181"/>
    <s v="324180"/>
    <s v="10000"/>
    <s v="12800"/>
    <s v="5070001200"/>
    <s v="2160000"/>
    <s v=""/>
    <s v=""/>
    <s v=""/>
    <s v=""/>
    <s v=""/>
    <n v="-17.559999999999999"/>
    <x v="13"/>
  </r>
  <r>
    <s v="50700"/>
    <s v="100012181"/>
    <s v="324180"/>
    <s v="10000"/>
    <s v="12800"/>
    <s v="5070001200"/>
    <s v="2140000"/>
    <s v=""/>
    <s v=""/>
    <s v=""/>
    <s v=""/>
    <s v=""/>
    <n v="-62.43"/>
    <x v="14"/>
  </r>
  <r>
    <s v="50700"/>
    <s v="100012181"/>
    <s v="324180"/>
    <s v="10000"/>
    <s v="12800"/>
    <s v="5070001200"/>
    <s v="2058000"/>
    <s v=""/>
    <s v=""/>
    <s v=""/>
    <s v=""/>
    <s v=""/>
    <n v="-17.559999999999999"/>
    <x v="15"/>
  </r>
  <r>
    <s v="50700"/>
    <s v="100012181"/>
    <s v="324180"/>
    <s v="10000"/>
    <s v="12800"/>
    <s v="5070001200"/>
    <s v="2150000"/>
    <s v=""/>
    <s v=""/>
    <s v=""/>
    <s v=""/>
    <s v=""/>
    <n v="-29.45"/>
    <x v="16"/>
  </r>
  <r>
    <s v="50700"/>
    <s v="100012181"/>
    <s v="324180"/>
    <s v="10000"/>
    <s v="12800"/>
    <s v="5070001200"/>
    <s v="1000000"/>
    <s v=""/>
    <s v=""/>
    <s v=""/>
    <s v=""/>
    <s v=""/>
    <n v="-736.72"/>
    <x v="17"/>
  </r>
  <r>
    <s v="50700"/>
    <s v="100012181"/>
    <s v="324180"/>
    <s v="10000"/>
    <s v="12800"/>
    <s v="5070001200"/>
    <s v="7000000"/>
    <s v=""/>
    <s v=""/>
    <s v=""/>
    <s v=""/>
    <s v=""/>
    <n v="119.08"/>
    <x v="18"/>
  </r>
  <r>
    <s v="50700"/>
    <s v="100012181"/>
    <s v="324180"/>
    <s v="10000"/>
    <s v="12800"/>
    <s v="5070001200"/>
    <s v="2081000"/>
    <s v=""/>
    <s v=""/>
    <s v=""/>
    <s v=""/>
    <s v=""/>
    <n v="20"/>
    <x v="19"/>
  </r>
  <r>
    <s v="50700"/>
    <s v="100012181"/>
    <s v="324180"/>
    <s v="10000"/>
    <s v="12800"/>
    <s v="5070001200"/>
    <s v="7000000"/>
    <s v=""/>
    <s v=""/>
    <s v=""/>
    <s v=""/>
    <s v=""/>
    <n v="1071.72"/>
    <x v="18"/>
  </r>
  <r>
    <s v="50700"/>
    <s v="100012181"/>
    <s v="324180"/>
    <s v="10000"/>
    <s v="12800"/>
    <s v="5070001200"/>
    <s v="7230000"/>
    <s v=""/>
    <s v=""/>
    <s v=""/>
    <s v=""/>
    <s v=""/>
    <n v="75.05"/>
    <x v="1"/>
  </r>
  <r>
    <s v="50700"/>
    <s v="100012181"/>
    <s v="324180"/>
    <s v="10000"/>
    <s v="12800"/>
    <s v="5070001200"/>
    <s v="7231000"/>
    <s v=""/>
    <s v=""/>
    <s v=""/>
    <s v=""/>
    <s v=""/>
    <n v="17.559999999999999"/>
    <x v="2"/>
  </r>
  <r>
    <s v="50700"/>
    <s v="100012181"/>
    <s v="324180"/>
    <s v="10000"/>
    <s v="12800"/>
    <s v="5070001200"/>
    <s v="7250000"/>
    <s v=""/>
    <s v=""/>
    <s v=""/>
    <s v=""/>
    <s v=""/>
    <n v="5.64"/>
    <x v="24"/>
  </r>
  <r>
    <s v="50700"/>
    <s v="100012181"/>
    <s v="324180"/>
    <s v="10000"/>
    <s v="12800"/>
    <s v="5070001200"/>
    <s v="7269000"/>
    <s v=""/>
    <s v=""/>
    <s v=""/>
    <s v=""/>
    <s v=""/>
    <n v="78.59"/>
    <x v="4"/>
  </r>
  <r>
    <s v="50700"/>
    <s v="100012181"/>
    <s v="500390"/>
    <s v="10000"/>
    <s v="12800"/>
    <s v="5070001200"/>
    <s v="2100000"/>
    <s v=""/>
    <s v=""/>
    <s v=""/>
    <s v=""/>
    <s v=""/>
    <n v="-9.1199999999999992"/>
    <x v="5"/>
  </r>
  <r>
    <s v="50700"/>
    <s v="100012181"/>
    <s v="500390"/>
    <s v="10000"/>
    <s v="12800"/>
    <s v="5070001200"/>
    <s v="2110000"/>
    <s v=""/>
    <s v=""/>
    <s v=""/>
    <s v=""/>
    <s v=""/>
    <n v="-47.12"/>
    <x v="11"/>
  </r>
  <r>
    <s v="50700"/>
    <s v="100012181"/>
    <s v="500390"/>
    <s v="10000"/>
    <s v="12800"/>
    <s v="5070001200"/>
    <s v="2053000"/>
    <s v=""/>
    <s v=""/>
    <s v=""/>
    <s v=""/>
    <s v=""/>
    <n v="-47.12"/>
    <x v="12"/>
  </r>
  <r>
    <s v="50700"/>
    <s v="100012181"/>
    <s v="500390"/>
    <s v="10000"/>
    <s v="12800"/>
    <s v="5070001200"/>
    <s v="2160000"/>
    <s v=""/>
    <s v=""/>
    <s v=""/>
    <s v=""/>
    <s v=""/>
    <n v="-11.02"/>
    <x v="13"/>
  </r>
  <r>
    <s v="50700"/>
    <s v="100012181"/>
    <s v="500390"/>
    <s v="10000"/>
    <s v="12800"/>
    <s v="5070001200"/>
    <s v="2140000"/>
    <s v=""/>
    <s v=""/>
    <s v=""/>
    <s v=""/>
    <s v=""/>
    <n v="-37.909999999999997"/>
    <x v="14"/>
  </r>
  <r>
    <s v="50700"/>
    <s v="100012181"/>
    <s v="500390"/>
    <s v="10000"/>
    <s v="12800"/>
    <s v="5070001200"/>
    <s v="2058000"/>
    <s v=""/>
    <s v=""/>
    <s v=""/>
    <s v=""/>
    <s v=""/>
    <n v="-11.02"/>
    <x v="15"/>
  </r>
  <r>
    <s v="50700"/>
    <s v="100012181"/>
    <s v="500390"/>
    <s v="10000"/>
    <s v="12800"/>
    <s v="5070001200"/>
    <s v="2150000"/>
    <s v=""/>
    <s v=""/>
    <s v=""/>
    <s v=""/>
    <s v=""/>
    <n v="-15.44"/>
    <x v="16"/>
  </r>
  <r>
    <s v="50700"/>
    <s v="100012181"/>
    <s v="500390"/>
    <s v="10000"/>
    <s v="12800"/>
    <s v="5070001200"/>
    <s v="1000000"/>
    <s v=""/>
    <s v=""/>
    <s v=""/>
    <s v=""/>
    <s v=""/>
    <n v="-598.35"/>
    <x v="17"/>
  </r>
  <r>
    <s v="50700"/>
    <s v="100012181"/>
    <s v="500390"/>
    <s v="10000"/>
    <s v="12800"/>
    <s v="5070001200"/>
    <s v="7150000"/>
    <s v=""/>
    <s v=""/>
    <s v=""/>
    <s v=""/>
    <s v=""/>
    <n v="760"/>
    <x v="29"/>
  </r>
  <r>
    <s v="50700"/>
    <s v="100012181"/>
    <s v="500390"/>
    <s v="10000"/>
    <s v="12800"/>
    <s v="5070001200"/>
    <s v="7230000"/>
    <s v=""/>
    <s v=""/>
    <s v=""/>
    <s v=""/>
    <s v=""/>
    <n v="47.12"/>
    <x v="1"/>
  </r>
  <r>
    <s v="50700"/>
    <s v="100012181"/>
    <s v="500390"/>
    <s v="10000"/>
    <s v="12800"/>
    <s v="5070001200"/>
    <s v="7231000"/>
    <s v=""/>
    <s v=""/>
    <s v=""/>
    <s v=""/>
    <s v=""/>
    <n v="11.02"/>
    <x v="2"/>
  </r>
  <r>
    <s v="50700"/>
    <s v="100012181"/>
    <s v="500390"/>
    <s v="10000"/>
    <s v="12800"/>
    <s v="5070001200"/>
    <s v="7269000"/>
    <s v=""/>
    <s v=""/>
    <s v=""/>
    <s v=""/>
    <s v=""/>
    <n v="50.16"/>
    <x v="4"/>
  </r>
  <r>
    <s v="50700"/>
    <s v="100012181"/>
    <s v="500390"/>
    <s v="10000"/>
    <s v="12800"/>
    <s v="5070001200"/>
    <s v="7269000"/>
    <s v=""/>
    <s v=""/>
    <s v=""/>
    <s v=""/>
    <s v=""/>
    <n v="9.1199999999999992"/>
    <x v="4"/>
  </r>
  <r>
    <s v="50700"/>
    <s v="100012181"/>
    <s v="500390"/>
    <s v="10000"/>
    <s v="12800"/>
    <s v="5070001200"/>
    <s v="2105000"/>
    <s v=""/>
    <s v=""/>
    <s v=""/>
    <s v=""/>
    <s v=""/>
    <n v="-50.16"/>
    <x v="7"/>
  </r>
  <r>
    <s v="50700"/>
    <s v="100012181"/>
    <s v="500390"/>
    <s v="10000"/>
    <s v="12800"/>
    <s v="5070001200"/>
    <s v="2052000"/>
    <s v=""/>
    <s v=""/>
    <s v=""/>
    <s v=""/>
    <s v=""/>
    <n v="-50.16"/>
    <x v="10"/>
  </r>
  <r>
    <s v="50700"/>
    <s v="100027509"/>
    <s v="500389"/>
    <s v="10000"/>
    <s v="12800"/>
    <s v="5070001200"/>
    <s v="7231000"/>
    <s v=""/>
    <s v=""/>
    <s v=""/>
    <s v=""/>
    <s v=""/>
    <n v="11.27"/>
    <x v="2"/>
  </r>
  <r>
    <s v="50700"/>
    <s v="100027509"/>
    <s v="500389"/>
    <s v="10000"/>
    <s v="12800"/>
    <s v="5070001200"/>
    <s v="7269000"/>
    <s v=""/>
    <s v=""/>
    <s v=""/>
    <s v=""/>
    <s v=""/>
    <n v="51.28"/>
    <x v="4"/>
  </r>
  <r>
    <s v="50700"/>
    <s v="100027509"/>
    <s v="500389"/>
    <s v="10000"/>
    <s v="12800"/>
    <s v="5070001200"/>
    <s v="7269000"/>
    <s v=""/>
    <s v=""/>
    <s v=""/>
    <s v=""/>
    <s v=""/>
    <n v="9.32"/>
    <x v="4"/>
  </r>
  <r>
    <s v="50700"/>
    <s v="100027509"/>
    <s v="500389"/>
    <s v="10000"/>
    <s v="12800"/>
    <s v="5070001200"/>
    <s v="2105000"/>
    <s v=""/>
    <s v=""/>
    <s v=""/>
    <s v=""/>
    <s v=""/>
    <n v="-51.28"/>
    <x v="7"/>
  </r>
  <r>
    <s v="50700"/>
    <s v="100027509"/>
    <s v="500389"/>
    <s v="10000"/>
    <s v="12800"/>
    <s v="5070001200"/>
    <s v="2100000"/>
    <s v=""/>
    <s v=""/>
    <s v=""/>
    <s v=""/>
    <s v=""/>
    <n v="-60"/>
    <x v="5"/>
  </r>
  <r>
    <s v="50700"/>
    <s v="100027509"/>
    <s v="500389"/>
    <s v="10000"/>
    <s v="12800"/>
    <s v="5070001200"/>
    <s v="2052000"/>
    <s v=""/>
    <s v=""/>
    <s v=""/>
    <s v=""/>
    <s v=""/>
    <n v="-51.28"/>
    <x v="10"/>
  </r>
  <r>
    <s v="50700"/>
    <s v="100027509"/>
    <s v="500389"/>
    <s v="10000"/>
    <s v="12800"/>
    <s v="5070001200"/>
    <s v="2100000"/>
    <s v=""/>
    <s v=""/>
    <s v=""/>
    <s v=""/>
    <s v=""/>
    <n v="-9.32"/>
    <x v="5"/>
  </r>
  <r>
    <s v="50700"/>
    <s v="100027509"/>
    <s v="500389"/>
    <s v="10000"/>
    <s v="12800"/>
    <s v="5070001200"/>
    <s v="2110000"/>
    <s v=""/>
    <s v=""/>
    <s v=""/>
    <s v=""/>
    <s v=""/>
    <n v="-48.17"/>
    <x v="11"/>
  </r>
  <r>
    <s v="50700"/>
    <s v="100027509"/>
    <s v="500389"/>
    <s v="10000"/>
    <s v="12800"/>
    <s v="5070001200"/>
    <s v="2053000"/>
    <s v=""/>
    <s v=""/>
    <s v=""/>
    <s v=""/>
    <s v=""/>
    <n v="-48.17"/>
    <x v="12"/>
  </r>
  <r>
    <s v="50700"/>
    <s v="100027509"/>
    <s v="500389"/>
    <s v="10000"/>
    <s v="12800"/>
    <s v="5070001200"/>
    <s v="2160000"/>
    <s v=""/>
    <s v=""/>
    <s v=""/>
    <s v=""/>
    <s v=""/>
    <n v="-11.27"/>
    <x v="13"/>
  </r>
  <r>
    <s v="50700"/>
    <s v="100027509"/>
    <s v="500389"/>
    <s v="10000"/>
    <s v="12800"/>
    <s v="5070001200"/>
    <s v="2140000"/>
    <s v=""/>
    <s v=""/>
    <s v=""/>
    <s v=""/>
    <s v=""/>
    <n v="-68.849999999999994"/>
    <x v="14"/>
  </r>
  <r>
    <s v="50700"/>
    <s v="100027509"/>
    <s v="500389"/>
    <s v="10000"/>
    <s v="12800"/>
    <s v="5070001200"/>
    <s v="2058000"/>
    <s v=""/>
    <s v=""/>
    <s v=""/>
    <s v=""/>
    <s v=""/>
    <n v="-11.27"/>
    <x v="15"/>
  </r>
  <r>
    <s v="50700"/>
    <s v="100027509"/>
    <s v="500389"/>
    <s v="10000"/>
    <s v="12800"/>
    <s v="5070001200"/>
    <s v="2150000"/>
    <s v=""/>
    <s v=""/>
    <s v=""/>
    <s v=""/>
    <s v=""/>
    <n v="-17.16"/>
    <x v="16"/>
  </r>
  <r>
    <s v="50700"/>
    <s v="100027509"/>
    <s v="500389"/>
    <s v="10000"/>
    <s v="12800"/>
    <s v="5070001200"/>
    <s v="1000000"/>
    <s v=""/>
    <s v=""/>
    <s v=""/>
    <s v=""/>
    <s v=""/>
    <n v="-520.27"/>
    <x v="17"/>
  </r>
  <r>
    <s v="50700"/>
    <s v="100027509"/>
    <s v="500389"/>
    <s v="10000"/>
    <s v="12800"/>
    <s v="5070001200"/>
    <s v="7150000"/>
    <s v=""/>
    <s v=""/>
    <s v=""/>
    <s v=""/>
    <s v=""/>
    <n v="777"/>
    <x v="29"/>
  </r>
  <r>
    <s v="50700"/>
    <s v="100027509"/>
    <s v="500389"/>
    <s v="10000"/>
    <s v="12800"/>
    <s v="5070001200"/>
    <s v="7230000"/>
    <s v=""/>
    <s v=""/>
    <s v=""/>
    <s v=""/>
    <s v=""/>
    <n v="48.17"/>
    <x v="1"/>
  </r>
  <r>
    <s v="50700"/>
    <s v="100043129"/>
    <s v="338946"/>
    <s v="10000"/>
    <s v="12800"/>
    <s v="5070001100"/>
    <s v="2100000"/>
    <s v=""/>
    <s v=""/>
    <s v=""/>
    <s v=""/>
    <s v=""/>
    <n v="-20"/>
    <x v="5"/>
  </r>
  <r>
    <s v="50700"/>
    <s v="100043129"/>
    <s v="338946"/>
    <s v="10000"/>
    <s v="12800"/>
    <s v="5070001100"/>
    <s v="2056000"/>
    <s v=""/>
    <s v=""/>
    <s v=""/>
    <s v=""/>
    <s v=""/>
    <n v="-297.7"/>
    <x v="9"/>
  </r>
  <r>
    <s v="50700"/>
    <s v="100043129"/>
    <s v="338946"/>
    <s v="10000"/>
    <s v="12800"/>
    <s v="5070001100"/>
    <s v="2055000"/>
    <s v=""/>
    <s v=""/>
    <s v=""/>
    <s v=""/>
    <s v=""/>
    <n v="-5.58"/>
    <x v="22"/>
  </r>
  <r>
    <s v="50700"/>
    <s v="100043129"/>
    <s v="338946"/>
    <s v="10000"/>
    <s v="12800"/>
    <s v="5070001100"/>
    <s v="2052000"/>
    <s v=""/>
    <s v=""/>
    <s v=""/>
    <s v=""/>
    <s v=""/>
    <n v="-144.13999999999999"/>
    <x v="10"/>
  </r>
  <r>
    <s v="50700"/>
    <s v="100043129"/>
    <s v="338946"/>
    <s v="10000"/>
    <s v="12800"/>
    <s v="5070001100"/>
    <s v="7240000"/>
    <s v=""/>
    <s v=""/>
    <s v=""/>
    <s v=""/>
    <s v=""/>
    <n v="297.7"/>
    <x v="3"/>
  </r>
  <r>
    <s v="50700"/>
    <s v="100043129"/>
    <s v="338946"/>
    <s v="10000"/>
    <s v="12800"/>
    <s v="5070001100"/>
    <s v="7250000"/>
    <s v=""/>
    <s v=""/>
    <s v=""/>
    <s v=""/>
    <s v=""/>
    <n v="5.58"/>
    <x v="24"/>
  </r>
  <r>
    <s v="50700"/>
    <s v="100043129"/>
    <s v="338946"/>
    <s v="10000"/>
    <s v="12800"/>
    <s v="5070001100"/>
    <s v="7269000"/>
    <s v=""/>
    <s v=""/>
    <s v=""/>
    <s v=""/>
    <s v=""/>
    <n v="144.13999999999999"/>
    <x v="4"/>
  </r>
  <r>
    <s v="50700"/>
    <s v="100043129"/>
    <s v="338946"/>
    <s v="10000"/>
    <s v="12800"/>
    <s v="5070001100"/>
    <s v="7269000"/>
    <s v=""/>
    <s v=""/>
    <s v=""/>
    <s v=""/>
    <s v=""/>
    <n v="26.21"/>
    <x v="4"/>
  </r>
  <r>
    <s v="50700"/>
    <s v="100043129"/>
    <s v="338946"/>
    <s v="10000"/>
    <s v="12800"/>
    <s v="5070001100"/>
    <s v="2100000"/>
    <s v=""/>
    <s v=""/>
    <s v=""/>
    <s v=""/>
    <s v=""/>
    <n v="-10"/>
    <x v="5"/>
  </r>
  <r>
    <s v="50700"/>
    <s v="100043129"/>
    <s v="338946"/>
    <s v="10000"/>
    <s v="12800"/>
    <s v="5070001100"/>
    <s v="2125000"/>
    <s v=""/>
    <s v=""/>
    <s v=""/>
    <s v=""/>
    <s v=""/>
    <n v="-8.5500000000000007"/>
    <x v="20"/>
  </r>
  <r>
    <s v="50700"/>
    <s v="100043129"/>
    <s v="338946"/>
    <s v="10000"/>
    <s v="12800"/>
    <s v="5070001100"/>
    <s v="2100000"/>
    <s v=""/>
    <s v=""/>
    <s v=""/>
    <s v=""/>
    <s v=""/>
    <n v="-27.69"/>
    <x v="5"/>
  </r>
  <r>
    <s v="50700"/>
    <s v="100043129"/>
    <s v="338946"/>
    <s v="10000"/>
    <s v="12800"/>
    <s v="5070001100"/>
    <s v="2100000"/>
    <s v=""/>
    <s v=""/>
    <s v=""/>
    <s v=""/>
    <s v=""/>
    <n v="-3.27"/>
    <x v="5"/>
  </r>
  <r>
    <s v="50700"/>
    <s v="100043129"/>
    <s v="338946"/>
    <s v="10000"/>
    <s v="12800"/>
    <s v="5070001100"/>
    <s v="2130000"/>
    <s v=""/>
    <s v=""/>
    <s v=""/>
    <s v=""/>
    <s v=""/>
    <n v="-43"/>
    <x v="6"/>
  </r>
  <r>
    <s v="50700"/>
    <s v="100043129"/>
    <s v="338946"/>
    <s v="10000"/>
    <s v="12800"/>
    <s v="5070001100"/>
    <s v="2105000"/>
    <s v=""/>
    <s v=""/>
    <s v=""/>
    <s v=""/>
    <s v=""/>
    <n v="-144.13999999999999"/>
    <x v="7"/>
  </r>
  <r>
    <s v="50700"/>
    <s v="100043129"/>
    <s v="338946"/>
    <s v="10000"/>
    <s v="12800"/>
    <s v="5070001100"/>
    <s v="2100000"/>
    <s v=""/>
    <s v=""/>
    <s v=""/>
    <s v=""/>
    <s v=""/>
    <n v="-26.21"/>
    <x v="5"/>
  </r>
  <r>
    <s v="50700"/>
    <s v="100043129"/>
    <s v="338946"/>
    <s v="10000"/>
    <s v="12800"/>
    <s v="5070001100"/>
    <s v="2110000"/>
    <s v=""/>
    <s v=""/>
    <s v=""/>
    <s v=""/>
    <s v=""/>
    <n v="-129.19999999999999"/>
    <x v="11"/>
  </r>
  <r>
    <s v="50700"/>
    <s v="100043129"/>
    <s v="338946"/>
    <s v="10000"/>
    <s v="12800"/>
    <s v="5070001100"/>
    <s v="2053000"/>
    <s v=""/>
    <s v=""/>
    <s v=""/>
    <s v=""/>
    <s v=""/>
    <n v="-129.19999999999999"/>
    <x v="12"/>
  </r>
  <r>
    <s v="50700"/>
    <s v="100043129"/>
    <s v="338946"/>
    <s v="10000"/>
    <s v="12800"/>
    <s v="5070001100"/>
    <s v="2160000"/>
    <s v=""/>
    <s v=""/>
    <s v=""/>
    <s v=""/>
    <s v=""/>
    <n v="-30.21"/>
    <x v="13"/>
  </r>
  <r>
    <s v="50700"/>
    <s v="100043129"/>
    <s v="338946"/>
    <s v="10000"/>
    <s v="12800"/>
    <s v="5070001100"/>
    <s v="2140000"/>
    <s v=""/>
    <s v=""/>
    <s v=""/>
    <s v=""/>
    <s v=""/>
    <n v="-190.71"/>
    <x v="14"/>
  </r>
  <r>
    <s v="50700"/>
    <s v="100043129"/>
    <s v="338946"/>
    <s v="10000"/>
    <s v="12800"/>
    <s v="5070001100"/>
    <s v="2058000"/>
    <s v=""/>
    <s v=""/>
    <s v=""/>
    <s v=""/>
    <s v=""/>
    <n v="-30.21"/>
    <x v="15"/>
  </r>
  <r>
    <s v="50700"/>
    <s v="100043129"/>
    <s v="338946"/>
    <s v="10000"/>
    <s v="12800"/>
    <s v="5070001100"/>
    <s v="2150000"/>
    <s v=""/>
    <s v=""/>
    <s v=""/>
    <s v=""/>
    <s v=""/>
    <n v="-105.82"/>
    <x v="16"/>
  </r>
  <r>
    <s v="50700"/>
    <s v="100043129"/>
    <s v="338946"/>
    <s v="10000"/>
    <s v="12800"/>
    <s v="5070001100"/>
    <s v="1000000"/>
    <s v=""/>
    <s v=""/>
    <s v=""/>
    <s v=""/>
    <s v=""/>
    <n v="-1471.41"/>
    <x v="17"/>
  </r>
  <r>
    <s v="50700"/>
    <s v="100043129"/>
    <s v="338946"/>
    <s v="10000"/>
    <s v="12800"/>
    <s v="5070001100"/>
    <s v="7000000"/>
    <s v=""/>
    <s v=""/>
    <s v=""/>
    <s v=""/>
    <s v=""/>
    <n v="2115.75"/>
    <x v="18"/>
  </r>
  <r>
    <s v="50700"/>
    <s v="100043129"/>
    <s v="338946"/>
    <s v="10000"/>
    <s v="12800"/>
    <s v="5070001100"/>
    <s v="7000000"/>
    <s v=""/>
    <s v=""/>
    <s v=""/>
    <s v=""/>
    <s v=""/>
    <n v="68.25"/>
    <x v="18"/>
  </r>
  <r>
    <s v="50700"/>
    <s v="100043129"/>
    <s v="338946"/>
    <s v="10000"/>
    <s v="12800"/>
    <s v="5070001100"/>
    <s v="7230000"/>
    <s v=""/>
    <s v=""/>
    <s v=""/>
    <s v=""/>
    <s v=""/>
    <n v="129.19999999999999"/>
    <x v="1"/>
  </r>
  <r>
    <s v="50700"/>
    <s v="100043129"/>
    <s v="338946"/>
    <s v="10000"/>
    <s v="12800"/>
    <s v="5070001100"/>
    <s v="7231000"/>
    <s v=""/>
    <s v=""/>
    <s v=""/>
    <s v=""/>
    <s v=""/>
    <n v="30.21"/>
    <x v="2"/>
  </r>
  <r>
    <s v="50700"/>
    <s v="100008590"/>
    <s v="313117"/>
    <s v="10000"/>
    <s v="12800"/>
    <s v="5070001100"/>
    <s v="7240000"/>
    <s v=""/>
    <s v=""/>
    <s v=""/>
    <s v=""/>
    <s v=""/>
    <n v="673.9"/>
    <x v="3"/>
  </r>
  <r>
    <s v="50700"/>
    <s v="100008590"/>
    <s v="313117"/>
    <s v="10000"/>
    <s v="12800"/>
    <s v="5070001100"/>
    <s v="7250000"/>
    <s v=""/>
    <s v=""/>
    <s v=""/>
    <s v=""/>
    <s v=""/>
    <n v="5.64"/>
    <x v="24"/>
  </r>
  <r>
    <s v="50700"/>
    <s v="100008590"/>
    <s v="313117"/>
    <s v="10000"/>
    <s v="12800"/>
    <s v="5070001100"/>
    <s v="7221000"/>
    <s v=""/>
    <s v=""/>
    <s v=""/>
    <s v=""/>
    <s v=""/>
    <n v="9"/>
    <x v="25"/>
  </r>
  <r>
    <s v="50700"/>
    <s v="100008590"/>
    <s v="313117"/>
    <s v="10000"/>
    <s v="12800"/>
    <s v="5070001100"/>
    <s v="7269000"/>
    <s v=""/>
    <s v=""/>
    <s v=""/>
    <s v=""/>
    <s v=""/>
    <n v="126.67"/>
    <x v="4"/>
  </r>
  <r>
    <s v="50700"/>
    <s v="100008590"/>
    <s v="313117"/>
    <s v="10000"/>
    <s v="12800"/>
    <s v="5070001100"/>
    <s v="7269000"/>
    <s v=""/>
    <s v=""/>
    <s v=""/>
    <s v=""/>
    <s v=""/>
    <n v="23.03"/>
    <x v="4"/>
  </r>
  <r>
    <s v="50700"/>
    <s v="100008590"/>
    <s v="313117"/>
    <s v="10000"/>
    <s v="12800"/>
    <s v="5070001100"/>
    <s v="2100000"/>
    <s v=""/>
    <s v=""/>
    <s v=""/>
    <s v=""/>
    <s v=""/>
    <n v="-30"/>
    <x v="5"/>
  </r>
  <r>
    <s v="50700"/>
    <s v="100008590"/>
    <s v="313117"/>
    <s v="10000"/>
    <s v="12800"/>
    <s v="5070001100"/>
    <s v="2125000"/>
    <s v=""/>
    <s v=""/>
    <s v=""/>
    <s v=""/>
    <s v=""/>
    <n v="-2.5"/>
    <x v="20"/>
  </r>
  <r>
    <s v="50700"/>
    <s v="100008590"/>
    <s v="313117"/>
    <s v="10000"/>
    <s v="12800"/>
    <s v="5070001100"/>
    <s v="2100000"/>
    <s v=""/>
    <s v=""/>
    <s v=""/>
    <s v=""/>
    <s v=""/>
    <n v="-50"/>
    <x v="5"/>
  </r>
  <r>
    <s v="50700"/>
    <s v="100008590"/>
    <s v="313117"/>
    <s v="10000"/>
    <s v="12800"/>
    <s v="5070001100"/>
    <s v="2125000"/>
    <s v=""/>
    <s v=""/>
    <s v=""/>
    <s v=""/>
    <s v=""/>
    <n v="-11"/>
    <x v="20"/>
  </r>
  <r>
    <s v="50700"/>
    <s v="100008590"/>
    <s v="313117"/>
    <s v="10000"/>
    <s v="12800"/>
    <s v="5070001100"/>
    <s v="2130000"/>
    <s v=""/>
    <s v=""/>
    <s v=""/>
    <s v=""/>
    <s v=""/>
    <n v="-108.5"/>
    <x v="6"/>
  </r>
  <r>
    <s v="50700"/>
    <s v="100008590"/>
    <s v="313117"/>
    <s v="10000"/>
    <s v="12800"/>
    <s v="5070001100"/>
    <s v="2105000"/>
    <s v=""/>
    <s v=""/>
    <s v=""/>
    <s v=""/>
    <s v=""/>
    <n v="-126.67"/>
    <x v="7"/>
  </r>
  <r>
    <s v="50700"/>
    <s v="100008590"/>
    <s v="313117"/>
    <s v="10000"/>
    <s v="12800"/>
    <s v="5070001100"/>
    <s v="2056000"/>
    <s v=""/>
    <s v=""/>
    <s v=""/>
    <s v=""/>
    <s v=""/>
    <n v="-673.9"/>
    <x v="9"/>
  </r>
  <r>
    <s v="50700"/>
    <s v="100008590"/>
    <s v="313117"/>
    <s v="10000"/>
    <s v="12800"/>
    <s v="5070001100"/>
    <s v="2057000"/>
    <s v=""/>
    <s v=""/>
    <s v=""/>
    <s v=""/>
    <s v=""/>
    <n v="-9"/>
    <x v="23"/>
  </r>
  <r>
    <s v="50700"/>
    <s v="100008590"/>
    <s v="313117"/>
    <s v="10000"/>
    <s v="12800"/>
    <s v="5070001100"/>
    <s v="2055000"/>
    <s v=""/>
    <s v=""/>
    <s v=""/>
    <s v=""/>
    <s v=""/>
    <n v="-5.64"/>
    <x v="22"/>
  </r>
  <r>
    <s v="50700"/>
    <s v="100008590"/>
    <s v="313117"/>
    <s v="10000"/>
    <s v="12800"/>
    <s v="5070001100"/>
    <s v="2052000"/>
    <s v=""/>
    <s v=""/>
    <s v=""/>
    <s v=""/>
    <s v=""/>
    <n v="-126.67"/>
    <x v="10"/>
  </r>
  <r>
    <s v="50700"/>
    <s v="100008590"/>
    <s v="313117"/>
    <s v="10000"/>
    <s v="12800"/>
    <s v="5070001100"/>
    <s v="2100000"/>
    <s v=""/>
    <s v=""/>
    <s v=""/>
    <s v=""/>
    <s v=""/>
    <n v="-23.03"/>
    <x v="5"/>
  </r>
  <r>
    <s v="50700"/>
    <s v="100008590"/>
    <s v="313117"/>
    <s v="10000"/>
    <s v="12800"/>
    <s v="5070001100"/>
    <s v="2110000"/>
    <s v=""/>
    <s v=""/>
    <s v=""/>
    <s v=""/>
    <s v=""/>
    <n v="-112.24"/>
    <x v="11"/>
  </r>
  <r>
    <s v="50700"/>
    <s v="100008590"/>
    <s v="313117"/>
    <s v="10000"/>
    <s v="12800"/>
    <s v="5070001100"/>
    <s v="2053000"/>
    <s v=""/>
    <s v=""/>
    <s v=""/>
    <s v=""/>
    <s v=""/>
    <n v="-112.24"/>
    <x v="12"/>
  </r>
  <r>
    <s v="50700"/>
    <s v="100008590"/>
    <s v="313117"/>
    <s v="10000"/>
    <s v="12800"/>
    <s v="5070001100"/>
    <s v="2160000"/>
    <s v=""/>
    <s v=""/>
    <s v=""/>
    <s v=""/>
    <s v=""/>
    <n v="-26.25"/>
    <x v="13"/>
  </r>
  <r>
    <s v="50700"/>
    <s v="100008590"/>
    <s v="313117"/>
    <s v="10000"/>
    <s v="12800"/>
    <s v="5070001100"/>
    <s v="2140000"/>
    <s v=""/>
    <s v=""/>
    <s v=""/>
    <s v=""/>
    <s v=""/>
    <n v="-159.97"/>
    <x v="14"/>
  </r>
  <r>
    <s v="50700"/>
    <s v="100008590"/>
    <s v="313117"/>
    <s v="10000"/>
    <s v="12800"/>
    <s v="5070001100"/>
    <s v="2058000"/>
    <s v=""/>
    <s v=""/>
    <s v=""/>
    <s v=""/>
    <s v=""/>
    <n v="-26.25"/>
    <x v="15"/>
  </r>
  <r>
    <s v="50700"/>
    <s v="100008590"/>
    <s v="313117"/>
    <s v="10000"/>
    <s v="12800"/>
    <s v="5070001100"/>
    <s v="2150000"/>
    <s v=""/>
    <s v=""/>
    <s v=""/>
    <s v=""/>
    <s v=""/>
    <n v="-82.3"/>
    <x v="16"/>
  </r>
  <r>
    <s v="50700"/>
    <s v="100008590"/>
    <s v="313117"/>
    <s v="10000"/>
    <s v="12800"/>
    <s v="5070001100"/>
    <s v="1000000"/>
    <s v=""/>
    <s v=""/>
    <s v=""/>
    <s v=""/>
    <s v=""/>
    <n v="-1209.77"/>
    <x v="17"/>
  </r>
  <r>
    <s v="50700"/>
    <s v="100008590"/>
    <s v="313117"/>
    <s v="10000"/>
    <s v="12800"/>
    <s v="5070001100"/>
    <s v="7000000"/>
    <s v=""/>
    <s v=""/>
    <s v=""/>
    <s v=""/>
    <s v=""/>
    <n v="959.6"/>
    <x v="18"/>
  </r>
  <r>
    <s v="50700"/>
    <s v="100008590"/>
    <s v="313117"/>
    <s v="10000"/>
    <s v="12800"/>
    <s v="5070001100"/>
    <s v="7000000"/>
    <s v=""/>
    <s v=""/>
    <s v=""/>
    <s v=""/>
    <s v=""/>
    <n v="959.6"/>
    <x v="18"/>
  </r>
  <r>
    <s v="50700"/>
    <s v="100008590"/>
    <s v="313117"/>
    <s v="10000"/>
    <s v="12800"/>
    <s v="5070001100"/>
    <s v="7230000"/>
    <s v=""/>
    <s v=""/>
    <s v=""/>
    <s v=""/>
    <s v=""/>
    <n v="112.24"/>
    <x v="1"/>
  </r>
  <r>
    <s v="50700"/>
    <s v="100008590"/>
    <s v="313117"/>
    <s v="10000"/>
    <s v="12800"/>
    <s v="5070001100"/>
    <s v="7231000"/>
    <s v=""/>
    <s v=""/>
    <s v=""/>
    <s v=""/>
    <s v=""/>
    <n v="26.25"/>
    <x v="2"/>
  </r>
  <r>
    <s v="50700"/>
    <s v="100038552"/>
    <s v="324181"/>
    <s v="10000"/>
    <s v="12800"/>
    <s v="5070001200"/>
    <s v="2052000"/>
    <s v=""/>
    <s v=""/>
    <s v=""/>
    <s v=""/>
    <s v=""/>
    <n v="-173.08"/>
    <x v="10"/>
  </r>
  <r>
    <s v="50700"/>
    <s v="100038552"/>
    <s v="324181"/>
    <s v="10000"/>
    <s v="12800"/>
    <s v="5070001200"/>
    <s v="2100000"/>
    <s v=""/>
    <s v=""/>
    <s v=""/>
    <s v=""/>
    <s v=""/>
    <n v="-31.47"/>
    <x v="5"/>
  </r>
  <r>
    <s v="50700"/>
    <s v="100038552"/>
    <s v="324181"/>
    <s v="10000"/>
    <s v="12800"/>
    <s v="5070001200"/>
    <s v="2110000"/>
    <s v=""/>
    <s v=""/>
    <s v=""/>
    <s v=""/>
    <s v=""/>
    <n v="-160.24"/>
    <x v="11"/>
  </r>
  <r>
    <s v="50700"/>
    <s v="100038552"/>
    <s v="324181"/>
    <s v="10000"/>
    <s v="12800"/>
    <s v="5070001200"/>
    <s v="2053000"/>
    <s v=""/>
    <s v=""/>
    <s v=""/>
    <s v=""/>
    <s v=""/>
    <n v="-160.24"/>
    <x v="12"/>
  </r>
  <r>
    <s v="50700"/>
    <s v="100038552"/>
    <s v="324181"/>
    <s v="10000"/>
    <s v="12800"/>
    <s v="5070001200"/>
    <s v="2160000"/>
    <s v=""/>
    <s v=""/>
    <s v=""/>
    <s v=""/>
    <s v=""/>
    <n v="-37.47"/>
    <x v="13"/>
  </r>
  <r>
    <s v="50700"/>
    <s v="100038552"/>
    <s v="324181"/>
    <s v="10000"/>
    <s v="12800"/>
    <s v="5070001200"/>
    <s v="2140000"/>
    <s v=""/>
    <s v=""/>
    <s v=""/>
    <s v=""/>
    <s v=""/>
    <n v="-260"/>
    <x v="14"/>
  </r>
  <r>
    <s v="50700"/>
    <s v="100038552"/>
    <s v="324181"/>
    <s v="10000"/>
    <s v="12800"/>
    <s v="5070001200"/>
    <s v="2058000"/>
    <s v=""/>
    <s v=""/>
    <s v=""/>
    <s v=""/>
    <s v=""/>
    <n v="-37.47"/>
    <x v="15"/>
  </r>
  <r>
    <s v="50700"/>
    <s v="100038552"/>
    <s v="324181"/>
    <s v="10000"/>
    <s v="12800"/>
    <s v="5070001200"/>
    <s v="2150000"/>
    <s v=""/>
    <s v=""/>
    <s v=""/>
    <s v=""/>
    <s v=""/>
    <n v="-105"/>
    <x v="16"/>
  </r>
  <r>
    <s v="50700"/>
    <s v="100038552"/>
    <s v="324181"/>
    <s v="10000"/>
    <s v="12800"/>
    <s v="5070001200"/>
    <s v="1000000"/>
    <s v=""/>
    <s v=""/>
    <s v=""/>
    <s v=""/>
    <s v=""/>
    <n v="-1114.98"/>
    <x v="17"/>
  </r>
  <r>
    <s v="50700"/>
    <s v="100038552"/>
    <s v="324181"/>
    <s v="10000"/>
    <s v="12800"/>
    <s v="5070001200"/>
    <s v="7231000"/>
    <s v=""/>
    <s v=""/>
    <s v=""/>
    <s v=""/>
    <s v=""/>
    <n v="37.47"/>
    <x v="2"/>
  </r>
  <r>
    <s v="50700"/>
    <s v="100038552"/>
    <s v="324181"/>
    <s v="10000"/>
    <s v="12800"/>
    <s v="5070001200"/>
    <s v="7240000"/>
    <s v=""/>
    <s v=""/>
    <s v=""/>
    <s v=""/>
    <s v=""/>
    <n v="374.9"/>
    <x v="3"/>
  </r>
  <r>
    <s v="50700"/>
    <s v="100038552"/>
    <s v="324181"/>
    <s v="10000"/>
    <s v="12800"/>
    <s v="5070001200"/>
    <s v="7250000"/>
    <s v=""/>
    <s v=""/>
    <s v=""/>
    <s v=""/>
    <s v=""/>
    <n v="5.66"/>
    <x v="24"/>
  </r>
  <r>
    <s v="50700"/>
    <s v="100038552"/>
    <s v="324181"/>
    <s v="10000"/>
    <s v="12800"/>
    <s v="5070001200"/>
    <s v="7221000"/>
    <s v=""/>
    <s v=""/>
    <s v=""/>
    <s v=""/>
    <s v=""/>
    <n v="11.4"/>
    <x v="25"/>
  </r>
  <r>
    <s v="50700"/>
    <s v="100038552"/>
    <s v="324181"/>
    <s v="10000"/>
    <s v="12800"/>
    <s v="5070001200"/>
    <s v="7269000"/>
    <s v=""/>
    <s v=""/>
    <s v=""/>
    <s v=""/>
    <s v=""/>
    <n v="173.08"/>
    <x v="4"/>
  </r>
  <r>
    <s v="50700"/>
    <s v="100038552"/>
    <s v="324181"/>
    <s v="10000"/>
    <s v="12800"/>
    <s v="5070001200"/>
    <s v="7269000"/>
    <s v=""/>
    <s v=""/>
    <s v=""/>
    <s v=""/>
    <s v=""/>
    <n v="31.47"/>
    <x v="4"/>
  </r>
  <r>
    <s v="50700"/>
    <s v="100038552"/>
    <s v="324181"/>
    <s v="10000"/>
    <s v="12800"/>
    <s v="5070001200"/>
    <s v="7000000"/>
    <s v=""/>
    <s v=""/>
    <s v=""/>
    <s v=""/>
    <s v=""/>
    <n v="2491.2800000000002"/>
    <x v="18"/>
  </r>
  <r>
    <s v="50700"/>
    <s v="100038552"/>
    <s v="324181"/>
    <s v="10000"/>
    <s v="12800"/>
    <s v="5070001200"/>
    <s v="7000000"/>
    <s v=""/>
    <s v=""/>
    <s v=""/>
    <s v=""/>
    <s v=""/>
    <n v="131.12"/>
    <x v="18"/>
  </r>
  <r>
    <s v="50700"/>
    <s v="100038552"/>
    <s v="324181"/>
    <s v="10000"/>
    <s v="12800"/>
    <s v="5070001200"/>
    <s v="7230000"/>
    <s v=""/>
    <s v=""/>
    <s v=""/>
    <s v=""/>
    <s v=""/>
    <n v="160.24"/>
    <x v="1"/>
  </r>
  <r>
    <s v="50700"/>
    <s v="100038552"/>
    <s v="324181"/>
    <s v="10000"/>
    <s v="12800"/>
    <s v="5070001200"/>
    <s v="2125000"/>
    <s v=""/>
    <s v=""/>
    <s v=""/>
    <s v=""/>
    <s v=""/>
    <n v="-11.04"/>
    <x v="20"/>
  </r>
  <r>
    <s v="50700"/>
    <s v="100038552"/>
    <s v="324181"/>
    <s v="10000"/>
    <s v="12800"/>
    <s v="5070001200"/>
    <s v="2130000"/>
    <s v=""/>
    <s v=""/>
    <s v=""/>
    <s v=""/>
    <s v=""/>
    <n v="-43"/>
    <x v="6"/>
  </r>
  <r>
    <s v="50700"/>
    <s v="100038552"/>
    <s v="324181"/>
    <s v="10000"/>
    <s v="12800"/>
    <s v="5070001200"/>
    <s v="2105000"/>
    <s v=""/>
    <s v=""/>
    <s v=""/>
    <s v=""/>
    <s v=""/>
    <n v="-173.08"/>
    <x v="7"/>
  </r>
  <r>
    <s v="50700"/>
    <s v="100038552"/>
    <s v="324181"/>
    <s v="10000"/>
    <s v="12800"/>
    <s v="5070001200"/>
    <s v="2100000"/>
    <s v=""/>
    <s v=""/>
    <s v=""/>
    <s v=""/>
    <s v=""/>
    <n v="-9.31"/>
    <x v="5"/>
  </r>
  <r>
    <s v="50700"/>
    <s v="100038552"/>
    <s v="324181"/>
    <s v="10000"/>
    <s v="12800"/>
    <s v="5070001200"/>
    <s v="2100000"/>
    <s v=""/>
    <s v=""/>
    <s v=""/>
    <s v=""/>
    <s v=""/>
    <n v="-700"/>
    <x v="5"/>
  </r>
  <r>
    <s v="50700"/>
    <s v="100038552"/>
    <s v="324181"/>
    <s v="10000"/>
    <s v="12800"/>
    <s v="5070001200"/>
    <s v="2125000"/>
    <s v=""/>
    <s v=""/>
    <s v=""/>
    <s v=""/>
    <s v=""/>
    <n v="-8.2799999999999994"/>
    <x v="20"/>
  </r>
  <r>
    <s v="50700"/>
    <s v="100038552"/>
    <s v="324181"/>
    <s v="10000"/>
    <s v="12800"/>
    <s v="5070001200"/>
    <s v="2057000"/>
    <s v=""/>
    <s v=""/>
    <s v=""/>
    <s v=""/>
    <s v=""/>
    <n v="-11.4"/>
    <x v="23"/>
  </r>
  <r>
    <s v="50700"/>
    <s v="100038552"/>
    <s v="324181"/>
    <s v="10000"/>
    <s v="12800"/>
    <s v="5070001200"/>
    <s v="2056000"/>
    <s v=""/>
    <s v=""/>
    <s v=""/>
    <s v=""/>
    <s v=""/>
    <n v="-374.9"/>
    <x v="9"/>
  </r>
  <r>
    <s v="50700"/>
    <s v="100038552"/>
    <s v="324181"/>
    <s v="10000"/>
    <s v="12800"/>
    <s v="5070001200"/>
    <s v="2055000"/>
    <s v=""/>
    <s v=""/>
    <s v=""/>
    <s v=""/>
    <s v=""/>
    <n v="-5.66"/>
    <x v="22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573">
  <r>
    <s v="50700"/>
    <s v="100007590"/>
    <s v="320729"/>
    <s v="10000"/>
    <s v="12800"/>
    <s v="5070001100"/>
    <s v="7100000"/>
    <s v=""/>
    <s v=""/>
    <s v=""/>
    <s v=""/>
    <s v=""/>
    <n v="392.32"/>
    <x v="0"/>
  </r>
  <r>
    <s v="50700"/>
    <s v="100007590"/>
    <s v="320729"/>
    <s v="10000"/>
    <s v="12800"/>
    <s v="5070001100"/>
    <s v="1000000"/>
    <s v=""/>
    <s v=""/>
    <s v=""/>
    <s v=""/>
    <s v=""/>
    <n v="-866.88"/>
    <x v="1"/>
  </r>
  <r>
    <s v="50700"/>
    <s v="100007590"/>
    <s v="320729"/>
    <s v="10000"/>
    <s v="12800"/>
    <s v="5070001100"/>
    <s v="7100000"/>
    <s v=""/>
    <s v=""/>
    <s v=""/>
    <s v=""/>
    <s v=""/>
    <n v="1401.14"/>
    <x v="0"/>
  </r>
  <r>
    <s v="50700"/>
    <s v="100007590"/>
    <s v="320729"/>
    <s v="10000"/>
    <s v="12800"/>
    <s v="5070001100"/>
    <s v="7230000"/>
    <s v=""/>
    <s v=""/>
    <s v=""/>
    <s v=""/>
    <s v=""/>
    <n v="152.65"/>
    <x v="2"/>
  </r>
  <r>
    <s v="50700"/>
    <s v="100007590"/>
    <s v="320729"/>
    <s v="10000"/>
    <s v="12800"/>
    <s v="5070001100"/>
    <s v="7230000"/>
    <s v=""/>
    <s v=""/>
    <s v=""/>
    <s v=""/>
    <s v=""/>
    <n v="84.8"/>
    <x v="2"/>
  </r>
  <r>
    <s v="50700"/>
    <s v="100007590"/>
    <s v="320729"/>
    <s v="10000"/>
    <s v="12800"/>
    <s v="5070001100"/>
    <s v="7231000"/>
    <s v=""/>
    <s v=""/>
    <s v=""/>
    <s v=""/>
    <s v=""/>
    <n v="35.700000000000003"/>
    <x v="3"/>
  </r>
  <r>
    <s v="50700"/>
    <s v="100007590"/>
    <s v="320729"/>
    <s v="10000"/>
    <s v="12800"/>
    <s v="5070001100"/>
    <s v="7231000"/>
    <s v=""/>
    <s v=""/>
    <s v=""/>
    <s v=""/>
    <s v=""/>
    <n v="19.84"/>
    <x v="3"/>
  </r>
  <r>
    <s v="50700"/>
    <s v="100007590"/>
    <s v="320729"/>
    <s v="10000"/>
    <s v="12800"/>
    <s v="5070001100"/>
    <s v="7240000"/>
    <s v=""/>
    <s v=""/>
    <s v=""/>
    <s v=""/>
    <s v=""/>
    <n v="191.38"/>
    <x v="4"/>
  </r>
  <r>
    <s v="50700"/>
    <s v="100007590"/>
    <s v="320729"/>
    <s v="10000"/>
    <s v="12800"/>
    <s v="5070001100"/>
    <s v="7240000"/>
    <s v=""/>
    <s v=""/>
    <s v=""/>
    <s v=""/>
    <s v=""/>
    <n v="106.32"/>
    <x v="4"/>
  </r>
  <r>
    <s v="50700"/>
    <s v="100007590"/>
    <s v="320729"/>
    <s v="10000"/>
    <s v="12800"/>
    <s v="5070001100"/>
    <s v="7269000"/>
    <s v=""/>
    <s v=""/>
    <s v=""/>
    <s v=""/>
    <s v=""/>
    <n v="166.46"/>
    <x v="5"/>
  </r>
  <r>
    <s v="50700"/>
    <s v="100007590"/>
    <s v="320729"/>
    <s v="10000"/>
    <s v="12800"/>
    <s v="5070001100"/>
    <s v="7269000"/>
    <s v=""/>
    <s v=""/>
    <s v=""/>
    <s v=""/>
    <s v=""/>
    <n v="92.47"/>
    <x v="5"/>
  </r>
  <r>
    <s v="50700"/>
    <s v="100007590"/>
    <s v="320729"/>
    <s v="10000"/>
    <s v="12800"/>
    <s v="5070001100"/>
    <s v="7269000"/>
    <s v=""/>
    <s v=""/>
    <s v=""/>
    <s v=""/>
    <s v=""/>
    <n v="30.27"/>
    <x v="5"/>
  </r>
  <r>
    <s v="50700"/>
    <s v="100007590"/>
    <s v="320729"/>
    <s v="10000"/>
    <s v="12800"/>
    <s v="5070001100"/>
    <s v="7269000"/>
    <s v=""/>
    <s v=""/>
    <s v=""/>
    <s v=""/>
    <s v=""/>
    <n v="16.809999999999999"/>
    <x v="5"/>
  </r>
  <r>
    <s v="50700"/>
    <s v="100007590"/>
    <s v="320729"/>
    <s v="10000"/>
    <s v="12800"/>
    <s v="5070001100"/>
    <s v="2130000"/>
    <s v=""/>
    <s v=""/>
    <s v=""/>
    <s v=""/>
    <s v=""/>
    <n v="-27.64"/>
    <x v="6"/>
  </r>
  <r>
    <s v="50700"/>
    <s v="100007590"/>
    <s v="320729"/>
    <s v="10000"/>
    <s v="12800"/>
    <s v="5070001100"/>
    <s v="2130000"/>
    <s v=""/>
    <s v=""/>
    <s v=""/>
    <s v=""/>
    <s v=""/>
    <n v="-15.36"/>
    <x v="6"/>
  </r>
  <r>
    <s v="50700"/>
    <s v="100007590"/>
    <s v="320729"/>
    <s v="10000"/>
    <s v="12800"/>
    <s v="5070001100"/>
    <s v="2100000"/>
    <s v=""/>
    <s v=""/>
    <s v=""/>
    <s v=""/>
    <s v=""/>
    <n v="-2.1"/>
    <x v="7"/>
  </r>
  <r>
    <s v="50700"/>
    <s v="100007590"/>
    <s v="320729"/>
    <s v="10000"/>
    <s v="12800"/>
    <s v="5070001100"/>
    <s v="2100000"/>
    <s v=""/>
    <s v=""/>
    <s v=""/>
    <s v=""/>
    <s v=""/>
    <n v="-1.17"/>
    <x v="7"/>
  </r>
  <r>
    <s v="50700"/>
    <s v="100007590"/>
    <s v="320729"/>
    <s v="10000"/>
    <s v="12800"/>
    <s v="5070001100"/>
    <s v="2100000"/>
    <s v=""/>
    <s v=""/>
    <s v=""/>
    <s v=""/>
    <s v=""/>
    <n v="-8.1999999999999993"/>
    <x v="7"/>
  </r>
  <r>
    <s v="50700"/>
    <s v="100007590"/>
    <s v="320729"/>
    <s v="10000"/>
    <s v="12800"/>
    <s v="5070001100"/>
    <s v="2100000"/>
    <s v=""/>
    <s v=""/>
    <s v=""/>
    <s v=""/>
    <s v=""/>
    <n v="-4.55"/>
    <x v="7"/>
  </r>
  <r>
    <s v="50700"/>
    <s v="100007590"/>
    <s v="320729"/>
    <s v="10000"/>
    <s v="12800"/>
    <s v="5070001100"/>
    <s v="2100000"/>
    <s v=""/>
    <s v=""/>
    <s v=""/>
    <s v=""/>
    <s v=""/>
    <n v="-4.5"/>
    <x v="7"/>
  </r>
  <r>
    <s v="50700"/>
    <s v="100007590"/>
    <s v="320729"/>
    <s v="10000"/>
    <s v="12800"/>
    <s v="5070001100"/>
    <s v="2100000"/>
    <s v=""/>
    <s v=""/>
    <s v=""/>
    <s v=""/>
    <s v=""/>
    <n v="-2.5"/>
    <x v="7"/>
  </r>
  <r>
    <s v="50700"/>
    <s v="100007590"/>
    <s v="320729"/>
    <s v="10000"/>
    <s v="12800"/>
    <s v="5070001100"/>
    <s v="2105000"/>
    <s v=""/>
    <s v=""/>
    <s v=""/>
    <s v=""/>
    <s v=""/>
    <n v="-166.46"/>
    <x v="8"/>
  </r>
  <r>
    <s v="50700"/>
    <s v="100007590"/>
    <s v="320729"/>
    <s v="10000"/>
    <s v="12800"/>
    <s v="5070001100"/>
    <s v="2105000"/>
    <s v=""/>
    <s v=""/>
    <s v=""/>
    <s v=""/>
    <s v=""/>
    <n v="-92.47"/>
    <x v="8"/>
  </r>
  <r>
    <s v="50700"/>
    <s v="100007590"/>
    <s v="320729"/>
    <s v="10000"/>
    <s v="12800"/>
    <s v="5070001100"/>
    <s v="2190000"/>
    <s v=""/>
    <s v=""/>
    <s v=""/>
    <s v=""/>
    <s v=""/>
    <n v="-22.11"/>
    <x v="9"/>
  </r>
  <r>
    <s v="50700"/>
    <s v="100007590"/>
    <s v="320729"/>
    <s v="10000"/>
    <s v="12800"/>
    <s v="5070001100"/>
    <s v="2190000"/>
    <s v=""/>
    <s v=""/>
    <s v=""/>
    <s v=""/>
    <s v=""/>
    <n v="-12.28"/>
    <x v="9"/>
  </r>
  <r>
    <s v="50700"/>
    <s v="100007590"/>
    <s v="320729"/>
    <s v="10000"/>
    <s v="12800"/>
    <s v="5070001100"/>
    <s v="2056000"/>
    <s v=""/>
    <s v=""/>
    <s v=""/>
    <s v=""/>
    <s v=""/>
    <n v="-191.38"/>
    <x v="10"/>
  </r>
  <r>
    <s v="50700"/>
    <s v="100007590"/>
    <s v="320729"/>
    <s v="10000"/>
    <s v="12800"/>
    <s v="5070001100"/>
    <s v="2056000"/>
    <s v=""/>
    <s v=""/>
    <s v=""/>
    <s v=""/>
    <s v=""/>
    <n v="-106.32"/>
    <x v="10"/>
  </r>
  <r>
    <s v="50700"/>
    <s v="100007590"/>
    <s v="320729"/>
    <s v="10000"/>
    <s v="12800"/>
    <s v="5070001100"/>
    <s v="2100000"/>
    <s v=""/>
    <s v=""/>
    <s v=""/>
    <s v=""/>
    <s v=""/>
    <n v="-30.27"/>
    <x v="7"/>
  </r>
  <r>
    <s v="50700"/>
    <s v="100007590"/>
    <s v="320729"/>
    <s v="10000"/>
    <s v="12800"/>
    <s v="5070001100"/>
    <s v="2100000"/>
    <s v=""/>
    <s v=""/>
    <s v=""/>
    <s v=""/>
    <s v=""/>
    <n v="-16.809999999999999"/>
    <x v="7"/>
  </r>
  <r>
    <s v="50700"/>
    <s v="100007590"/>
    <s v="320729"/>
    <s v="10000"/>
    <s v="12800"/>
    <s v="5070001100"/>
    <s v="2052000"/>
    <s v=""/>
    <s v=""/>
    <s v=""/>
    <s v=""/>
    <s v=""/>
    <n v="-166.46"/>
    <x v="11"/>
  </r>
  <r>
    <s v="50700"/>
    <s v="100007590"/>
    <s v="320729"/>
    <s v="10000"/>
    <s v="12800"/>
    <s v="5070001100"/>
    <s v="2052000"/>
    <s v=""/>
    <s v=""/>
    <s v=""/>
    <s v=""/>
    <s v=""/>
    <n v="-92.47"/>
    <x v="11"/>
  </r>
  <r>
    <s v="50700"/>
    <s v="100007590"/>
    <s v="320729"/>
    <s v="10000"/>
    <s v="12800"/>
    <s v="5070001100"/>
    <s v="2110000"/>
    <s v=""/>
    <s v=""/>
    <s v=""/>
    <s v=""/>
    <s v=""/>
    <n v="-152.65"/>
    <x v="12"/>
  </r>
  <r>
    <s v="50700"/>
    <s v="100007590"/>
    <s v="320729"/>
    <s v="10000"/>
    <s v="12800"/>
    <s v="5070001100"/>
    <s v="2110000"/>
    <s v=""/>
    <s v=""/>
    <s v=""/>
    <s v=""/>
    <s v=""/>
    <n v="-84.8"/>
    <x v="12"/>
  </r>
  <r>
    <s v="50700"/>
    <s v="100007590"/>
    <s v="320729"/>
    <s v="10000"/>
    <s v="12800"/>
    <s v="5070001100"/>
    <s v="2053000"/>
    <s v=""/>
    <s v=""/>
    <s v=""/>
    <s v=""/>
    <s v=""/>
    <n v="-152.65"/>
    <x v="13"/>
  </r>
  <r>
    <s v="50700"/>
    <s v="100007590"/>
    <s v="320729"/>
    <s v="10000"/>
    <s v="12800"/>
    <s v="5070001100"/>
    <s v="2053000"/>
    <s v=""/>
    <s v=""/>
    <s v=""/>
    <s v=""/>
    <s v=""/>
    <n v="-84.8"/>
    <x v="13"/>
  </r>
  <r>
    <s v="50700"/>
    <s v="100007590"/>
    <s v="320729"/>
    <s v="10000"/>
    <s v="12800"/>
    <s v="5070001100"/>
    <s v="2160000"/>
    <s v=""/>
    <s v=""/>
    <s v=""/>
    <s v=""/>
    <s v=""/>
    <n v="-35.700000000000003"/>
    <x v="14"/>
  </r>
  <r>
    <s v="50700"/>
    <s v="100007590"/>
    <s v="320729"/>
    <s v="10000"/>
    <s v="12800"/>
    <s v="5070001100"/>
    <s v="2160000"/>
    <s v=""/>
    <s v=""/>
    <s v=""/>
    <s v=""/>
    <s v=""/>
    <n v="-19.84"/>
    <x v="14"/>
  </r>
  <r>
    <s v="50700"/>
    <s v="100007590"/>
    <s v="320729"/>
    <s v="10000"/>
    <s v="12800"/>
    <s v="5070001100"/>
    <s v="2140000"/>
    <s v=""/>
    <s v=""/>
    <s v=""/>
    <s v=""/>
    <s v=""/>
    <n v="-406.22"/>
    <x v="15"/>
  </r>
  <r>
    <s v="50700"/>
    <s v="100007590"/>
    <s v="320729"/>
    <s v="10000"/>
    <s v="12800"/>
    <s v="5070001100"/>
    <s v="2140000"/>
    <s v=""/>
    <s v=""/>
    <s v=""/>
    <s v=""/>
    <s v=""/>
    <n v="-225.68"/>
    <x v="15"/>
  </r>
  <r>
    <s v="50700"/>
    <s v="100007590"/>
    <s v="320729"/>
    <s v="10000"/>
    <s v="12800"/>
    <s v="5070001100"/>
    <s v="2058000"/>
    <s v=""/>
    <s v=""/>
    <s v=""/>
    <s v=""/>
    <s v=""/>
    <n v="-35.700000000000003"/>
    <x v="16"/>
  </r>
  <r>
    <s v="50700"/>
    <s v="100007590"/>
    <s v="320729"/>
    <s v="10000"/>
    <s v="12800"/>
    <s v="5070001100"/>
    <s v="2058000"/>
    <s v=""/>
    <s v=""/>
    <s v=""/>
    <s v=""/>
    <s v=""/>
    <n v="-19.84"/>
    <x v="16"/>
  </r>
  <r>
    <s v="50700"/>
    <s v="100007590"/>
    <s v="320729"/>
    <s v="10000"/>
    <s v="12800"/>
    <s v="5070001100"/>
    <s v="2150000"/>
    <s v=""/>
    <s v=""/>
    <s v=""/>
    <s v=""/>
    <s v=""/>
    <n v="-136.11000000000001"/>
    <x v="17"/>
  </r>
  <r>
    <s v="50700"/>
    <s v="100007590"/>
    <s v="320729"/>
    <s v="10000"/>
    <s v="12800"/>
    <s v="5070001100"/>
    <s v="2150000"/>
    <s v=""/>
    <s v=""/>
    <s v=""/>
    <s v=""/>
    <s v=""/>
    <n v="-75.61"/>
    <x v="17"/>
  </r>
  <r>
    <s v="50700"/>
    <s v="100007590"/>
    <s v="320729"/>
    <s v="10000"/>
    <s v="12800"/>
    <s v="5070001100"/>
    <s v="1000000"/>
    <s v=""/>
    <s v=""/>
    <s v=""/>
    <s v=""/>
    <s v=""/>
    <n v="-1560.37"/>
    <x v="1"/>
  </r>
  <r>
    <s v="50700"/>
    <s v="100007590"/>
    <s v="320729"/>
    <s v="10000"/>
    <s v="12800"/>
    <s v="5070001100"/>
    <s v="7100000"/>
    <s v=""/>
    <s v=""/>
    <s v=""/>
    <s v=""/>
    <s v=""/>
    <n v="2129.7399999999998"/>
    <x v="0"/>
  </r>
  <r>
    <s v="50700"/>
    <s v="100024449"/>
    <s v="023656"/>
    <s v="10000"/>
    <s v="12800"/>
    <s v="5070001100"/>
    <s v="2190000"/>
    <s v=""/>
    <s v=""/>
    <s v=""/>
    <s v=""/>
    <s v=""/>
    <n v="-12.28"/>
    <x v="9"/>
  </r>
  <r>
    <s v="50700"/>
    <s v="100024449"/>
    <s v="023656"/>
    <s v="10000"/>
    <s v="12800"/>
    <s v="5070001100"/>
    <s v="2190000"/>
    <s v=""/>
    <s v=""/>
    <s v=""/>
    <s v=""/>
    <s v=""/>
    <n v="-22.11"/>
    <x v="9"/>
  </r>
  <r>
    <s v="50700"/>
    <s v="100024449"/>
    <s v="023656"/>
    <s v="10000"/>
    <s v="12800"/>
    <s v="5070001100"/>
    <s v="2056000"/>
    <s v=""/>
    <s v=""/>
    <s v=""/>
    <s v=""/>
    <s v=""/>
    <n v="-263.08999999999997"/>
    <x v="10"/>
  </r>
  <r>
    <s v="50700"/>
    <s v="100024449"/>
    <s v="023656"/>
    <s v="10000"/>
    <s v="12800"/>
    <s v="5070001100"/>
    <s v="2052000"/>
    <s v=""/>
    <s v=""/>
    <s v=""/>
    <s v=""/>
    <s v=""/>
    <n v="-148"/>
    <x v="11"/>
  </r>
  <r>
    <s v="50700"/>
    <s v="100024449"/>
    <s v="023656"/>
    <s v="10000"/>
    <s v="12800"/>
    <s v="5070001100"/>
    <s v="2052000"/>
    <s v=""/>
    <s v=""/>
    <s v=""/>
    <s v=""/>
    <s v=""/>
    <n v="-82.21"/>
    <x v="11"/>
  </r>
  <r>
    <s v="50700"/>
    <s v="100024449"/>
    <s v="023656"/>
    <s v="10000"/>
    <s v="12800"/>
    <s v="5070001100"/>
    <s v="2100000"/>
    <s v=""/>
    <s v=""/>
    <s v=""/>
    <s v=""/>
    <s v=""/>
    <n v="-26.91"/>
    <x v="7"/>
  </r>
  <r>
    <s v="50700"/>
    <s v="100024449"/>
    <s v="023656"/>
    <s v="10000"/>
    <s v="12800"/>
    <s v="5070001100"/>
    <s v="2100000"/>
    <s v=""/>
    <s v=""/>
    <s v=""/>
    <s v=""/>
    <s v=""/>
    <n v="-14.95"/>
    <x v="7"/>
  </r>
  <r>
    <s v="50700"/>
    <s v="100024449"/>
    <s v="023656"/>
    <s v="10000"/>
    <s v="12800"/>
    <s v="5070001100"/>
    <s v="2110000"/>
    <s v=""/>
    <s v=""/>
    <s v=""/>
    <s v=""/>
    <s v=""/>
    <n v="-133.33000000000001"/>
    <x v="12"/>
  </r>
  <r>
    <s v="50700"/>
    <s v="100024449"/>
    <s v="023656"/>
    <s v="10000"/>
    <s v="12800"/>
    <s v="5070001100"/>
    <s v="2110000"/>
    <s v=""/>
    <s v=""/>
    <s v=""/>
    <s v=""/>
    <s v=""/>
    <n v="-74.069999999999993"/>
    <x v="12"/>
  </r>
  <r>
    <s v="50700"/>
    <s v="100024449"/>
    <s v="023656"/>
    <s v="10000"/>
    <s v="12800"/>
    <s v="5070001100"/>
    <s v="2053000"/>
    <s v=""/>
    <s v=""/>
    <s v=""/>
    <s v=""/>
    <s v=""/>
    <n v="-133.33000000000001"/>
    <x v="13"/>
  </r>
  <r>
    <s v="50700"/>
    <s v="100024449"/>
    <s v="023656"/>
    <s v="10000"/>
    <s v="12800"/>
    <s v="5070001100"/>
    <s v="2053000"/>
    <s v=""/>
    <s v=""/>
    <s v=""/>
    <s v=""/>
    <s v=""/>
    <n v="-74.069999999999993"/>
    <x v="13"/>
  </r>
  <r>
    <s v="50700"/>
    <s v="100024449"/>
    <s v="023656"/>
    <s v="10000"/>
    <s v="12800"/>
    <s v="5070001100"/>
    <s v="2160000"/>
    <s v=""/>
    <s v=""/>
    <s v=""/>
    <s v=""/>
    <s v=""/>
    <n v="-31.18"/>
    <x v="14"/>
  </r>
  <r>
    <s v="50700"/>
    <s v="100024449"/>
    <s v="023656"/>
    <s v="10000"/>
    <s v="12800"/>
    <s v="5070001100"/>
    <s v="2160000"/>
    <s v=""/>
    <s v=""/>
    <s v=""/>
    <s v=""/>
    <s v=""/>
    <n v="-17.32"/>
    <x v="14"/>
  </r>
  <r>
    <s v="50700"/>
    <s v="100024449"/>
    <s v="023656"/>
    <s v="10000"/>
    <s v="12800"/>
    <s v="5070001100"/>
    <s v="2140000"/>
    <s v=""/>
    <s v=""/>
    <s v=""/>
    <s v=""/>
    <s v=""/>
    <n v="-382.39"/>
    <x v="15"/>
  </r>
  <r>
    <s v="50700"/>
    <s v="100024449"/>
    <s v="023656"/>
    <s v="10000"/>
    <s v="12800"/>
    <s v="5070001100"/>
    <s v="2140000"/>
    <s v=""/>
    <s v=""/>
    <s v=""/>
    <s v=""/>
    <s v=""/>
    <n v="-212.44"/>
    <x v="15"/>
  </r>
  <r>
    <s v="50700"/>
    <s v="100024449"/>
    <s v="023656"/>
    <s v="10000"/>
    <s v="12800"/>
    <s v="5070001100"/>
    <s v="2058000"/>
    <s v=""/>
    <s v=""/>
    <s v=""/>
    <s v=""/>
    <s v=""/>
    <n v="-31.18"/>
    <x v="16"/>
  </r>
  <r>
    <s v="50700"/>
    <s v="100024449"/>
    <s v="023656"/>
    <s v="10000"/>
    <s v="12800"/>
    <s v="5070001100"/>
    <s v="2058000"/>
    <s v=""/>
    <s v=""/>
    <s v=""/>
    <s v=""/>
    <s v=""/>
    <n v="-17.32"/>
    <x v="16"/>
  </r>
  <r>
    <s v="50700"/>
    <s v="100024449"/>
    <s v="023656"/>
    <s v="10000"/>
    <s v="12800"/>
    <s v="5070001100"/>
    <s v="2150000"/>
    <s v=""/>
    <s v=""/>
    <s v=""/>
    <s v=""/>
    <s v=""/>
    <n v="-117.18"/>
    <x v="17"/>
  </r>
  <r>
    <s v="50700"/>
    <s v="100024449"/>
    <s v="023656"/>
    <s v="10000"/>
    <s v="12800"/>
    <s v="5070001100"/>
    <s v="2150000"/>
    <s v=""/>
    <s v=""/>
    <s v=""/>
    <s v=""/>
    <s v=""/>
    <n v="-65.099999999999994"/>
    <x v="17"/>
  </r>
  <r>
    <s v="50700"/>
    <s v="100024449"/>
    <s v="023656"/>
    <s v="10000"/>
    <s v="12800"/>
    <s v="5070001100"/>
    <s v="1000000"/>
    <s v=""/>
    <s v=""/>
    <s v=""/>
    <s v=""/>
    <s v=""/>
    <n v="-1338.36"/>
    <x v="1"/>
  </r>
  <r>
    <s v="50700"/>
    <s v="100024449"/>
    <s v="023656"/>
    <s v="10000"/>
    <s v="12800"/>
    <s v="5070001100"/>
    <s v="1000000"/>
    <s v=""/>
    <s v=""/>
    <s v=""/>
    <s v=""/>
    <s v=""/>
    <n v="-743.53"/>
    <x v="1"/>
  </r>
  <r>
    <s v="50700"/>
    <s v="100024449"/>
    <s v="023656"/>
    <s v="10000"/>
    <s v="12800"/>
    <s v="5070001100"/>
    <s v="7000000"/>
    <s v=""/>
    <s v=""/>
    <s v=""/>
    <s v=""/>
    <s v=""/>
    <n v="2242.29"/>
    <x v="18"/>
  </r>
  <r>
    <s v="50700"/>
    <s v="100024449"/>
    <s v="023656"/>
    <s v="10000"/>
    <s v="12800"/>
    <s v="5070001100"/>
    <s v="7000000"/>
    <s v=""/>
    <s v=""/>
    <s v=""/>
    <s v=""/>
    <s v=""/>
    <n v="1245.71"/>
    <x v="18"/>
  </r>
  <r>
    <s v="50700"/>
    <s v="100024449"/>
    <s v="023656"/>
    <s v="10000"/>
    <s v="12800"/>
    <s v="5070001100"/>
    <s v="7230000"/>
    <s v=""/>
    <s v=""/>
    <s v=""/>
    <s v=""/>
    <s v=""/>
    <n v="133.33000000000001"/>
    <x v="2"/>
  </r>
  <r>
    <s v="50700"/>
    <s v="100024449"/>
    <s v="023656"/>
    <s v="10000"/>
    <s v="12800"/>
    <s v="5070001100"/>
    <s v="7230000"/>
    <s v=""/>
    <s v=""/>
    <s v=""/>
    <s v=""/>
    <s v=""/>
    <n v="74.069999999999993"/>
    <x v="2"/>
  </r>
  <r>
    <s v="50700"/>
    <s v="100024449"/>
    <s v="023656"/>
    <s v="10000"/>
    <s v="12800"/>
    <s v="5070001100"/>
    <s v="7231000"/>
    <s v=""/>
    <s v=""/>
    <s v=""/>
    <s v=""/>
    <s v=""/>
    <n v="31.18"/>
    <x v="3"/>
  </r>
  <r>
    <s v="50700"/>
    <s v="100024449"/>
    <s v="023656"/>
    <s v="10000"/>
    <s v="12800"/>
    <s v="5070001100"/>
    <s v="7231000"/>
    <s v=""/>
    <s v=""/>
    <s v=""/>
    <s v=""/>
    <s v=""/>
    <n v="17.32"/>
    <x v="3"/>
  </r>
  <r>
    <s v="50700"/>
    <s v="100024449"/>
    <s v="023656"/>
    <s v="10000"/>
    <s v="12800"/>
    <s v="5070001100"/>
    <s v="7240000"/>
    <s v=""/>
    <s v=""/>
    <s v=""/>
    <s v=""/>
    <s v=""/>
    <n v="473.56"/>
    <x v="4"/>
  </r>
  <r>
    <s v="50700"/>
    <s v="100024449"/>
    <s v="023656"/>
    <s v="10000"/>
    <s v="12800"/>
    <s v="5070001100"/>
    <s v="7240000"/>
    <s v=""/>
    <s v=""/>
    <s v=""/>
    <s v=""/>
    <s v=""/>
    <n v="263.08999999999997"/>
    <x v="4"/>
  </r>
  <r>
    <s v="50700"/>
    <s v="100024449"/>
    <s v="023656"/>
    <s v="10000"/>
    <s v="12800"/>
    <s v="5070001100"/>
    <s v="7269000"/>
    <s v=""/>
    <s v=""/>
    <s v=""/>
    <s v=""/>
    <s v=""/>
    <n v="148"/>
    <x v="5"/>
  </r>
  <r>
    <s v="50700"/>
    <s v="100024449"/>
    <s v="023656"/>
    <s v="10000"/>
    <s v="12800"/>
    <s v="5070001100"/>
    <s v="7269000"/>
    <s v=""/>
    <s v=""/>
    <s v=""/>
    <s v=""/>
    <s v=""/>
    <n v="82.21"/>
    <x v="5"/>
  </r>
  <r>
    <s v="50700"/>
    <s v="100024449"/>
    <s v="023656"/>
    <s v="10000"/>
    <s v="12800"/>
    <s v="5070001100"/>
    <s v="7269000"/>
    <s v=""/>
    <s v=""/>
    <s v=""/>
    <s v=""/>
    <s v=""/>
    <n v="26.91"/>
    <x v="5"/>
  </r>
  <r>
    <s v="50700"/>
    <s v="100024449"/>
    <s v="023656"/>
    <s v="10000"/>
    <s v="12800"/>
    <s v="5070001100"/>
    <s v="7269000"/>
    <s v=""/>
    <s v=""/>
    <s v=""/>
    <s v=""/>
    <s v=""/>
    <n v="14.95"/>
    <x v="5"/>
  </r>
  <r>
    <s v="50700"/>
    <s v="100024449"/>
    <s v="023656"/>
    <s v="10000"/>
    <s v="12800"/>
    <s v="5070001100"/>
    <s v="2105000"/>
    <s v=""/>
    <s v=""/>
    <s v=""/>
    <s v=""/>
    <s v=""/>
    <n v="-147.99"/>
    <x v="8"/>
  </r>
  <r>
    <s v="50700"/>
    <s v="100024449"/>
    <s v="023656"/>
    <s v="10000"/>
    <s v="12800"/>
    <s v="5070001100"/>
    <s v="2105000"/>
    <s v=""/>
    <s v=""/>
    <s v=""/>
    <s v=""/>
    <s v=""/>
    <n v="-82.22"/>
    <x v="8"/>
  </r>
  <r>
    <s v="50700"/>
    <s v="100024449"/>
    <s v="023656"/>
    <s v="10000"/>
    <s v="12800"/>
    <s v="5070001100"/>
    <s v="2130000"/>
    <s v=""/>
    <s v=""/>
    <s v=""/>
    <s v=""/>
    <s v=""/>
    <n v="-69.75"/>
    <x v="6"/>
  </r>
  <r>
    <s v="50700"/>
    <s v="100024449"/>
    <s v="023656"/>
    <s v="10000"/>
    <s v="12800"/>
    <s v="5070001100"/>
    <s v="2130000"/>
    <s v=""/>
    <s v=""/>
    <s v=""/>
    <s v=""/>
    <s v=""/>
    <n v="-38.75"/>
    <x v="6"/>
  </r>
  <r>
    <s v="50700"/>
    <s v="100024449"/>
    <s v="023656"/>
    <s v="10000"/>
    <s v="12800"/>
    <s v="5070001100"/>
    <s v="2056000"/>
    <s v=""/>
    <s v=""/>
    <s v=""/>
    <s v=""/>
    <s v=""/>
    <n v="-473.56"/>
    <x v="10"/>
  </r>
  <r>
    <s v="50700"/>
    <s v="100025474"/>
    <s v="334858"/>
    <s v="10000"/>
    <s v="12800"/>
    <s v="5070001100"/>
    <s v="7000000"/>
    <s v=""/>
    <s v=""/>
    <s v=""/>
    <s v=""/>
    <s v=""/>
    <n v="1990.29"/>
    <x v="18"/>
  </r>
  <r>
    <s v="50700"/>
    <s v="100025474"/>
    <s v="334858"/>
    <s v="10000"/>
    <s v="12800"/>
    <s v="5070001100"/>
    <s v="1000000"/>
    <s v=""/>
    <s v=""/>
    <s v=""/>
    <s v=""/>
    <s v=""/>
    <n v="-768.23"/>
    <x v="1"/>
  </r>
  <r>
    <s v="50700"/>
    <s v="100025474"/>
    <s v="334858"/>
    <s v="10000"/>
    <s v="12800"/>
    <s v="5070001100"/>
    <s v="7000000"/>
    <s v=""/>
    <s v=""/>
    <s v=""/>
    <s v=""/>
    <s v=""/>
    <n v="925.71"/>
    <x v="18"/>
  </r>
  <r>
    <s v="50700"/>
    <s v="100025474"/>
    <s v="334858"/>
    <s v="10000"/>
    <s v="12800"/>
    <s v="5070001100"/>
    <s v="7000000"/>
    <s v=""/>
    <s v=""/>
    <s v=""/>
    <s v=""/>
    <s v=""/>
    <n v="231.43"/>
    <x v="18"/>
  </r>
  <r>
    <s v="50700"/>
    <s v="100025474"/>
    <s v="334858"/>
    <s v="10000"/>
    <s v="12800"/>
    <s v="5070001100"/>
    <s v="7230000"/>
    <s v=""/>
    <s v=""/>
    <s v=""/>
    <s v=""/>
    <s v=""/>
    <n v="122.1"/>
    <x v="2"/>
  </r>
  <r>
    <s v="50700"/>
    <s v="100025474"/>
    <s v="334858"/>
    <s v="10000"/>
    <s v="12800"/>
    <s v="5070001100"/>
    <s v="7230000"/>
    <s v=""/>
    <s v=""/>
    <s v=""/>
    <s v=""/>
    <s v=""/>
    <n v="67.83"/>
    <x v="2"/>
  </r>
  <r>
    <s v="50700"/>
    <s v="100025474"/>
    <s v="334858"/>
    <s v="10000"/>
    <s v="12800"/>
    <s v="5070001100"/>
    <s v="7231000"/>
    <s v=""/>
    <s v=""/>
    <s v=""/>
    <s v=""/>
    <s v=""/>
    <n v="28.56"/>
    <x v="3"/>
  </r>
  <r>
    <s v="50700"/>
    <s v="100025474"/>
    <s v="334858"/>
    <s v="10000"/>
    <s v="12800"/>
    <s v="5070001100"/>
    <s v="7231000"/>
    <s v=""/>
    <s v=""/>
    <s v=""/>
    <s v=""/>
    <s v=""/>
    <n v="15.86"/>
    <x v="3"/>
  </r>
  <r>
    <s v="50700"/>
    <s v="100025474"/>
    <s v="334858"/>
    <s v="10000"/>
    <s v="12800"/>
    <s v="5070001100"/>
    <s v="7240000"/>
    <s v=""/>
    <s v=""/>
    <s v=""/>
    <s v=""/>
    <s v=""/>
    <n v="433.22"/>
    <x v="4"/>
  </r>
  <r>
    <s v="50700"/>
    <s v="100025474"/>
    <s v="334858"/>
    <s v="10000"/>
    <s v="12800"/>
    <s v="5070001100"/>
    <s v="7240000"/>
    <s v=""/>
    <s v=""/>
    <s v=""/>
    <s v=""/>
    <s v=""/>
    <n v="240.68"/>
    <x v="4"/>
  </r>
  <r>
    <s v="50700"/>
    <s v="100025474"/>
    <s v="334858"/>
    <s v="10000"/>
    <s v="12800"/>
    <s v="5070001100"/>
    <s v="7250000"/>
    <s v=""/>
    <s v=""/>
    <s v=""/>
    <s v=""/>
    <s v=""/>
    <n v="5.0599999999999996"/>
    <x v="19"/>
  </r>
  <r>
    <s v="50700"/>
    <s v="100025474"/>
    <s v="334858"/>
    <s v="10000"/>
    <s v="12800"/>
    <s v="5070001100"/>
    <s v="7250000"/>
    <s v=""/>
    <s v=""/>
    <s v=""/>
    <s v=""/>
    <s v=""/>
    <n v="2.81"/>
    <x v="19"/>
  </r>
  <r>
    <s v="50700"/>
    <s v="100025474"/>
    <s v="334858"/>
    <s v="10000"/>
    <s v="12800"/>
    <s v="5070001100"/>
    <s v="7221000"/>
    <s v=""/>
    <s v=""/>
    <s v=""/>
    <s v=""/>
    <s v=""/>
    <n v="7.33"/>
    <x v="20"/>
  </r>
  <r>
    <s v="50700"/>
    <s v="100025474"/>
    <s v="334858"/>
    <s v="10000"/>
    <s v="12800"/>
    <s v="5070001100"/>
    <s v="7221000"/>
    <s v=""/>
    <s v=""/>
    <s v=""/>
    <s v=""/>
    <s v=""/>
    <n v="4.07"/>
    <x v="20"/>
  </r>
  <r>
    <s v="50700"/>
    <s v="100025474"/>
    <s v="334858"/>
    <s v="10000"/>
    <s v="12800"/>
    <s v="5070001100"/>
    <s v="7269000"/>
    <s v=""/>
    <s v=""/>
    <s v=""/>
    <s v=""/>
    <s v=""/>
    <n v="137.47"/>
    <x v="5"/>
  </r>
  <r>
    <s v="50700"/>
    <s v="100025474"/>
    <s v="334858"/>
    <s v="10000"/>
    <s v="12800"/>
    <s v="5070001100"/>
    <s v="7269000"/>
    <s v=""/>
    <s v=""/>
    <s v=""/>
    <s v=""/>
    <s v=""/>
    <n v="76.37"/>
    <x v="5"/>
  </r>
  <r>
    <s v="50700"/>
    <s v="100025474"/>
    <s v="334858"/>
    <s v="10000"/>
    <s v="12800"/>
    <s v="5070001100"/>
    <s v="7269000"/>
    <s v=""/>
    <s v=""/>
    <s v=""/>
    <s v=""/>
    <s v=""/>
    <n v="24.99"/>
    <x v="5"/>
  </r>
  <r>
    <s v="50700"/>
    <s v="100025474"/>
    <s v="334858"/>
    <s v="10000"/>
    <s v="12800"/>
    <s v="5070001100"/>
    <s v="7269000"/>
    <s v=""/>
    <s v=""/>
    <s v=""/>
    <s v=""/>
    <s v=""/>
    <n v="13.89"/>
    <x v="5"/>
  </r>
  <r>
    <s v="50700"/>
    <s v="100025474"/>
    <s v="334858"/>
    <s v="10000"/>
    <s v="12800"/>
    <s v="5070001100"/>
    <s v="2125000"/>
    <s v=""/>
    <s v=""/>
    <s v=""/>
    <s v=""/>
    <s v=""/>
    <n v="-3.12"/>
    <x v="21"/>
  </r>
  <r>
    <s v="50700"/>
    <s v="100025474"/>
    <s v="334858"/>
    <s v="10000"/>
    <s v="12800"/>
    <s v="5070001100"/>
    <s v="2125000"/>
    <s v=""/>
    <s v=""/>
    <s v=""/>
    <s v=""/>
    <s v=""/>
    <n v="-1.74"/>
    <x v="21"/>
  </r>
  <r>
    <s v="50700"/>
    <s v="100025474"/>
    <s v="334858"/>
    <s v="10000"/>
    <s v="12800"/>
    <s v="5070001100"/>
    <s v="2155000"/>
    <s v=""/>
    <s v=""/>
    <s v=""/>
    <s v=""/>
    <s v=""/>
    <n v="-3.18"/>
    <x v="22"/>
  </r>
  <r>
    <s v="50700"/>
    <s v="100025474"/>
    <s v="334858"/>
    <s v="10000"/>
    <s v="12800"/>
    <s v="5070001100"/>
    <s v="2155000"/>
    <s v=""/>
    <s v=""/>
    <s v=""/>
    <s v=""/>
    <s v=""/>
    <n v="-1.77"/>
    <x v="22"/>
  </r>
  <r>
    <s v="50700"/>
    <s v="100025474"/>
    <s v="334858"/>
    <s v="10000"/>
    <s v="12800"/>
    <s v="5070001100"/>
    <s v="2125000"/>
    <s v=""/>
    <s v=""/>
    <s v=""/>
    <s v=""/>
    <s v=""/>
    <n v="-9.8699999999999992"/>
    <x v="21"/>
  </r>
  <r>
    <s v="50700"/>
    <s v="100025474"/>
    <s v="334858"/>
    <s v="10000"/>
    <s v="12800"/>
    <s v="5070001100"/>
    <s v="2125000"/>
    <s v=""/>
    <s v=""/>
    <s v=""/>
    <s v=""/>
    <s v=""/>
    <n v="-5.49"/>
    <x v="21"/>
  </r>
  <r>
    <s v="50700"/>
    <s v="100025474"/>
    <s v="334858"/>
    <s v="10000"/>
    <s v="12800"/>
    <s v="5070001100"/>
    <s v="2100000"/>
    <s v=""/>
    <s v=""/>
    <s v=""/>
    <s v=""/>
    <s v=""/>
    <n v="-44.51"/>
    <x v="7"/>
  </r>
  <r>
    <s v="50700"/>
    <s v="100025474"/>
    <s v="334858"/>
    <s v="10000"/>
    <s v="12800"/>
    <s v="5070001100"/>
    <s v="2100000"/>
    <s v=""/>
    <s v=""/>
    <s v=""/>
    <s v=""/>
    <s v=""/>
    <n v="-24.72"/>
    <x v="7"/>
  </r>
  <r>
    <s v="50700"/>
    <s v="100025474"/>
    <s v="334858"/>
    <s v="10000"/>
    <s v="12800"/>
    <s v="5070001100"/>
    <s v="2105000"/>
    <s v=""/>
    <s v=""/>
    <s v=""/>
    <s v=""/>
    <s v=""/>
    <n v="-137.47"/>
    <x v="8"/>
  </r>
  <r>
    <s v="50700"/>
    <s v="100025474"/>
    <s v="334858"/>
    <s v="10000"/>
    <s v="12800"/>
    <s v="5070001100"/>
    <s v="2105000"/>
    <s v=""/>
    <s v=""/>
    <s v=""/>
    <s v=""/>
    <s v=""/>
    <n v="-76.37"/>
    <x v="8"/>
  </r>
  <r>
    <s v="50700"/>
    <s v="100025474"/>
    <s v="334858"/>
    <s v="10000"/>
    <s v="12800"/>
    <s v="5070001100"/>
    <s v="2130000"/>
    <s v=""/>
    <s v=""/>
    <s v=""/>
    <s v=""/>
    <s v=""/>
    <n v="-69.75"/>
    <x v="6"/>
  </r>
  <r>
    <s v="50700"/>
    <s v="100025474"/>
    <s v="334858"/>
    <s v="10000"/>
    <s v="12800"/>
    <s v="5070001100"/>
    <s v="2130000"/>
    <s v=""/>
    <s v=""/>
    <s v=""/>
    <s v=""/>
    <s v=""/>
    <n v="-38.75"/>
    <x v="6"/>
  </r>
  <r>
    <s v="50700"/>
    <s v="100025474"/>
    <s v="334858"/>
    <s v="10000"/>
    <s v="12800"/>
    <s v="5070001100"/>
    <s v="2055000"/>
    <s v=""/>
    <s v=""/>
    <s v=""/>
    <s v=""/>
    <s v=""/>
    <n v="-5.0599999999999996"/>
    <x v="23"/>
  </r>
  <r>
    <s v="50700"/>
    <s v="100025474"/>
    <s v="334858"/>
    <s v="10000"/>
    <s v="12800"/>
    <s v="5070001100"/>
    <s v="2055000"/>
    <s v=""/>
    <s v=""/>
    <s v=""/>
    <s v=""/>
    <s v=""/>
    <n v="-2.81"/>
    <x v="23"/>
  </r>
  <r>
    <s v="50700"/>
    <s v="100025474"/>
    <s v="334858"/>
    <s v="10000"/>
    <s v="12800"/>
    <s v="5070001100"/>
    <s v="2056000"/>
    <s v=""/>
    <s v=""/>
    <s v=""/>
    <s v=""/>
    <s v=""/>
    <n v="-433.22"/>
    <x v="10"/>
  </r>
  <r>
    <s v="50700"/>
    <s v="100025474"/>
    <s v="334858"/>
    <s v="10000"/>
    <s v="12800"/>
    <s v="5070001100"/>
    <s v="2056000"/>
    <s v=""/>
    <s v=""/>
    <s v=""/>
    <s v=""/>
    <s v=""/>
    <n v="-240.68"/>
    <x v="10"/>
  </r>
  <r>
    <s v="50700"/>
    <s v="100025474"/>
    <s v="334858"/>
    <s v="10000"/>
    <s v="12800"/>
    <s v="5070001100"/>
    <s v="2057000"/>
    <s v=""/>
    <s v=""/>
    <s v=""/>
    <s v=""/>
    <s v=""/>
    <n v="-7.33"/>
    <x v="24"/>
  </r>
  <r>
    <s v="50700"/>
    <s v="100025474"/>
    <s v="334858"/>
    <s v="10000"/>
    <s v="12800"/>
    <s v="5070001100"/>
    <s v="2057000"/>
    <s v=""/>
    <s v=""/>
    <s v=""/>
    <s v=""/>
    <s v=""/>
    <n v="-4.07"/>
    <x v="24"/>
  </r>
  <r>
    <s v="50700"/>
    <s v="100025474"/>
    <s v="334858"/>
    <s v="10000"/>
    <s v="12800"/>
    <s v="5070001100"/>
    <s v="2100000"/>
    <s v=""/>
    <s v=""/>
    <s v=""/>
    <s v=""/>
    <s v=""/>
    <n v="-24.99"/>
    <x v="7"/>
  </r>
  <r>
    <s v="50700"/>
    <s v="100025474"/>
    <s v="334858"/>
    <s v="10000"/>
    <s v="12800"/>
    <s v="5070001100"/>
    <s v="2100000"/>
    <s v=""/>
    <s v=""/>
    <s v=""/>
    <s v=""/>
    <s v=""/>
    <n v="-13.89"/>
    <x v="7"/>
  </r>
  <r>
    <s v="50700"/>
    <s v="100025474"/>
    <s v="334858"/>
    <s v="10000"/>
    <s v="12800"/>
    <s v="5070001100"/>
    <s v="2052000"/>
    <s v=""/>
    <s v=""/>
    <s v=""/>
    <s v=""/>
    <s v=""/>
    <n v="-137.47"/>
    <x v="11"/>
  </r>
  <r>
    <s v="50700"/>
    <s v="100025474"/>
    <s v="334858"/>
    <s v="10000"/>
    <s v="12800"/>
    <s v="5070001100"/>
    <s v="2052000"/>
    <s v=""/>
    <s v=""/>
    <s v=""/>
    <s v=""/>
    <s v=""/>
    <n v="-76.37"/>
    <x v="11"/>
  </r>
  <r>
    <s v="50700"/>
    <s v="100025474"/>
    <s v="334858"/>
    <s v="10000"/>
    <s v="12800"/>
    <s v="5070001100"/>
    <s v="2110000"/>
    <s v=""/>
    <s v=""/>
    <s v=""/>
    <s v=""/>
    <s v=""/>
    <n v="-122.1"/>
    <x v="12"/>
  </r>
  <r>
    <s v="50700"/>
    <s v="100025474"/>
    <s v="334858"/>
    <s v="10000"/>
    <s v="12800"/>
    <s v="5070001100"/>
    <s v="2110000"/>
    <s v=""/>
    <s v=""/>
    <s v=""/>
    <s v=""/>
    <s v=""/>
    <n v="-67.83"/>
    <x v="12"/>
  </r>
  <r>
    <s v="50700"/>
    <s v="100025474"/>
    <s v="334858"/>
    <s v="10000"/>
    <s v="12800"/>
    <s v="5070001100"/>
    <s v="2053000"/>
    <s v=""/>
    <s v=""/>
    <s v=""/>
    <s v=""/>
    <s v=""/>
    <n v="-122.1"/>
    <x v="13"/>
  </r>
  <r>
    <s v="50700"/>
    <s v="100025474"/>
    <s v="334858"/>
    <s v="10000"/>
    <s v="12800"/>
    <s v="5070001100"/>
    <s v="2053000"/>
    <s v=""/>
    <s v=""/>
    <s v=""/>
    <s v=""/>
    <s v=""/>
    <n v="-67.83"/>
    <x v="13"/>
  </r>
  <r>
    <s v="50700"/>
    <s v="100025474"/>
    <s v="334858"/>
    <s v="10000"/>
    <s v="12800"/>
    <s v="5070001100"/>
    <s v="2160000"/>
    <s v=""/>
    <s v=""/>
    <s v=""/>
    <s v=""/>
    <s v=""/>
    <n v="-28.56"/>
    <x v="14"/>
  </r>
  <r>
    <s v="50700"/>
    <s v="100025474"/>
    <s v="334858"/>
    <s v="10000"/>
    <s v="12800"/>
    <s v="5070001100"/>
    <s v="2160000"/>
    <s v=""/>
    <s v=""/>
    <s v=""/>
    <s v=""/>
    <s v=""/>
    <n v="-15.86"/>
    <x v="14"/>
  </r>
  <r>
    <s v="50700"/>
    <s v="100025474"/>
    <s v="334858"/>
    <s v="10000"/>
    <s v="12800"/>
    <s v="5070001100"/>
    <s v="2140000"/>
    <s v=""/>
    <s v=""/>
    <s v=""/>
    <s v=""/>
    <s v=""/>
    <n v="-175.55"/>
    <x v="15"/>
  </r>
  <r>
    <s v="50700"/>
    <s v="100025474"/>
    <s v="334858"/>
    <s v="10000"/>
    <s v="12800"/>
    <s v="5070001100"/>
    <s v="2140000"/>
    <s v=""/>
    <s v=""/>
    <s v=""/>
    <s v=""/>
    <s v=""/>
    <n v="-97.53"/>
    <x v="15"/>
  </r>
  <r>
    <s v="50700"/>
    <s v="100025474"/>
    <s v="334858"/>
    <s v="10000"/>
    <s v="12800"/>
    <s v="5070001100"/>
    <s v="2058000"/>
    <s v=""/>
    <s v=""/>
    <s v=""/>
    <s v=""/>
    <s v=""/>
    <n v="-28.56"/>
    <x v="16"/>
  </r>
  <r>
    <s v="50700"/>
    <s v="100025474"/>
    <s v="334858"/>
    <s v="10000"/>
    <s v="12800"/>
    <s v="5070001100"/>
    <s v="2058000"/>
    <s v=""/>
    <s v=""/>
    <s v=""/>
    <s v=""/>
    <s v=""/>
    <n v="-15.86"/>
    <x v="16"/>
  </r>
  <r>
    <s v="50700"/>
    <s v="100025474"/>
    <s v="334858"/>
    <s v="10000"/>
    <s v="12800"/>
    <s v="5070001100"/>
    <s v="2150000"/>
    <s v=""/>
    <s v=""/>
    <s v=""/>
    <s v=""/>
    <s v=""/>
    <n v="-105.94"/>
    <x v="17"/>
  </r>
  <r>
    <s v="50700"/>
    <s v="100025474"/>
    <s v="334858"/>
    <s v="10000"/>
    <s v="12800"/>
    <s v="5070001100"/>
    <s v="2150000"/>
    <s v=""/>
    <s v=""/>
    <s v=""/>
    <s v=""/>
    <s v=""/>
    <n v="-58.85"/>
    <x v="17"/>
  </r>
  <r>
    <s v="50700"/>
    <s v="100025474"/>
    <s v="334858"/>
    <s v="10000"/>
    <s v="12800"/>
    <s v="5070001100"/>
    <s v="1000000"/>
    <s v=""/>
    <s v=""/>
    <s v=""/>
    <s v=""/>
    <s v=""/>
    <n v="-1382.81"/>
    <x v="1"/>
  </r>
  <r>
    <s v="50700"/>
    <s v="100025474"/>
    <s v="334858"/>
    <s v="10000"/>
    <s v="12800"/>
    <s v="5070001100"/>
    <s v="7000000"/>
    <s v=""/>
    <s v=""/>
    <s v=""/>
    <s v=""/>
    <s v=""/>
    <n v="92.57"/>
    <x v="18"/>
  </r>
  <r>
    <s v="50700"/>
    <s v="100009291"/>
    <s v="316560"/>
    <s v="10000"/>
    <s v="12800"/>
    <s v="5070001100"/>
    <s v="1000000"/>
    <s v=""/>
    <s v=""/>
    <s v=""/>
    <s v=""/>
    <s v=""/>
    <n v="-909.59"/>
    <x v="1"/>
  </r>
  <r>
    <s v="50700"/>
    <s v="100009291"/>
    <s v="316560"/>
    <s v="10000"/>
    <s v="12800"/>
    <s v="5070001100"/>
    <s v="1000000"/>
    <s v=""/>
    <s v=""/>
    <s v=""/>
    <s v=""/>
    <s v=""/>
    <n v="-505.33"/>
    <x v="1"/>
  </r>
  <r>
    <s v="50700"/>
    <s v="100009291"/>
    <s v="316560"/>
    <s v="10000"/>
    <s v="12800"/>
    <s v="5070001100"/>
    <s v="2100000"/>
    <s v=""/>
    <s v=""/>
    <s v=""/>
    <s v=""/>
    <s v=""/>
    <n v="-321.43"/>
    <x v="7"/>
  </r>
  <r>
    <s v="50700"/>
    <s v="100009291"/>
    <s v="316560"/>
    <s v="10000"/>
    <s v="12800"/>
    <s v="5070001100"/>
    <s v="2100000"/>
    <s v=""/>
    <s v=""/>
    <s v=""/>
    <s v=""/>
    <s v=""/>
    <n v="-178.57"/>
    <x v="7"/>
  </r>
  <r>
    <s v="50700"/>
    <s v="100009291"/>
    <s v="316560"/>
    <s v="10000"/>
    <s v="12800"/>
    <s v="5070001100"/>
    <s v="2100000"/>
    <s v=""/>
    <s v=""/>
    <s v=""/>
    <s v=""/>
    <s v=""/>
    <n v="-63.05"/>
    <x v="7"/>
  </r>
  <r>
    <s v="50700"/>
    <s v="100009291"/>
    <s v="316560"/>
    <s v="10000"/>
    <s v="12800"/>
    <s v="5070001100"/>
    <s v="2100000"/>
    <s v=""/>
    <s v=""/>
    <s v=""/>
    <s v=""/>
    <s v=""/>
    <n v="-35.03"/>
    <x v="7"/>
  </r>
  <r>
    <s v="50700"/>
    <s v="100009291"/>
    <s v="316560"/>
    <s v="10000"/>
    <s v="12800"/>
    <s v="5070001100"/>
    <s v="2056000"/>
    <s v=""/>
    <s v=""/>
    <s v=""/>
    <s v=""/>
    <s v=""/>
    <n v="-433.22"/>
    <x v="10"/>
  </r>
  <r>
    <s v="50700"/>
    <s v="100009291"/>
    <s v="316560"/>
    <s v="10000"/>
    <s v="12800"/>
    <s v="5070001100"/>
    <s v="2056000"/>
    <s v=""/>
    <s v=""/>
    <s v=""/>
    <s v=""/>
    <s v=""/>
    <n v="-240.68"/>
    <x v="10"/>
  </r>
  <r>
    <s v="50700"/>
    <s v="100009291"/>
    <s v="316560"/>
    <s v="10000"/>
    <s v="12800"/>
    <s v="5070001100"/>
    <s v="2057000"/>
    <s v=""/>
    <s v=""/>
    <s v=""/>
    <s v=""/>
    <s v=""/>
    <n v="-7.33"/>
    <x v="24"/>
  </r>
  <r>
    <s v="50700"/>
    <s v="100009291"/>
    <s v="316560"/>
    <s v="10000"/>
    <s v="12800"/>
    <s v="5070001100"/>
    <s v="2057000"/>
    <s v=""/>
    <s v=""/>
    <s v=""/>
    <s v=""/>
    <s v=""/>
    <n v="-4.07"/>
    <x v="24"/>
  </r>
  <r>
    <s v="50700"/>
    <s v="100009291"/>
    <s v="316560"/>
    <s v="10000"/>
    <s v="12800"/>
    <s v="5070001100"/>
    <s v="2055000"/>
    <s v=""/>
    <s v=""/>
    <s v=""/>
    <s v=""/>
    <s v=""/>
    <n v="-1.6"/>
    <x v="23"/>
  </r>
  <r>
    <s v="50700"/>
    <s v="100009291"/>
    <s v="316560"/>
    <s v="10000"/>
    <s v="12800"/>
    <s v="5070001100"/>
    <s v="2055000"/>
    <s v=""/>
    <s v=""/>
    <s v=""/>
    <s v=""/>
    <s v=""/>
    <n v="-0.89"/>
    <x v="23"/>
  </r>
  <r>
    <s v="50700"/>
    <s v="100009291"/>
    <s v="316560"/>
    <s v="10000"/>
    <s v="12800"/>
    <s v="5070001100"/>
    <s v="2052000"/>
    <s v=""/>
    <s v=""/>
    <s v=""/>
    <s v=""/>
    <s v=""/>
    <n v="-130.88999999999999"/>
    <x v="11"/>
  </r>
  <r>
    <s v="50700"/>
    <s v="100009291"/>
    <s v="316560"/>
    <s v="10000"/>
    <s v="12800"/>
    <s v="5070001100"/>
    <s v="2052000"/>
    <s v=""/>
    <s v=""/>
    <s v=""/>
    <s v=""/>
    <s v=""/>
    <n v="-72.709999999999994"/>
    <x v="11"/>
  </r>
  <r>
    <s v="50700"/>
    <s v="100009291"/>
    <s v="316560"/>
    <s v="10000"/>
    <s v="12800"/>
    <s v="5070001100"/>
    <s v="2100000"/>
    <s v=""/>
    <s v=""/>
    <s v=""/>
    <s v=""/>
    <s v=""/>
    <n v="-23.8"/>
    <x v="7"/>
  </r>
  <r>
    <s v="50700"/>
    <s v="100009291"/>
    <s v="316560"/>
    <s v="10000"/>
    <s v="12800"/>
    <s v="5070001100"/>
    <s v="2100000"/>
    <s v=""/>
    <s v=""/>
    <s v=""/>
    <s v=""/>
    <s v=""/>
    <n v="-13.22"/>
    <x v="7"/>
  </r>
  <r>
    <s v="50700"/>
    <s v="100009291"/>
    <s v="316560"/>
    <s v="10000"/>
    <s v="12800"/>
    <s v="5070001100"/>
    <s v="2110000"/>
    <s v=""/>
    <s v=""/>
    <s v=""/>
    <s v=""/>
    <s v=""/>
    <n v="-113.71"/>
    <x v="12"/>
  </r>
  <r>
    <s v="50700"/>
    <s v="100009291"/>
    <s v="316560"/>
    <s v="10000"/>
    <s v="12800"/>
    <s v="5070001100"/>
    <s v="2110000"/>
    <s v=""/>
    <s v=""/>
    <s v=""/>
    <s v=""/>
    <s v=""/>
    <n v="-63.17"/>
    <x v="12"/>
  </r>
  <r>
    <s v="50700"/>
    <s v="100009291"/>
    <s v="316560"/>
    <s v="10000"/>
    <s v="12800"/>
    <s v="5070001100"/>
    <s v="2053000"/>
    <s v=""/>
    <s v=""/>
    <s v=""/>
    <s v=""/>
    <s v=""/>
    <n v="-113.71"/>
    <x v="13"/>
  </r>
  <r>
    <s v="50700"/>
    <s v="100009291"/>
    <s v="316560"/>
    <s v="10000"/>
    <s v="12800"/>
    <s v="5070001100"/>
    <s v="2053000"/>
    <s v=""/>
    <s v=""/>
    <s v=""/>
    <s v=""/>
    <s v=""/>
    <n v="-63.17"/>
    <x v="13"/>
  </r>
  <r>
    <s v="50700"/>
    <s v="100009291"/>
    <s v="316560"/>
    <s v="10000"/>
    <s v="12800"/>
    <s v="5070001100"/>
    <s v="2160000"/>
    <s v=""/>
    <s v=""/>
    <s v=""/>
    <s v=""/>
    <s v=""/>
    <n v="-26.6"/>
    <x v="14"/>
  </r>
  <r>
    <s v="50700"/>
    <s v="100009291"/>
    <s v="316560"/>
    <s v="10000"/>
    <s v="12800"/>
    <s v="5070001100"/>
    <s v="2160000"/>
    <s v=""/>
    <s v=""/>
    <s v=""/>
    <s v=""/>
    <s v=""/>
    <n v="-14.77"/>
    <x v="14"/>
  </r>
  <r>
    <s v="50700"/>
    <s v="100009291"/>
    <s v="316560"/>
    <s v="10000"/>
    <s v="12800"/>
    <s v="5070001100"/>
    <s v="2140000"/>
    <s v=""/>
    <s v=""/>
    <s v=""/>
    <s v=""/>
    <s v=""/>
    <n v="-242.55"/>
    <x v="15"/>
  </r>
  <r>
    <s v="50700"/>
    <s v="100009291"/>
    <s v="316560"/>
    <s v="10000"/>
    <s v="12800"/>
    <s v="5070001100"/>
    <s v="2140000"/>
    <s v=""/>
    <s v=""/>
    <s v=""/>
    <s v=""/>
    <s v=""/>
    <n v="-134.75"/>
    <x v="15"/>
  </r>
  <r>
    <s v="50700"/>
    <s v="100009291"/>
    <s v="316560"/>
    <s v="10000"/>
    <s v="12800"/>
    <s v="5070001100"/>
    <s v="2058000"/>
    <s v=""/>
    <s v=""/>
    <s v=""/>
    <s v=""/>
    <s v=""/>
    <n v="-26.6"/>
    <x v="16"/>
  </r>
  <r>
    <s v="50700"/>
    <s v="100009291"/>
    <s v="316560"/>
    <s v="10000"/>
    <s v="12800"/>
    <s v="5070001100"/>
    <s v="2058000"/>
    <s v=""/>
    <s v=""/>
    <s v=""/>
    <s v=""/>
    <s v=""/>
    <n v="-14.77"/>
    <x v="16"/>
  </r>
  <r>
    <s v="50700"/>
    <s v="100009291"/>
    <s v="316560"/>
    <s v="10000"/>
    <s v="12800"/>
    <s v="5070001100"/>
    <s v="2150000"/>
    <s v=""/>
    <s v=""/>
    <s v=""/>
    <s v=""/>
    <s v=""/>
    <n v="-77.84"/>
    <x v="17"/>
  </r>
  <r>
    <s v="50700"/>
    <s v="100009291"/>
    <s v="316560"/>
    <s v="10000"/>
    <s v="12800"/>
    <s v="5070001100"/>
    <s v="2150000"/>
    <s v=""/>
    <s v=""/>
    <s v=""/>
    <s v=""/>
    <s v=""/>
    <n v="-43.24"/>
    <x v="17"/>
  </r>
  <r>
    <s v="50700"/>
    <s v="100009291"/>
    <s v="316560"/>
    <s v="10000"/>
    <s v="12800"/>
    <s v="5070001100"/>
    <s v="2100000"/>
    <s v=""/>
    <s v=""/>
    <s v=""/>
    <s v=""/>
    <s v=""/>
    <n v="-9.74"/>
    <x v="7"/>
  </r>
  <r>
    <s v="50700"/>
    <s v="100009291"/>
    <s v="316560"/>
    <s v="10000"/>
    <s v="12800"/>
    <s v="5070001100"/>
    <s v="2130000"/>
    <s v=""/>
    <s v=""/>
    <s v=""/>
    <s v=""/>
    <s v=""/>
    <n v="-69.75"/>
    <x v="6"/>
  </r>
  <r>
    <s v="50700"/>
    <s v="100009291"/>
    <s v="316560"/>
    <s v="10000"/>
    <s v="12800"/>
    <s v="5070001100"/>
    <s v="2130000"/>
    <s v=""/>
    <s v=""/>
    <s v=""/>
    <s v=""/>
    <s v=""/>
    <n v="-38.75"/>
    <x v="6"/>
  </r>
  <r>
    <s v="50700"/>
    <s v="100009291"/>
    <s v="316560"/>
    <s v="10000"/>
    <s v="12800"/>
    <s v="5070001100"/>
    <s v="2125000"/>
    <s v=""/>
    <s v=""/>
    <s v=""/>
    <s v=""/>
    <s v=""/>
    <n v="-3.12"/>
    <x v="21"/>
  </r>
  <r>
    <s v="50700"/>
    <s v="100009291"/>
    <s v="316560"/>
    <s v="10000"/>
    <s v="12800"/>
    <s v="5070001100"/>
    <s v="2125000"/>
    <s v=""/>
    <s v=""/>
    <s v=""/>
    <s v=""/>
    <s v=""/>
    <n v="-1.74"/>
    <x v="21"/>
  </r>
  <r>
    <s v="50700"/>
    <s v="100009291"/>
    <s v="316560"/>
    <s v="10000"/>
    <s v="12800"/>
    <s v="5070001100"/>
    <s v="2125000"/>
    <s v=""/>
    <s v=""/>
    <s v=""/>
    <s v=""/>
    <s v=""/>
    <n v="-7.03"/>
    <x v="21"/>
  </r>
  <r>
    <s v="50700"/>
    <s v="100009291"/>
    <s v="316560"/>
    <s v="10000"/>
    <s v="12800"/>
    <s v="5070001100"/>
    <s v="2125000"/>
    <s v=""/>
    <s v=""/>
    <s v=""/>
    <s v=""/>
    <s v=""/>
    <n v="-3.91"/>
    <x v="21"/>
  </r>
  <r>
    <s v="50700"/>
    <s v="100009291"/>
    <s v="316560"/>
    <s v="10000"/>
    <s v="12800"/>
    <s v="5070001100"/>
    <s v="7000000"/>
    <s v=""/>
    <s v=""/>
    <s v=""/>
    <s v=""/>
    <s v=""/>
    <n v="1972.07"/>
    <x v="18"/>
  </r>
  <r>
    <s v="50700"/>
    <s v="100009291"/>
    <s v="316560"/>
    <s v="10000"/>
    <s v="12800"/>
    <s v="5070001100"/>
    <s v="7000000"/>
    <s v=""/>
    <s v=""/>
    <s v=""/>
    <s v=""/>
    <s v=""/>
    <n v="11.02"/>
    <x v="18"/>
  </r>
  <r>
    <s v="50700"/>
    <s v="100009291"/>
    <s v="316560"/>
    <s v="10000"/>
    <s v="12800"/>
    <s v="5070001100"/>
    <s v="7000000"/>
    <s v=""/>
    <s v=""/>
    <s v=""/>
    <s v=""/>
    <s v=""/>
    <n v="1074.17"/>
    <x v="18"/>
  </r>
  <r>
    <s v="50700"/>
    <s v="100009291"/>
    <s v="316560"/>
    <s v="10000"/>
    <s v="12800"/>
    <s v="5070001100"/>
    <s v="7000000"/>
    <s v=""/>
    <s v=""/>
    <s v=""/>
    <s v=""/>
    <s v=""/>
    <n v="27.54"/>
    <x v="18"/>
  </r>
  <r>
    <s v="50700"/>
    <s v="100009291"/>
    <s v="316560"/>
    <s v="10000"/>
    <s v="12800"/>
    <s v="5070001100"/>
    <s v="7230000"/>
    <s v=""/>
    <s v=""/>
    <s v=""/>
    <s v=""/>
    <s v=""/>
    <n v="113.71"/>
    <x v="2"/>
  </r>
  <r>
    <s v="50700"/>
    <s v="100009291"/>
    <s v="316560"/>
    <s v="10000"/>
    <s v="12800"/>
    <s v="5070001100"/>
    <s v="7230000"/>
    <s v=""/>
    <s v=""/>
    <s v=""/>
    <s v=""/>
    <s v=""/>
    <n v="63.17"/>
    <x v="2"/>
  </r>
  <r>
    <s v="50700"/>
    <s v="100009291"/>
    <s v="316560"/>
    <s v="10000"/>
    <s v="12800"/>
    <s v="5070001100"/>
    <s v="7231000"/>
    <s v=""/>
    <s v=""/>
    <s v=""/>
    <s v=""/>
    <s v=""/>
    <n v="26.6"/>
    <x v="3"/>
  </r>
  <r>
    <s v="50700"/>
    <s v="100009291"/>
    <s v="316560"/>
    <s v="10000"/>
    <s v="12800"/>
    <s v="5070001100"/>
    <s v="7231000"/>
    <s v=""/>
    <s v=""/>
    <s v=""/>
    <s v=""/>
    <s v=""/>
    <n v="14.77"/>
    <x v="3"/>
  </r>
  <r>
    <s v="50700"/>
    <s v="100009291"/>
    <s v="316560"/>
    <s v="10000"/>
    <s v="12800"/>
    <s v="5070001100"/>
    <s v="7240000"/>
    <s v=""/>
    <s v=""/>
    <s v=""/>
    <s v=""/>
    <s v=""/>
    <n v="433.22"/>
    <x v="4"/>
  </r>
  <r>
    <s v="50700"/>
    <s v="100009291"/>
    <s v="316560"/>
    <s v="10000"/>
    <s v="12800"/>
    <s v="5070001100"/>
    <s v="7240000"/>
    <s v=""/>
    <s v=""/>
    <s v=""/>
    <s v=""/>
    <s v=""/>
    <n v="240.68"/>
    <x v="4"/>
  </r>
  <r>
    <s v="50700"/>
    <s v="100009291"/>
    <s v="316560"/>
    <s v="10000"/>
    <s v="12800"/>
    <s v="5070001100"/>
    <s v="7250000"/>
    <s v=""/>
    <s v=""/>
    <s v=""/>
    <s v=""/>
    <s v=""/>
    <n v="1.6"/>
    <x v="19"/>
  </r>
  <r>
    <s v="50700"/>
    <s v="100009291"/>
    <s v="316560"/>
    <s v="10000"/>
    <s v="12800"/>
    <s v="5070001100"/>
    <s v="7250000"/>
    <s v=""/>
    <s v=""/>
    <s v=""/>
    <s v=""/>
    <s v=""/>
    <n v="0.89"/>
    <x v="19"/>
  </r>
  <r>
    <s v="50700"/>
    <s v="100009291"/>
    <s v="316560"/>
    <s v="10000"/>
    <s v="12800"/>
    <s v="5070001100"/>
    <s v="7221000"/>
    <s v=""/>
    <s v=""/>
    <s v=""/>
    <s v=""/>
    <s v=""/>
    <n v="7.33"/>
    <x v="20"/>
  </r>
  <r>
    <s v="50700"/>
    <s v="100009291"/>
    <s v="316560"/>
    <s v="10000"/>
    <s v="12800"/>
    <s v="5070001100"/>
    <s v="7221000"/>
    <s v=""/>
    <s v=""/>
    <s v=""/>
    <s v=""/>
    <s v=""/>
    <n v="4.07"/>
    <x v="20"/>
  </r>
  <r>
    <s v="50700"/>
    <s v="100009291"/>
    <s v="316560"/>
    <s v="10000"/>
    <s v="12800"/>
    <s v="5070001100"/>
    <s v="7269000"/>
    <s v=""/>
    <s v=""/>
    <s v=""/>
    <s v=""/>
    <s v=""/>
    <n v="130.88999999999999"/>
    <x v="5"/>
  </r>
  <r>
    <s v="50700"/>
    <s v="100009291"/>
    <s v="316560"/>
    <s v="10000"/>
    <s v="12800"/>
    <s v="5070001100"/>
    <s v="7269000"/>
    <s v=""/>
    <s v=""/>
    <s v=""/>
    <s v=""/>
    <s v=""/>
    <n v="72.709999999999994"/>
    <x v="5"/>
  </r>
  <r>
    <s v="50700"/>
    <s v="100009291"/>
    <s v="316560"/>
    <s v="10000"/>
    <s v="12800"/>
    <s v="5070001100"/>
    <s v="7269000"/>
    <s v=""/>
    <s v=""/>
    <s v=""/>
    <s v=""/>
    <s v=""/>
    <n v="23.8"/>
    <x v="5"/>
  </r>
  <r>
    <s v="50700"/>
    <s v="100009291"/>
    <s v="316560"/>
    <s v="10000"/>
    <s v="12800"/>
    <s v="5070001100"/>
    <s v="7269000"/>
    <s v=""/>
    <s v=""/>
    <s v=""/>
    <s v=""/>
    <s v=""/>
    <n v="13.22"/>
    <x v="5"/>
  </r>
  <r>
    <s v="50700"/>
    <s v="100009291"/>
    <s v="316560"/>
    <s v="10000"/>
    <s v="12800"/>
    <s v="5070001100"/>
    <s v="2105000"/>
    <s v=""/>
    <s v=""/>
    <s v=""/>
    <s v=""/>
    <s v=""/>
    <n v="-130.88999999999999"/>
    <x v="8"/>
  </r>
  <r>
    <s v="50700"/>
    <s v="100009291"/>
    <s v="316560"/>
    <s v="10000"/>
    <s v="12800"/>
    <s v="5070001100"/>
    <s v="2105000"/>
    <s v=""/>
    <s v=""/>
    <s v=""/>
    <s v=""/>
    <s v=""/>
    <n v="-72.709999999999994"/>
    <x v="8"/>
  </r>
  <r>
    <s v="50700"/>
    <s v="100009291"/>
    <s v="316560"/>
    <s v="10000"/>
    <s v="12800"/>
    <s v="5070001100"/>
    <s v="2100000"/>
    <s v=""/>
    <s v=""/>
    <s v=""/>
    <s v=""/>
    <s v=""/>
    <n v="-17.53"/>
    <x v="7"/>
  </r>
  <r>
    <s v="50700"/>
    <s v="100036929"/>
    <s v="015780"/>
    <s v="10000"/>
    <s v="12800"/>
    <s v="5070001100"/>
    <s v="2125000"/>
    <s v=""/>
    <s v=""/>
    <s v=""/>
    <s v=""/>
    <s v=""/>
    <n v="-5.81"/>
    <x v="21"/>
  </r>
  <r>
    <s v="50700"/>
    <s v="100036929"/>
    <s v="015780"/>
    <s v="10000"/>
    <s v="12800"/>
    <s v="5070001100"/>
    <s v="2125000"/>
    <s v=""/>
    <s v=""/>
    <s v=""/>
    <s v=""/>
    <s v=""/>
    <n v="-10.47"/>
    <x v="21"/>
  </r>
  <r>
    <s v="50700"/>
    <s v="100036929"/>
    <s v="015780"/>
    <s v="10000"/>
    <s v="12800"/>
    <s v="5070001100"/>
    <s v="2100000"/>
    <s v=""/>
    <s v=""/>
    <s v=""/>
    <s v=""/>
    <s v=""/>
    <n v="-3.53"/>
    <x v="7"/>
  </r>
  <r>
    <s v="50700"/>
    <s v="100036929"/>
    <s v="015780"/>
    <s v="10000"/>
    <s v="12800"/>
    <s v="5070001100"/>
    <s v="2105000"/>
    <s v=""/>
    <s v=""/>
    <s v=""/>
    <s v=""/>
    <s v=""/>
    <n v="-139.06"/>
    <x v="8"/>
  </r>
  <r>
    <s v="50700"/>
    <s v="100036929"/>
    <s v="015780"/>
    <s v="10000"/>
    <s v="12800"/>
    <s v="5070001100"/>
    <s v="2105000"/>
    <s v=""/>
    <s v=""/>
    <s v=""/>
    <s v=""/>
    <s v=""/>
    <n v="-77.260000000000005"/>
    <x v="8"/>
  </r>
  <r>
    <s v="50700"/>
    <s v="100036929"/>
    <s v="015780"/>
    <s v="10000"/>
    <s v="12800"/>
    <s v="5070001100"/>
    <s v="2166000"/>
    <s v=""/>
    <s v=""/>
    <s v=""/>
    <s v=""/>
    <s v=""/>
    <n v="-90.03"/>
    <x v="25"/>
  </r>
  <r>
    <s v="50700"/>
    <s v="100036929"/>
    <s v="015780"/>
    <s v="10000"/>
    <s v="12800"/>
    <s v="5070001100"/>
    <s v="2166000"/>
    <s v=""/>
    <s v=""/>
    <s v=""/>
    <s v=""/>
    <s v=""/>
    <n v="-50.02"/>
    <x v="25"/>
  </r>
  <r>
    <s v="50700"/>
    <s v="100036929"/>
    <s v="015780"/>
    <s v="10000"/>
    <s v="12800"/>
    <s v="5070001100"/>
    <s v="7000000"/>
    <s v=""/>
    <s v=""/>
    <s v=""/>
    <s v=""/>
    <s v=""/>
    <n v="2107.0300000000002"/>
    <x v="18"/>
  </r>
  <r>
    <s v="50700"/>
    <s v="100036929"/>
    <s v="015780"/>
    <s v="10000"/>
    <s v="12800"/>
    <s v="5070001100"/>
    <s v="2081000"/>
    <s v=""/>
    <s v=""/>
    <s v=""/>
    <s v=""/>
    <s v=""/>
    <n v="114.98"/>
    <x v="26"/>
  </r>
  <r>
    <s v="50700"/>
    <s v="100036929"/>
    <s v="015780"/>
    <s v="10000"/>
    <s v="12800"/>
    <s v="5070001100"/>
    <s v="7000000"/>
    <s v=""/>
    <s v=""/>
    <s v=""/>
    <s v=""/>
    <s v=""/>
    <n v="1170.57"/>
    <x v="18"/>
  </r>
  <r>
    <s v="50700"/>
    <s v="100036929"/>
    <s v="015780"/>
    <s v="10000"/>
    <s v="12800"/>
    <s v="5070001100"/>
    <s v="2100000"/>
    <s v=""/>
    <s v=""/>
    <s v=""/>
    <s v=""/>
    <s v=""/>
    <n v="-160.72"/>
    <x v="7"/>
  </r>
  <r>
    <s v="50700"/>
    <s v="100036929"/>
    <s v="015780"/>
    <s v="10000"/>
    <s v="12800"/>
    <s v="5070001100"/>
    <s v="2100000"/>
    <s v=""/>
    <s v=""/>
    <s v=""/>
    <s v=""/>
    <s v=""/>
    <n v="-89.28"/>
    <x v="7"/>
  </r>
  <r>
    <s v="50700"/>
    <s v="100036929"/>
    <s v="015780"/>
    <s v="10000"/>
    <s v="12800"/>
    <s v="5070001100"/>
    <s v="2130000"/>
    <s v=""/>
    <s v=""/>
    <s v=""/>
    <s v=""/>
    <s v=""/>
    <n v="-10.29"/>
    <x v="6"/>
  </r>
  <r>
    <s v="50700"/>
    <s v="100036929"/>
    <s v="015780"/>
    <s v="10000"/>
    <s v="12800"/>
    <s v="5070001100"/>
    <s v="2130000"/>
    <s v=""/>
    <s v=""/>
    <s v=""/>
    <s v=""/>
    <s v=""/>
    <n v="-5.71"/>
    <x v="6"/>
  </r>
  <r>
    <s v="50700"/>
    <s v="100036929"/>
    <s v="015780"/>
    <s v="10000"/>
    <s v="12800"/>
    <s v="5070001100"/>
    <s v="2061000"/>
    <s v=""/>
    <s v=""/>
    <s v=""/>
    <s v=""/>
    <s v=""/>
    <n v="-20.09"/>
    <x v="27"/>
  </r>
  <r>
    <s v="50700"/>
    <s v="100036929"/>
    <s v="015780"/>
    <s v="10000"/>
    <s v="12800"/>
    <s v="5070001100"/>
    <s v="2061000"/>
    <s v=""/>
    <s v=""/>
    <s v=""/>
    <s v=""/>
    <s v=""/>
    <n v="-11.16"/>
    <x v="27"/>
  </r>
  <r>
    <s v="50700"/>
    <s v="100036929"/>
    <s v="015780"/>
    <s v="10000"/>
    <s v="12800"/>
    <s v="5070001100"/>
    <s v="2057000"/>
    <s v=""/>
    <s v=""/>
    <s v=""/>
    <s v=""/>
    <s v=""/>
    <n v="-6.88"/>
    <x v="24"/>
  </r>
  <r>
    <s v="50700"/>
    <s v="100036929"/>
    <s v="015780"/>
    <s v="10000"/>
    <s v="12800"/>
    <s v="5070001100"/>
    <s v="2057000"/>
    <s v=""/>
    <s v=""/>
    <s v=""/>
    <s v=""/>
    <s v=""/>
    <n v="-3.83"/>
    <x v="24"/>
  </r>
  <r>
    <s v="50700"/>
    <s v="100036929"/>
    <s v="015780"/>
    <s v="10000"/>
    <s v="12800"/>
    <s v="5070001100"/>
    <s v="2056000"/>
    <s v=""/>
    <s v=""/>
    <s v=""/>
    <s v=""/>
    <s v=""/>
    <n v="-165.18"/>
    <x v="10"/>
  </r>
  <r>
    <s v="50700"/>
    <s v="100036929"/>
    <s v="015780"/>
    <s v="10000"/>
    <s v="12800"/>
    <s v="5070001100"/>
    <s v="2056000"/>
    <s v=""/>
    <s v=""/>
    <s v=""/>
    <s v=""/>
    <s v=""/>
    <n v="-91.77"/>
    <x v="10"/>
  </r>
  <r>
    <s v="50700"/>
    <s v="100036929"/>
    <s v="015780"/>
    <s v="10000"/>
    <s v="12800"/>
    <s v="5070001100"/>
    <s v="2055000"/>
    <s v=""/>
    <s v=""/>
    <s v=""/>
    <s v=""/>
    <s v=""/>
    <n v="-5.37"/>
    <x v="23"/>
  </r>
  <r>
    <s v="50700"/>
    <s v="100036929"/>
    <s v="015780"/>
    <s v="10000"/>
    <s v="12800"/>
    <s v="5070001100"/>
    <s v="2055000"/>
    <s v=""/>
    <s v=""/>
    <s v=""/>
    <s v=""/>
    <s v=""/>
    <n v="-2.98"/>
    <x v="23"/>
  </r>
  <r>
    <s v="50700"/>
    <s v="100036929"/>
    <s v="015780"/>
    <s v="10000"/>
    <s v="12800"/>
    <s v="5070001100"/>
    <s v="2052000"/>
    <s v=""/>
    <s v=""/>
    <s v=""/>
    <s v=""/>
    <s v=""/>
    <n v="-139.06"/>
    <x v="11"/>
  </r>
  <r>
    <s v="50700"/>
    <s v="100036929"/>
    <s v="015780"/>
    <s v="10000"/>
    <s v="12800"/>
    <s v="5070001100"/>
    <s v="2052000"/>
    <s v=""/>
    <s v=""/>
    <s v=""/>
    <s v=""/>
    <s v=""/>
    <n v="-77.260000000000005"/>
    <x v="11"/>
  </r>
  <r>
    <s v="50700"/>
    <s v="100036929"/>
    <s v="015780"/>
    <s v="10000"/>
    <s v="12800"/>
    <s v="5070001100"/>
    <s v="2100000"/>
    <s v=""/>
    <s v=""/>
    <s v=""/>
    <s v=""/>
    <s v=""/>
    <n v="-25.29"/>
    <x v="7"/>
  </r>
  <r>
    <s v="50700"/>
    <s v="100036929"/>
    <s v="015780"/>
    <s v="10000"/>
    <s v="12800"/>
    <s v="5070001100"/>
    <s v="2100000"/>
    <s v=""/>
    <s v=""/>
    <s v=""/>
    <s v=""/>
    <s v=""/>
    <n v="-14.04"/>
    <x v="7"/>
  </r>
  <r>
    <s v="50700"/>
    <s v="100036929"/>
    <s v="015780"/>
    <s v="10000"/>
    <s v="12800"/>
    <s v="5070001100"/>
    <s v="2110000"/>
    <s v=""/>
    <s v=""/>
    <s v=""/>
    <s v=""/>
    <s v=""/>
    <n v="-124.21"/>
    <x v="12"/>
  </r>
  <r>
    <s v="50700"/>
    <s v="100036929"/>
    <s v="015780"/>
    <s v="10000"/>
    <s v="12800"/>
    <s v="5070001100"/>
    <s v="2110000"/>
    <s v=""/>
    <s v=""/>
    <s v=""/>
    <s v=""/>
    <s v=""/>
    <n v="-69.010000000000005"/>
    <x v="12"/>
  </r>
  <r>
    <s v="50700"/>
    <s v="100036929"/>
    <s v="015780"/>
    <s v="10000"/>
    <s v="12800"/>
    <s v="5070001100"/>
    <s v="2053000"/>
    <s v=""/>
    <s v=""/>
    <s v=""/>
    <s v=""/>
    <s v=""/>
    <n v="-124.21"/>
    <x v="13"/>
  </r>
  <r>
    <s v="50700"/>
    <s v="100036929"/>
    <s v="015780"/>
    <s v="10000"/>
    <s v="12800"/>
    <s v="5070001100"/>
    <s v="2053000"/>
    <s v=""/>
    <s v=""/>
    <s v=""/>
    <s v=""/>
    <s v=""/>
    <n v="-69.010000000000005"/>
    <x v="13"/>
  </r>
  <r>
    <s v="50700"/>
    <s v="100036929"/>
    <s v="015780"/>
    <s v="10000"/>
    <s v="12800"/>
    <s v="5070001100"/>
    <s v="2160000"/>
    <s v=""/>
    <s v=""/>
    <s v=""/>
    <s v=""/>
    <s v=""/>
    <n v="-29.04"/>
    <x v="14"/>
  </r>
  <r>
    <s v="50700"/>
    <s v="100036929"/>
    <s v="015780"/>
    <s v="10000"/>
    <s v="12800"/>
    <s v="5070001100"/>
    <s v="2160000"/>
    <s v=""/>
    <s v=""/>
    <s v=""/>
    <s v=""/>
    <s v=""/>
    <n v="-16.14"/>
    <x v="14"/>
  </r>
  <r>
    <s v="50700"/>
    <s v="100036929"/>
    <s v="015780"/>
    <s v="10000"/>
    <s v="12800"/>
    <s v="5070001100"/>
    <s v="2140000"/>
    <s v=""/>
    <s v=""/>
    <s v=""/>
    <s v=""/>
    <s v=""/>
    <n v="-32.14"/>
    <x v="15"/>
  </r>
  <r>
    <s v="50700"/>
    <s v="100036929"/>
    <s v="015780"/>
    <s v="10000"/>
    <s v="12800"/>
    <s v="5070001100"/>
    <s v="2140000"/>
    <s v=""/>
    <s v=""/>
    <s v=""/>
    <s v=""/>
    <s v=""/>
    <n v="-17.86"/>
    <x v="15"/>
  </r>
  <r>
    <s v="50700"/>
    <s v="100036929"/>
    <s v="015780"/>
    <s v="10000"/>
    <s v="12800"/>
    <s v="5070001100"/>
    <s v="2058000"/>
    <s v=""/>
    <s v=""/>
    <s v=""/>
    <s v=""/>
    <s v=""/>
    <n v="-29.04"/>
    <x v="16"/>
  </r>
  <r>
    <s v="50700"/>
    <s v="100036929"/>
    <s v="015780"/>
    <s v="10000"/>
    <s v="12800"/>
    <s v="5070001100"/>
    <s v="2058000"/>
    <s v=""/>
    <s v=""/>
    <s v=""/>
    <s v=""/>
    <s v=""/>
    <n v="-16.14"/>
    <x v="16"/>
  </r>
  <r>
    <s v="50700"/>
    <s v="100036929"/>
    <s v="015780"/>
    <s v="10000"/>
    <s v="12800"/>
    <s v="5070001100"/>
    <s v="2150000"/>
    <s v=""/>
    <s v=""/>
    <s v=""/>
    <s v=""/>
    <s v=""/>
    <n v="-98.45"/>
    <x v="17"/>
  </r>
  <r>
    <s v="50700"/>
    <s v="100036929"/>
    <s v="015780"/>
    <s v="10000"/>
    <s v="12800"/>
    <s v="5070001100"/>
    <s v="2150000"/>
    <s v=""/>
    <s v=""/>
    <s v=""/>
    <s v=""/>
    <s v=""/>
    <n v="-54.69"/>
    <x v="17"/>
  </r>
  <r>
    <s v="50700"/>
    <s v="100036929"/>
    <s v="015780"/>
    <s v="10000"/>
    <s v="12800"/>
    <s v="5070001100"/>
    <s v="1000000"/>
    <s v=""/>
    <s v=""/>
    <s v=""/>
    <s v=""/>
    <s v=""/>
    <n v="-1504.34"/>
    <x v="1"/>
  </r>
  <r>
    <s v="50700"/>
    <s v="100036929"/>
    <s v="015780"/>
    <s v="10000"/>
    <s v="12800"/>
    <s v="5070001100"/>
    <s v="1000000"/>
    <s v=""/>
    <s v=""/>
    <s v=""/>
    <s v=""/>
    <s v=""/>
    <n v="-835.74"/>
    <x v="1"/>
  </r>
  <r>
    <s v="50700"/>
    <s v="100036929"/>
    <s v="015780"/>
    <s v="10000"/>
    <s v="12800"/>
    <s v="5070001100"/>
    <s v="2081000"/>
    <s v=""/>
    <s v=""/>
    <s v=""/>
    <s v=""/>
    <s v=""/>
    <n v="63.86"/>
    <x v="26"/>
  </r>
  <r>
    <s v="50700"/>
    <s v="100036929"/>
    <s v="015780"/>
    <s v="10000"/>
    <s v="12800"/>
    <s v="5070001100"/>
    <s v="7230000"/>
    <s v=""/>
    <s v=""/>
    <s v=""/>
    <s v=""/>
    <s v=""/>
    <n v="124.21"/>
    <x v="2"/>
  </r>
  <r>
    <s v="50700"/>
    <s v="100036929"/>
    <s v="015780"/>
    <s v="10000"/>
    <s v="12800"/>
    <s v="5070001100"/>
    <s v="7230000"/>
    <s v=""/>
    <s v=""/>
    <s v=""/>
    <s v=""/>
    <s v=""/>
    <n v="69.010000000000005"/>
    <x v="2"/>
  </r>
  <r>
    <s v="50700"/>
    <s v="100036929"/>
    <s v="015780"/>
    <s v="10000"/>
    <s v="12800"/>
    <s v="5070001100"/>
    <s v="7231000"/>
    <s v=""/>
    <s v=""/>
    <s v=""/>
    <s v=""/>
    <s v=""/>
    <n v="29.04"/>
    <x v="3"/>
  </r>
  <r>
    <s v="50700"/>
    <s v="100036929"/>
    <s v="015780"/>
    <s v="10000"/>
    <s v="12800"/>
    <s v="5070001100"/>
    <s v="7231000"/>
    <s v=""/>
    <s v=""/>
    <s v=""/>
    <s v=""/>
    <s v=""/>
    <n v="16.14"/>
    <x v="3"/>
  </r>
  <r>
    <s v="50700"/>
    <s v="100036929"/>
    <s v="015780"/>
    <s v="10000"/>
    <s v="12800"/>
    <s v="5070001100"/>
    <s v="7240000"/>
    <s v=""/>
    <s v=""/>
    <s v=""/>
    <s v=""/>
    <s v=""/>
    <n v="165.18"/>
    <x v="4"/>
  </r>
  <r>
    <s v="50700"/>
    <s v="100036929"/>
    <s v="015780"/>
    <s v="10000"/>
    <s v="12800"/>
    <s v="5070001100"/>
    <s v="7240000"/>
    <s v=""/>
    <s v=""/>
    <s v=""/>
    <s v=""/>
    <s v=""/>
    <n v="91.77"/>
    <x v="4"/>
  </r>
  <r>
    <s v="50700"/>
    <s v="100036929"/>
    <s v="015780"/>
    <s v="10000"/>
    <s v="12800"/>
    <s v="5070001100"/>
    <s v="7250000"/>
    <s v=""/>
    <s v=""/>
    <s v=""/>
    <s v=""/>
    <s v=""/>
    <n v="5.37"/>
    <x v="19"/>
  </r>
  <r>
    <s v="50700"/>
    <s v="100036929"/>
    <s v="015780"/>
    <s v="10000"/>
    <s v="12800"/>
    <s v="5070001100"/>
    <s v="7250000"/>
    <s v=""/>
    <s v=""/>
    <s v=""/>
    <s v=""/>
    <s v=""/>
    <n v="2.98"/>
    <x v="19"/>
  </r>
  <r>
    <s v="50700"/>
    <s v="100036929"/>
    <s v="015780"/>
    <s v="10000"/>
    <s v="12800"/>
    <s v="5070001100"/>
    <s v="7221000"/>
    <s v=""/>
    <s v=""/>
    <s v=""/>
    <s v=""/>
    <s v=""/>
    <n v="6.88"/>
    <x v="20"/>
  </r>
  <r>
    <s v="50700"/>
    <s v="100036929"/>
    <s v="015780"/>
    <s v="10000"/>
    <s v="12800"/>
    <s v="5070001100"/>
    <s v="7221000"/>
    <s v=""/>
    <s v=""/>
    <s v=""/>
    <s v=""/>
    <s v=""/>
    <n v="3.83"/>
    <x v="20"/>
  </r>
  <r>
    <s v="50700"/>
    <s v="100036929"/>
    <s v="015780"/>
    <s v="10000"/>
    <s v="12800"/>
    <s v="5070001100"/>
    <s v="7245000"/>
    <s v=""/>
    <s v=""/>
    <s v=""/>
    <s v=""/>
    <s v=""/>
    <n v="20.09"/>
    <x v="28"/>
  </r>
  <r>
    <s v="50700"/>
    <s v="100036929"/>
    <s v="015780"/>
    <s v="10000"/>
    <s v="12800"/>
    <s v="5070001100"/>
    <s v="7245000"/>
    <s v=""/>
    <s v=""/>
    <s v=""/>
    <s v=""/>
    <s v=""/>
    <n v="11.16"/>
    <x v="28"/>
  </r>
  <r>
    <s v="50700"/>
    <s v="100036929"/>
    <s v="015780"/>
    <s v="10000"/>
    <s v="12800"/>
    <s v="5070001100"/>
    <s v="7269000"/>
    <s v=""/>
    <s v=""/>
    <s v=""/>
    <s v=""/>
    <s v=""/>
    <n v="139.06"/>
    <x v="5"/>
  </r>
  <r>
    <s v="50700"/>
    <s v="100036929"/>
    <s v="015780"/>
    <s v="10000"/>
    <s v="12800"/>
    <s v="5070001100"/>
    <s v="7269000"/>
    <s v=""/>
    <s v=""/>
    <s v=""/>
    <s v=""/>
    <s v=""/>
    <n v="77.260000000000005"/>
    <x v="5"/>
  </r>
  <r>
    <s v="50700"/>
    <s v="100036929"/>
    <s v="015780"/>
    <s v="10000"/>
    <s v="12800"/>
    <s v="5070001100"/>
    <s v="7269000"/>
    <s v=""/>
    <s v=""/>
    <s v=""/>
    <s v=""/>
    <s v=""/>
    <n v="25.29"/>
    <x v="5"/>
  </r>
  <r>
    <s v="50700"/>
    <s v="100036929"/>
    <s v="015780"/>
    <s v="10000"/>
    <s v="12800"/>
    <s v="5070001100"/>
    <s v="7269000"/>
    <s v=""/>
    <s v=""/>
    <s v=""/>
    <s v=""/>
    <s v=""/>
    <n v="14.04"/>
    <x v="5"/>
  </r>
  <r>
    <s v="50700"/>
    <s v="100036929"/>
    <s v="015780"/>
    <s v="10000"/>
    <s v="12800"/>
    <s v="5070001100"/>
    <s v="2125000"/>
    <s v=""/>
    <s v=""/>
    <s v=""/>
    <s v=""/>
    <s v=""/>
    <n v="-2"/>
    <x v="21"/>
  </r>
  <r>
    <s v="50700"/>
    <s v="100036929"/>
    <s v="015780"/>
    <s v="10000"/>
    <s v="12800"/>
    <s v="5070001100"/>
    <s v="2125000"/>
    <s v=""/>
    <s v=""/>
    <s v=""/>
    <s v=""/>
    <s v=""/>
    <n v="-1.1100000000000001"/>
    <x v="21"/>
  </r>
  <r>
    <s v="50700"/>
    <s v="100036929"/>
    <s v="015780"/>
    <s v="10000"/>
    <s v="12800"/>
    <s v="5070001100"/>
    <s v="2155000"/>
    <s v=""/>
    <s v=""/>
    <s v=""/>
    <s v=""/>
    <s v=""/>
    <n v="-2.04"/>
    <x v="22"/>
  </r>
  <r>
    <s v="50700"/>
    <s v="100036929"/>
    <s v="015780"/>
    <s v="10000"/>
    <s v="12800"/>
    <s v="5070001100"/>
    <s v="2155000"/>
    <s v=""/>
    <s v=""/>
    <s v=""/>
    <s v=""/>
    <s v=""/>
    <n v="-1.1299999999999999"/>
    <x v="22"/>
  </r>
  <r>
    <s v="50700"/>
    <s v="100036929"/>
    <s v="015780"/>
    <s v="10000"/>
    <s v="12800"/>
    <s v="5070001100"/>
    <s v="2100000"/>
    <s v=""/>
    <s v=""/>
    <s v=""/>
    <s v=""/>
    <s v=""/>
    <n v="-12.86"/>
    <x v="7"/>
  </r>
  <r>
    <s v="50700"/>
    <s v="100036929"/>
    <s v="015780"/>
    <s v="10000"/>
    <s v="12800"/>
    <s v="5070001100"/>
    <s v="2100000"/>
    <s v=""/>
    <s v=""/>
    <s v=""/>
    <s v=""/>
    <s v=""/>
    <n v="-7.14"/>
    <x v="7"/>
  </r>
  <r>
    <s v="50700"/>
    <s v="100036929"/>
    <s v="015780"/>
    <s v="10000"/>
    <s v="12800"/>
    <s v="5070001100"/>
    <s v="2100000"/>
    <s v=""/>
    <s v=""/>
    <s v=""/>
    <s v=""/>
    <s v=""/>
    <n v="-6.36"/>
    <x v="7"/>
  </r>
  <r>
    <s v="50700"/>
    <s v="100056573"/>
    <s v="324182"/>
    <s v="10000"/>
    <s v="12800"/>
    <s v="5070001200"/>
    <s v="2053000"/>
    <s v=""/>
    <s v=""/>
    <s v=""/>
    <s v=""/>
    <s v=""/>
    <n v="-47.1"/>
    <x v="13"/>
  </r>
  <r>
    <s v="50700"/>
    <s v="100056573"/>
    <s v="324182"/>
    <s v="10000"/>
    <s v="12800"/>
    <s v="5070001200"/>
    <s v="2105000"/>
    <s v=""/>
    <s v=""/>
    <s v=""/>
    <s v=""/>
    <s v=""/>
    <n v="-91.34"/>
    <x v="8"/>
  </r>
  <r>
    <s v="50700"/>
    <s v="100056573"/>
    <s v="324182"/>
    <s v="10000"/>
    <s v="12800"/>
    <s v="5070001200"/>
    <s v="2052000"/>
    <s v=""/>
    <s v=""/>
    <s v=""/>
    <s v=""/>
    <s v=""/>
    <n v="-91.34"/>
    <x v="11"/>
  </r>
  <r>
    <s v="50700"/>
    <s v="100056573"/>
    <s v="324182"/>
    <s v="10000"/>
    <s v="12800"/>
    <s v="5070001200"/>
    <s v="2052000"/>
    <s v=""/>
    <s v=""/>
    <s v=""/>
    <s v=""/>
    <s v=""/>
    <n v="-50.74"/>
    <x v="11"/>
  </r>
  <r>
    <s v="50700"/>
    <s v="100056573"/>
    <s v="324182"/>
    <s v="10000"/>
    <s v="12800"/>
    <s v="5070001200"/>
    <s v="2100000"/>
    <s v=""/>
    <s v=""/>
    <s v=""/>
    <s v=""/>
    <s v=""/>
    <n v="-16.600000000000001"/>
    <x v="7"/>
  </r>
  <r>
    <s v="50700"/>
    <s v="100056573"/>
    <s v="324182"/>
    <s v="10000"/>
    <s v="12800"/>
    <s v="5070001200"/>
    <s v="2100000"/>
    <s v=""/>
    <s v=""/>
    <s v=""/>
    <s v=""/>
    <s v=""/>
    <n v="-9.23"/>
    <x v="7"/>
  </r>
  <r>
    <s v="50700"/>
    <s v="100056573"/>
    <s v="324182"/>
    <s v="10000"/>
    <s v="12800"/>
    <s v="5070001200"/>
    <s v="2110000"/>
    <s v=""/>
    <s v=""/>
    <s v=""/>
    <s v=""/>
    <s v=""/>
    <n v="-84.78"/>
    <x v="12"/>
  </r>
  <r>
    <s v="50700"/>
    <s v="100056573"/>
    <s v="324182"/>
    <s v="10000"/>
    <s v="12800"/>
    <s v="5070001200"/>
    <s v="2110000"/>
    <s v=""/>
    <s v=""/>
    <s v=""/>
    <s v=""/>
    <s v=""/>
    <n v="-47.1"/>
    <x v="12"/>
  </r>
  <r>
    <s v="50700"/>
    <s v="100056573"/>
    <s v="324182"/>
    <s v="10000"/>
    <s v="12800"/>
    <s v="5070001200"/>
    <s v="2053000"/>
    <s v=""/>
    <s v=""/>
    <s v=""/>
    <s v=""/>
    <s v=""/>
    <n v="-84.78"/>
    <x v="13"/>
  </r>
  <r>
    <s v="50700"/>
    <s v="100056573"/>
    <s v="324182"/>
    <s v="10000"/>
    <s v="12800"/>
    <s v="5070001200"/>
    <s v="2160000"/>
    <s v=""/>
    <s v=""/>
    <s v=""/>
    <s v=""/>
    <s v=""/>
    <n v="-11.02"/>
    <x v="14"/>
  </r>
  <r>
    <s v="50700"/>
    <s v="100056573"/>
    <s v="324182"/>
    <s v="10000"/>
    <s v="12800"/>
    <s v="5070001200"/>
    <s v="2140000"/>
    <s v=""/>
    <s v=""/>
    <s v=""/>
    <s v=""/>
    <s v=""/>
    <n v="-46.26"/>
    <x v="15"/>
  </r>
  <r>
    <s v="50700"/>
    <s v="100056573"/>
    <s v="324182"/>
    <s v="10000"/>
    <s v="12800"/>
    <s v="5070001200"/>
    <s v="2140000"/>
    <s v=""/>
    <s v=""/>
    <s v=""/>
    <s v=""/>
    <s v=""/>
    <n v="-25.7"/>
    <x v="15"/>
  </r>
  <r>
    <s v="50700"/>
    <s v="100056573"/>
    <s v="324182"/>
    <s v="10000"/>
    <s v="12800"/>
    <s v="5070001200"/>
    <s v="2058000"/>
    <s v=""/>
    <s v=""/>
    <s v=""/>
    <s v=""/>
    <s v=""/>
    <n v="-19.84"/>
    <x v="16"/>
  </r>
  <r>
    <s v="50700"/>
    <s v="100056573"/>
    <s v="324182"/>
    <s v="10000"/>
    <s v="12800"/>
    <s v="5070001200"/>
    <s v="2058000"/>
    <s v=""/>
    <s v=""/>
    <s v=""/>
    <s v=""/>
    <s v=""/>
    <n v="-11.01"/>
    <x v="16"/>
  </r>
  <r>
    <s v="50700"/>
    <s v="100056573"/>
    <s v="324182"/>
    <s v="10000"/>
    <s v="12800"/>
    <s v="5070001200"/>
    <s v="2150000"/>
    <s v=""/>
    <s v=""/>
    <s v=""/>
    <s v=""/>
    <s v=""/>
    <n v="-67.72"/>
    <x v="17"/>
  </r>
  <r>
    <s v="50700"/>
    <s v="100056573"/>
    <s v="324182"/>
    <s v="10000"/>
    <s v="12800"/>
    <s v="5070001200"/>
    <s v="2150000"/>
    <s v=""/>
    <s v=""/>
    <s v=""/>
    <s v=""/>
    <s v=""/>
    <n v="-37.619999999999997"/>
    <x v="17"/>
  </r>
  <r>
    <s v="50700"/>
    <s v="100056573"/>
    <s v="324182"/>
    <s v="10000"/>
    <s v="12800"/>
    <s v="5070001200"/>
    <s v="1000000"/>
    <s v=""/>
    <s v=""/>
    <s v=""/>
    <s v=""/>
    <s v=""/>
    <n v="-1051.53"/>
    <x v="1"/>
  </r>
  <r>
    <s v="50700"/>
    <s v="100056573"/>
    <s v="324182"/>
    <s v="10000"/>
    <s v="12800"/>
    <s v="5070001200"/>
    <s v="1000000"/>
    <s v=""/>
    <s v=""/>
    <s v=""/>
    <s v=""/>
    <s v=""/>
    <n v="-584.24"/>
    <x v="1"/>
  </r>
  <r>
    <s v="50700"/>
    <s v="100056573"/>
    <s v="324182"/>
    <s v="10000"/>
    <s v="12800"/>
    <s v="5070001200"/>
    <s v="2105000"/>
    <s v=""/>
    <s v=""/>
    <s v=""/>
    <s v=""/>
    <s v=""/>
    <n v="-50.74"/>
    <x v="8"/>
  </r>
  <r>
    <s v="50700"/>
    <s v="100056573"/>
    <s v="324182"/>
    <s v="10000"/>
    <s v="12800"/>
    <s v="5070001200"/>
    <s v="2100000"/>
    <s v=""/>
    <s v=""/>
    <s v=""/>
    <s v=""/>
    <s v=""/>
    <n v="-17.45"/>
    <x v="7"/>
  </r>
  <r>
    <s v="50700"/>
    <s v="100056573"/>
    <s v="324182"/>
    <s v="10000"/>
    <s v="12800"/>
    <s v="5070001200"/>
    <s v="2100000"/>
    <s v=""/>
    <s v=""/>
    <s v=""/>
    <s v=""/>
    <s v=""/>
    <n v="-9.69"/>
    <x v="7"/>
  </r>
  <r>
    <s v="50700"/>
    <s v="100056573"/>
    <s v="324182"/>
    <s v="10000"/>
    <s v="12800"/>
    <s v="5070001200"/>
    <s v="2125000"/>
    <s v=""/>
    <s v=""/>
    <s v=""/>
    <s v=""/>
    <s v=""/>
    <n v="-3.24"/>
    <x v="21"/>
  </r>
  <r>
    <s v="50700"/>
    <s v="100056573"/>
    <s v="324182"/>
    <s v="10000"/>
    <s v="12800"/>
    <s v="5070001200"/>
    <s v="2125000"/>
    <s v=""/>
    <s v=""/>
    <s v=""/>
    <s v=""/>
    <s v=""/>
    <n v="-1.8"/>
    <x v="21"/>
  </r>
  <r>
    <s v="50700"/>
    <s v="100056573"/>
    <s v="324182"/>
    <s v="10000"/>
    <s v="12800"/>
    <s v="5070001200"/>
    <s v="2056000"/>
    <s v=""/>
    <s v=""/>
    <s v=""/>
    <s v=""/>
    <s v=""/>
    <n v="-599.08000000000004"/>
    <x v="10"/>
  </r>
  <r>
    <s v="50700"/>
    <s v="100056573"/>
    <s v="324182"/>
    <s v="10000"/>
    <s v="12800"/>
    <s v="5070001200"/>
    <s v="2056000"/>
    <s v=""/>
    <s v=""/>
    <s v=""/>
    <s v=""/>
    <s v=""/>
    <n v="-332.82"/>
    <x v="10"/>
  </r>
  <r>
    <s v="50700"/>
    <s v="100056573"/>
    <s v="324182"/>
    <s v="10000"/>
    <s v="12800"/>
    <s v="5070001200"/>
    <s v="2055000"/>
    <s v=""/>
    <s v=""/>
    <s v=""/>
    <s v=""/>
    <s v=""/>
    <n v="-0.74"/>
    <x v="23"/>
  </r>
  <r>
    <s v="50700"/>
    <s v="100056573"/>
    <s v="324182"/>
    <s v="10000"/>
    <s v="12800"/>
    <s v="5070001200"/>
    <s v="2055000"/>
    <s v=""/>
    <s v=""/>
    <s v=""/>
    <s v=""/>
    <s v=""/>
    <n v="-0.41"/>
    <x v="23"/>
  </r>
  <r>
    <s v="50700"/>
    <s v="100056573"/>
    <s v="324182"/>
    <s v="10000"/>
    <s v="12800"/>
    <s v="5070001200"/>
    <s v="7000000"/>
    <s v=""/>
    <s v=""/>
    <s v=""/>
    <s v=""/>
    <s v=""/>
    <n v="123.02"/>
    <x v="18"/>
  </r>
  <r>
    <s v="50700"/>
    <s v="100056573"/>
    <s v="324182"/>
    <s v="10000"/>
    <s v="12800"/>
    <s v="5070001200"/>
    <s v="7250000"/>
    <s v=""/>
    <s v=""/>
    <s v=""/>
    <s v=""/>
    <s v=""/>
    <n v="0.74"/>
    <x v="19"/>
  </r>
  <r>
    <s v="50700"/>
    <s v="100056573"/>
    <s v="324182"/>
    <s v="10000"/>
    <s v="12800"/>
    <s v="5070001200"/>
    <s v="7250000"/>
    <s v=""/>
    <s v=""/>
    <s v=""/>
    <s v=""/>
    <s v=""/>
    <n v="0.41"/>
    <x v="19"/>
  </r>
  <r>
    <s v="50700"/>
    <s v="100056573"/>
    <s v="324182"/>
    <s v="10000"/>
    <s v="12800"/>
    <s v="5070001200"/>
    <s v="7000000"/>
    <s v=""/>
    <s v=""/>
    <s v=""/>
    <s v=""/>
    <s v=""/>
    <n v="1260.93"/>
    <x v="18"/>
  </r>
  <r>
    <s v="50700"/>
    <s v="100056573"/>
    <s v="324182"/>
    <s v="10000"/>
    <s v="12800"/>
    <s v="5070001200"/>
    <s v="2081000"/>
    <s v=""/>
    <s v=""/>
    <s v=""/>
    <s v=""/>
    <s v=""/>
    <n v="69.39"/>
    <x v="26"/>
  </r>
  <r>
    <s v="50700"/>
    <s v="100056573"/>
    <s v="324182"/>
    <s v="10000"/>
    <s v="12800"/>
    <s v="5070001200"/>
    <s v="7000000"/>
    <s v=""/>
    <s v=""/>
    <s v=""/>
    <s v=""/>
    <s v=""/>
    <n v="461.31"/>
    <x v="18"/>
  </r>
  <r>
    <s v="50700"/>
    <s v="100056573"/>
    <s v="324182"/>
    <s v="10000"/>
    <s v="12800"/>
    <s v="5070001200"/>
    <s v="2081000"/>
    <s v=""/>
    <s v=""/>
    <s v=""/>
    <s v=""/>
    <s v=""/>
    <n v="38.61"/>
    <x v="26"/>
  </r>
  <r>
    <s v="50700"/>
    <s v="100056573"/>
    <s v="324182"/>
    <s v="10000"/>
    <s v="12800"/>
    <s v="5070001200"/>
    <s v="7000000"/>
    <s v=""/>
    <s v=""/>
    <s v=""/>
    <s v=""/>
    <s v=""/>
    <n v="307.54000000000002"/>
    <x v="18"/>
  </r>
  <r>
    <s v="50700"/>
    <s v="100056573"/>
    <s v="324182"/>
    <s v="10000"/>
    <s v="12800"/>
    <s v="5070001200"/>
    <s v="7230000"/>
    <s v=""/>
    <s v=""/>
    <s v=""/>
    <s v=""/>
    <s v=""/>
    <n v="84.78"/>
    <x v="2"/>
  </r>
  <r>
    <s v="50700"/>
    <s v="100056573"/>
    <s v="324182"/>
    <s v="10000"/>
    <s v="12800"/>
    <s v="5070001200"/>
    <s v="7230000"/>
    <s v=""/>
    <s v=""/>
    <s v=""/>
    <s v=""/>
    <s v=""/>
    <n v="47.1"/>
    <x v="2"/>
  </r>
  <r>
    <s v="50700"/>
    <s v="100056573"/>
    <s v="324182"/>
    <s v="10000"/>
    <s v="12800"/>
    <s v="5070001200"/>
    <s v="7231000"/>
    <s v=""/>
    <s v=""/>
    <s v=""/>
    <s v=""/>
    <s v=""/>
    <n v="19.84"/>
    <x v="3"/>
  </r>
  <r>
    <s v="50700"/>
    <s v="100056573"/>
    <s v="324182"/>
    <s v="10000"/>
    <s v="12800"/>
    <s v="5070001200"/>
    <s v="7231000"/>
    <s v=""/>
    <s v=""/>
    <s v=""/>
    <s v=""/>
    <s v=""/>
    <n v="11.01"/>
    <x v="3"/>
  </r>
  <r>
    <s v="50700"/>
    <s v="100056573"/>
    <s v="324182"/>
    <s v="10000"/>
    <s v="12800"/>
    <s v="5070001200"/>
    <s v="7240000"/>
    <s v=""/>
    <s v=""/>
    <s v=""/>
    <s v=""/>
    <s v=""/>
    <n v="599.08000000000004"/>
    <x v="4"/>
  </r>
  <r>
    <s v="50700"/>
    <s v="100056573"/>
    <s v="324182"/>
    <s v="10000"/>
    <s v="12800"/>
    <s v="5070001200"/>
    <s v="7240000"/>
    <s v=""/>
    <s v=""/>
    <s v=""/>
    <s v=""/>
    <s v=""/>
    <n v="332.82"/>
    <x v="4"/>
  </r>
  <r>
    <s v="50700"/>
    <s v="100056573"/>
    <s v="324182"/>
    <s v="10000"/>
    <s v="12800"/>
    <s v="5070001200"/>
    <s v="7269000"/>
    <s v=""/>
    <s v=""/>
    <s v=""/>
    <s v=""/>
    <s v=""/>
    <n v="91.34"/>
    <x v="5"/>
  </r>
  <r>
    <s v="50700"/>
    <s v="100056573"/>
    <s v="324182"/>
    <s v="10000"/>
    <s v="12800"/>
    <s v="5070001200"/>
    <s v="7269000"/>
    <s v=""/>
    <s v=""/>
    <s v=""/>
    <s v=""/>
    <s v=""/>
    <n v="50.74"/>
    <x v="5"/>
  </r>
  <r>
    <s v="50700"/>
    <s v="100056573"/>
    <s v="324182"/>
    <s v="10000"/>
    <s v="12800"/>
    <s v="5070001200"/>
    <s v="7269000"/>
    <s v=""/>
    <s v=""/>
    <s v=""/>
    <s v=""/>
    <s v=""/>
    <n v="16.600000000000001"/>
    <x v="5"/>
  </r>
  <r>
    <s v="50700"/>
    <s v="100056573"/>
    <s v="324182"/>
    <s v="10000"/>
    <s v="12800"/>
    <s v="5070001200"/>
    <s v="7269000"/>
    <s v=""/>
    <s v=""/>
    <s v=""/>
    <s v=""/>
    <s v=""/>
    <n v="9.23"/>
    <x v="5"/>
  </r>
  <r>
    <s v="50700"/>
    <s v="100056573"/>
    <s v="324182"/>
    <s v="10000"/>
    <s v="12800"/>
    <s v="5070001200"/>
    <s v="2125000"/>
    <s v=""/>
    <s v=""/>
    <s v=""/>
    <s v=""/>
    <s v=""/>
    <n v="-1.44"/>
    <x v="21"/>
  </r>
  <r>
    <s v="50700"/>
    <s v="100056573"/>
    <s v="324182"/>
    <s v="10000"/>
    <s v="12800"/>
    <s v="5070001200"/>
    <s v="2125000"/>
    <s v=""/>
    <s v=""/>
    <s v=""/>
    <s v=""/>
    <s v=""/>
    <n v="-0.8"/>
    <x v="21"/>
  </r>
  <r>
    <s v="50700"/>
    <s v="100056573"/>
    <s v="324182"/>
    <s v="10000"/>
    <s v="12800"/>
    <s v="5070001200"/>
    <s v="2130000"/>
    <s v=""/>
    <s v=""/>
    <s v=""/>
    <s v=""/>
    <s v=""/>
    <n v="-69.75"/>
    <x v="6"/>
  </r>
  <r>
    <s v="50700"/>
    <s v="100056573"/>
    <s v="324182"/>
    <s v="10000"/>
    <s v="12800"/>
    <s v="5070001200"/>
    <s v="2130000"/>
    <s v=""/>
    <s v=""/>
    <s v=""/>
    <s v=""/>
    <s v=""/>
    <n v="-38.75"/>
    <x v="6"/>
  </r>
  <r>
    <s v="50700"/>
    <s v="100056573"/>
    <s v="324182"/>
    <s v="10000"/>
    <s v="12800"/>
    <s v="5070001200"/>
    <s v="2160000"/>
    <s v=""/>
    <s v=""/>
    <s v=""/>
    <s v=""/>
    <s v=""/>
    <n v="-19.829999999999998"/>
    <x v="14"/>
  </r>
  <r>
    <s v="50700"/>
    <s v="100012181"/>
    <s v="324180"/>
    <s v="10000"/>
    <s v="12800"/>
    <s v="5070001200"/>
    <s v="2081000"/>
    <s v=""/>
    <s v=""/>
    <s v=""/>
    <s v=""/>
    <s v=""/>
    <n v="20.56"/>
    <x v="26"/>
  </r>
  <r>
    <s v="50700"/>
    <s v="100012181"/>
    <s v="324180"/>
    <s v="10000"/>
    <s v="12800"/>
    <s v="5070001200"/>
    <s v="1000000"/>
    <s v=""/>
    <s v=""/>
    <s v=""/>
    <s v=""/>
    <s v=""/>
    <n v="-265.85000000000002"/>
    <x v="1"/>
  </r>
  <r>
    <s v="50700"/>
    <s v="100012181"/>
    <s v="324180"/>
    <s v="10000"/>
    <s v="12800"/>
    <s v="5070001200"/>
    <s v="2081000"/>
    <s v=""/>
    <s v=""/>
    <s v=""/>
    <s v=""/>
    <s v=""/>
    <n v="11.44"/>
    <x v="26"/>
  </r>
  <r>
    <s v="50700"/>
    <s v="100012181"/>
    <s v="324180"/>
    <s v="10000"/>
    <s v="12800"/>
    <s v="5070001200"/>
    <s v="7000000"/>
    <s v=""/>
    <s v=""/>
    <s v=""/>
    <s v=""/>
    <s v=""/>
    <n v="425.29"/>
    <x v="18"/>
  </r>
  <r>
    <s v="50700"/>
    <s v="100012181"/>
    <s v="324180"/>
    <s v="10000"/>
    <s v="12800"/>
    <s v="5070001200"/>
    <s v="7230000"/>
    <s v=""/>
    <s v=""/>
    <s v=""/>
    <s v=""/>
    <s v=""/>
    <n v="48.73"/>
    <x v="2"/>
  </r>
  <r>
    <s v="50700"/>
    <s v="100012181"/>
    <s v="324180"/>
    <s v="10000"/>
    <s v="12800"/>
    <s v="5070001200"/>
    <s v="7230000"/>
    <s v=""/>
    <s v=""/>
    <s v=""/>
    <s v=""/>
    <s v=""/>
    <n v="27.07"/>
    <x v="2"/>
  </r>
  <r>
    <s v="50700"/>
    <s v="100012181"/>
    <s v="324180"/>
    <s v="10000"/>
    <s v="12800"/>
    <s v="5070001200"/>
    <s v="7231000"/>
    <s v=""/>
    <s v=""/>
    <s v=""/>
    <s v=""/>
    <s v=""/>
    <n v="11.4"/>
    <x v="3"/>
  </r>
  <r>
    <s v="50700"/>
    <s v="100012181"/>
    <s v="324180"/>
    <s v="10000"/>
    <s v="12800"/>
    <s v="5070001200"/>
    <s v="7231000"/>
    <s v=""/>
    <s v=""/>
    <s v=""/>
    <s v=""/>
    <s v=""/>
    <n v="6.32"/>
    <x v="3"/>
  </r>
  <r>
    <s v="50700"/>
    <s v="100012181"/>
    <s v="324180"/>
    <s v="10000"/>
    <s v="12800"/>
    <s v="5070001200"/>
    <s v="7250000"/>
    <s v=""/>
    <s v=""/>
    <s v=""/>
    <s v=""/>
    <s v=""/>
    <n v="3.63"/>
    <x v="19"/>
  </r>
  <r>
    <s v="50700"/>
    <s v="100012181"/>
    <s v="324180"/>
    <s v="10000"/>
    <s v="12800"/>
    <s v="5070001200"/>
    <s v="7250000"/>
    <s v=""/>
    <s v=""/>
    <s v=""/>
    <s v=""/>
    <s v=""/>
    <n v="2.0099999999999998"/>
    <x v="19"/>
  </r>
  <r>
    <s v="50700"/>
    <s v="100012181"/>
    <s v="324180"/>
    <s v="10000"/>
    <s v="12800"/>
    <s v="5070001200"/>
    <s v="7269000"/>
    <s v=""/>
    <s v=""/>
    <s v=""/>
    <s v=""/>
    <s v=""/>
    <n v="50.51"/>
    <x v="5"/>
  </r>
  <r>
    <s v="50700"/>
    <s v="100012181"/>
    <s v="324180"/>
    <s v="10000"/>
    <s v="12800"/>
    <s v="5070001200"/>
    <s v="7269000"/>
    <s v=""/>
    <s v=""/>
    <s v=""/>
    <s v=""/>
    <s v=""/>
    <n v="28.08"/>
    <x v="5"/>
  </r>
  <r>
    <s v="50700"/>
    <s v="100012181"/>
    <s v="324180"/>
    <s v="10000"/>
    <s v="12800"/>
    <s v="5070001200"/>
    <s v="7269000"/>
    <s v=""/>
    <s v=""/>
    <s v=""/>
    <s v=""/>
    <s v=""/>
    <n v="9.19"/>
    <x v="5"/>
  </r>
  <r>
    <s v="50700"/>
    <s v="100012181"/>
    <s v="324180"/>
    <s v="10000"/>
    <s v="12800"/>
    <s v="5070001200"/>
    <s v="2150000"/>
    <s v=""/>
    <s v=""/>
    <s v=""/>
    <s v=""/>
    <s v=""/>
    <n v="-10.82"/>
    <x v="17"/>
  </r>
  <r>
    <s v="50700"/>
    <s v="100012181"/>
    <s v="324180"/>
    <s v="10000"/>
    <s v="12800"/>
    <s v="5070001200"/>
    <s v="1000000"/>
    <s v=""/>
    <s v=""/>
    <s v=""/>
    <s v=""/>
    <s v=""/>
    <n v="-478.51"/>
    <x v="1"/>
  </r>
  <r>
    <s v="50700"/>
    <s v="100012181"/>
    <s v="324180"/>
    <s v="10000"/>
    <s v="12800"/>
    <s v="5070001200"/>
    <s v="7269000"/>
    <s v=""/>
    <s v=""/>
    <s v=""/>
    <s v=""/>
    <s v=""/>
    <n v="5.0999999999999996"/>
    <x v="5"/>
  </r>
  <r>
    <s v="50700"/>
    <s v="100012181"/>
    <s v="324180"/>
    <s v="10000"/>
    <s v="12800"/>
    <s v="5070001200"/>
    <s v="2125000"/>
    <s v=""/>
    <s v=""/>
    <s v=""/>
    <s v=""/>
    <s v=""/>
    <n v="-7.07"/>
    <x v="21"/>
  </r>
  <r>
    <s v="50700"/>
    <s v="100012181"/>
    <s v="324180"/>
    <s v="10000"/>
    <s v="12800"/>
    <s v="5070001200"/>
    <s v="2125000"/>
    <s v=""/>
    <s v=""/>
    <s v=""/>
    <s v=""/>
    <s v=""/>
    <n v="-3.93"/>
    <x v="21"/>
  </r>
  <r>
    <s v="50700"/>
    <s v="100012181"/>
    <s v="324180"/>
    <s v="10000"/>
    <s v="12800"/>
    <s v="5070001200"/>
    <s v="2100000"/>
    <s v=""/>
    <s v=""/>
    <s v=""/>
    <s v=""/>
    <s v=""/>
    <n v="-128.57"/>
    <x v="7"/>
  </r>
  <r>
    <s v="50700"/>
    <s v="100012181"/>
    <s v="324180"/>
    <s v="10000"/>
    <s v="12800"/>
    <s v="5070001200"/>
    <s v="2100000"/>
    <s v=""/>
    <s v=""/>
    <s v=""/>
    <s v=""/>
    <s v=""/>
    <n v="-71.430000000000007"/>
    <x v="7"/>
  </r>
  <r>
    <s v="50700"/>
    <s v="100012181"/>
    <s v="324180"/>
    <s v="10000"/>
    <s v="12800"/>
    <s v="5070001200"/>
    <s v="2105000"/>
    <s v=""/>
    <s v=""/>
    <s v=""/>
    <s v=""/>
    <s v=""/>
    <n v="-50.52"/>
    <x v="8"/>
  </r>
  <r>
    <s v="50700"/>
    <s v="100012181"/>
    <s v="324180"/>
    <s v="10000"/>
    <s v="12800"/>
    <s v="5070001200"/>
    <s v="2105000"/>
    <s v=""/>
    <s v=""/>
    <s v=""/>
    <s v=""/>
    <s v=""/>
    <n v="-28.07"/>
    <x v="8"/>
  </r>
  <r>
    <s v="50700"/>
    <s v="100012181"/>
    <s v="324180"/>
    <s v="10000"/>
    <s v="12800"/>
    <s v="5070001200"/>
    <s v="2055000"/>
    <s v=""/>
    <s v=""/>
    <s v=""/>
    <s v=""/>
    <s v=""/>
    <n v="-3.63"/>
    <x v="23"/>
  </r>
  <r>
    <s v="50700"/>
    <s v="100012181"/>
    <s v="324180"/>
    <s v="10000"/>
    <s v="12800"/>
    <s v="5070001200"/>
    <s v="2055000"/>
    <s v=""/>
    <s v=""/>
    <s v=""/>
    <s v=""/>
    <s v=""/>
    <n v="-2.0099999999999998"/>
    <x v="23"/>
  </r>
  <r>
    <s v="50700"/>
    <s v="100012181"/>
    <s v="324180"/>
    <s v="10000"/>
    <s v="12800"/>
    <s v="5070001200"/>
    <s v="2100000"/>
    <s v=""/>
    <s v=""/>
    <s v=""/>
    <s v=""/>
    <s v=""/>
    <n v="-9.19"/>
    <x v="7"/>
  </r>
  <r>
    <s v="50700"/>
    <s v="100012181"/>
    <s v="324180"/>
    <s v="10000"/>
    <s v="12800"/>
    <s v="5070001200"/>
    <s v="2100000"/>
    <s v=""/>
    <s v=""/>
    <s v=""/>
    <s v=""/>
    <s v=""/>
    <n v="-5.0999999999999996"/>
    <x v="7"/>
  </r>
  <r>
    <s v="50700"/>
    <s v="100012181"/>
    <s v="324180"/>
    <s v="10000"/>
    <s v="12800"/>
    <s v="5070001200"/>
    <s v="2052000"/>
    <s v=""/>
    <s v=""/>
    <s v=""/>
    <s v=""/>
    <s v=""/>
    <n v="-50.51"/>
    <x v="11"/>
  </r>
  <r>
    <s v="50700"/>
    <s v="100012181"/>
    <s v="324180"/>
    <s v="10000"/>
    <s v="12800"/>
    <s v="5070001200"/>
    <s v="2052000"/>
    <s v=""/>
    <s v=""/>
    <s v=""/>
    <s v=""/>
    <s v=""/>
    <n v="-28.08"/>
    <x v="11"/>
  </r>
  <r>
    <s v="50700"/>
    <s v="100012181"/>
    <s v="324180"/>
    <s v="10000"/>
    <s v="12800"/>
    <s v="5070001200"/>
    <s v="2110000"/>
    <s v=""/>
    <s v=""/>
    <s v=""/>
    <s v=""/>
    <s v=""/>
    <n v="-48.73"/>
    <x v="12"/>
  </r>
  <r>
    <s v="50700"/>
    <s v="100012181"/>
    <s v="324180"/>
    <s v="10000"/>
    <s v="12800"/>
    <s v="5070001200"/>
    <s v="2110000"/>
    <s v=""/>
    <s v=""/>
    <s v=""/>
    <s v=""/>
    <s v=""/>
    <n v="-27.07"/>
    <x v="12"/>
  </r>
  <r>
    <s v="50700"/>
    <s v="100012181"/>
    <s v="324180"/>
    <s v="10000"/>
    <s v="12800"/>
    <s v="5070001200"/>
    <s v="2053000"/>
    <s v=""/>
    <s v=""/>
    <s v=""/>
    <s v=""/>
    <s v=""/>
    <n v="-48.73"/>
    <x v="13"/>
  </r>
  <r>
    <s v="50700"/>
    <s v="100012181"/>
    <s v="324180"/>
    <s v="10000"/>
    <s v="12800"/>
    <s v="5070001200"/>
    <s v="2053000"/>
    <s v=""/>
    <s v=""/>
    <s v=""/>
    <s v=""/>
    <s v=""/>
    <n v="-27.07"/>
    <x v="13"/>
  </r>
  <r>
    <s v="50700"/>
    <s v="100012181"/>
    <s v="324180"/>
    <s v="10000"/>
    <s v="12800"/>
    <s v="5070001200"/>
    <s v="2160000"/>
    <s v=""/>
    <s v=""/>
    <s v=""/>
    <s v=""/>
    <s v=""/>
    <n v="-11.39"/>
    <x v="14"/>
  </r>
  <r>
    <s v="50700"/>
    <s v="100012181"/>
    <s v="324180"/>
    <s v="10000"/>
    <s v="12800"/>
    <s v="5070001200"/>
    <s v="2160000"/>
    <s v=""/>
    <s v=""/>
    <s v=""/>
    <s v=""/>
    <s v=""/>
    <n v="-6.33"/>
    <x v="14"/>
  </r>
  <r>
    <s v="50700"/>
    <s v="100012181"/>
    <s v="324180"/>
    <s v="10000"/>
    <s v="12800"/>
    <s v="5070001200"/>
    <s v="2140000"/>
    <s v=""/>
    <s v=""/>
    <s v=""/>
    <s v=""/>
    <s v=""/>
    <n v="-41.8"/>
    <x v="15"/>
  </r>
  <r>
    <s v="50700"/>
    <s v="100012181"/>
    <s v="324180"/>
    <s v="10000"/>
    <s v="12800"/>
    <s v="5070001200"/>
    <s v="2140000"/>
    <s v=""/>
    <s v=""/>
    <s v=""/>
    <s v=""/>
    <s v=""/>
    <n v="-23.23"/>
    <x v="15"/>
  </r>
  <r>
    <s v="50700"/>
    <s v="100012181"/>
    <s v="324180"/>
    <s v="10000"/>
    <s v="12800"/>
    <s v="5070001200"/>
    <s v="2058000"/>
    <s v=""/>
    <s v=""/>
    <s v=""/>
    <s v=""/>
    <s v=""/>
    <n v="-11.4"/>
    <x v="16"/>
  </r>
  <r>
    <s v="50700"/>
    <s v="100012181"/>
    <s v="324180"/>
    <s v="10000"/>
    <s v="12800"/>
    <s v="5070001200"/>
    <s v="2058000"/>
    <s v=""/>
    <s v=""/>
    <s v=""/>
    <s v=""/>
    <s v=""/>
    <n v="-6.32"/>
    <x v="16"/>
  </r>
  <r>
    <s v="50700"/>
    <s v="100012181"/>
    <s v="324180"/>
    <s v="10000"/>
    <s v="12800"/>
    <s v="5070001200"/>
    <s v="2150000"/>
    <s v=""/>
    <s v=""/>
    <s v=""/>
    <s v=""/>
    <s v=""/>
    <n v="-19.48"/>
    <x v="17"/>
  </r>
  <r>
    <s v="50700"/>
    <s v="100012181"/>
    <s v="324180"/>
    <s v="10000"/>
    <s v="12800"/>
    <s v="5070001200"/>
    <s v="7000000"/>
    <s v=""/>
    <s v=""/>
    <s v=""/>
    <s v=""/>
    <s v=""/>
    <n v="765.51"/>
    <x v="18"/>
  </r>
  <r>
    <s v="50700"/>
    <s v="100012181"/>
    <s v="500390"/>
    <s v="10000"/>
    <s v="12800"/>
    <s v="5070001200"/>
    <s v="7231000"/>
    <s v=""/>
    <s v=""/>
    <s v=""/>
    <s v=""/>
    <s v=""/>
    <n v="7.08"/>
    <x v="3"/>
  </r>
  <r>
    <s v="50700"/>
    <s v="100012181"/>
    <s v="500390"/>
    <s v="10000"/>
    <s v="12800"/>
    <s v="5070001200"/>
    <s v="7230000"/>
    <s v=""/>
    <s v=""/>
    <s v=""/>
    <s v=""/>
    <s v=""/>
    <n v="16.829999999999998"/>
    <x v="2"/>
  </r>
  <r>
    <s v="50700"/>
    <s v="100012181"/>
    <s v="500390"/>
    <s v="10000"/>
    <s v="12800"/>
    <s v="5070001200"/>
    <s v="7269000"/>
    <s v=""/>
    <s v=""/>
    <s v=""/>
    <s v=""/>
    <s v=""/>
    <n v="32.25"/>
    <x v="5"/>
  </r>
  <r>
    <s v="50700"/>
    <s v="100012181"/>
    <s v="500390"/>
    <s v="10000"/>
    <s v="12800"/>
    <s v="5070001200"/>
    <s v="7269000"/>
    <s v=""/>
    <s v=""/>
    <s v=""/>
    <s v=""/>
    <s v=""/>
    <n v="17.91"/>
    <x v="5"/>
  </r>
  <r>
    <s v="50700"/>
    <s v="100012181"/>
    <s v="500390"/>
    <s v="10000"/>
    <s v="12800"/>
    <s v="5070001200"/>
    <s v="7269000"/>
    <s v=""/>
    <s v=""/>
    <s v=""/>
    <s v=""/>
    <s v=""/>
    <n v="5.86"/>
    <x v="5"/>
  </r>
  <r>
    <s v="50700"/>
    <s v="100012181"/>
    <s v="500390"/>
    <s v="10000"/>
    <s v="12800"/>
    <s v="5070001200"/>
    <s v="7269000"/>
    <s v=""/>
    <s v=""/>
    <s v=""/>
    <s v=""/>
    <s v=""/>
    <n v="3.26"/>
    <x v="5"/>
  </r>
  <r>
    <s v="50700"/>
    <s v="100012181"/>
    <s v="500390"/>
    <s v="10000"/>
    <s v="12800"/>
    <s v="5070001200"/>
    <s v="2105000"/>
    <s v=""/>
    <s v=""/>
    <s v=""/>
    <s v=""/>
    <s v=""/>
    <n v="-32.25"/>
    <x v="8"/>
  </r>
  <r>
    <s v="50700"/>
    <s v="100012181"/>
    <s v="500390"/>
    <s v="10000"/>
    <s v="12800"/>
    <s v="5070001200"/>
    <s v="2105000"/>
    <s v=""/>
    <s v=""/>
    <s v=""/>
    <s v=""/>
    <s v=""/>
    <n v="-17.91"/>
    <x v="8"/>
  </r>
  <r>
    <s v="50700"/>
    <s v="100012181"/>
    <s v="500390"/>
    <s v="10000"/>
    <s v="12800"/>
    <s v="5070001200"/>
    <s v="2052000"/>
    <s v=""/>
    <s v=""/>
    <s v=""/>
    <s v=""/>
    <s v=""/>
    <n v="-32.25"/>
    <x v="11"/>
  </r>
  <r>
    <s v="50700"/>
    <s v="100012181"/>
    <s v="500390"/>
    <s v="10000"/>
    <s v="12800"/>
    <s v="5070001200"/>
    <s v="2052000"/>
    <s v=""/>
    <s v=""/>
    <s v=""/>
    <s v=""/>
    <s v=""/>
    <n v="-17.91"/>
    <x v="11"/>
  </r>
  <r>
    <s v="50700"/>
    <s v="100012181"/>
    <s v="500390"/>
    <s v="10000"/>
    <s v="12800"/>
    <s v="5070001200"/>
    <s v="2100000"/>
    <s v=""/>
    <s v=""/>
    <s v=""/>
    <s v=""/>
    <s v=""/>
    <n v="-5.86"/>
    <x v="7"/>
  </r>
  <r>
    <s v="50700"/>
    <s v="100012181"/>
    <s v="500390"/>
    <s v="10000"/>
    <s v="12800"/>
    <s v="5070001200"/>
    <s v="2100000"/>
    <s v=""/>
    <s v=""/>
    <s v=""/>
    <s v=""/>
    <s v=""/>
    <n v="-3.26"/>
    <x v="7"/>
  </r>
  <r>
    <s v="50700"/>
    <s v="100012181"/>
    <s v="500390"/>
    <s v="10000"/>
    <s v="12800"/>
    <s v="5070001200"/>
    <s v="2110000"/>
    <s v=""/>
    <s v=""/>
    <s v=""/>
    <s v=""/>
    <s v=""/>
    <n v="-30.29"/>
    <x v="12"/>
  </r>
  <r>
    <s v="50700"/>
    <s v="100012181"/>
    <s v="500390"/>
    <s v="10000"/>
    <s v="12800"/>
    <s v="5070001200"/>
    <s v="2110000"/>
    <s v=""/>
    <s v=""/>
    <s v=""/>
    <s v=""/>
    <s v=""/>
    <n v="-16.829999999999998"/>
    <x v="12"/>
  </r>
  <r>
    <s v="50700"/>
    <s v="100012181"/>
    <s v="500390"/>
    <s v="10000"/>
    <s v="12800"/>
    <s v="5070001200"/>
    <s v="2053000"/>
    <s v=""/>
    <s v=""/>
    <s v=""/>
    <s v=""/>
    <s v=""/>
    <n v="-30.29"/>
    <x v="13"/>
  </r>
  <r>
    <s v="50700"/>
    <s v="100012181"/>
    <s v="500390"/>
    <s v="10000"/>
    <s v="12800"/>
    <s v="5070001200"/>
    <s v="2053000"/>
    <s v=""/>
    <s v=""/>
    <s v=""/>
    <s v=""/>
    <s v=""/>
    <n v="-16.829999999999998"/>
    <x v="13"/>
  </r>
  <r>
    <s v="50700"/>
    <s v="100012181"/>
    <s v="500390"/>
    <s v="10000"/>
    <s v="12800"/>
    <s v="5070001200"/>
    <s v="2160000"/>
    <s v=""/>
    <s v=""/>
    <s v=""/>
    <s v=""/>
    <s v=""/>
    <n v="-7.08"/>
    <x v="14"/>
  </r>
  <r>
    <s v="50700"/>
    <s v="100012181"/>
    <s v="500390"/>
    <s v="10000"/>
    <s v="12800"/>
    <s v="5070001200"/>
    <s v="2160000"/>
    <s v=""/>
    <s v=""/>
    <s v=""/>
    <s v=""/>
    <s v=""/>
    <n v="-3.94"/>
    <x v="14"/>
  </r>
  <r>
    <s v="50700"/>
    <s v="100012181"/>
    <s v="500390"/>
    <s v="10000"/>
    <s v="12800"/>
    <s v="5070001200"/>
    <s v="2140000"/>
    <s v=""/>
    <s v=""/>
    <s v=""/>
    <s v=""/>
    <s v=""/>
    <n v="-24.37"/>
    <x v="15"/>
  </r>
  <r>
    <s v="50700"/>
    <s v="100012181"/>
    <s v="500390"/>
    <s v="10000"/>
    <s v="12800"/>
    <s v="5070001200"/>
    <s v="2140000"/>
    <s v=""/>
    <s v=""/>
    <s v=""/>
    <s v=""/>
    <s v=""/>
    <n v="-13.54"/>
    <x v="15"/>
  </r>
  <r>
    <s v="50700"/>
    <s v="100012181"/>
    <s v="500390"/>
    <s v="10000"/>
    <s v="12800"/>
    <s v="5070001200"/>
    <s v="2058000"/>
    <s v=""/>
    <s v=""/>
    <s v=""/>
    <s v=""/>
    <s v=""/>
    <n v="-7.08"/>
    <x v="16"/>
  </r>
  <r>
    <s v="50700"/>
    <s v="100012181"/>
    <s v="500390"/>
    <s v="10000"/>
    <s v="12800"/>
    <s v="5070001200"/>
    <s v="2058000"/>
    <s v=""/>
    <s v=""/>
    <s v=""/>
    <s v=""/>
    <s v=""/>
    <n v="-3.94"/>
    <x v="16"/>
  </r>
  <r>
    <s v="50700"/>
    <s v="100012181"/>
    <s v="500390"/>
    <s v="10000"/>
    <s v="12800"/>
    <s v="5070001200"/>
    <s v="2150000"/>
    <s v=""/>
    <s v=""/>
    <s v=""/>
    <s v=""/>
    <s v=""/>
    <n v="-9.93"/>
    <x v="17"/>
  </r>
  <r>
    <s v="50700"/>
    <s v="100012181"/>
    <s v="500390"/>
    <s v="10000"/>
    <s v="12800"/>
    <s v="5070001200"/>
    <s v="2150000"/>
    <s v=""/>
    <s v=""/>
    <s v=""/>
    <s v=""/>
    <s v=""/>
    <n v="-5.51"/>
    <x v="17"/>
  </r>
  <r>
    <s v="50700"/>
    <s v="100012181"/>
    <s v="500390"/>
    <s v="10000"/>
    <s v="12800"/>
    <s v="5070001200"/>
    <s v="1000000"/>
    <s v=""/>
    <s v=""/>
    <s v=""/>
    <s v=""/>
    <s v=""/>
    <n v="-384.65"/>
    <x v="1"/>
  </r>
  <r>
    <s v="50700"/>
    <s v="100012181"/>
    <s v="500390"/>
    <s v="10000"/>
    <s v="12800"/>
    <s v="5070001200"/>
    <s v="1000000"/>
    <s v=""/>
    <s v=""/>
    <s v=""/>
    <s v=""/>
    <s v=""/>
    <n v="-213.7"/>
    <x v="1"/>
  </r>
  <r>
    <s v="50700"/>
    <s v="100012181"/>
    <s v="500390"/>
    <s v="10000"/>
    <s v="12800"/>
    <s v="5070001200"/>
    <s v="7150000"/>
    <s v=""/>
    <s v=""/>
    <s v=""/>
    <s v=""/>
    <s v=""/>
    <n v="488.57"/>
    <x v="29"/>
  </r>
  <r>
    <s v="50700"/>
    <s v="100012181"/>
    <s v="500390"/>
    <s v="10000"/>
    <s v="12800"/>
    <s v="5070001200"/>
    <s v="7150000"/>
    <s v=""/>
    <s v=""/>
    <s v=""/>
    <s v=""/>
    <s v=""/>
    <n v="271.43"/>
    <x v="29"/>
  </r>
  <r>
    <s v="50700"/>
    <s v="100012181"/>
    <s v="500390"/>
    <s v="10000"/>
    <s v="12800"/>
    <s v="5070001200"/>
    <s v="7230000"/>
    <s v=""/>
    <s v=""/>
    <s v=""/>
    <s v=""/>
    <s v=""/>
    <n v="30.29"/>
    <x v="2"/>
  </r>
  <r>
    <s v="50700"/>
    <s v="100012181"/>
    <s v="500390"/>
    <s v="10000"/>
    <s v="12800"/>
    <s v="5070001200"/>
    <s v="7231000"/>
    <s v=""/>
    <s v=""/>
    <s v=""/>
    <s v=""/>
    <s v=""/>
    <n v="3.94"/>
    <x v="3"/>
  </r>
  <r>
    <s v="50700"/>
    <s v="100027509"/>
    <s v="500389"/>
    <s v="10000"/>
    <s v="12800"/>
    <s v="5070001200"/>
    <s v="7269000"/>
    <s v=""/>
    <s v=""/>
    <s v=""/>
    <s v=""/>
    <s v=""/>
    <n v="16.86"/>
    <x v="5"/>
  </r>
  <r>
    <s v="50700"/>
    <s v="100027509"/>
    <s v="500389"/>
    <s v="10000"/>
    <s v="12800"/>
    <s v="5070001200"/>
    <s v="7269000"/>
    <s v=""/>
    <s v=""/>
    <s v=""/>
    <s v=""/>
    <s v=""/>
    <n v="31.65"/>
    <x v="5"/>
  </r>
  <r>
    <s v="50700"/>
    <s v="100027509"/>
    <s v="500389"/>
    <s v="10000"/>
    <s v="12800"/>
    <s v="5070001200"/>
    <s v="7269000"/>
    <s v=""/>
    <s v=""/>
    <s v=""/>
    <s v=""/>
    <s v=""/>
    <n v="3.06"/>
    <x v="5"/>
  </r>
  <r>
    <s v="50700"/>
    <s v="100027509"/>
    <s v="500389"/>
    <s v="10000"/>
    <s v="12800"/>
    <s v="5070001200"/>
    <s v="2105000"/>
    <s v=""/>
    <s v=""/>
    <s v=""/>
    <s v=""/>
    <s v=""/>
    <n v="-31.64"/>
    <x v="8"/>
  </r>
  <r>
    <s v="50700"/>
    <s v="100027509"/>
    <s v="500389"/>
    <s v="10000"/>
    <s v="12800"/>
    <s v="5070001200"/>
    <s v="2105000"/>
    <s v=""/>
    <s v=""/>
    <s v=""/>
    <s v=""/>
    <s v=""/>
    <n v="-16.87"/>
    <x v="8"/>
  </r>
  <r>
    <s v="50700"/>
    <s v="100027509"/>
    <s v="500389"/>
    <s v="10000"/>
    <s v="12800"/>
    <s v="5070001200"/>
    <s v="2100000"/>
    <s v=""/>
    <s v=""/>
    <s v=""/>
    <s v=""/>
    <s v=""/>
    <n v="-39.14"/>
    <x v="7"/>
  </r>
  <r>
    <s v="50700"/>
    <s v="100027509"/>
    <s v="500389"/>
    <s v="10000"/>
    <s v="12800"/>
    <s v="5070001200"/>
    <s v="2100000"/>
    <s v=""/>
    <s v=""/>
    <s v=""/>
    <s v=""/>
    <s v=""/>
    <n v="-20.86"/>
    <x v="7"/>
  </r>
  <r>
    <s v="50700"/>
    <s v="100027509"/>
    <s v="500389"/>
    <s v="10000"/>
    <s v="12800"/>
    <s v="5070001200"/>
    <s v="2052000"/>
    <s v=""/>
    <s v=""/>
    <s v=""/>
    <s v=""/>
    <s v=""/>
    <n v="-31.65"/>
    <x v="11"/>
  </r>
  <r>
    <s v="50700"/>
    <s v="100027509"/>
    <s v="500389"/>
    <s v="10000"/>
    <s v="12800"/>
    <s v="5070001200"/>
    <s v="2052000"/>
    <s v=""/>
    <s v=""/>
    <s v=""/>
    <s v=""/>
    <s v=""/>
    <n v="-16.86"/>
    <x v="11"/>
  </r>
  <r>
    <s v="50700"/>
    <s v="100027509"/>
    <s v="500389"/>
    <s v="10000"/>
    <s v="12800"/>
    <s v="5070001200"/>
    <s v="2100000"/>
    <s v=""/>
    <s v=""/>
    <s v=""/>
    <s v=""/>
    <s v=""/>
    <n v="-5.76"/>
    <x v="7"/>
  </r>
  <r>
    <s v="50700"/>
    <s v="100027509"/>
    <s v="500389"/>
    <s v="10000"/>
    <s v="12800"/>
    <s v="5070001200"/>
    <s v="2100000"/>
    <s v=""/>
    <s v=""/>
    <s v=""/>
    <s v=""/>
    <s v=""/>
    <n v="-3.06"/>
    <x v="7"/>
  </r>
  <r>
    <s v="50700"/>
    <s v="100027509"/>
    <s v="500389"/>
    <s v="10000"/>
    <s v="12800"/>
    <s v="5070001200"/>
    <s v="2110000"/>
    <s v=""/>
    <s v=""/>
    <s v=""/>
    <s v=""/>
    <s v=""/>
    <n v="-31.83"/>
    <x v="12"/>
  </r>
  <r>
    <s v="50700"/>
    <s v="100027509"/>
    <s v="500389"/>
    <s v="10000"/>
    <s v="12800"/>
    <s v="5070001200"/>
    <s v="2110000"/>
    <s v=""/>
    <s v=""/>
    <s v=""/>
    <s v=""/>
    <s v=""/>
    <n v="-16.97"/>
    <x v="12"/>
  </r>
  <r>
    <s v="50700"/>
    <s v="100027509"/>
    <s v="500389"/>
    <s v="10000"/>
    <s v="12800"/>
    <s v="5070001200"/>
    <s v="2053000"/>
    <s v=""/>
    <s v=""/>
    <s v=""/>
    <s v=""/>
    <s v=""/>
    <n v="-31.84"/>
    <x v="13"/>
  </r>
  <r>
    <s v="50700"/>
    <s v="100027509"/>
    <s v="500389"/>
    <s v="10000"/>
    <s v="12800"/>
    <s v="5070001200"/>
    <s v="2053000"/>
    <s v=""/>
    <s v=""/>
    <s v=""/>
    <s v=""/>
    <s v=""/>
    <n v="-16.96"/>
    <x v="13"/>
  </r>
  <r>
    <s v="50700"/>
    <s v="100027509"/>
    <s v="500389"/>
    <s v="10000"/>
    <s v="12800"/>
    <s v="5070001200"/>
    <s v="2160000"/>
    <s v=""/>
    <s v=""/>
    <s v=""/>
    <s v=""/>
    <s v=""/>
    <n v="-7.44"/>
    <x v="14"/>
  </r>
  <r>
    <s v="50700"/>
    <s v="100027509"/>
    <s v="500389"/>
    <s v="10000"/>
    <s v="12800"/>
    <s v="5070001200"/>
    <s v="2160000"/>
    <s v=""/>
    <s v=""/>
    <s v=""/>
    <s v=""/>
    <s v=""/>
    <n v="-3.97"/>
    <x v="14"/>
  </r>
  <r>
    <s v="50700"/>
    <s v="100027509"/>
    <s v="500389"/>
    <s v="10000"/>
    <s v="12800"/>
    <s v="5070001200"/>
    <s v="2140000"/>
    <s v=""/>
    <s v=""/>
    <s v=""/>
    <s v=""/>
    <s v=""/>
    <n v="-49.09"/>
    <x v="15"/>
  </r>
  <r>
    <s v="50700"/>
    <s v="100027509"/>
    <s v="500389"/>
    <s v="10000"/>
    <s v="12800"/>
    <s v="5070001200"/>
    <s v="2140000"/>
    <s v=""/>
    <s v=""/>
    <s v=""/>
    <s v=""/>
    <s v=""/>
    <n v="-26.16"/>
    <x v="15"/>
  </r>
  <r>
    <s v="50700"/>
    <s v="100027509"/>
    <s v="500389"/>
    <s v="10000"/>
    <s v="12800"/>
    <s v="5070001200"/>
    <s v="2058000"/>
    <s v=""/>
    <s v=""/>
    <s v=""/>
    <s v=""/>
    <s v=""/>
    <n v="-7.44"/>
    <x v="16"/>
  </r>
  <r>
    <s v="50700"/>
    <s v="100027509"/>
    <s v="500389"/>
    <s v="10000"/>
    <s v="12800"/>
    <s v="5070001200"/>
    <s v="2058000"/>
    <s v=""/>
    <s v=""/>
    <s v=""/>
    <s v=""/>
    <s v=""/>
    <n v="-3.97"/>
    <x v="16"/>
  </r>
  <r>
    <s v="50700"/>
    <s v="100027509"/>
    <s v="500389"/>
    <s v="10000"/>
    <s v="12800"/>
    <s v="5070001200"/>
    <s v="2150000"/>
    <s v=""/>
    <s v=""/>
    <s v=""/>
    <s v=""/>
    <s v=""/>
    <n v="-11.74"/>
    <x v="17"/>
  </r>
  <r>
    <s v="50700"/>
    <s v="100027509"/>
    <s v="500389"/>
    <s v="10000"/>
    <s v="12800"/>
    <s v="5070001200"/>
    <s v="2150000"/>
    <s v=""/>
    <s v=""/>
    <s v=""/>
    <s v=""/>
    <s v=""/>
    <n v="-6.26"/>
    <x v="17"/>
  </r>
  <r>
    <s v="50700"/>
    <s v="100027509"/>
    <s v="500389"/>
    <s v="10000"/>
    <s v="12800"/>
    <s v="5070001200"/>
    <s v="1000000"/>
    <s v=""/>
    <s v=""/>
    <s v=""/>
    <s v=""/>
    <s v=""/>
    <n v="-345.1"/>
    <x v="1"/>
  </r>
  <r>
    <s v="50700"/>
    <s v="100027509"/>
    <s v="500389"/>
    <s v="10000"/>
    <s v="12800"/>
    <s v="5070001200"/>
    <s v="1000000"/>
    <s v=""/>
    <s v=""/>
    <s v=""/>
    <s v=""/>
    <s v=""/>
    <n v="-183.93"/>
    <x v="1"/>
  </r>
  <r>
    <s v="50700"/>
    <s v="100027509"/>
    <s v="500389"/>
    <s v="10000"/>
    <s v="12800"/>
    <s v="5070001200"/>
    <s v="2081000"/>
    <s v=""/>
    <s v=""/>
    <s v=""/>
    <s v=""/>
    <s v=""/>
    <n v="2.57"/>
    <x v="26"/>
  </r>
  <r>
    <s v="50700"/>
    <s v="100027509"/>
    <s v="500389"/>
    <s v="10000"/>
    <s v="12800"/>
    <s v="5070001200"/>
    <s v="7150000"/>
    <s v=""/>
    <s v=""/>
    <s v=""/>
    <s v=""/>
    <s v=""/>
    <n v="480"/>
    <x v="29"/>
  </r>
  <r>
    <s v="50700"/>
    <s v="100027509"/>
    <s v="500389"/>
    <s v="10000"/>
    <s v="12800"/>
    <s v="5070001200"/>
    <s v="2081000"/>
    <s v=""/>
    <s v=""/>
    <s v=""/>
    <s v=""/>
    <s v=""/>
    <n v="33.409999999999997"/>
    <x v="26"/>
  </r>
  <r>
    <s v="50700"/>
    <s v="100027509"/>
    <s v="500389"/>
    <s v="10000"/>
    <s v="12800"/>
    <s v="5070001200"/>
    <s v="7150000"/>
    <s v=""/>
    <s v=""/>
    <s v=""/>
    <s v=""/>
    <s v=""/>
    <n v="255"/>
    <x v="29"/>
  </r>
  <r>
    <s v="50700"/>
    <s v="100027509"/>
    <s v="500389"/>
    <s v="10000"/>
    <s v="12800"/>
    <s v="5070001200"/>
    <s v="2081000"/>
    <s v=""/>
    <s v=""/>
    <s v=""/>
    <s v=""/>
    <s v=""/>
    <n v="18.59"/>
    <x v="26"/>
  </r>
  <r>
    <s v="50700"/>
    <s v="100027509"/>
    <s v="500389"/>
    <s v="10000"/>
    <s v="12800"/>
    <s v="5070001200"/>
    <s v="2081000"/>
    <s v=""/>
    <s v=""/>
    <s v=""/>
    <s v=""/>
    <s v=""/>
    <n v="1.43"/>
    <x v="26"/>
  </r>
  <r>
    <s v="50700"/>
    <s v="100027509"/>
    <s v="500389"/>
    <s v="10000"/>
    <s v="12800"/>
    <s v="5070001200"/>
    <s v="7230000"/>
    <s v=""/>
    <s v=""/>
    <s v=""/>
    <s v=""/>
    <s v=""/>
    <n v="31.84"/>
    <x v="2"/>
  </r>
  <r>
    <s v="50700"/>
    <s v="100027509"/>
    <s v="500389"/>
    <s v="10000"/>
    <s v="12800"/>
    <s v="5070001200"/>
    <s v="7230000"/>
    <s v=""/>
    <s v=""/>
    <s v=""/>
    <s v=""/>
    <s v=""/>
    <n v="16.96"/>
    <x v="2"/>
  </r>
  <r>
    <s v="50700"/>
    <s v="100027509"/>
    <s v="500389"/>
    <s v="10000"/>
    <s v="12800"/>
    <s v="5070001200"/>
    <s v="7231000"/>
    <s v=""/>
    <s v=""/>
    <s v=""/>
    <s v=""/>
    <s v=""/>
    <n v="7.44"/>
    <x v="3"/>
  </r>
  <r>
    <s v="50700"/>
    <s v="100027509"/>
    <s v="500389"/>
    <s v="10000"/>
    <s v="12800"/>
    <s v="5070001200"/>
    <s v="7231000"/>
    <s v=""/>
    <s v=""/>
    <s v=""/>
    <s v=""/>
    <s v=""/>
    <n v="3.97"/>
    <x v="3"/>
  </r>
  <r>
    <s v="50700"/>
    <s v="100027509"/>
    <s v="500389"/>
    <s v="10000"/>
    <s v="12800"/>
    <s v="5070001200"/>
    <s v="7269000"/>
    <s v=""/>
    <s v=""/>
    <s v=""/>
    <s v=""/>
    <s v=""/>
    <n v="5.76"/>
    <x v="5"/>
  </r>
  <r>
    <s v="50700"/>
    <s v="100043129"/>
    <s v="338946"/>
    <s v="10000"/>
    <s v="12800"/>
    <s v="5070001100"/>
    <s v="7000000"/>
    <s v=""/>
    <s v=""/>
    <s v=""/>
    <s v=""/>
    <s v=""/>
    <n v="1341.6"/>
    <x v="18"/>
  </r>
  <r>
    <s v="50700"/>
    <s v="100043129"/>
    <s v="338946"/>
    <s v="10000"/>
    <s v="12800"/>
    <s v="5070001100"/>
    <s v="1000000"/>
    <s v=""/>
    <s v=""/>
    <s v=""/>
    <s v=""/>
    <s v=""/>
    <n v="-525.51"/>
    <x v="1"/>
  </r>
  <r>
    <s v="50700"/>
    <s v="100043129"/>
    <s v="338946"/>
    <s v="10000"/>
    <s v="12800"/>
    <s v="5070001100"/>
    <s v="7000000"/>
    <s v=""/>
    <s v=""/>
    <s v=""/>
    <s v=""/>
    <s v=""/>
    <n v="624"/>
    <x v="18"/>
  </r>
  <r>
    <s v="50700"/>
    <s v="100043129"/>
    <s v="338946"/>
    <s v="10000"/>
    <s v="12800"/>
    <s v="5070001100"/>
    <s v="7000000"/>
    <s v=""/>
    <s v=""/>
    <s v=""/>
    <s v=""/>
    <s v=""/>
    <n v="156"/>
    <x v="18"/>
  </r>
  <r>
    <s v="50700"/>
    <s v="100043129"/>
    <s v="338946"/>
    <s v="10000"/>
    <s v="12800"/>
    <s v="5070001100"/>
    <s v="7230000"/>
    <s v=""/>
    <s v=""/>
    <s v=""/>
    <s v=""/>
    <s v=""/>
    <n v="83.05"/>
    <x v="2"/>
  </r>
  <r>
    <s v="50700"/>
    <s v="100043129"/>
    <s v="338946"/>
    <s v="10000"/>
    <s v="12800"/>
    <s v="5070001100"/>
    <s v="7230000"/>
    <s v=""/>
    <s v=""/>
    <s v=""/>
    <s v=""/>
    <s v=""/>
    <n v="46.14"/>
    <x v="2"/>
  </r>
  <r>
    <s v="50700"/>
    <s v="100043129"/>
    <s v="338946"/>
    <s v="10000"/>
    <s v="12800"/>
    <s v="5070001100"/>
    <s v="7231000"/>
    <s v=""/>
    <s v=""/>
    <s v=""/>
    <s v=""/>
    <s v=""/>
    <n v="19.43"/>
    <x v="3"/>
  </r>
  <r>
    <s v="50700"/>
    <s v="100043129"/>
    <s v="338946"/>
    <s v="10000"/>
    <s v="12800"/>
    <s v="5070001100"/>
    <s v="2100000"/>
    <s v=""/>
    <s v=""/>
    <s v=""/>
    <s v=""/>
    <s v=""/>
    <n v="-7.14"/>
    <x v="7"/>
  </r>
  <r>
    <s v="50700"/>
    <s v="100043129"/>
    <s v="338946"/>
    <s v="10000"/>
    <s v="12800"/>
    <s v="5070001100"/>
    <s v="2056000"/>
    <s v=""/>
    <s v=""/>
    <s v=""/>
    <s v=""/>
    <s v=""/>
    <n v="-191.38"/>
    <x v="10"/>
  </r>
  <r>
    <s v="50700"/>
    <s v="100043129"/>
    <s v="338946"/>
    <s v="10000"/>
    <s v="12800"/>
    <s v="5070001100"/>
    <s v="7231000"/>
    <s v=""/>
    <s v=""/>
    <s v=""/>
    <s v=""/>
    <s v=""/>
    <n v="10.79"/>
    <x v="3"/>
  </r>
  <r>
    <s v="50700"/>
    <s v="100043129"/>
    <s v="338946"/>
    <s v="10000"/>
    <s v="12800"/>
    <s v="5070001100"/>
    <s v="2056000"/>
    <s v=""/>
    <s v=""/>
    <s v=""/>
    <s v=""/>
    <s v=""/>
    <n v="-106.32"/>
    <x v="10"/>
  </r>
  <r>
    <s v="50700"/>
    <s v="100043129"/>
    <s v="338946"/>
    <s v="10000"/>
    <s v="12800"/>
    <s v="5070001100"/>
    <s v="2055000"/>
    <s v=""/>
    <s v=""/>
    <s v=""/>
    <s v=""/>
    <s v=""/>
    <n v="-3.59"/>
    <x v="23"/>
  </r>
  <r>
    <s v="50700"/>
    <s v="100043129"/>
    <s v="338946"/>
    <s v="10000"/>
    <s v="12800"/>
    <s v="5070001100"/>
    <s v="2055000"/>
    <s v=""/>
    <s v=""/>
    <s v=""/>
    <s v=""/>
    <s v=""/>
    <n v="-1.99"/>
    <x v="23"/>
  </r>
  <r>
    <s v="50700"/>
    <s v="100043129"/>
    <s v="338946"/>
    <s v="10000"/>
    <s v="12800"/>
    <s v="5070001100"/>
    <s v="2052000"/>
    <s v=""/>
    <s v=""/>
    <s v=""/>
    <s v=""/>
    <s v=""/>
    <n v="-92.66"/>
    <x v="11"/>
  </r>
  <r>
    <s v="50700"/>
    <s v="100043129"/>
    <s v="338946"/>
    <s v="10000"/>
    <s v="12800"/>
    <s v="5070001100"/>
    <s v="2052000"/>
    <s v=""/>
    <s v=""/>
    <s v=""/>
    <s v=""/>
    <s v=""/>
    <n v="-51.48"/>
    <x v="11"/>
  </r>
  <r>
    <s v="50700"/>
    <s v="100043129"/>
    <s v="338946"/>
    <s v="10000"/>
    <s v="12800"/>
    <s v="5070001100"/>
    <s v="2100000"/>
    <s v=""/>
    <s v=""/>
    <s v=""/>
    <s v=""/>
    <s v=""/>
    <n v="-16.850000000000001"/>
    <x v="7"/>
  </r>
  <r>
    <s v="50700"/>
    <s v="100043129"/>
    <s v="338946"/>
    <s v="10000"/>
    <s v="12800"/>
    <s v="5070001100"/>
    <s v="2100000"/>
    <s v=""/>
    <s v=""/>
    <s v=""/>
    <s v=""/>
    <s v=""/>
    <n v="-9.36"/>
    <x v="7"/>
  </r>
  <r>
    <s v="50700"/>
    <s v="100043129"/>
    <s v="338946"/>
    <s v="10000"/>
    <s v="12800"/>
    <s v="5070001100"/>
    <s v="7240000"/>
    <s v=""/>
    <s v=""/>
    <s v=""/>
    <s v=""/>
    <s v=""/>
    <n v="191.38"/>
    <x v="4"/>
  </r>
  <r>
    <s v="50700"/>
    <s v="100043129"/>
    <s v="338946"/>
    <s v="10000"/>
    <s v="12800"/>
    <s v="5070001100"/>
    <s v="7240000"/>
    <s v=""/>
    <s v=""/>
    <s v=""/>
    <s v=""/>
    <s v=""/>
    <n v="106.32"/>
    <x v="4"/>
  </r>
  <r>
    <s v="50700"/>
    <s v="100043129"/>
    <s v="338946"/>
    <s v="10000"/>
    <s v="12800"/>
    <s v="5070001100"/>
    <s v="7250000"/>
    <s v=""/>
    <s v=""/>
    <s v=""/>
    <s v=""/>
    <s v=""/>
    <n v="3.59"/>
    <x v="19"/>
  </r>
  <r>
    <s v="50700"/>
    <s v="100043129"/>
    <s v="338946"/>
    <s v="10000"/>
    <s v="12800"/>
    <s v="5070001100"/>
    <s v="7250000"/>
    <s v=""/>
    <s v=""/>
    <s v=""/>
    <s v=""/>
    <s v=""/>
    <n v="1.99"/>
    <x v="19"/>
  </r>
  <r>
    <s v="50700"/>
    <s v="100043129"/>
    <s v="338946"/>
    <s v="10000"/>
    <s v="12800"/>
    <s v="5070001100"/>
    <s v="7269000"/>
    <s v=""/>
    <s v=""/>
    <s v=""/>
    <s v=""/>
    <s v=""/>
    <n v="92.66"/>
    <x v="5"/>
  </r>
  <r>
    <s v="50700"/>
    <s v="100043129"/>
    <s v="338946"/>
    <s v="10000"/>
    <s v="12800"/>
    <s v="5070001100"/>
    <s v="7269000"/>
    <s v=""/>
    <s v=""/>
    <s v=""/>
    <s v=""/>
    <s v=""/>
    <n v="51.48"/>
    <x v="5"/>
  </r>
  <r>
    <s v="50700"/>
    <s v="100043129"/>
    <s v="338946"/>
    <s v="10000"/>
    <s v="12800"/>
    <s v="5070001100"/>
    <s v="7269000"/>
    <s v=""/>
    <s v=""/>
    <s v=""/>
    <s v=""/>
    <s v=""/>
    <n v="16.850000000000001"/>
    <x v="5"/>
  </r>
  <r>
    <s v="50700"/>
    <s v="100043129"/>
    <s v="338946"/>
    <s v="10000"/>
    <s v="12800"/>
    <s v="5070001100"/>
    <s v="7269000"/>
    <s v=""/>
    <s v=""/>
    <s v=""/>
    <s v=""/>
    <s v=""/>
    <n v="9.36"/>
    <x v="5"/>
  </r>
  <r>
    <s v="50700"/>
    <s v="100043129"/>
    <s v="338946"/>
    <s v="10000"/>
    <s v="12800"/>
    <s v="5070001100"/>
    <s v="2100000"/>
    <s v=""/>
    <s v=""/>
    <s v=""/>
    <s v=""/>
    <s v=""/>
    <n v="-6.43"/>
    <x v="7"/>
  </r>
  <r>
    <s v="50700"/>
    <s v="100043129"/>
    <s v="338946"/>
    <s v="10000"/>
    <s v="12800"/>
    <s v="5070001100"/>
    <s v="2100000"/>
    <s v=""/>
    <s v=""/>
    <s v=""/>
    <s v=""/>
    <s v=""/>
    <n v="-3.57"/>
    <x v="7"/>
  </r>
  <r>
    <s v="50700"/>
    <s v="100043129"/>
    <s v="338946"/>
    <s v="10000"/>
    <s v="12800"/>
    <s v="5070001100"/>
    <s v="2125000"/>
    <s v=""/>
    <s v=""/>
    <s v=""/>
    <s v=""/>
    <s v=""/>
    <n v="-5.5"/>
    <x v="21"/>
  </r>
  <r>
    <s v="50700"/>
    <s v="100043129"/>
    <s v="338946"/>
    <s v="10000"/>
    <s v="12800"/>
    <s v="5070001100"/>
    <s v="2125000"/>
    <s v=""/>
    <s v=""/>
    <s v=""/>
    <s v=""/>
    <s v=""/>
    <n v="-3.05"/>
    <x v="21"/>
  </r>
  <r>
    <s v="50700"/>
    <s v="100043129"/>
    <s v="338946"/>
    <s v="10000"/>
    <s v="12800"/>
    <s v="5070001100"/>
    <s v="2100000"/>
    <s v=""/>
    <s v=""/>
    <s v=""/>
    <s v=""/>
    <s v=""/>
    <n v="-17.8"/>
    <x v="7"/>
  </r>
  <r>
    <s v="50700"/>
    <s v="100043129"/>
    <s v="338946"/>
    <s v="10000"/>
    <s v="12800"/>
    <s v="5070001100"/>
    <s v="2100000"/>
    <s v=""/>
    <s v=""/>
    <s v=""/>
    <s v=""/>
    <s v=""/>
    <n v="-9.89"/>
    <x v="7"/>
  </r>
  <r>
    <s v="50700"/>
    <s v="100043129"/>
    <s v="338946"/>
    <s v="10000"/>
    <s v="12800"/>
    <s v="5070001100"/>
    <s v="2100000"/>
    <s v=""/>
    <s v=""/>
    <s v=""/>
    <s v=""/>
    <s v=""/>
    <n v="-2.1"/>
    <x v="7"/>
  </r>
  <r>
    <s v="50700"/>
    <s v="100043129"/>
    <s v="338946"/>
    <s v="10000"/>
    <s v="12800"/>
    <s v="5070001100"/>
    <s v="2100000"/>
    <s v=""/>
    <s v=""/>
    <s v=""/>
    <s v=""/>
    <s v=""/>
    <n v="-1.17"/>
    <x v="7"/>
  </r>
  <r>
    <s v="50700"/>
    <s v="100043129"/>
    <s v="338946"/>
    <s v="10000"/>
    <s v="12800"/>
    <s v="5070001100"/>
    <s v="2130000"/>
    <s v=""/>
    <s v=""/>
    <s v=""/>
    <s v=""/>
    <s v=""/>
    <n v="-27.64"/>
    <x v="6"/>
  </r>
  <r>
    <s v="50700"/>
    <s v="100043129"/>
    <s v="338946"/>
    <s v="10000"/>
    <s v="12800"/>
    <s v="5070001100"/>
    <s v="2130000"/>
    <s v=""/>
    <s v=""/>
    <s v=""/>
    <s v=""/>
    <s v=""/>
    <n v="-15.36"/>
    <x v="6"/>
  </r>
  <r>
    <s v="50700"/>
    <s v="100043129"/>
    <s v="338946"/>
    <s v="10000"/>
    <s v="12800"/>
    <s v="5070001100"/>
    <s v="2105000"/>
    <s v=""/>
    <s v=""/>
    <s v=""/>
    <s v=""/>
    <s v=""/>
    <n v="-92.66"/>
    <x v="8"/>
  </r>
  <r>
    <s v="50700"/>
    <s v="100043129"/>
    <s v="338946"/>
    <s v="10000"/>
    <s v="12800"/>
    <s v="5070001100"/>
    <s v="2105000"/>
    <s v=""/>
    <s v=""/>
    <s v=""/>
    <s v=""/>
    <s v=""/>
    <n v="-51.48"/>
    <x v="8"/>
  </r>
  <r>
    <s v="50700"/>
    <s v="100043129"/>
    <s v="338946"/>
    <s v="10000"/>
    <s v="12800"/>
    <s v="5070001100"/>
    <s v="2100000"/>
    <s v=""/>
    <s v=""/>
    <s v=""/>
    <s v=""/>
    <s v=""/>
    <n v="-12.86"/>
    <x v="7"/>
  </r>
  <r>
    <s v="50700"/>
    <s v="100043129"/>
    <s v="338946"/>
    <s v="10000"/>
    <s v="12800"/>
    <s v="5070001100"/>
    <s v="2110000"/>
    <s v=""/>
    <s v=""/>
    <s v=""/>
    <s v=""/>
    <s v=""/>
    <n v="-83.05"/>
    <x v="12"/>
  </r>
  <r>
    <s v="50700"/>
    <s v="100043129"/>
    <s v="338946"/>
    <s v="10000"/>
    <s v="12800"/>
    <s v="5070001100"/>
    <s v="2110000"/>
    <s v=""/>
    <s v=""/>
    <s v=""/>
    <s v=""/>
    <s v=""/>
    <n v="-46.14"/>
    <x v="12"/>
  </r>
  <r>
    <s v="50700"/>
    <s v="100043129"/>
    <s v="338946"/>
    <s v="10000"/>
    <s v="12800"/>
    <s v="5070001100"/>
    <s v="2053000"/>
    <s v=""/>
    <s v=""/>
    <s v=""/>
    <s v=""/>
    <s v=""/>
    <n v="-83.05"/>
    <x v="13"/>
  </r>
  <r>
    <s v="50700"/>
    <s v="100043129"/>
    <s v="338946"/>
    <s v="10000"/>
    <s v="12800"/>
    <s v="5070001100"/>
    <s v="2053000"/>
    <s v=""/>
    <s v=""/>
    <s v=""/>
    <s v=""/>
    <s v=""/>
    <n v="-46.14"/>
    <x v="13"/>
  </r>
  <r>
    <s v="50700"/>
    <s v="100043129"/>
    <s v="338946"/>
    <s v="10000"/>
    <s v="12800"/>
    <s v="5070001100"/>
    <s v="2160000"/>
    <s v=""/>
    <s v=""/>
    <s v=""/>
    <s v=""/>
    <s v=""/>
    <n v="-19.43"/>
    <x v="14"/>
  </r>
  <r>
    <s v="50700"/>
    <s v="100043129"/>
    <s v="338946"/>
    <s v="10000"/>
    <s v="12800"/>
    <s v="5070001100"/>
    <s v="2160000"/>
    <s v=""/>
    <s v=""/>
    <s v=""/>
    <s v=""/>
    <s v=""/>
    <n v="-10.79"/>
    <x v="14"/>
  </r>
  <r>
    <s v="50700"/>
    <s v="100043129"/>
    <s v="338946"/>
    <s v="10000"/>
    <s v="12800"/>
    <s v="5070001100"/>
    <s v="2140000"/>
    <s v=""/>
    <s v=""/>
    <s v=""/>
    <s v=""/>
    <s v=""/>
    <n v="-122.6"/>
    <x v="15"/>
  </r>
  <r>
    <s v="50700"/>
    <s v="100043129"/>
    <s v="338946"/>
    <s v="10000"/>
    <s v="12800"/>
    <s v="5070001100"/>
    <s v="2140000"/>
    <s v=""/>
    <s v=""/>
    <s v=""/>
    <s v=""/>
    <s v=""/>
    <n v="-68.11"/>
    <x v="15"/>
  </r>
  <r>
    <s v="50700"/>
    <s v="100043129"/>
    <s v="338946"/>
    <s v="10000"/>
    <s v="12800"/>
    <s v="5070001100"/>
    <s v="2058000"/>
    <s v=""/>
    <s v=""/>
    <s v=""/>
    <s v=""/>
    <s v=""/>
    <n v="-19.43"/>
    <x v="16"/>
  </r>
  <r>
    <s v="50700"/>
    <s v="100043129"/>
    <s v="338946"/>
    <s v="10000"/>
    <s v="12800"/>
    <s v="5070001100"/>
    <s v="2058000"/>
    <s v=""/>
    <s v=""/>
    <s v=""/>
    <s v=""/>
    <s v=""/>
    <n v="-10.79"/>
    <x v="16"/>
  </r>
  <r>
    <s v="50700"/>
    <s v="100043129"/>
    <s v="338946"/>
    <s v="10000"/>
    <s v="12800"/>
    <s v="5070001100"/>
    <s v="2150000"/>
    <s v=""/>
    <s v=""/>
    <s v=""/>
    <s v=""/>
    <s v=""/>
    <n v="-68.03"/>
    <x v="17"/>
  </r>
  <r>
    <s v="50700"/>
    <s v="100043129"/>
    <s v="338946"/>
    <s v="10000"/>
    <s v="12800"/>
    <s v="5070001100"/>
    <s v="2150000"/>
    <s v=""/>
    <s v=""/>
    <s v=""/>
    <s v=""/>
    <s v=""/>
    <n v="-37.79"/>
    <x v="17"/>
  </r>
  <r>
    <s v="50700"/>
    <s v="100043129"/>
    <s v="338946"/>
    <s v="10000"/>
    <s v="12800"/>
    <s v="5070001100"/>
    <s v="1000000"/>
    <s v=""/>
    <s v=""/>
    <s v=""/>
    <s v=""/>
    <s v=""/>
    <n v="-945.9"/>
    <x v="1"/>
  </r>
  <r>
    <s v="50700"/>
    <s v="100043129"/>
    <s v="338946"/>
    <s v="10000"/>
    <s v="12800"/>
    <s v="5070001100"/>
    <s v="7000000"/>
    <s v=""/>
    <s v=""/>
    <s v=""/>
    <s v=""/>
    <s v=""/>
    <n v="62.4"/>
    <x v="18"/>
  </r>
  <r>
    <s v="50700"/>
    <s v="100008590"/>
    <s v="313117"/>
    <s v="10000"/>
    <s v="12800"/>
    <s v="5070001100"/>
    <s v="7221000"/>
    <s v=""/>
    <s v=""/>
    <s v=""/>
    <s v=""/>
    <s v=""/>
    <n v="5.79"/>
    <x v="20"/>
  </r>
  <r>
    <s v="50700"/>
    <s v="100008590"/>
    <s v="313117"/>
    <s v="10000"/>
    <s v="12800"/>
    <s v="5070001100"/>
    <s v="7250000"/>
    <s v=""/>
    <s v=""/>
    <s v=""/>
    <s v=""/>
    <s v=""/>
    <n v="2.0099999999999998"/>
    <x v="19"/>
  </r>
  <r>
    <s v="50700"/>
    <s v="100008590"/>
    <s v="313117"/>
    <s v="10000"/>
    <s v="12800"/>
    <s v="5070001100"/>
    <s v="7269000"/>
    <s v=""/>
    <s v=""/>
    <s v=""/>
    <s v=""/>
    <s v=""/>
    <n v="81.430000000000007"/>
    <x v="5"/>
  </r>
  <r>
    <s v="50700"/>
    <s v="100008590"/>
    <s v="313117"/>
    <s v="10000"/>
    <s v="12800"/>
    <s v="5070001100"/>
    <s v="7269000"/>
    <s v=""/>
    <s v=""/>
    <s v=""/>
    <s v=""/>
    <s v=""/>
    <n v="45.24"/>
    <x v="5"/>
  </r>
  <r>
    <s v="50700"/>
    <s v="100008590"/>
    <s v="313117"/>
    <s v="10000"/>
    <s v="12800"/>
    <s v="5070001100"/>
    <s v="7269000"/>
    <s v=""/>
    <s v=""/>
    <s v=""/>
    <s v=""/>
    <s v=""/>
    <n v="14.81"/>
    <x v="5"/>
  </r>
  <r>
    <s v="50700"/>
    <s v="100008590"/>
    <s v="313117"/>
    <s v="10000"/>
    <s v="12800"/>
    <s v="5070001100"/>
    <s v="7269000"/>
    <s v=""/>
    <s v=""/>
    <s v=""/>
    <s v=""/>
    <s v=""/>
    <n v="8.2200000000000006"/>
    <x v="5"/>
  </r>
  <r>
    <s v="50700"/>
    <s v="100008590"/>
    <s v="313117"/>
    <s v="10000"/>
    <s v="12800"/>
    <s v="5070001100"/>
    <s v="2125000"/>
    <s v=""/>
    <s v=""/>
    <s v=""/>
    <s v=""/>
    <s v=""/>
    <n v="-1.61"/>
    <x v="21"/>
  </r>
  <r>
    <s v="50700"/>
    <s v="100008590"/>
    <s v="313117"/>
    <s v="10000"/>
    <s v="12800"/>
    <s v="5070001100"/>
    <s v="2125000"/>
    <s v=""/>
    <s v=""/>
    <s v=""/>
    <s v=""/>
    <s v=""/>
    <n v="-0.89"/>
    <x v="21"/>
  </r>
  <r>
    <s v="50700"/>
    <s v="100008590"/>
    <s v="313117"/>
    <s v="10000"/>
    <s v="12800"/>
    <s v="5070001100"/>
    <s v="2100000"/>
    <s v=""/>
    <s v=""/>
    <s v=""/>
    <s v=""/>
    <s v=""/>
    <n v="-32.14"/>
    <x v="7"/>
  </r>
  <r>
    <s v="50700"/>
    <s v="100008590"/>
    <s v="313117"/>
    <s v="10000"/>
    <s v="12800"/>
    <s v="5070001100"/>
    <s v="2100000"/>
    <s v=""/>
    <s v=""/>
    <s v=""/>
    <s v=""/>
    <s v=""/>
    <n v="-17.86"/>
    <x v="7"/>
  </r>
  <r>
    <s v="50700"/>
    <s v="100008590"/>
    <s v="313117"/>
    <s v="10000"/>
    <s v="12800"/>
    <s v="5070001100"/>
    <s v="2125000"/>
    <s v=""/>
    <s v=""/>
    <s v=""/>
    <s v=""/>
    <s v=""/>
    <n v="-7.07"/>
    <x v="21"/>
  </r>
  <r>
    <s v="50700"/>
    <s v="100008590"/>
    <s v="313117"/>
    <s v="10000"/>
    <s v="12800"/>
    <s v="5070001100"/>
    <s v="2125000"/>
    <s v=""/>
    <s v=""/>
    <s v=""/>
    <s v=""/>
    <s v=""/>
    <n v="-3.93"/>
    <x v="21"/>
  </r>
  <r>
    <s v="50700"/>
    <s v="100008590"/>
    <s v="313117"/>
    <s v="10000"/>
    <s v="12800"/>
    <s v="5070001100"/>
    <s v="2130000"/>
    <s v=""/>
    <s v=""/>
    <s v=""/>
    <s v=""/>
    <s v=""/>
    <n v="-69.75"/>
    <x v="6"/>
  </r>
  <r>
    <s v="50700"/>
    <s v="100008590"/>
    <s v="313117"/>
    <s v="10000"/>
    <s v="12800"/>
    <s v="5070001100"/>
    <s v="2130000"/>
    <s v=""/>
    <s v=""/>
    <s v=""/>
    <s v=""/>
    <s v=""/>
    <n v="-38.75"/>
    <x v="6"/>
  </r>
  <r>
    <s v="50700"/>
    <s v="100008590"/>
    <s v="313117"/>
    <s v="10000"/>
    <s v="12800"/>
    <s v="5070001100"/>
    <s v="2105000"/>
    <s v=""/>
    <s v=""/>
    <s v=""/>
    <s v=""/>
    <s v=""/>
    <n v="-81.430000000000007"/>
    <x v="8"/>
  </r>
  <r>
    <s v="50700"/>
    <s v="100008590"/>
    <s v="313117"/>
    <s v="10000"/>
    <s v="12800"/>
    <s v="5070001100"/>
    <s v="2105000"/>
    <s v=""/>
    <s v=""/>
    <s v=""/>
    <s v=""/>
    <s v=""/>
    <n v="-45.24"/>
    <x v="8"/>
  </r>
  <r>
    <s v="50700"/>
    <s v="100008590"/>
    <s v="313117"/>
    <s v="10000"/>
    <s v="12800"/>
    <s v="5070001100"/>
    <s v="2056000"/>
    <s v=""/>
    <s v=""/>
    <s v=""/>
    <s v=""/>
    <s v=""/>
    <n v="-433.22"/>
    <x v="10"/>
  </r>
  <r>
    <s v="50700"/>
    <s v="100008590"/>
    <s v="313117"/>
    <s v="10000"/>
    <s v="12800"/>
    <s v="5070001100"/>
    <s v="2056000"/>
    <s v=""/>
    <s v=""/>
    <s v=""/>
    <s v=""/>
    <s v=""/>
    <n v="-240.68"/>
    <x v="10"/>
  </r>
  <r>
    <s v="50700"/>
    <s v="100008590"/>
    <s v="313117"/>
    <s v="10000"/>
    <s v="12800"/>
    <s v="5070001100"/>
    <s v="2057000"/>
    <s v=""/>
    <s v=""/>
    <s v=""/>
    <s v=""/>
    <s v=""/>
    <n v="-5.79"/>
    <x v="24"/>
  </r>
  <r>
    <s v="50700"/>
    <s v="100008590"/>
    <s v="313117"/>
    <s v="10000"/>
    <s v="12800"/>
    <s v="5070001100"/>
    <s v="2057000"/>
    <s v=""/>
    <s v=""/>
    <s v=""/>
    <s v=""/>
    <s v=""/>
    <n v="-3.21"/>
    <x v="24"/>
  </r>
  <r>
    <s v="50700"/>
    <s v="100008590"/>
    <s v="313117"/>
    <s v="10000"/>
    <s v="12800"/>
    <s v="5070001100"/>
    <s v="2055000"/>
    <s v=""/>
    <s v=""/>
    <s v=""/>
    <s v=""/>
    <s v=""/>
    <n v="-3.63"/>
    <x v="23"/>
  </r>
  <r>
    <s v="50700"/>
    <s v="100008590"/>
    <s v="313117"/>
    <s v="10000"/>
    <s v="12800"/>
    <s v="5070001100"/>
    <s v="2055000"/>
    <s v=""/>
    <s v=""/>
    <s v=""/>
    <s v=""/>
    <s v=""/>
    <n v="-2.0099999999999998"/>
    <x v="23"/>
  </r>
  <r>
    <s v="50700"/>
    <s v="100008590"/>
    <s v="313117"/>
    <s v="10000"/>
    <s v="12800"/>
    <s v="5070001100"/>
    <s v="2052000"/>
    <s v=""/>
    <s v=""/>
    <s v=""/>
    <s v=""/>
    <s v=""/>
    <n v="-81.430000000000007"/>
    <x v="11"/>
  </r>
  <r>
    <s v="50700"/>
    <s v="100008590"/>
    <s v="313117"/>
    <s v="10000"/>
    <s v="12800"/>
    <s v="5070001100"/>
    <s v="2052000"/>
    <s v=""/>
    <s v=""/>
    <s v=""/>
    <s v=""/>
    <s v=""/>
    <n v="-45.24"/>
    <x v="11"/>
  </r>
  <r>
    <s v="50700"/>
    <s v="100008590"/>
    <s v="313117"/>
    <s v="10000"/>
    <s v="12800"/>
    <s v="5070001100"/>
    <s v="2100000"/>
    <s v=""/>
    <s v=""/>
    <s v=""/>
    <s v=""/>
    <s v=""/>
    <n v="-14.81"/>
    <x v="7"/>
  </r>
  <r>
    <s v="50700"/>
    <s v="100008590"/>
    <s v="313117"/>
    <s v="10000"/>
    <s v="12800"/>
    <s v="5070001100"/>
    <s v="2100000"/>
    <s v=""/>
    <s v=""/>
    <s v=""/>
    <s v=""/>
    <s v=""/>
    <n v="-8.2200000000000006"/>
    <x v="7"/>
  </r>
  <r>
    <s v="50700"/>
    <s v="100008590"/>
    <s v="313117"/>
    <s v="10000"/>
    <s v="12800"/>
    <s v="5070001100"/>
    <s v="2110000"/>
    <s v=""/>
    <s v=""/>
    <s v=""/>
    <s v=""/>
    <s v=""/>
    <n v="-72.16"/>
    <x v="12"/>
  </r>
  <r>
    <s v="50700"/>
    <s v="100008590"/>
    <s v="313117"/>
    <s v="10000"/>
    <s v="12800"/>
    <s v="5070001100"/>
    <s v="2110000"/>
    <s v=""/>
    <s v=""/>
    <s v=""/>
    <s v=""/>
    <s v=""/>
    <n v="-40.090000000000003"/>
    <x v="12"/>
  </r>
  <r>
    <s v="50700"/>
    <s v="100008590"/>
    <s v="313117"/>
    <s v="10000"/>
    <s v="12800"/>
    <s v="5070001100"/>
    <s v="2053000"/>
    <s v=""/>
    <s v=""/>
    <s v=""/>
    <s v=""/>
    <s v=""/>
    <n v="-72.16"/>
    <x v="13"/>
  </r>
  <r>
    <s v="50700"/>
    <s v="100008590"/>
    <s v="313117"/>
    <s v="10000"/>
    <s v="12800"/>
    <s v="5070001100"/>
    <s v="2053000"/>
    <s v=""/>
    <s v=""/>
    <s v=""/>
    <s v=""/>
    <s v=""/>
    <n v="-40.090000000000003"/>
    <x v="13"/>
  </r>
  <r>
    <s v="50700"/>
    <s v="100008590"/>
    <s v="313117"/>
    <s v="10000"/>
    <s v="12800"/>
    <s v="5070001100"/>
    <s v="2160000"/>
    <s v=""/>
    <s v=""/>
    <s v=""/>
    <s v=""/>
    <s v=""/>
    <n v="-16.87"/>
    <x v="14"/>
  </r>
  <r>
    <s v="50700"/>
    <s v="100008590"/>
    <s v="313117"/>
    <s v="10000"/>
    <s v="12800"/>
    <s v="5070001100"/>
    <s v="2160000"/>
    <s v=""/>
    <s v=""/>
    <s v=""/>
    <s v=""/>
    <s v=""/>
    <n v="-9.3800000000000008"/>
    <x v="14"/>
  </r>
  <r>
    <s v="50700"/>
    <s v="100008590"/>
    <s v="313117"/>
    <s v="10000"/>
    <s v="12800"/>
    <s v="5070001100"/>
    <s v="2140000"/>
    <s v=""/>
    <s v=""/>
    <s v=""/>
    <s v=""/>
    <s v=""/>
    <n v="-102.84"/>
    <x v="15"/>
  </r>
  <r>
    <s v="50700"/>
    <s v="100008590"/>
    <s v="313117"/>
    <s v="10000"/>
    <s v="12800"/>
    <s v="5070001100"/>
    <s v="2140000"/>
    <s v=""/>
    <s v=""/>
    <s v=""/>
    <s v=""/>
    <s v=""/>
    <n v="-57.13"/>
    <x v="15"/>
  </r>
  <r>
    <s v="50700"/>
    <s v="100008590"/>
    <s v="313117"/>
    <s v="10000"/>
    <s v="12800"/>
    <s v="5070001100"/>
    <s v="2058000"/>
    <s v=""/>
    <s v=""/>
    <s v=""/>
    <s v=""/>
    <s v=""/>
    <n v="-16.88"/>
    <x v="16"/>
  </r>
  <r>
    <s v="50700"/>
    <s v="100008590"/>
    <s v="313117"/>
    <s v="10000"/>
    <s v="12800"/>
    <s v="5070001100"/>
    <s v="2058000"/>
    <s v=""/>
    <s v=""/>
    <s v=""/>
    <s v=""/>
    <s v=""/>
    <n v="-9.3699999999999992"/>
    <x v="16"/>
  </r>
  <r>
    <s v="50700"/>
    <s v="100008590"/>
    <s v="313117"/>
    <s v="10000"/>
    <s v="12800"/>
    <s v="5070001100"/>
    <s v="2150000"/>
    <s v=""/>
    <s v=""/>
    <s v=""/>
    <s v=""/>
    <s v=""/>
    <n v="-52.91"/>
    <x v="17"/>
  </r>
  <r>
    <s v="50700"/>
    <s v="100008590"/>
    <s v="313117"/>
    <s v="10000"/>
    <s v="12800"/>
    <s v="5070001100"/>
    <s v="2150000"/>
    <s v=""/>
    <s v=""/>
    <s v=""/>
    <s v=""/>
    <s v=""/>
    <n v="-29.39"/>
    <x v="17"/>
  </r>
  <r>
    <s v="50700"/>
    <s v="100008590"/>
    <s v="313117"/>
    <s v="10000"/>
    <s v="12800"/>
    <s v="5070001100"/>
    <s v="1000000"/>
    <s v=""/>
    <s v=""/>
    <s v=""/>
    <s v=""/>
    <s v=""/>
    <n v="-777.7"/>
    <x v="1"/>
  </r>
  <r>
    <s v="50700"/>
    <s v="100008590"/>
    <s v="313117"/>
    <s v="10000"/>
    <s v="12800"/>
    <s v="5070001100"/>
    <s v="1000000"/>
    <s v=""/>
    <s v=""/>
    <s v=""/>
    <s v=""/>
    <s v=""/>
    <n v="-432.06"/>
    <x v="1"/>
  </r>
  <r>
    <s v="50700"/>
    <s v="100008590"/>
    <s v="313117"/>
    <s v="10000"/>
    <s v="12800"/>
    <s v="5070001100"/>
    <s v="2100000"/>
    <s v=""/>
    <s v=""/>
    <s v=""/>
    <s v=""/>
    <s v=""/>
    <n v="-19.29"/>
    <x v="7"/>
  </r>
  <r>
    <s v="50700"/>
    <s v="100008590"/>
    <s v="313117"/>
    <s v="10000"/>
    <s v="12800"/>
    <s v="5070001100"/>
    <s v="2100000"/>
    <s v=""/>
    <s v=""/>
    <s v=""/>
    <s v=""/>
    <s v=""/>
    <n v="-10.71"/>
    <x v="7"/>
  </r>
  <r>
    <s v="50700"/>
    <s v="100008590"/>
    <s v="313117"/>
    <s v="10000"/>
    <s v="12800"/>
    <s v="5070001100"/>
    <s v="7000000"/>
    <s v=""/>
    <s v=""/>
    <s v=""/>
    <s v=""/>
    <s v=""/>
    <n v="1233.77"/>
    <x v="18"/>
  </r>
  <r>
    <s v="50700"/>
    <s v="100008590"/>
    <s v="313117"/>
    <s v="10000"/>
    <s v="12800"/>
    <s v="5070001100"/>
    <s v="7000000"/>
    <s v=""/>
    <s v=""/>
    <s v=""/>
    <s v=""/>
    <s v=""/>
    <n v="685.43"/>
    <x v="18"/>
  </r>
  <r>
    <s v="50700"/>
    <s v="100008590"/>
    <s v="313117"/>
    <s v="10000"/>
    <s v="12800"/>
    <s v="5070001100"/>
    <s v="7230000"/>
    <s v=""/>
    <s v=""/>
    <s v=""/>
    <s v=""/>
    <s v=""/>
    <n v="72.16"/>
    <x v="2"/>
  </r>
  <r>
    <s v="50700"/>
    <s v="100008590"/>
    <s v="313117"/>
    <s v="10000"/>
    <s v="12800"/>
    <s v="5070001100"/>
    <s v="7230000"/>
    <s v=""/>
    <s v=""/>
    <s v=""/>
    <s v=""/>
    <s v=""/>
    <n v="40.090000000000003"/>
    <x v="2"/>
  </r>
  <r>
    <s v="50700"/>
    <s v="100008590"/>
    <s v="313117"/>
    <s v="10000"/>
    <s v="12800"/>
    <s v="5070001100"/>
    <s v="7231000"/>
    <s v=""/>
    <s v=""/>
    <s v=""/>
    <s v=""/>
    <s v=""/>
    <n v="16.88"/>
    <x v="3"/>
  </r>
  <r>
    <s v="50700"/>
    <s v="100008590"/>
    <s v="313117"/>
    <s v="10000"/>
    <s v="12800"/>
    <s v="5070001100"/>
    <s v="7231000"/>
    <s v=""/>
    <s v=""/>
    <s v=""/>
    <s v=""/>
    <s v=""/>
    <n v="9.3699999999999992"/>
    <x v="3"/>
  </r>
  <r>
    <s v="50700"/>
    <s v="100008590"/>
    <s v="313117"/>
    <s v="10000"/>
    <s v="12800"/>
    <s v="5070001100"/>
    <s v="7240000"/>
    <s v=""/>
    <s v=""/>
    <s v=""/>
    <s v=""/>
    <s v=""/>
    <n v="433.22"/>
    <x v="4"/>
  </r>
  <r>
    <s v="50700"/>
    <s v="100008590"/>
    <s v="313117"/>
    <s v="10000"/>
    <s v="12800"/>
    <s v="5070001100"/>
    <s v="7240000"/>
    <s v=""/>
    <s v=""/>
    <s v=""/>
    <s v=""/>
    <s v=""/>
    <n v="240.68"/>
    <x v="4"/>
  </r>
  <r>
    <s v="50700"/>
    <s v="100008590"/>
    <s v="313117"/>
    <s v="10000"/>
    <s v="12800"/>
    <s v="5070001100"/>
    <s v="7250000"/>
    <s v=""/>
    <s v=""/>
    <s v=""/>
    <s v=""/>
    <s v=""/>
    <n v="3.63"/>
    <x v="19"/>
  </r>
  <r>
    <s v="50700"/>
    <s v="100008590"/>
    <s v="313117"/>
    <s v="10000"/>
    <s v="12800"/>
    <s v="5070001100"/>
    <s v="7221000"/>
    <s v=""/>
    <s v=""/>
    <s v=""/>
    <s v=""/>
    <s v=""/>
    <n v="3.21"/>
    <x v="20"/>
  </r>
  <r>
    <s v="50700"/>
    <s v="100038552"/>
    <s v="324181"/>
    <s v="10000"/>
    <s v="12800"/>
    <s v="5070001200"/>
    <s v="7269000"/>
    <s v=""/>
    <s v=""/>
    <s v=""/>
    <s v=""/>
    <s v=""/>
    <n v="61.81"/>
    <x v="5"/>
  </r>
  <r>
    <s v="50700"/>
    <s v="100038552"/>
    <s v="324181"/>
    <s v="10000"/>
    <s v="12800"/>
    <s v="5070001200"/>
    <s v="1000000"/>
    <s v=""/>
    <s v=""/>
    <s v=""/>
    <s v=""/>
    <s v=""/>
    <n v="-410.14"/>
    <x v="1"/>
  </r>
  <r>
    <s v="50700"/>
    <s v="100038552"/>
    <s v="324181"/>
    <s v="10000"/>
    <s v="12800"/>
    <s v="5070001200"/>
    <s v="7240000"/>
    <s v=""/>
    <s v=""/>
    <s v=""/>
    <s v=""/>
    <s v=""/>
    <n v="241"/>
    <x v="4"/>
  </r>
  <r>
    <s v="50700"/>
    <s v="100038552"/>
    <s v="324181"/>
    <s v="10000"/>
    <s v="12800"/>
    <s v="5070001200"/>
    <s v="7240000"/>
    <s v=""/>
    <s v=""/>
    <s v=""/>
    <s v=""/>
    <s v=""/>
    <n v="133.9"/>
    <x v="4"/>
  </r>
  <r>
    <s v="50700"/>
    <s v="100038552"/>
    <s v="324181"/>
    <s v="10000"/>
    <s v="12800"/>
    <s v="5070001200"/>
    <s v="7250000"/>
    <s v=""/>
    <s v=""/>
    <s v=""/>
    <s v=""/>
    <s v=""/>
    <n v="3.64"/>
    <x v="19"/>
  </r>
  <r>
    <s v="50700"/>
    <s v="100038552"/>
    <s v="324181"/>
    <s v="10000"/>
    <s v="12800"/>
    <s v="5070001200"/>
    <s v="7250000"/>
    <s v=""/>
    <s v=""/>
    <s v=""/>
    <s v=""/>
    <s v=""/>
    <n v="2.02"/>
    <x v="19"/>
  </r>
  <r>
    <s v="50700"/>
    <s v="100038552"/>
    <s v="324181"/>
    <s v="10000"/>
    <s v="12800"/>
    <s v="5070001200"/>
    <s v="7221000"/>
    <s v=""/>
    <s v=""/>
    <s v=""/>
    <s v=""/>
    <s v=""/>
    <n v="7.32"/>
    <x v="20"/>
  </r>
  <r>
    <s v="50700"/>
    <s v="100038552"/>
    <s v="324181"/>
    <s v="10000"/>
    <s v="12800"/>
    <s v="5070001200"/>
    <s v="7221000"/>
    <s v=""/>
    <s v=""/>
    <s v=""/>
    <s v=""/>
    <s v=""/>
    <n v="4.08"/>
    <x v="20"/>
  </r>
  <r>
    <s v="50700"/>
    <s v="100038552"/>
    <s v="324181"/>
    <s v="10000"/>
    <s v="12800"/>
    <s v="5070001200"/>
    <s v="7269000"/>
    <s v=""/>
    <s v=""/>
    <s v=""/>
    <s v=""/>
    <s v=""/>
    <n v="111.27"/>
    <x v="5"/>
  </r>
  <r>
    <s v="50700"/>
    <s v="100038552"/>
    <s v="324181"/>
    <s v="10000"/>
    <s v="12800"/>
    <s v="5070001200"/>
    <s v="7269000"/>
    <s v=""/>
    <s v=""/>
    <s v=""/>
    <s v=""/>
    <s v=""/>
    <n v="11.25"/>
    <x v="5"/>
  </r>
  <r>
    <s v="50700"/>
    <s v="100038552"/>
    <s v="324181"/>
    <s v="10000"/>
    <s v="12800"/>
    <s v="5070001200"/>
    <s v="2125000"/>
    <s v=""/>
    <s v=""/>
    <s v=""/>
    <s v=""/>
    <s v=""/>
    <n v="-7.1"/>
    <x v="21"/>
  </r>
  <r>
    <s v="50700"/>
    <s v="100038552"/>
    <s v="324181"/>
    <s v="10000"/>
    <s v="12800"/>
    <s v="5070001200"/>
    <s v="2125000"/>
    <s v=""/>
    <s v=""/>
    <s v=""/>
    <s v=""/>
    <s v=""/>
    <n v="-3.94"/>
    <x v="21"/>
  </r>
  <r>
    <s v="50700"/>
    <s v="100038552"/>
    <s v="324181"/>
    <s v="10000"/>
    <s v="12800"/>
    <s v="5070001200"/>
    <s v="2130000"/>
    <s v=""/>
    <s v=""/>
    <s v=""/>
    <s v=""/>
    <s v=""/>
    <n v="-27.64"/>
    <x v="6"/>
  </r>
  <r>
    <s v="50700"/>
    <s v="100038552"/>
    <s v="324181"/>
    <s v="10000"/>
    <s v="12800"/>
    <s v="5070001200"/>
    <s v="2130000"/>
    <s v=""/>
    <s v=""/>
    <s v=""/>
    <s v=""/>
    <s v=""/>
    <n v="-15.36"/>
    <x v="6"/>
  </r>
  <r>
    <s v="50700"/>
    <s v="100038552"/>
    <s v="324181"/>
    <s v="10000"/>
    <s v="12800"/>
    <s v="5070001200"/>
    <s v="2105000"/>
    <s v=""/>
    <s v=""/>
    <s v=""/>
    <s v=""/>
    <s v=""/>
    <n v="-111.26"/>
    <x v="8"/>
  </r>
  <r>
    <s v="50700"/>
    <s v="100038552"/>
    <s v="324181"/>
    <s v="10000"/>
    <s v="12800"/>
    <s v="5070001200"/>
    <s v="2105000"/>
    <s v=""/>
    <s v=""/>
    <s v=""/>
    <s v=""/>
    <s v=""/>
    <n v="-61.82"/>
    <x v="8"/>
  </r>
  <r>
    <s v="50700"/>
    <s v="100038552"/>
    <s v="324181"/>
    <s v="10000"/>
    <s v="12800"/>
    <s v="5070001200"/>
    <s v="2100000"/>
    <s v=""/>
    <s v=""/>
    <s v=""/>
    <s v=""/>
    <s v=""/>
    <n v="-5.98"/>
    <x v="7"/>
  </r>
  <r>
    <s v="50700"/>
    <s v="100038552"/>
    <s v="324181"/>
    <s v="10000"/>
    <s v="12800"/>
    <s v="5070001200"/>
    <s v="2100000"/>
    <s v=""/>
    <s v=""/>
    <s v=""/>
    <s v=""/>
    <s v=""/>
    <n v="-3.33"/>
    <x v="7"/>
  </r>
  <r>
    <s v="50700"/>
    <s v="100038552"/>
    <s v="324181"/>
    <s v="10000"/>
    <s v="12800"/>
    <s v="5070001200"/>
    <s v="2100000"/>
    <s v=""/>
    <s v=""/>
    <s v=""/>
    <s v=""/>
    <s v=""/>
    <n v="-450"/>
    <x v="7"/>
  </r>
  <r>
    <s v="50700"/>
    <s v="100038552"/>
    <s v="324181"/>
    <s v="10000"/>
    <s v="12800"/>
    <s v="5070001200"/>
    <s v="2100000"/>
    <s v=""/>
    <s v=""/>
    <s v=""/>
    <s v=""/>
    <s v=""/>
    <n v="-250"/>
    <x v="7"/>
  </r>
  <r>
    <s v="50700"/>
    <s v="100038552"/>
    <s v="324181"/>
    <s v="10000"/>
    <s v="12800"/>
    <s v="5070001200"/>
    <s v="2125000"/>
    <s v=""/>
    <s v=""/>
    <s v=""/>
    <s v=""/>
    <s v=""/>
    <n v="-5.32"/>
    <x v="21"/>
  </r>
  <r>
    <s v="50700"/>
    <s v="100038552"/>
    <s v="324181"/>
    <s v="10000"/>
    <s v="12800"/>
    <s v="5070001200"/>
    <s v="7000000"/>
    <s v=""/>
    <s v=""/>
    <s v=""/>
    <s v=""/>
    <s v=""/>
    <n v="524.48"/>
    <x v="18"/>
  </r>
  <r>
    <s v="50700"/>
    <s v="100038552"/>
    <s v="324181"/>
    <s v="10000"/>
    <s v="12800"/>
    <s v="5070001200"/>
    <s v="7000000"/>
    <s v=""/>
    <s v=""/>
    <s v=""/>
    <s v=""/>
    <s v=""/>
    <n v="786.72"/>
    <x v="18"/>
  </r>
  <r>
    <s v="50700"/>
    <s v="100038552"/>
    <s v="324181"/>
    <s v="10000"/>
    <s v="12800"/>
    <s v="5070001200"/>
    <s v="7000000"/>
    <s v=""/>
    <s v=""/>
    <s v=""/>
    <s v=""/>
    <s v=""/>
    <n v="374.63"/>
    <x v="18"/>
  </r>
  <r>
    <s v="50700"/>
    <s v="100038552"/>
    <s v="324181"/>
    <s v="10000"/>
    <s v="12800"/>
    <s v="5070001200"/>
    <s v="2081000"/>
    <s v=""/>
    <s v=""/>
    <s v=""/>
    <s v=""/>
    <s v=""/>
    <n v="28.27"/>
    <x v="26"/>
  </r>
  <r>
    <s v="50700"/>
    <s v="100038552"/>
    <s v="324181"/>
    <s v="10000"/>
    <s v="12800"/>
    <s v="5070001200"/>
    <s v="7000000"/>
    <s v=""/>
    <s v=""/>
    <s v=""/>
    <s v=""/>
    <s v=""/>
    <n v="936.57"/>
    <x v="18"/>
  </r>
  <r>
    <s v="50700"/>
    <s v="100038552"/>
    <s v="324181"/>
    <s v="10000"/>
    <s v="12800"/>
    <s v="5070001200"/>
    <s v="2081000"/>
    <s v=""/>
    <s v=""/>
    <s v=""/>
    <s v=""/>
    <s v=""/>
    <n v="15.73"/>
    <x v="26"/>
  </r>
  <r>
    <s v="50700"/>
    <s v="100038552"/>
    <s v="324181"/>
    <s v="10000"/>
    <s v="12800"/>
    <s v="5070001200"/>
    <s v="7230000"/>
    <s v=""/>
    <s v=""/>
    <s v=""/>
    <s v=""/>
    <s v=""/>
    <n v="104.77"/>
    <x v="2"/>
  </r>
  <r>
    <s v="50700"/>
    <s v="100038552"/>
    <s v="324181"/>
    <s v="10000"/>
    <s v="12800"/>
    <s v="5070001200"/>
    <s v="7230000"/>
    <s v=""/>
    <s v=""/>
    <s v=""/>
    <s v=""/>
    <s v=""/>
    <n v="58.2"/>
    <x v="2"/>
  </r>
  <r>
    <s v="50700"/>
    <s v="100038552"/>
    <s v="324181"/>
    <s v="10000"/>
    <s v="12800"/>
    <s v="5070001200"/>
    <s v="7231000"/>
    <s v=""/>
    <s v=""/>
    <s v=""/>
    <s v=""/>
    <s v=""/>
    <n v="24.51"/>
    <x v="3"/>
  </r>
  <r>
    <s v="50700"/>
    <s v="100038552"/>
    <s v="324181"/>
    <s v="10000"/>
    <s v="12800"/>
    <s v="5070001200"/>
    <s v="7231000"/>
    <s v=""/>
    <s v=""/>
    <s v=""/>
    <s v=""/>
    <s v=""/>
    <n v="13.61"/>
    <x v="3"/>
  </r>
  <r>
    <s v="50700"/>
    <s v="100038552"/>
    <s v="324181"/>
    <s v="10000"/>
    <s v="12800"/>
    <s v="5070001200"/>
    <s v="2125000"/>
    <s v=""/>
    <s v=""/>
    <s v=""/>
    <s v=""/>
    <s v=""/>
    <n v="-2.96"/>
    <x v="21"/>
  </r>
  <r>
    <s v="50700"/>
    <s v="100038552"/>
    <s v="324181"/>
    <s v="10000"/>
    <s v="12800"/>
    <s v="5070001200"/>
    <s v="2057000"/>
    <s v=""/>
    <s v=""/>
    <s v=""/>
    <s v=""/>
    <s v=""/>
    <n v="-7.32"/>
    <x v="24"/>
  </r>
  <r>
    <s v="50700"/>
    <s v="100038552"/>
    <s v="324181"/>
    <s v="10000"/>
    <s v="12800"/>
    <s v="5070001200"/>
    <s v="2057000"/>
    <s v=""/>
    <s v=""/>
    <s v=""/>
    <s v=""/>
    <s v=""/>
    <n v="-4.08"/>
    <x v="24"/>
  </r>
  <r>
    <s v="50700"/>
    <s v="100038552"/>
    <s v="324181"/>
    <s v="10000"/>
    <s v="12800"/>
    <s v="5070001200"/>
    <s v="2056000"/>
    <s v=""/>
    <s v=""/>
    <s v=""/>
    <s v=""/>
    <s v=""/>
    <n v="-241"/>
    <x v="10"/>
  </r>
  <r>
    <s v="50700"/>
    <s v="100038552"/>
    <s v="324181"/>
    <s v="10000"/>
    <s v="12800"/>
    <s v="5070001200"/>
    <s v="2056000"/>
    <s v=""/>
    <s v=""/>
    <s v=""/>
    <s v=""/>
    <s v=""/>
    <n v="-133.9"/>
    <x v="10"/>
  </r>
  <r>
    <s v="50700"/>
    <s v="100038552"/>
    <s v="324181"/>
    <s v="10000"/>
    <s v="12800"/>
    <s v="5070001200"/>
    <s v="2055000"/>
    <s v=""/>
    <s v=""/>
    <s v=""/>
    <s v=""/>
    <s v=""/>
    <n v="-3.64"/>
    <x v="23"/>
  </r>
  <r>
    <s v="50700"/>
    <s v="100038552"/>
    <s v="324181"/>
    <s v="10000"/>
    <s v="12800"/>
    <s v="5070001200"/>
    <s v="2055000"/>
    <s v=""/>
    <s v=""/>
    <s v=""/>
    <s v=""/>
    <s v=""/>
    <n v="-2.02"/>
    <x v="23"/>
  </r>
  <r>
    <s v="50700"/>
    <s v="100038552"/>
    <s v="324181"/>
    <s v="10000"/>
    <s v="12800"/>
    <s v="5070001200"/>
    <s v="2052000"/>
    <s v=""/>
    <s v=""/>
    <s v=""/>
    <s v=""/>
    <s v=""/>
    <n v="-111.27"/>
    <x v="11"/>
  </r>
  <r>
    <s v="50700"/>
    <s v="100038552"/>
    <s v="324181"/>
    <s v="10000"/>
    <s v="12800"/>
    <s v="5070001200"/>
    <s v="2052000"/>
    <s v=""/>
    <s v=""/>
    <s v=""/>
    <s v=""/>
    <s v=""/>
    <n v="-61.81"/>
    <x v="11"/>
  </r>
  <r>
    <s v="50700"/>
    <s v="100038552"/>
    <s v="324181"/>
    <s v="10000"/>
    <s v="12800"/>
    <s v="5070001200"/>
    <s v="2100000"/>
    <s v=""/>
    <s v=""/>
    <s v=""/>
    <s v=""/>
    <s v=""/>
    <n v="-20.22"/>
    <x v="7"/>
  </r>
  <r>
    <s v="50700"/>
    <s v="100038552"/>
    <s v="324181"/>
    <s v="10000"/>
    <s v="12800"/>
    <s v="5070001200"/>
    <s v="2100000"/>
    <s v=""/>
    <s v=""/>
    <s v=""/>
    <s v=""/>
    <s v=""/>
    <n v="-11.25"/>
    <x v="7"/>
  </r>
  <r>
    <s v="50700"/>
    <s v="100038552"/>
    <s v="324181"/>
    <s v="10000"/>
    <s v="12800"/>
    <s v="5070001200"/>
    <s v="2110000"/>
    <s v=""/>
    <s v=""/>
    <s v=""/>
    <s v=""/>
    <s v=""/>
    <n v="-104.77"/>
    <x v="12"/>
  </r>
  <r>
    <s v="50700"/>
    <s v="100038552"/>
    <s v="324181"/>
    <s v="10000"/>
    <s v="12800"/>
    <s v="5070001200"/>
    <s v="2110000"/>
    <s v=""/>
    <s v=""/>
    <s v=""/>
    <s v=""/>
    <s v=""/>
    <n v="-58.2"/>
    <x v="12"/>
  </r>
  <r>
    <s v="50700"/>
    <s v="100038552"/>
    <s v="324181"/>
    <s v="10000"/>
    <s v="12800"/>
    <s v="5070001200"/>
    <s v="2053000"/>
    <s v=""/>
    <s v=""/>
    <s v=""/>
    <s v=""/>
    <s v=""/>
    <n v="-104.77"/>
    <x v="13"/>
  </r>
  <r>
    <s v="50700"/>
    <s v="100038552"/>
    <s v="324181"/>
    <s v="10000"/>
    <s v="12800"/>
    <s v="5070001200"/>
    <s v="2053000"/>
    <s v=""/>
    <s v=""/>
    <s v=""/>
    <s v=""/>
    <s v=""/>
    <n v="-58.2"/>
    <x v="13"/>
  </r>
  <r>
    <s v="50700"/>
    <s v="100038552"/>
    <s v="324181"/>
    <s v="10000"/>
    <s v="12800"/>
    <s v="5070001200"/>
    <s v="2160000"/>
    <s v=""/>
    <s v=""/>
    <s v=""/>
    <s v=""/>
    <s v=""/>
    <n v="-24.51"/>
    <x v="14"/>
  </r>
  <r>
    <s v="50700"/>
    <s v="100038552"/>
    <s v="324181"/>
    <s v="10000"/>
    <s v="12800"/>
    <s v="5070001200"/>
    <s v="2160000"/>
    <s v=""/>
    <s v=""/>
    <s v=""/>
    <s v=""/>
    <s v=""/>
    <n v="-13.61"/>
    <x v="14"/>
  </r>
  <r>
    <s v="50700"/>
    <s v="100038552"/>
    <s v="324181"/>
    <s v="10000"/>
    <s v="12800"/>
    <s v="5070001200"/>
    <s v="2140000"/>
    <s v=""/>
    <s v=""/>
    <s v=""/>
    <s v=""/>
    <s v=""/>
    <n v="-171.8"/>
    <x v="15"/>
  </r>
  <r>
    <s v="50700"/>
    <s v="100038552"/>
    <s v="324181"/>
    <s v="10000"/>
    <s v="12800"/>
    <s v="5070001200"/>
    <s v="2140000"/>
    <s v=""/>
    <s v=""/>
    <s v=""/>
    <s v=""/>
    <s v=""/>
    <n v="-95.44"/>
    <x v="15"/>
  </r>
  <r>
    <s v="50700"/>
    <s v="100038552"/>
    <s v="324181"/>
    <s v="10000"/>
    <s v="12800"/>
    <s v="5070001200"/>
    <s v="2058000"/>
    <s v=""/>
    <s v=""/>
    <s v=""/>
    <s v=""/>
    <s v=""/>
    <n v="-24.51"/>
    <x v="16"/>
  </r>
  <r>
    <s v="50700"/>
    <s v="100038552"/>
    <s v="324181"/>
    <s v="10000"/>
    <s v="12800"/>
    <s v="5070001200"/>
    <s v="2058000"/>
    <s v=""/>
    <s v=""/>
    <s v=""/>
    <s v=""/>
    <s v=""/>
    <n v="-13.61"/>
    <x v="16"/>
  </r>
  <r>
    <s v="50700"/>
    <s v="100038552"/>
    <s v="324181"/>
    <s v="10000"/>
    <s v="12800"/>
    <s v="5070001200"/>
    <s v="2150000"/>
    <s v=""/>
    <s v=""/>
    <s v=""/>
    <s v=""/>
    <s v=""/>
    <n v="-67.5"/>
    <x v="17"/>
  </r>
  <r>
    <s v="50700"/>
    <s v="100038552"/>
    <s v="324181"/>
    <s v="10000"/>
    <s v="12800"/>
    <s v="5070001200"/>
    <s v="2150000"/>
    <s v=""/>
    <s v=""/>
    <s v=""/>
    <s v=""/>
    <s v=""/>
    <n v="-37.5"/>
    <x v="17"/>
  </r>
  <r>
    <s v="50700"/>
    <s v="100038552"/>
    <s v="324181"/>
    <s v="10000"/>
    <s v="12800"/>
    <s v="5070001200"/>
    <s v="1000000"/>
    <s v=""/>
    <s v=""/>
    <s v=""/>
    <s v=""/>
    <s v=""/>
    <n v="-738.22"/>
    <x v="1"/>
  </r>
  <r>
    <s v="50700"/>
    <s v="100038552"/>
    <s v="324181"/>
    <s v="10000"/>
    <s v="12800"/>
    <s v="5070001200"/>
    <s v="7269000"/>
    <s v=""/>
    <s v=""/>
    <s v=""/>
    <s v=""/>
    <s v=""/>
    <n v="20.22"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6">
  <r>
    <x v="0"/>
    <s v="0"/>
    <s v="10000"/>
    <s v="12800"/>
    <s v="5070001100"/>
    <x v="0"/>
    <s v=""/>
    <s v=""/>
    <s v=""/>
    <s v=""/>
    <s v=""/>
    <n v="-48.5"/>
  </r>
  <r>
    <x v="0"/>
    <s v="0"/>
    <s v="10000"/>
    <s v="12800"/>
    <s v="5070001100"/>
    <x v="1"/>
    <s v=""/>
    <s v=""/>
    <s v=""/>
    <s v=""/>
    <s v=""/>
    <n v="-182.28"/>
  </r>
  <r>
    <x v="0"/>
    <s v="0"/>
    <s v="10000"/>
    <s v="12800"/>
    <s v="5070001100"/>
    <x v="2"/>
    <s v=""/>
    <s v=""/>
    <s v=""/>
    <s v=""/>
    <s v=""/>
    <n v="-2081.89"/>
  </r>
  <r>
    <x v="0"/>
    <s v="0"/>
    <s v="10000"/>
    <s v="12800"/>
    <s v="5070001100"/>
    <x v="3"/>
    <s v=""/>
    <s v=""/>
    <s v=""/>
    <s v=""/>
    <s v=""/>
    <n v="3139.2"/>
  </r>
  <r>
    <x v="0"/>
    <s v="0"/>
    <s v="10000"/>
    <s v="12800"/>
    <s v="5070001100"/>
    <x v="3"/>
    <s v=""/>
    <s v=""/>
    <s v=""/>
    <s v=""/>
    <s v=""/>
    <n v="348.8"/>
  </r>
  <r>
    <x v="0"/>
    <s v="0"/>
    <s v="10000"/>
    <s v="12800"/>
    <s v="5070001100"/>
    <x v="4"/>
    <s v=""/>
    <s v=""/>
    <s v=""/>
    <s v=""/>
    <s v=""/>
    <n v="207.4"/>
  </r>
  <r>
    <x v="0"/>
    <s v="0"/>
    <s v="10000"/>
    <s v="12800"/>
    <s v="5070001100"/>
    <x v="5"/>
    <s v=""/>
    <s v=""/>
    <s v=""/>
    <s v=""/>
    <s v=""/>
    <n v="48.5"/>
  </r>
  <r>
    <x v="0"/>
    <s v="0"/>
    <s v="10000"/>
    <s v="12800"/>
    <s v="5070001100"/>
    <x v="6"/>
    <s v=""/>
    <s v=""/>
    <s v=""/>
    <s v=""/>
    <s v=""/>
    <n v="736.65"/>
  </r>
  <r>
    <x v="0"/>
    <s v="0"/>
    <s v="10000"/>
    <s v="12800"/>
    <s v="5070001100"/>
    <x v="7"/>
    <s v=""/>
    <s v=""/>
    <s v=""/>
    <s v=""/>
    <s v=""/>
    <n v="230.21"/>
  </r>
  <r>
    <x v="0"/>
    <s v="0"/>
    <s v="10000"/>
    <s v="12800"/>
    <s v="5070001100"/>
    <x v="7"/>
    <s v=""/>
    <s v=""/>
    <s v=""/>
    <s v=""/>
    <s v=""/>
    <n v="41.86"/>
  </r>
  <r>
    <x v="0"/>
    <s v="0"/>
    <s v="10000"/>
    <s v="12800"/>
    <s v="5070001100"/>
    <x v="8"/>
    <s v=""/>
    <s v=""/>
    <s v=""/>
    <s v=""/>
    <s v=""/>
    <n v="-230.21"/>
  </r>
  <r>
    <x v="0"/>
    <s v="0"/>
    <s v="10000"/>
    <s v="12800"/>
    <s v="5070001100"/>
    <x v="9"/>
    <s v=""/>
    <s v=""/>
    <s v=""/>
    <s v=""/>
    <s v=""/>
    <n v="-108.5"/>
  </r>
  <r>
    <x v="0"/>
    <s v="0"/>
    <s v="10000"/>
    <s v="12800"/>
    <s v="5070001100"/>
    <x v="10"/>
    <s v=""/>
    <s v=""/>
    <s v=""/>
    <s v=""/>
    <s v=""/>
    <n v="-34.39"/>
  </r>
  <r>
    <x v="0"/>
    <s v="0"/>
    <s v="10000"/>
    <s v="12800"/>
    <s v="5070001100"/>
    <x v="11"/>
    <s v=""/>
    <s v=""/>
    <s v=""/>
    <s v=""/>
    <s v=""/>
    <n v="-736.65"/>
  </r>
  <r>
    <x v="0"/>
    <s v="0"/>
    <s v="10000"/>
    <s v="12800"/>
    <s v="5070001100"/>
    <x v="12"/>
    <s v=""/>
    <s v=""/>
    <s v=""/>
    <s v=""/>
    <s v=""/>
    <n v="-230.21"/>
  </r>
  <r>
    <x v="0"/>
    <s v="0"/>
    <s v="10000"/>
    <s v="12800"/>
    <s v="5070001100"/>
    <x v="13"/>
    <s v=""/>
    <s v=""/>
    <s v=""/>
    <s v=""/>
    <s v=""/>
    <n v="-41.86"/>
  </r>
  <r>
    <x v="0"/>
    <s v="0"/>
    <s v="10000"/>
    <s v="12800"/>
    <s v="5070001100"/>
    <x v="14"/>
    <s v=""/>
    <s v=""/>
    <s v=""/>
    <s v=""/>
    <s v=""/>
    <n v="-207.4"/>
  </r>
  <r>
    <x v="0"/>
    <s v="0"/>
    <s v="10000"/>
    <s v="12800"/>
    <s v="5070001100"/>
    <x v="15"/>
    <s v=""/>
    <s v=""/>
    <s v=""/>
    <s v=""/>
    <s v=""/>
    <n v="-207.4"/>
  </r>
  <r>
    <x v="0"/>
    <s v="0"/>
    <s v="10000"/>
    <s v="12800"/>
    <s v="5070001100"/>
    <x v="16"/>
    <s v=""/>
    <s v=""/>
    <s v=""/>
    <s v=""/>
    <s v=""/>
    <n v="-48.5"/>
  </r>
  <r>
    <x v="0"/>
    <s v="0"/>
    <s v="10000"/>
    <s v="12800"/>
    <s v="5070001100"/>
    <x v="17"/>
    <s v=""/>
    <s v=""/>
    <s v=""/>
    <s v=""/>
    <s v=""/>
    <n v="-594.83000000000004"/>
  </r>
  <r>
    <x v="0"/>
    <s v="0"/>
    <s v="10000"/>
    <s v="12800"/>
    <s v="5070001100"/>
    <x v="2"/>
    <s v=""/>
    <s v=""/>
    <s v=""/>
    <s v=""/>
    <s v=""/>
    <n v="-2150.15"/>
  </r>
  <r>
    <x v="0"/>
    <s v="0"/>
    <s v="10000"/>
    <s v="12800"/>
    <s v="5070001100"/>
    <x v="18"/>
    <s v=""/>
    <s v=""/>
    <s v=""/>
    <s v=""/>
    <s v=""/>
    <n v="7.87"/>
  </r>
  <r>
    <x v="0"/>
    <s v="0"/>
    <s v="10000"/>
    <s v="12800"/>
    <s v="5070001100"/>
    <x v="19"/>
    <s v=""/>
    <s v=""/>
    <s v=""/>
    <s v=""/>
    <s v=""/>
    <n v="9.5"/>
  </r>
  <r>
    <x v="0"/>
    <s v="0"/>
    <s v="10000"/>
    <s v="12800"/>
    <s v="5070001100"/>
    <x v="7"/>
    <s v=""/>
    <s v=""/>
    <s v=""/>
    <s v=""/>
    <s v=""/>
    <n v="213.84"/>
  </r>
  <r>
    <x v="0"/>
    <s v="0"/>
    <s v="10000"/>
    <s v="12800"/>
    <s v="5070001100"/>
    <x v="7"/>
    <s v=""/>
    <s v=""/>
    <s v=""/>
    <s v=""/>
    <s v=""/>
    <n v="38.880000000000003"/>
  </r>
  <r>
    <x v="0"/>
    <s v="0"/>
    <s v="10000"/>
    <s v="12800"/>
    <s v="5070001100"/>
    <x v="20"/>
    <s v=""/>
    <s v=""/>
    <s v=""/>
    <s v=""/>
    <s v=""/>
    <n v="-4.8600000000000003"/>
  </r>
  <r>
    <x v="0"/>
    <s v="0"/>
    <s v="10000"/>
    <s v="12800"/>
    <s v="5070001100"/>
    <x v="21"/>
    <s v=""/>
    <s v=""/>
    <s v=""/>
    <s v=""/>
    <s v=""/>
    <n v="-5.85"/>
  </r>
  <r>
    <x v="0"/>
    <s v="0"/>
    <s v="10000"/>
    <s v="12800"/>
    <s v="5070001100"/>
    <x v="20"/>
    <s v=""/>
    <s v=""/>
    <s v=""/>
    <s v=""/>
    <s v=""/>
    <n v="-15.36"/>
  </r>
  <r>
    <x v="0"/>
    <s v="0"/>
    <s v="10000"/>
    <s v="12800"/>
    <s v="5070001100"/>
    <x v="13"/>
    <s v=""/>
    <s v=""/>
    <s v=""/>
    <s v=""/>
    <s v=""/>
    <n v="-69.23"/>
  </r>
  <r>
    <x v="0"/>
    <s v="0"/>
    <s v="10000"/>
    <s v="12800"/>
    <s v="5070001100"/>
    <x v="8"/>
    <s v=""/>
    <s v=""/>
    <s v=""/>
    <s v=""/>
    <s v=""/>
    <n v="-213.84"/>
  </r>
  <r>
    <x v="0"/>
    <s v="0"/>
    <s v="10000"/>
    <s v="12800"/>
    <s v="5070001100"/>
    <x v="9"/>
    <s v=""/>
    <s v=""/>
    <s v=""/>
    <s v=""/>
    <s v=""/>
    <n v="-108.5"/>
  </r>
  <r>
    <x v="0"/>
    <s v="0"/>
    <s v="10000"/>
    <s v="12800"/>
    <s v="5070001100"/>
    <x v="22"/>
    <s v=""/>
    <s v=""/>
    <s v=""/>
    <s v=""/>
    <s v=""/>
    <n v="-7.87"/>
  </r>
  <r>
    <x v="0"/>
    <s v="0"/>
    <s v="10000"/>
    <s v="12800"/>
    <s v="5070001100"/>
    <x v="11"/>
    <s v=""/>
    <s v=""/>
    <s v=""/>
    <s v=""/>
    <s v=""/>
    <n v="-673.9"/>
  </r>
  <r>
    <x v="0"/>
    <s v="0"/>
    <s v="10000"/>
    <s v="12800"/>
    <s v="5070001100"/>
    <x v="21"/>
    <s v=""/>
    <s v=""/>
    <s v=""/>
    <s v=""/>
    <s v=""/>
    <n v="-9.5"/>
  </r>
  <r>
    <x v="0"/>
    <s v="0"/>
    <s v="10000"/>
    <s v="12800"/>
    <s v="5070001100"/>
    <x v="13"/>
    <s v=""/>
    <s v=""/>
    <s v=""/>
    <s v=""/>
    <s v=""/>
    <n v="-38.880000000000003"/>
  </r>
  <r>
    <x v="0"/>
    <s v="0"/>
    <s v="10000"/>
    <s v="12800"/>
    <s v="5070001100"/>
    <x v="3"/>
    <s v=""/>
    <s v=""/>
    <s v=""/>
    <s v=""/>
    <s v=""/>
    <n v="1053"/>
  </r>
  <r>
    <x v="0"/>
    <s v="0"/>
    <s v="10000"/>
    <s v="12800"/>
    <s v="5070001100"/>
    <x v="3"/>
    <s v=""/>
    <s v=""/>
    <s v=""/>
    <s v=""/>
    <s v=""/>
    <n v="1458"/>
  </r>
  <r>
    <x v="0"/>
    <s v="0"/>
    <s v="10000"/>
    <s v="12800"/>
    <s v="5070001100"/>
    <x v="3"/>
    <s v=""/>
    <s v=""/>
    <s v=""/>
    <s v=""/>
    <s v=""/>
    <n v="729"/>
  </r>
  <r>
    <x v="0"/>
    <s v="0"/>
    <s v="10000"/>
    <s v="12800"/>
    <s v="5070001100"/>
    <x v="4"/>
    <s v=""/>
    <s v=""/>
    <s v=""/>
    <s v=""/>
    <s v=""/>
    <n v="189.92"/>
  </r>
  <r>
    <x v="0"/>
    <s v="0"/>
    <s v="10000"/>
    <s v="12800"/>
    <s v="5070001100"/>
    <x v="5"/>
    <s v=""/>
    <s v=""/>
    <s v=""/>
    <s v=""/>
    <s v=""/>
    <n v="44.42"/>
  </r>
  <r>
    <x v="0"/>
    <s v="0"/>
    <s v="10000"/>
    <s v="12800"/>
    <s v="5070001100"/>
    <x v="6"/>
    <s v=""/>
    <s v=""/>
    <s v=""/>
    <s v=""/>
    <s v=""/>
    <n v="673.9"/>
  </r>
  <r>
    <x v="0"/>
    <s v="0"/>
    <s v="10000"/>
    <s v="12800"/>
    <s v="5070001100"/>
    <x v="12"/>
    <s v=""/>
    <s v=""/>
    <s v=""/>
    <s v=""/>
    <s v=""/>
    <n v="-213.84"/>
  </r>
  <r>
    <x v="0"/>
    <s v="0"/>
    <s v="10000"/>
    <s v="12800"/>
    <s v="5070001100"/>
    <x v="14"/>
    <s v=""/>
    <s v=""/>
    <s v=""/>
    <s v=""/>
    <s v=""/>
    <n v="-189.92"/>
  </r>
  <r>
    <x v="0"/>
    <s v="0"/>
    <s v="10000"/>
    <s v="12800"/>
    <s v="5070001100"/>
    <x v="15"/>
    <s v=""/>
    <s v=""/>
    <s v=""/>
    <s v=""/>
    <s v=""/>
    <n v="-189.92"/>
  </r>
  <r>
    <x v="0"/>
    <s v="0"/>
    <s v="10000"/>
    <s v="12800"/>
    <s v="5070001100"/>
    <x v="16"/>
    <s v=""/>
    <s v=""/>
    <s v=""/>
    <s v=""/>
    <s v=""/>
    <n v="-44.42"/>
  </r>
  <r>
    <x v="0"/>
    <s v="0"/>
    <s v="10000"/>
    <s v="12800"/>
    <s v="5070001100"/>
    <x v="17"/>
    <s v=""/>
    <s v=""/>
    <s v=""/>
    <s v=""/>
    <s v=""/>
    <n v="-273.08"/>
  </r>
  <r>
    <x v="0"/>
    <s v="0"/>
    <s v="10000"/>
    <s v="12800"/>
    <s v="5070001100"/>
    <x v="0"/>
    <s v=""/>
    <s v=""/>
    <s v=""/>
    <s v=""/>
    <s v=""/>
    <n v="-44.42"/>
  </r>
  <r>
    <x v="0"/>
    <s v="0"/>
    <s v="10000"/>
    <s v="12800"/>
    <s v="5070001100"/>
    <x v="1"/>
    <s v=""/>
    <s v=""/>
    <s v=""/>
    <s v=""/>
    <s v=""/>
    <n v="-164.79"/>
  </r>
  <r>
    <x v="0"/>
    <s v="0"/>
    <s v="10000"/>
    <s v="12800"/>
    <s v="5070001100"/>
    <x v="3"/>
    <s v=""/>
    <s v=""/>
    <s v=""/>
    <s v=""/>
    <s v=""/>
    <n v="347.04"/>
  </r>
  <r>
    <x v="0"/>
    <s v="0"/>
    <s v="10000"/>
    <s v="12800"/>
    <s v="5070001100"/>
    <x v="3"/>
    <s v=""/>
    <s v=""/>
    <s v=""/>
    <s v=""/>
    <s v=""/>
    <n v="2120.8000000000002"/>
  </r>
  <r>
    <x v="0"/>
    <s v="0"/>
    <s v="10000"/>
    <s v="12800"/>
    <s v="5070001100"/>
    <x v="3"/>
    <s v=""/>
    <s v=""/>
    <s v=""/>
    <s v=""/>
    <s v=""/>
    <n v="616.96"/>
  </r>
  <r>
    <x v="0"/>
    <s v="0"/>
    <s v="10000"/>
    <s v="12800"/>
    <s v="5070001100"/>
    <x v="4"/>
    <s v=""/>
    <s v=""/>
    <s v=""/>
    <s v=""/>
    <s v=""/>
    <n v="178.56"/>
  </r>
  <r>
    <x v="0"/>
    <s v="0"/>
    <s v="10000"/>
    <s v="12800"/>
    <s v="5070001100"/>
    <x v="5"/>
    <s v=""/>
    <s v=""/>
    <s v=""/>
    <s v=""/>
    <s v=""/>
    <n v="41.76"/>
  </r>
  <r>
    <x v="0"/>
    <s v="0"/>
    <s v="10000"/>
    <s v="12800"/>
    <s v="5070001100"/>
    <x v="6"/>
    <s v=""/>
    <s v=""/>
    <s v=""/>
    <s v=""/>
    <s v=""/>
    <n v="673.9"/>
  </r>
  <r>
    <x v="0"/>
    <s v="0"/>
    <s v="10000"/>
    <s v="12800"/>
    <s v="5070001100"/>
    <x v="18"/>
    <s v=""/>
    <s v=""/>
    <s v=""/>
    <s v=""/>
    <s v=""/>
    <n v="2.37"/>
  </r>
  <r>
    <x v="0"/>
    <s v="0"/>
    <s v="10000"/>
    <s v="12800"/>
    <s v="5070001100"/>
    <x v="19"/>
    <s v=""/>
    <s v=""/>
    <s v=""/>
    <s v=""/>
    <s v=""/>
    <n v="9.5"/>
  </r>
  <r>
    <x v="0"/>
    <s v="0"/>
    <s v="10000"/>
    <s v="12800"/>
    <s v="5070001100"/>
    <x v="7"/>
    <s v=""/>
    <s v=""/>
    <s v=""/>
    <s v=""/>
    <s v=""/>
    <n v="203.6"/>
  </r>
  <r>
    <x v="0"/>
    <s v="0"/>
    <s v="10000"/>
    <s v="12800"/>
    <s v="5070001100"/>
    <x v="7"/>
    <s v=""/>
    <s v=""/>
    <s v=""/>
    <s v=""/>
    <s v=""/>
    <n v="37.020000000000003"/>
  </r>
  <r>
    <x v="0"/>
    <s v="0"/>
    <s v="10000"/>
    <s v="12800"/>
    <s v="5070001100"/>
    <x v="20"/>
    <s v=""/>
    <s v=""/>
    <s v=""/>
    <s v=""/>
    <s v=""/>
    <n v="-4.62"/>
  </r>
  <r>
    <x v="0"/>
    <s v="0"/>
    <s v="10000"/>
    <s v="12800"/>
    <s v="5070001100"/>
    <x v="9"/>
    <s v=""/>
    <s v=""/>
    <s v=""/>
    <s v=""/>
    <s v=""/>
    <n v="-108.5"/>
  </r>
  <r>
    <x v="0"/>
    <s v="0"/>
    <s v="10000"/>
    <s v="12800"/>
    <s v="5070001100"/>
    <x v="8"/>
    <s v=""/>
    <s v=""/>
    <s v=""/>
    <s v=""/>
    <s v=""/>
    <n v="-203.6"/>
  </r>
  <r>
    <x v="0"/>
    <s v="0"/>
    <s v="10000"/>
    <s v="12800"/>
    <s v="5070001100"/>
    <x v="13"/>
    <s v=""/>
    <s v=""/>
    <s v=""/>
    <s v=""/>
    <s v=""/>
    <n v="-98.08"/>
  </r>
  <r>
    <x v="0"/>
    <s v="0"/>
    <s v="10000"/>
    <s v="12800"/>
    <s v="5070001100"/>
    <x v="13"/>
    <s v=""/>
    <s v=""/>
    <s v=""/>
    <s v=""/>
    <s v=""/>
    <n v="-500"/>
  </r>
  <r>
    <x v="0"/>
    <s v="0"/>
    <s v="10000"/>
    <s v="12800"/>
    <s v="5070001100"/>
    <x v="20"/>
    <s v=""/>
    <s v=""/>
    <s v=""/>
    <s v=""/>
    <s v=""/>
    <n v="-10.4"/>
  </r>
  <r>
    <x v="0"/>
    <s v="0"/>
    <s v="10000"/>
    <s v="12800"/>
    <s v="5070001100"/>
    <x v="21"/>
    <s v=""/>
    <s v=""/>
    <s v=""/>
    <s v=""/>
    <s v=""/>
    <n v="-9.5"/>
  </r>
  <r>
    <x v="0"/>
    <s v="0"/>
    <s v="10000"/>
    <s v="12800"/>
    <s v="5070001100"/>
    <x v="11"/>
    <s v=""/>
    <s v=""/>
    <s v=""/>
    <s v=""/>
    <s v=""/>
    <n v="-673.9"/>
  </r>
  <r>
    <x v="0"/>
    <s v="0"/>
    <s v="10000"/>
    <s v="12800"/>
    <s v="5070001100"/>
    <x v="22"/>
    <s v=""/>
    <s v=""/>
    <s v=""/>
    <s v=""/>
    <s v=""/>
    <n v="-2.37"/>
  </r>
  <r>
    <x v="0"/>
    <s v="0"/>
    <s v="10000"/>
    <s v="12800"/>
    <s v="5070001100"/>
    <x v="12"/>
    <s v=""/>
    <s v=""/>
    <s v=""/>
    <s v=""/>
    <s v=""/>
    <n v="-203.6"/>
  </r>
  <r>
    <x v="0"/>
    <s v="0"/>
    <s v="10000"/>
    <s v="12800"/>
    <s v="5070001100"/>
    <x v="13"/>
    <s v=""/>
    <s v=""/>
    <s v=""/>
    <s v=""/>
    <s v=""/>
    <n v="-37.020000000000003"/>
  </r>
  <r>
    <x v="0"/>
    <s v="0"/>
    <s v="10000"/>
    <s v="12800"/>
    <s v="5070001100"/>
    <x v="14"/>
    <s v=""/>
    <s v=""/>
    <s v=""/>
    <s v=""/>
    <s v=""/>
    <n v="-178.56"/>
  </r>
  <r>
    <x v="0"/>
    <s v="0"/>
    <s v="10000"/>
    <s v="12800"/>
    <s v="5070001100"/>
    <x v="15"/>
    <s v=""/>
    <s v=""/>
    <s v=""/>
    <s v=""/>
    <s v=""/>
    <n v="-178.56"/>
  </r>
  <r>
    <x v="0"/>
    <s v="0"/>
    <s v="10000"/>
    <s v="12800"/>
    <s v="5070001100"/>
    <x v="16"/>
    <s v=""/>
    <s v=""/>
    <s v=""/>
    <s v=""/>
    <s v=""/>
    <n v="-41.76"/>
  </r>
  <r>
    <x v="0"/>
    <s v="0"/>
    <s v="10000"/>
    <s v="12800"/>
    <s v="5070001100"/>
    <x v="17"/>
    <s v=""/>
    <s v=""/>
    <s v=""/>
    <s v=""/>
    <s v=""/>
    <n v="-381.36"/>
  </r>
  <r>
    <x v="0"/>
    <s v="0"/>
    <s v="10000"/>
    <s v="12800"/>
    <s v="5070001100"/>
    <x v="0"/>
    <s v=""/>
    <s v=""/>
    <s v=""/>
    <s v=""/>
    <s v=""/>
    <n v="-41.76"/>
  </r>
  <r>
    <x v="0"/>
    <s v="0"/>
    <s v="10000"/>
    <s v="12800"/>
    <s v="5070001100"/>
    <x v="1"/>
    <s v=""/>
    <s v=""/>
    <s v=""/>
    <s v=""/>
    <s v=""/>
    <n v="-123.12"/>
  </r>
  <r>
    <x v="0"/>
    <s v="0"/>
    <s v="10000"/>
    <s v="12800"/>
    <s v="5070001100"/>
    <x v="2"/>
    <s v=""/>
    <s v=""/>
    <s v=""/>
    <s v=""/>
    <s v=""/>
    <n v="-1434.8"/>
  </r>
  <r>
    <x v="0"/>
    <s v="0"/>
    <s v="10000"/>
    <s v="12800"/>
    <s v="5070001100"/>
    <x v="14"/>
    <s v=""/>
    <s v=""/>
    <s v=""/>
    <s v=""/>
    <s v=""/>
    <n v="-167.17"/>
  </r>
  <r>
    <x v="0"/>
    <s v="0"/>
    <s v="10000"/>
    <s v="12800"/>
    <s v="5070001100"/>
    <x v="15"/>
    <s v=""/>
    <s v=""/>
    <s v=""/>
    <s v=""/>
    <s v=""/>
    <n v="-167.17"/>
  </r>
  <r>
    <x v="0"/>
    <s v="0"/>
    <s v="10000"/>
    <s v="12800"/>
    <s v="5070001100"/>
    <x v="16"/>
    <s v=""/>
    <s v=""/>
    <s v=""/>
    <s v=""/>
    <s v=""/>
    <n v="-39.1"/>
  </r>
  <r>
    <x v="0"/>
    <s v="0"/>
    <s v="10000"/>
    <s v="12800"/>
    <s v="5070001100"/>
    <x v="17"/>
    <s v=""/>
    <s v=""/>
    <s v=""/>
    <s v=""/>
    <s v=""/>
    <n v="-50"/>
  </r>
  <r>
    <x v="0"/>
    <s v="0"/>
    <s v="10000"/>
    <s v="12800"/>
    <s v="5070001100"/>
    <x v="0"/>
    <s v=""/>
    <s v=""/>
    <s v=""/>
    <s v=""/>
    <s v=""/>
    <n v="-39.1"/>
  </r>
  <r>
    <x v="0"/>
    <s v="0"/>
    <s v="10000"/>
    <s v="12800"/>
    <s v="5070001100"/>
    <x v="1"/>
    <s v=""/>
    <s v=""/>
    <s v=""/>
    <s v=""/>
    <s v=""/>
    <n v="-127.38"/>
  </r>
  <r>
    <x v="0"/>
    <s v="0"/>
    <s v="10000"/>
    <s v="12800"/>
    <s v="5070001100"/>
    <x v="2"/>
    <s v=""/>
    <s v=""/>
    <s v=""/>
    <s v=""/>
    <s v=""/>
    <n v="-1827.74"/>
  </r>
  <r>
    <x v="0"/>
    <s v="0"/>
    <s v="10000"/>
    <s v="12800"/>
    <s v="5070001100"/>
    <x v="3"/>
    <s v=""/>
    <s v=""/>
    <s v=""/>
    <s v=""/>
    <s v=""/>
    <n v="2274.56"/>
  </r>
  <r>
    <x v="0"/>
    <s v="0"/>
    <s v="10000"/>
    <s v="12800"/>
    <s v="5070001100"/>
    <x v="3"/>
    <s v=""/>
    <s v=""/>
    <s v=""/>
    <s v=""/>
    <s v=""/>
    <n v="568.64"/>
  </r>
  <r>
    <x v="0"/>
    <s v="0"/>
    <s v="10000"/>
    <s v="12800"/>
    <s v="5070001100"/>
    <x v="4"/>
    <s v=""/>
    <s v=""/>
    <s v=""/>
    <s v=""/>
    <s v=""/>
    <n v="167.17"/>
  </r>
  <r>
    <x v="0"/>
    <s v="0"/>
    <s v="10000"/>
    <s v="12800"/>
    <s v="5070001100"/>
    <x v="5"/>
    <s v=""/>
    <s v=""/>
    <s v=""/>
    <s v=""/>
    <s v=""/>
    <n v="39.1"/>
  </r>
  <r>
    <x v="0"/>
    <s v="0"/>
    <s v="10000"/>
    <s v="12800"/>
    <s v="5070001100"/>
    <x v="6"/>
    <s v=""/>
    <s v=""/>
    <s v=""/>
    <s v=""/>
    <s v=""/>
    <n v="256.95"/>
  </r>
  <r>
    <x v="0"/>
    <s v="0"/>
    <s v="10000"/>
    <s v="12800"/>
    <s v="5070001100"/>
    <x v="18"/>
    <s v=""/>
    <s v=""/>
    <s v=""/>
    <s v=""/>
    <s v=""/>
    <n v="5.66"/>
  </r>
  <r>
    <x v="0"/>
    <s v="0"/>
    <s v="10000"/>
    <s v="12800"/>
    <s v="5070001100"/>
    <x v="19"/>
    <s v=""/>
    <s v=""/>
    <s v=""/>
    <s v=""/>
    <s v=""/>
    <n v="10.5"/>
  </r>
  <r>
    <x v="0"/>
    <s v="0"/>
    <s v="10000"/>
    <s v="12800"/>
    <s v="5070001100"/>
    <x v="23"/>
    <s v=""/>
    <s v=""/>
    <s v=""/>
    <s v=""/>
    <s v=""/>
    <n v="28.85"/>
  </r>
  <r>
    <x v="0"/>
    <s v="0"/>
    <s v="10000"/>
    <s v="12800"/>
    <s v="5070001100"/>
    <x v="7"/>
    <s v=""/>
    <s v=""/>
    <s v=""/>
    <s v=""/>
    <s v=""/>
    <n v="187.65"/>
  </r>
  <r>
    <x v="0"/>
    <s v="0"/>
    <s v="10000"/>
    <s v="12800"/>
    <s v="5070001100"/>
    <x v="7"/>
    <s v=""/>
    <s v=""/>
    <s v=""/>
    <s v=""/>
    <s v=""/>
    <n v="34.119999999999997"/>
  </r>
  <r>
    <x v="0"/>
    <s v="0"/>
    <s v="10000"/>
    <s v="12800"/>
    <s v="5070001100"/>
    <x v="20"/>
    <s v=""/>
    <s v=""/>
    <s v=""/>
    <s v=""/>
    <s v=""/>
    <n v="-3.11"/>
  </r>
  <r>
    <x v="0"/>
    <s v="0"/>
    <s v="10000"/>
    <s v="12800"/>
    <s v="5070001100"/>
    <x v="21"/>
    <s v=""/>
    <s v=""/>
    <s v=""/>
    <s v=""/>
    <s v=""/>
    <n v="-5.27"/>
  </r>
  <r>
    <x v="0"/>
    <s v="0"/>
    <s v="10000"/>
    <s v="12800"/>
    <s v="5070001100"/>
    <x v="13"/>
    <s v=""/>
    <s v=""/>
    <s v=""/>
    <s v=""/>
    <s v=""/>
    <n v="-20"/>
  </r>
  <r>
    <x v="0"/>
    <s v="0"/>
    <s v="10000"/>
    <s v="12800"/>
    <s v="5070001100"/>
    <x v="20"/>
    <s v=""/>
    <s v=""/>
    <s v=""/>
    <s v=""/>
    <s v=""/>
    <n v="-11.04"/>
  </r>
  <r>
    <x v="0"/>
    <s v="0"/>
    <s v="10000"/>
    <s v="12800"/>
    <s v="5070001100"/>
    <x v="13"/>
    <s v=""/>
    <s v=""/>
    <s v=""/>
    <s v=""/>
    <s v=""/>
    <n v="-9.89"/>
  </r>
  <r>
    <x v="0"/>
    <s v="0"/>
    <s v="10000"/>
    <s v="12800"/>
    <s v="5070001100"/>
    <x v="8"/>
    <s v=""/>
    <s v=""/>
    <s v=""/>
    <s v=""/>
    <s v=""/>
    <n v="-187.65"/>
  </r>
  <r>
    <x v="0"/>
    <s v="0"/>
    <s v="10000"/>
    <s v="12800"/>
    <s v="5070001100"/>
    <x v="13"/>
    <s v=""/>
    <s v=""/>
    <s v=""/>
    <s v=""/>
    <s v=""/>
    <n v="-128.85"/>
  </r>
  <r>
    <x v="0"/>
    <s v="0"/>
    <s v="10000"/>
    <s v="12800"/>
    <s v="5070001100"/>
    <x v="13"/>
    <s v=""/>
    <s v=""/>
    <s v=""/>
    <s v=""/>
    <s v=""/>
    <n v="-250"/>
  </r>
  <r>
    <x v="0"/>
    <s v="0"/>
    <s v="10000"/>
    <s v="12800"/>
    <s v="5070001100"/>
    <x v="9"/>
    <s v=""/>
    <s v=""/>
    <s v=""/>
    <s v=""/>
    <s v=""/>
    <n v="-16"/>
  </r>
  <r>
    <x v="0"/>
    <s v="0"/>
    <s v="10000"/>
    <s v="12800"/>
    <s v="5070001100"/>
    <x v="24"/>
    <s v=""/>
    <s v=""/>
    <s v=""/>
    <s v=""/>
    <s v=""/>
    <n v="-28.85"/>
  </r>
  <r>
    <x v="0"/>
    <s v="0"/>
    <s v="10000"/>
    <s v="12800"/>
    <s v="5070001100"/>
    <x v="21"/>
    <s v=""/>
    <s v=""/>
    <s v=""/>
    <s v=""/>
    <s v=""/>
    <n v="-10.5"/>
  </r>
  <r>
    <x v="0"/>
    <s v="0"/>
    <s v="10000"/>
    <s v="12800"/>
    <s v="5070001100"/>
    <x v="11"/>
    <s v=""/>
    <s v=""/>
    <s v=""/>
    <s v=""/>
    <s v=""/>
    <n v="-256.95"/>
  </r>
  <r>
    <x v="0"/>
    <s v="0"/>
    <s v="10000"/>
    <s v="12800"/>
    <s v="5070001100"/>
    <x v="22"/>
    <s v=""/>
    <s v=""/>
    <s v=""/>
    <s v=""/>
    <s v=""/>
    <n v="-5.66"/>
  </r>
  <r>
    <x v="0"/>
    <s v="0"/>
    <s v="10000"/>
    <s v="12800"/>
    <s v="5070001100"/>
    <x v="12"/>
    <s v=""/>
    <s v=""/>
    <s v=""/>
    <s v=""/>
    <s v=""/>
    <n v="-187.65"/>
  </r>
  <r>
    <x v="0"/>
    <s v="0"/>
    <s v="10000"/>
    <s v="12800"/>
    <s v="5070001100"/>
    <x v="13"/>
    <s v=""/>
    <s v=""/>
    <s v=""/>
    <s v=""/>
    <s v=""/>
    <n v="-34.119999999999997"/>
  </r>
  <r>
    <x v="0"/>
    <s v="0"/>
    <s v="10000"/>
    <s v="12800"/>
    <s v="5070001200"/>
    <x v="8"/>
    <s v=""/>
    <s v=""/>
    <s v=""/>
    <s v=""/>
    <s v=""/>
    <n v="-142.08000000000001"/>
  </r>
  <r>
    <x v="0"/>
    <s v="0"/>
    <s v="10000"/>
    <s v="12800"/>
    <s v="5070001200"/>
    <x v="13"/>
    <s v=""/>
    <s v=""/>
    <s v=""/>
    <s v=""/>
    <s v=""/>
    <n v="-27.14"/>
  </r>
  <r>
    <x v="0"/>
    <s v="0"/>
    <s v="10000"/>
    <s v="12800"/>
    <s v="5070001200"/>
    <x v="20"/>
    <s v=""/>
    <s v=""/>
    <s v=""/>
    <s v=""/>
    <s v=""/>
    <n v="-8.4"/>
  </r>
  <r>
    <x v="0"/>
    <s v="0"/>
    <s v="10000"/>
    <s v="12800"/>
    <s v="5070001200"/>
    <x v="11"/>
    <s v=""/>
    <s v=""/>
    <s v=""/>
    <s v=""/>
    <s v=""/>
    <n v="-931.9"/>
  </r>
  <r>
    <x v="0"/>
    <s v="0"/>
    <s v="10000"/>
    <s v="12800"/>
    <s v="5070001200"/>
    <x v="22"/>
    <s v=""/>
    <s v=""/>
    <s v=""/>
    <s v=""/>
    <s v=""/>
    <n v="-1.1499999999999999"/>
  </r>
  <r>
    <x v="0"/>
    <s v="0"/>
    <s v="10000"/>
    <s v="12800"/>
    <s v="5070001200"/>
    <x v="12"/>
    <s v=""/>
    <s v=""/>
    <s v=""/>
    <s v=""/>
    <s v=""/>
    <n v="-142.08000000000001"/>
  </r>
  <r>
    <x v="0"/>
    <s v="0"/>
    <s v="10000"/>
    <s v="12800"/>
    <s v="5070001200"/>
    <x v="13"/>
    <s v=""/>
    <s v=""/>
    <s v=""/>
    <s v=""/>
    <s v=""/>
    <n v="-25.83"/>
  </r>
  <r>
    <x v="0"/>
    <s v="0"/>
    <s v="10000"/>
    <s v="12800"/>
    <s v="5070001200"/>
    <x v="14"/>
    <s v=""/>
    <s v=""/>
    <s v=""/>
    <s v=""/>
    <s v=""/>
    <n v="-124.97"/>
  </r>
  <r>
    <x v="0"/>
    <s v="0"/>
    <s v="10000"/>
    <s v="12800"/>
    <s v="5070001200"/>
    <x v="15"/>
    <s v=""/>
    <s v=""/>
    <s v=""/>
    <s v=""/>
    <s v=""/>
    <n v="-124.97"/>
  </r>
  <r>
    <x v="0"/>
    <s v="0"/>
    <s v="10000"/>
    <s v="12800"/>
    <s v="5070001200"/>
    <x v="16"/>
    <s v=""/>
    <s v=""/>
    <s v=""/>
    <s v=""/>
    <s v=""/>
    <n v="-29.23"/>
  </r>
  <r>
    <x v="0"/>
    <s v="0"/>
    <s v="10000"/>
    <s v="12800"/>
    <s v="5070001200"/>
    <x v="17"/>
    <s v=""/>
    <s v=""/>
    <s v=""/>
    <s v=""/>
    <s v=""/>
    <n v="-46.59"/>
  </r>
  <r>
    <x v="0"/>
    <s v="0"/>
    <s v="10000"/>
    <s v="12800"/>
    <s v="5070001200"/>
    <x v="0"/>
    <s v=""/>
    <s v=""/>
    <s v=""/>
    <s v=""/>
    <s v=""/>
    <n v="-29.23"/>
  </r>
  <r>
    <x v="0"/>
    <s v="0"/>
    <s v="10000"/>
    <s v="12800"/>
    <s v="5070001200"/>
    <x v="1"/>
    <s v=""/>
    <s v=""/>
    <s v=""/>
    <s v=""/>
    <s v=""/>
    <n v="-96.96"/>
  </r>
  <r>
    <x v="0"/>
    <s v="0"/>
    <s v="10000"/>
    <s v="12800"/>
    <s v="5070001200"/>
    <x v="2"/>
    <s v=""/>
    <s v=""/>
    <s v=""/>
    <s v=""/>
    <s v=""/>
    <n v="-1566.69"/>
  </r>
  <r>
    <x v="0"/>
    <s v="0"/>
    <s v="10000"/>
    <s v="12800"/>
    <s v="5070001200"/>
    <x v="3"/>
    <s v=""/>
    <s v=""/>
    <s v=""/>
    <s v=""/>
    <s v=""/>
    <n v="107.64"/>
  </r>
  <r>
    <x v="0"/>
    <s v="0"/>
    <s v="10000"/>
    <s v="12800"/>
    <s v="5070001200"/>
    <x v="3"/>
    <s v=""/>
    <s v=""/>
    <s v=""/>
    <s v=""/>
    <s v=""/>
    <n v="1291.68"/>
  </r>
  <r>
    <x v="0"/>
    <s v="0"/>
    <s v="10000"/>
    <s v="12800"/>
    <s v="5070001200"/>
    <x v="3"/>
    <s v=""/>
    <s v=""/>
    <s v=""/>
    <s v=""/>
    <s v=""/>
    <n v="430.56"/>
  </r>
  <r>
    <x v="0"/>
    <s v="0"/>
    <s v="10000"/>
    <s v="12800"/>
    <s v="5070001200"/>
    <x v="3"/>
    <s v=""/>
    <s v=""/>
    <s v=""/>
    <s v=""/>
    <s v=""/>
    <n v="322.92"/>
  </r>
  <r>
    <x v="0"/>
    <s v="0"/>
    <s v="10000"/>
    <s v="12800"/>
    <s v="5070001200"/>
    <x v="4"/>
    <s v=""/>
    <s v=""/>
    <s v=""/>
    <s v=""/>
    <s v=""/>
    <n v="124.97"/>
  </r>
  <r>
    <x v="0"/>
    <s v="0"/>
    <s v="10000"/>
    <s v="12800"/>
    <s v="5070001200"/>
    <x v="5"/>
    <s v=""/>
    <s v=""/>
    <s v=""/>
    <s v=""/>
    <s v=""/>
    <n v="29.23"/>
  </r>
  <r>
    <x v="0"/>
    <s v="0"/>
    <s v="10000"/>
    <s v="12800"/>
    <s v="5070001200"/>
    <x v="6"/>
    <s v=""/>
    <s v=""/>
    <s v=""/>
    <s v=""/>
    <s v=""/>
    <n v="931.9"/>
  </r>
  <r>
    <x v="0"/>
    <s v="0"/>
    <s v="10000"/>
    <s v="12800"/>
    <s v="5070001200"/>
    <x v="18"/>
    <s v=""/>
    <s v=""/>
    <s v=""/>
    <s v=""/>
    <s v=""/>
    <n v="1.1499999999999999"/>
  </r>
  <r>
    <x v="0"/>
    <s v="0"/>
    <s v="10000"/>
    <s v="12800"/>
    <s v="5070001200"/>
    <x v="7"/>
    <s v=""/>
    <s v=""/>
    <s v=""/>
    <s v=""/>
    <s v=""/>
    <n v="142.08000000000001"/>
  </r>
  <r>
    <x v="0"/>
    <s v="0"/>
    <s v="10000"/>
    <s v="12800"/>
    <s v="5070001200"/>
    <x v="7"/>
    <s v=""/>
    <s v=""/>
    <s v=""/>
    <s v=""/>
    <s v=""/>
    <n v="25.83"/>
  </r>
  <r>
    <x v="0"/>
    <s v="0"/>
    <s v="10000"/>
    <s v="12800"/>
    <s v="5070001200"/>
    <x v="20"/>
    <s v=""/>
    <s v=""/>
    <s v=""/>
    <s v=""/>
    <s v=""/>
    <n v="-2.2400000000000002"/>
  </r>
  <r>
    <x v="0"/>
    <s v="0"/>
    <s v="10000"/>
    <s v="12800"/>
    <s v="5070001200"/>
    <x v="9"/>
    <s v=""/>
    <s v=""/>
    <s v=""/>
    <s v=""/>
    <s v=""/>
    <n v="-108.5"/>
  </r>
  <r>
    <x v="0"/>
    <s v="1"/>
    <s v="10000"/>
    <s v="12800"/>
    <s v="5070001200"/>
    <x v="25"/>
    <s v=""/>
    <s v=""/>
    <s v=""/>
    <s v=""/>
    <s v=""/>
    <n v="76"/>
  </r>
  <r>
    <x v="0"/>
    <s v="1"/>
    <s v="10000"/>
    <s v="12800"/>
    <s v="5070001200"/>
    <x v="4"/>
    <s v=""/>
    <s v=""/>
    <s v=""/>
    <s v=""/>
    <s v=""/>
    <n v="4.71"/>
  </r>
  <r>
    <x v="0"/>
    <s v="1"/>
    <s v="10000"/>
    <s v="12800"/>
    <s v="5070001200"/>
    <x v="5"/>
    <s v=""/>
    <s v=""/>
    <s v=""/>
    <s v=""/>
    <s v=""/>
    <n v="1.1000000000000001"/>
  </r>
  <r>
    <x v="0"/>
    <s v="1"/>
    <s v="10000"/>
    <s v="12800"/>
    <s v="5070001200"/>
    <x v="7"/>
    <s v=""/>
    <s v=""/>
    <s v=""/>
    <s v=""/>
    <s v=""/>
    <n v="5.0199999999999996"/>
  </r>
  <r>
    <x v="0"/>
    <s v="1"/>
    <s v="10000"/>
    <s v="12800"/>
    <s v="5070001200"/>
    <x v="7"/>
    <s v=""/>
    <s v=""/>
    <s v=""/>
    <s v=""/>
    <s v=""/>
    <n v="0.91"/>
  </r>
  <r>
    <x v="0"/>
    <s v="1"/>
    <s v="10000"/>
    <s v="12800"/>
    <s v="5070001200"/>
    <x v="8"/>
    <s v=""/>
    <s v=""/>
    <s v=""/>
    <s v=""/>
    <s v=""/>
    <n v="-5.0199999999999996"/>
  </r>
  <r>
    <x v="0"/>
    <s v="1"/>
    <s v="10000"/>
    <s v="12800"/>
    <s v="5070001200"/>
    <x v="12"/>
    <s v=""/>
    <s v=""/>
    <s v=""/>
    <s v=""/>
    <s v=""/>
    <n v="-5.0199999999999996"/>
  </r>
  <r>
    <x v="0"/>
    <s v="1"/>
    <s v="10000"/>
    <s v="12800"/>
    <s v="5070001200"/>
    <x v="13"/>
    <s v=""/>
    <s v=""/>
    <s v=""/>
    <s v=""/>
    <s v=""/>
    <n v="-0.91"/>
  </r>
  <r>
    <x v="0"/>
    <s v="1"/>
    <s v="10000"/>
    <s v="12800"/>
    <s v="5070001200"/>
    <x v="14"/>
    <s v=""/>
    <s v=""/>
    <s v=""/>
    <s v=""/>
    <s v=""/>
    <n v="-4.71"/>
  </r>
  <r>
    <x v="0"/>
    <s v="1"/>
    <s v="10000"/>
    <s v="12800"/>
    <s v="5070001200"/>
    <x v="15"/>
    <s v=""/>
    <s v=""/>
    <s v=""/>
    <s v=""/>
    <s v=""/>
    <n v="-4.71"/>
  </r>
  <r>
    <x v="0"/>
    <s v="1"/>
    <s v="10000"/>
    <s v="12800"/>
    <s v="5070001200"/>
    <x v="16"/>
    <s v=""/>
    <s v=""/>
    <s v=""/>
    <s v=""/>
    <s v=""/>
    <n v="-1.1000000000000001"/>
  </r>
  <r>
    <x v="0"/>
    <s v="1"/>
    <s v="10000"/>
    <s v="12800"/>
    <s v="5070001200"/>
    <x v="0"/>
    <s v=""/>
    <s v=""/>
    <s v=""/>
    <s v=""/>
    <s v=""/>
    <n v="-1.1000000000000001"/>
  </r>
  <r>
    <x v="0"/>
    <s v="1"/>
    <s v="10000"/>
    <s v="12800"/>
    <s v="5070001200"/>
    <x v="2"/>
    <s v=""/>
    <s v=""/>
    <s v=""/>
    <s v=""/>
    <s v=""/>
    <n v="-65.17"/>
  </r>
  <r>
    <x v="0"/>
    <s v="0"/>
    <s v="10000"/>
    <s v="12800"/>
    <s v="5070001200"/>
    <x v="4"/>
    <s v=""/>
    <s v=""/>
    <s v=""/>
    <s v=""/>
    <s v=""/>
    <n v="73.819999999999993"/>
  </r>
  <r>
    <x v="0"/>
    <s v="0"/>
    <s v="10000"/>
    <s v="12800"/>
    <s v="5070001200"/>
    <x v="5"/>
    <s v=""/>
    <s v=""/>
    <s v=""/>
    <s v=""/>
    <s v=""/>
    <n v="17.260000000000002"/>
  </r>
  <r>
    <x v="0"/>
    <s v="0"/>
    <s v="10000"/>
    <s v="12800"/>
    <s v="5070001200"/>
    <x v="3"/>
    <s v=""/>
    <s v=""/>
    <s v=""/>
    <s v=""/>
    <s v=""/>
    <n v="833.56"/>
  </r>
  <r>
    <x v="0"/>
    <s v="0"/>
    <s v="10000"/>
    <s v="12800"/>
    <s v="5070001200"/>
    <x v="3"/>
    <s v=""/>
    <s v=""/>
    <s v=""/>
    <s v=""/>
    <s v=""/>
    <n v="357.24"/>
  </r>
  <r>
    <x v="0"/>
    <s v="0"/>
    <s v="10000"/>
    <s v="12800"/>
    <s v="5070001200"/>
    <x v="18"/>
    <s v=""/>
    <s v=""/>
    <s v=""/>
    <s v=""/>
    <s v=""/>
    <n v="5.64"/>
  </r>
  <r>
    <x v="0"/>
    <s v="0"/>
    <s v="10000"/>
    <s v="12800"/>
    <s v="5070001200"/>
    <x v="7"/>
    <s v=""/>
    <s v=""/>
    <s v=""/>
    <s v=""/>
    <s v=""/>
    <n v="78.59"/>
  </r>
  <r>
    <x v="0"/>
    <s v="0"/>
    <s v="10000"/>
    <s v="12800"/>
    <s v="5070001200"/>
    <x v="7"/>
    <s v=""/>
    <s v=""/>
    <s v=""/>
    <s v=""/>
    <s v=""/>
    <n v="14.29"/>
  </r>
  <r>
    <x v="0"/>
    <s v="0"/>
    <s v="10000"/>
    <s v="12800"/>
    <s v="5070001200"/>
    <x v="20"/>
    <s v=""/>
    <s v=""/>
    <s v=""/>
    <s v=""/>
    <s v=""/>
    <n v="-11"/>
  </r>
  <r>
    <x v="0"/>
    <s v="0"/>
    <s v="10000"/>
    <s v="12800"/>
    <s v="5070001200"/>
    <x v="13"/>
    <s v=""/>
    <s v=""/>
    <s v=""/>
    <s v=""/>
    <s v=""/>
    <n v="-200"/>
  </r>
  <r>
    <x v="0"/>
    <s v="0"/>
    <s v="10000"/>
    <s v="12800"/>
    <s v="5070001200"/>
    <x v="8"/>
    <s v=""/>
    <s v=""/>
    <s v=""/>
    <s v=""/>
    <s v=""/>
    <n v="-78.59"/>
  </r>
  <r>
    <x v="0"/>
    <s v="0"/>
    <s v="10000"/>
    <s v="12800"/>
    <s v="5070001200"/>
    <x v="22"/>
    <s v=""/>
    <s v=""/>
    <s v=""/>
    <s v=""/>
    <s v=""/>
    <n v="-5.64"/>
  </r>
  <r>
    <x v="0"/>
    <s v="0"/>
    <s v="10000"/>
    <s v="12800"/>
    <s v="5070001200"/>
    <x v="13"/>
    <s v=""/>
    <s v=""/>
    <s v=""/>
    <s v=""/>
    <s v=""/>
    <n v="-14.29"/>
  </r>
  <r>
    <x v="0"/>
    <s v="0"/>
    <s v="10000"/>
    <s v="12800"/>
    <s v="5070001200"/>
    <x v="12"/>
    <s v=""/>
    <s v=""/>
    <s v=""/>
    <s v=""/>
    <s v=""/>
    <n v="-78.59"/>
  </r>
  <r>
    <x v="0"/>
    <s v="0"/>
    <s v="10000"/>
    <s v="12800"/>
    <s v="5070001200"/>
    <x v="14"/>
    <s v=""/>
    <s v=""/>
    <s v=""/>
    <s v=""/>
    <s v=""/>
    <n v="-73.819999999999993"/>
  </r>
  <r>
    <x v="0"/>
    <s v="0"/>
    <s v="10000"/>
    <s v="12800"/>
    <s v="5070001200"/>
    <x v="15"/>
    <s v=""/>
    <s v=""/>
    <s v=""/>
    <s v=""/>
    <s v=""/>
    <n v="-73.819999999999993"/>
  </r>
  <r>
    <x v="0"/>
    <s v="0"/>
    <s v="10000"/>
    <s v="12800"/>
    <s v="5070001200"/>
    <x v="16"/>
    <s v=""/>
    <s v=""/>
    <s v=""/>
    <s v=""/>
    <s v=""/>
    <n v="-17.260000000000002"/>
  </r>
  <r>
    <x v="0"/>
    <s v="0"/>
    <s v="10000"/>
    <s v="12800"/>
    <s v="5070001200"/>
    <x v="17"/>
    <s v=""/>
    <s v=""/>
    <s v=""/>
    <s v=""/>
    <s v=""/>
    <n v="-58.12"/>
  </r>
  <r>
    <x v="0"/>
    <s v="0"/>
    <s v="10000"/>
    <s v="12800"/>
    <s v="5070001200"/>
    <x v="0"/>
    <s v=""/>
    <s v=""/>
    <s v=""/>
    <s v=""/>
    <s v=""/>
    <n v="-17.260000000000002"/>
  </r>
  <r>
    <x v="0"/>
    <s v="0"/>
    <s v="10000"/>
    <s v="12800"/>
    <s v="5070001200"/>
    <x v="1"/>
    <s v=""/>
    <s v=""/>
    <s v=""/>
    <s v=""/>
    <s v=""/>
    <n v="-28.05"/>
  </r>
  <r>
    <x v="0"/>
    <s v="0"/>
    <s v="10000"/>
    <s v="12800"/>
    <s v="5070001200"/>
    <x v="2"/>
    <s v=""/>
    <s v=""/>
    <s v=""/>
    <s v=""/>
    <s v=""/>
    <n v="-723.96"/>
  </r>
  <r>
    <x v="0"/>
    <s v="0"/>
    <s v="10000"/>
    <s v="12800"/>
    <s v="5070001200"/>
    <x v="13"/>
    <s v=""/>
    <s v=""/>
    <s v=""/>
    <s v=""/>
    <s v=""/>
    <n v="-6.05"/>
  </r>
  <r>
    <x v="0"/>
    <s v="0"/>
    <s v="10000"/>
    <s v="12800"/>
    <s v="5070001200"/>
    <x v="14"/>
    <s v=""/>
    <s v=""/>
    <s v=""/>
    <s v=""/>
    <s v=""/>
    <n v="-31.25"/>
  </r>
  <r>
    <x v="0"/>
    <s v="0"/>
    <s v="10000"/>
    <s v="12800"/>
    <s v="5070001200"/>
    <x v="15"/>
    <s v=""/>
    <s v=""/>
    <s v=""/>
    <s v=""/>
    <s v=""/>
    <n v="-31.25"/>
  </r>
  <r>
    <x v="0"/>
    <s v="0"/>
    <s v="10000"/>
    <s v="12800"/>
    <s v="5070001200"/>
    <x v="16"/>
    <s v=""/>
    <s v=""/>
    <s v=""/>
    <s v=""/>
    <s v=""/>
    <n v="-7.31"/>
  </r>
  <r>
    <x v="0"/>
    <s v="0"/>
    <s v="10000"/>
    <s v="12800"/>
    <s v="5070001200"/>
    <x v="17"/>
    <s v=""/>
    <s v=""/>
    <s v=""/>
    <s v=""/>
    <s v=""/>
    <n v="-32.229999999999997"/>
  </r>
  <r>
    <x v="0"/>
    <s v="0"/>
    <s v="10000"/>
    <s v="12800"/>
    <s v="5070001200"/>
    <x v="0"/>
    <s v=""/>
    <s v=""/>
    <s v=""/>
    <s v=""/>
    <s v=""/>
    <n v="-7.31"/>
  </r>
  <r>
    <x v="0"/>
    <s v="0"/>
    <s v="10000"/>
    <s v="12800"/>
    <s v="5070001200"/>
    <x v="1"/>
    <s v=""/>
    <s v=""/>
    <s v=""/>
    <s v=""/>
    <s v=""/>
    <n v="-5.92"/>
  </r>
  <r>
    <x v="0"/>
    <s v="0"/>
    <s v="10000"/>
    <s v="12800"/>
    <s v="5070001200"/>
    <x v="2"/>
    <s v=""/>
    <s v=""/>
    <s v=""/>
    <s v=""/>
    <s v=""/>
    <n v="-334.03"/>
  </r>
  <r>
    <x v="0"/>
    <s v="0"/>
    <s v="10000"/>
    <s v="12800"/>
    <s v="5070001200"/>
    <x v="25"/>
    <s v=""/>
    <s v=""/>
    <s v=""/>
    <s v=""/>
    <s v=""/>
    <n v="504"/>
  </r>
  <r>
    <x v="0"/>
    <s v="0"/>
    <s v="10000"/>
    <s v="12800"/>
    <s v="5070001200"/>
    <x v="4"/>
    <s v=""/>
    <s v=""/>
    <s v=""/>
    <s v=""/>
    <s v=""/>
    <n v="31.25"/>
  </r>
  <r>
    <x v="0"/>
    <s v="0"/>
    <s v="10000"/>
    <s v="12800"/>
    <s v="5070001200"/>
    <x v="5"/>
    <s v=""/>
    <s v=""/>
    <s v=""/>
    <s v=""/>
    <s v=""/>
    <n v="7.31"/>
  </r>
  <r>
    <x v="0"/>
    <s v="0"/>
    <s v="10000"/>
    <s v="12800"/>
    <s v="5070001200"/>
    <x v="7"/>
    <s v=""/>
    <s v=""/>
    <s v=""/>
    <s v=""/>
    <s v=""/>
    <n v="33.26"/>
  </r>
  <r>
    <x v="0"/>
    <s v="0"/>
    <s v="10000"/>
    <s v="12800"/>
    <s v="5070001200"/>
    <x v="7"/>
    <s v=""/>
    <s v=""/>
    <s v=""/>
    <s v=""/>
    <s v=""/>
    <n v="6.05"/>
  </r>
  <r>
    <x v="0"/>
    <s v="0"/>
    <s v="10000"/>
    <s v="12800"/>
    <s v="5070001200"/>
    <x v="8"/>
    <s v=""/>
    <s v=""/>
    <s v=""/>
    <s v=""/>
    <s v=""/>
    <n v="-33.26"/>
  </r>
  <r>
    <x v="0"/>
    <s v="0"/>
    <s v="10000"/>
    <s v="12800"/>
    <s v="5070001200"/>
    <x v="13"/>
    <s v=""/>
    <s v=""/>
    <s v=""/>
    <s v=""/>
    <s v=""/>
    <n v="-60"/>
  </r>
  <r>
    <x v="0"/>
    <s v="0"/>
    <s v="10000"/>
    <s v="12800"/>
    <s v="5070001200"/>
    <x v="12"/>
    <s v=""/>
    <s v=""/>
    <s v=""/>
    <s v=""/>
    <s v=""/>
    <n v="-33.26"/>
  </r>
  <r>
    <x v="0"/>
    <s v="0"/>
    <s v="10000"/>
    <s v="12800"/>
    <s v="5070001100"/>
    <x v="14"/>
    <s v=""/>
    <s v=""/>
    <s v=""/>
    <s v=""/>
    <s v=""/>
    <n v="-129.16999999999999"/>
  </r>
  <r>
    <x v="0"/>
    <s v="0"/>
    <s v="10000"/>
    <s v="12800"/>
    <s v="5070001100"/>
    <x v="15"/>
    <s v=""/>
    <s v=""/>
    <s v=""/>
    <s v=""/>
    <s v=""/>
    <n v="-129.16999999999999"/>
  </r>
  <r>
    <x v="0"/>
    <s v="0"/>
    <s v="10000"/>
    <s v="12800"/>
    <s v="5070001100"/>
    <x v="16"/>
    <s v=""/>
    <s v=""/>
    <s v=""/>
    <s v=""/>
    <s v=""/>
    <n v="-30.21"/>
  </r>
  <r>
    <x v="0"/>
    <s v="0"/>
    <s v="10000"/>
    <s v="12800"/>
    <s v="5070001100"/>
    <x v="17"/>
    <s v=""/>
    <s v=""/>
    <s v=""/>
    <s v=""/>
    <s v=""/>
    <n v="-190.65"/>
  </r>
  <r>
    <x v="0"/>
    <s v="0"/>
    <s v="10000"/>
    <s v="12800"/>
    <s v="5070001100"/>
    <x v="0"/>
    <s v=""/>
    <s v=""/>
    <s v=""/>
    <s v=""/>
    <s v=""/>
    <n v="-30.21"/>
  </r>
  <r>
    <x v="0"/>
    <s v="0"/>
    <s v="10000"/>
    <s v="12800"/>
    <s v="5070001100"/>
    <x v="1"/>
    <s v=""/>
    <s v=""/>
    <s v=""/>
    <s v=""/>
    <s v=""/>
    <n v="-105.79"/>
  </r>
  <r>
    <x v="0"/>
    <s v="0"/>
    <s v="10000"/>
    <s v="12800"/>
    <s v="5070001100"/>
    <x v="2"/>
    <s v=""/>
    <s v=""/>
    <s v=""/>
    <s v=""/>
    <s v=""/>
    <n v="-1471.83"/>
  </r>
  <r>
    <x v="0"/>
    <s v="0"/>
    <s v="10000"/>
    <s v="12800"/>
    <s v="5070001100"/>
    <x v="5"/>
    <s v=""/>
    <s v=""/>
    <s v=""/>
    <s v=""/>
    <s v=""/>
    <n v="30.21"/>
  </r>
  <r>
    <x v="0"/>
    <s v="0"/>
    <s v="10000"/>
    <s v="12800"/>
    <s v="5070001100"/>
    <x v="6"/>
    <s v=""/>
    <s v=""/>
    <s v=""/>
    <s v=""/>
    <s v=""/>
    <n v="297.7"/>
  </r>
  <r>
    <x v="0"/>
    <s v="0"/>
    <s v="10000"/>
    <s v="12800"/>
    <s v="5070001100"/>
    <x v="18"/>
    <s v=""/>
    <s v=""/>
    <s v=""/>
    <s v=""/>
    <s v=""/>
    <n v="5.39"/>
  </r>
  <r>
    <x v="0"/>
    <s v="0"/>
    <s v="10000"/>
    <s v="12800"/>
    <s v="5070001100"/>
    <x v="7"/>
    <s v=""/>
    <s v=""/>
    <s v=""/>
    <s v=""/>
    <s v=""/>
    <n v="144.13999999999999"/>
  </r>
  <r>
    <x v="0"/>
    <s v="0"/>
    <s v="10000"/>
    <s v="12800"/>
    <s v="5070001100"/>
    <x v="7"/>
    <s v=""/>
    <s v=""/>
    <s v=""/>
    <s v=""/>
    <s v=""/>
    <n v="26.21"/>
  </r>
  <r>
    <x v="0"/>
    <s v="0"/>
    <s v="10000"/>
    <s v="12800"/>
    <s v="5070001100"/>
    <x v="13"/>
    <s v=""/>
    <s v=""/>
    <s v=""/>
    <s v=""/>
    <s v=""/>
    <n v="-10"/>
  </r>
  <r>
    <x v="0"/>
    <s v="0"/>
    <s v="10000"/>
    <s v="12800"/>
    <s v="5070001100"/>
    <x v="20"/>
    <s v=""/>
    <s v=""/>
    <s v=""/>
    <s v=""/>
    <s v=""/>
    <n v="-8.25"/>
  </r>
  <r>
    <x v="0"/>
    <s v="0"/>
    <s v="10000"/>
    <s v="12800"/>
    <s v="5070001100"/>
    <x v="13"/>
    <s v=""/>
    <s v=""/>
    <s v=""/>
    <s v=""/>
    <s v=""/>
    <n v="-27.69"/>
  </r>
  <r>
    <x v="0"/>
    <s v="0"/>
    <s v="10000"/>
    <s v="12800"/>
    <s v="5070001100"/>
    <x v="13"/>
    <s v=""/>
    <s v=""/>
    <s v=""/>
    <s v=""/>
    <s v=""/>
    <n v="-3.27"/>
  </r>
  <r>
    <x v="0"/>
    <s v="0"/>
    <s v="10000"/>
    <s v="12800"/>
    <s v="5070001100"/>
    <x v="9"/>
    <s v=""/>
    <s v=""/>
    <s v=""/>
    <s v=""/>
    <s v=""/>
    <n v="-43"/>
  </r>
  <r>
    <x v="0"/>
    <s v="0"/>
    <s v="10000"/>
    <s v="12800"/>
    <s v="5070001100"/>
    <x v="8"/>
    <s v=""/>
    <s v=""/>
    <s v=""/>
    <s v=""/>
    <s v=""/>
    <n v="-144.13999999999999"/>
  </r>
  <r>
    <x v="0"/>
    <s v="0"/>
    <s v="10000"/>
    <s v="12800"/>
    <s v="5070001100"/>
    <x v="13"/>
    <s v=""/>
    <s v=""/>
    <s v=""/>
    <s v=""/>
    <s v=""/>
    <n v="-20"/>
  </r>
  <r>
    <x v="0"/>
    <s v="0"/>
    <s v="10000"/>
    <s v="12800"/>
    <s v="5070001100"/>
    <x v="11"/>
    <s v=""/>
    <s v=""/>
    <s v=""/>
    <s v=""/>
    <s v=""/>
    <n v="-297.7"/>
  </r>
  <r>
    <x v="0"/>
    <s v="0"/>
    <s v="10000"/>
    <s v="12800"/>
    <s v="5070001100"/>
    <x v="22"/>
    <s v=""/>
    <s v=""/>
    <s v=""/>
    <s v=""/>
    <s v=""/>
    <n v="-5.39"/>
  </r>
  <r>
    <x v="0"/>
    <s v="0"/>
    <s v="10000"/>
    <s v="12800"/>
    <s v="5070001100"/>
    <x v="12"/>
    <s v=""/>
    <s v=""/>
    <s v=""/>
    <s v=""/>
    <s v=""/>
    <n v="-144.13999999999999"/>
  </r>
  <r>
    <x v="0"/>
    <s v="0"/>
    <s v="10000"/>
    <s v="12800"/>
    <s v="5070001100"/>
    <x v="13"/>
    <s v=""/>
    <s v=""/>
    <s v=""/>
    <s v=""/>
    <s v=""/>
    <n v="-26.21"/>
  </r>
  <r>
    <x v="0"/>
    <s v="0"/>
    <s v="10000"/>
    <s v="12800"/>
    <s v="5070001100"/>
    <x v="3"/>
    <s v=""/>
    <s v=""/>
    <s v=""/>
    <s v=""/>
    <s v=""/>
    <n v="54.6"/>
  </r>
  <r>
    <x v="0"/>
    <s v="0"/>
    <s v="10000"/>
    <s v="12800"/>
    <s v="5070001100"/>
    <x v="3"/>
    <s v=""/>
    <s v=""/>
    <s v=""/>
    <s v=""/>
    <s v=""/>
    <n v="1528.8"/>
  </r>
  <r>
    <x v="0"/>
    <s v="0"/>
    <s v="10000"/>
    <s v="12800"/>
    <s v="5070001100"/>
    <x v="3"/>
    <s v=""/>
    <s v=""/>
    <s v=""/>
    <s v=""/>
    <s v=""/>
    <n v="436.8"/>
  </r>
  <r>
    <x v="0"/>
    <s v="0"/>
    <s v="10000"/>
    <s v="12800"/>
    <s v="5070001100"/>
    <x v="3"/>
    <s v=""/>
    <s v=""/>
    <s v=""/>
    <s v=""/>
    <s v=""/>
    <n v="163.80000000000001"/>
  </r>
  <r>
    <x v="0"/>
    <s v="0"/>
    <s v="10000"/>
    <s v="12800"/>
    <s v="5070001100"/>
    <x v="4"/>
    <s v=""/>
    <s v=""/>
    <s v=""/>
    <s v=""/>
    <s v=""/>
    <n v="129.16999999999999"/>
  </r>
  <r>
    <x v="0"/>
    <s v="0"/>
    <s v="10000"/>
    <s v="12800"/>
    <s v="5070001100"/>
    <x v="21"/>
    <s v=""/>
    <s v=""/>
    <s v=""/>
    <s v=""/>
    <s v=""/>
    <n v="-7.5"/>
  </r>
  <r>
    <x v="0"/>
    <s v="0"/>
    <s v="10000"/>
    <s v="12800"/>
    <s v="5070001100"/>
    <x v="22"/>
    <s v=""/>
    <s v=""/>
    <s v=""/>
    <s v=""/>
    <s v=""/>
    <n v="-4.0999999999999996"/>
  </r>
  <r>
    <x v="0"/>
    <s v="0"/>
    <s v="10000"/>
    <s v="12800"/>
    <s v="5070001100"/>
    <x v="12"/>
    <s v=""/>
    <s v=""/>
    <s v=""/>
    <s v=""/>
    <s v=""/>
    <n v="-126.67"/>
  </r>
  <r>
    <x v="0"/>
    <s v="0"/>
    <s v="10000"/>
    <s v="12800"/>
    <s v="5070001100"/>
    <x v="13"/>
    <s v=""/>
    <s v=""/>
    <s v=""/>
    <s v=""/>
    <s v=""/>
    <n v="-23.03"/>
  </r>
  <r>
    <x v="0"/>
    <s v="0"/>
    <s v="10000"/>
    <s v="12800"/>
    <s v="5070001100"/>
    <x v="14"/>
    <s v=""/>
    <s v=""/>
    <s v=""/>
    <s v=""/>
    <s v=""/>
    <n v="-112.43"/>
  </r>
  <r>
    <x v="0"/>
    <s v="0"/>
    <s v="10000"/>
    <s v="12800"/>
    <s v="5070001100"/>
    <x v="15"/>
    <s v=""/>
    <s v=""/>
    <s v=""/>
    <s v=""/>
    <s v=""/>
    <n v="-112.43"/>
  </r>
  <r>
    <x v="0"/>
    <s v="0"/>
    <s v="10000"/>
    <s v="12800"/>
    <s v="5070001100"/>
    <x v="16"/>
    <s v=""/>
    <s v=""/>
    <s v=""/>
    <s v=""/>
    <s v=""/>
    <n v="-26.3"/>
  </r>
  <r>
    <x v="0"/>
    <s v="0"/>
    <s v="10000"/>
    <s v="12800"/>
    <s v="5070001100"/>
    <x v="17"/>
    <s v=""/>
    <s v=""/>
    <s v=""/>
    <s v=""/>
    <s v=""/>
    <n v="-160.41999999999999"/>
  </r>
  <r>
    <x v="0"/>
    <s v="0"/>
    <s v="10000"/>
    <s v="12800"/>
    <s v="5070001100"/>
    <x v="0"/>
    <s v=""/>
    <s v=""/>
    <s v=""/>
    <s v=""/>
    <s v=""/>
    <n v="-26.3"/>
  </r>
  <r>
    <x v="0"/>
    <s v="0"/>
    <s v="10000"/>
    <s v="12800"/>
    <s v="5070001100"/>
    <x v="1"/>
    <s v=""/>
    <s v=""/>
    <s v=""/>
    <s v=""/>
    <s v=""/>
    <n v="-82.52"/>
  </r>
  <r>
    <x v="0"/>
    <s v="0"/>
    <s v="10000"/>
    <s v="12800"/>
    <s v="5070001100"/>
    <x v="3"/>
    <s v=""/>
    <s v=""/>
    <s v=""/>
    <s v=""/>
    <s v=""/>
    <n v="47.98"/>
  </r>
  <r>
    <x v="0"/>
    <s v="0"/>
    <s v="10000"/>
    <s v="12800"/>
    <s v="5070001100"/>
    <x v="3"/>
    <s v=""/>
    <s v=""/>
    <s v=""/>
    <s v=""/>
    <s v=""/>
    <n v="1487.38"/>
  </r>
  <r>
    <x v="0"/>
    <s v="0"/>
    <s v="10000"/>
    <s v="12800"/>
    <s v="5070001100"/>
    <x v="3"/>
    <s v=""/>
    <s v=""/>
    <s v=""/>
    <s v=""/>
    <s v=""/>
    <n v="383.84"/>
  </r>
  <r>
    <x v="0"/>
    <s v="0"/>
    <s v="10000"/>
    <s v="12800"/>
    <s v="5070001100"/>
    <x v="4"/>
    <s v=""/>
    <s v=""/>
    <s v=""/>
    <s v=""/>
    <s v=""/>
    <n v="112.43"/>
  </r>
  <r>
    <x v="0"/>
    <s v="0"/>
    <s v="10000"/>
    <s v="12800"/>
    <s v="5070001100"/>
    <x v="5"/>
    <s v=""/>
    <s v=""/>
    <s v=""/>
    <s v=""/>
    <s v=""/>
    <n v="26.3"/>
  </r>
  <r>
    <x v="0"/>
    <s v="0"/>
    <s v="10000"/>
    <s v="12800"/>
    <s v="5070001100"/>
    <x v="6"/>
    <s v=""/>
    <s v=""/>
    <s v=""/>
    <s v=""/>
    <s v=""/>
    <n v="673.9"/>
  </r>
  <r>
    <x v="0"/>
    <s v="0"/>
    <s v="10000"/>
    <s v="12800"/>
    <s v="5070001100"/>
    <x v="18"/>
    <s v=""/>
    <s v=""/>
    <s v=""/>
    <s v=""/>
    <s v=""/>
    <n v="4.0999999999999996"/>
  </r>
  <r>
    <x v="0"/>
    <s v="0"/>
    <s v="10000"/>
    <s v="12800"/>
    <s v="5070001100"/>
    <x v="19"/>
    <s v=""/>
    <s v=""/>
    <s v=""/>
    <s v=""/>
    <s v=""/>
    <n v="7.5"/>
  </r>
  <r>
    <x v="0"/>
    <s v="0"/>
    <s v="10000"/>
    <s v="12800"/>
    <s v="5070001100"/>
    <x v="7"/>
    <s v=""/>
    <s v=""/>
    <s v=""/>
    <s v=""/>
    <s v=""/>
    <n v="126.67"/>
  </r>
  <r>
    <x v="0"/>
    <s v="0"/>
    <s v="10000"/>
    <s v="12800"/>
    <s v="5070001100"/>
    <x v="7"/>
    <s v=""/>
    <s v=""/>
    <s v=""/>
    <s v=""/>
    <s v=""/>
    <n v="23.03"/>
  </r>
  <r>
    <x v="0"/>
    <s v="0"/>
    <s v="10000"/>
    <s v="12800"/>
    <s v="5070001100"/>
    <x v="13"/>
    <s v=""/>
    <s v=""/>
    <s v=""/>
    <s v=""/>
    <s v=""/>
    <n v="-30"/>
  </r>
  <r>
    <x v="0"/>
    <s v="0"/>
    <s v="10000"/>
    <s v="12800"/>
    <s v="5070001100"/>
    <x v="2"/>
    <s v=""/>
    <s v=""/>
    <s v=""/>
    <s v=""/>
    <s v=""/>
    <n v="-1211.8599999999999"/>
  </r>
  <r>
    <x v="0"/>
    <s v="0"/>
    <s v="10000"/>
    <s v="12800"/>
    <s v="5070001100"/>
    <x v="20"/>
    <s v=""/>
    <s v=""/>
    <s v=""/>
    <s v=""/>
    <s v=""/>
    <n v="-2.5"/>
  </r>
  <r>
    <x v="0"/>
    <s v="0"/>
    <s v="10000"/>
    <s v="12800"/>
    <s v="5070001100"/>
    <x v="13"/>
    <s v=""/>
    <s v=""/>
    <s v=""/>
    <s v=""/>
    <s v=""/>
    <n v="-50"/>
  </r>
  <r>
    <x v="0"/>
    <s v="0"/>
    <s v="10000"/>
    <s v="12800"/>
    <s v="5070001100"/>
    <x v="20"/>
    <s v=""/>
    <s v=""/>
    <s v=""/>
    <s v=""/>
    <s v=""/>
    <n v="-8"/>
  </r>
  <r>
    <x v="0"/>
    <s v="0"/>
    <s v="10000"/>
    <s v="12800"/>
    <s v="5070001100"/>
    <x v="9"/>
    <s v=""/>
    <s v=""/>
    <s v=""/>
    <s v=""/>
    <s v=""/>
    <n v="-108.5"/>
  </r>
  <r>
    <x v="0"/>
    <s v="0"/>
    <s v="10000"/>
    <s v="12800"/>
    <s v="5070001100"/>
    <x v="8"/>
    <s v=""/>
    <s v=""/>
    <s v=""/>
    <s v=""/>
    <s v=""/>
    <n v="-126.67"/>
  </r>
  <r>
    <x v="0"/>
    <s v="0"/>
    <s v="10000"/>
    <s v="12800"/>
    <s v="5070001100"/>
    <x v="11"/>
    <s v=""/>
    <s v=""/>
    <s v=""/>
    <s v=""/>
    <s v=""/>
    <n v="-673.9"/>
  </r>
  <r>
    <x v="0"/>
    <s v="0"/>
    <s v="10000"/>
    <s v="12800"/>
    <s v="5070001200"/>
    <x v="15"/>
    <s v=""/>
    <s v=""/>
    <s v=""/>
    <s v=""/>
    <s v=""/>
    <n v="-160.22"/>
  </r>
  <r>
    <x v="0"/>
    <s v="0"/>
    <s v="10000"/>
    <s v="12800"/>
    <s v="5070001200"/>
    <x v="13"/>
    <s v=""/>
    <s v=""/>
    <s v=""/>
    <s v=""/>
    <s v=""/>
    <n v="-9.31"/>
  </r>
  <r>
    <x v="0"/>
    <s v="0"/>
    <s v="10000"/>
    <s v="12800"/>
    <s v="5070001200"/>
    <x v="8"/>
    <s v=""/>
    <s v=""/>
    <s v=""/>
    <s v=""/>
    <s v=""/>
    <n v="-173.08"/>
  </r>
  <r>
    <x v="0"/>
    <s v="0"/>
    <s v="10000"/>
    <s v="12800"/>
    <s v="5070001200"/>
    <x v="9"/>
    <s v=""/>
    <s v=""/>
    <s v=""/>
    <s v=""/>
    <s v=""/>
    <n v="-43"/>
  </r>
  <r>
    <x v="0"/>
    <s v="0"/>
    <s v="10000"/>
    <s v="12800"/>
    <s v="5070001200"/>
    <x v="20"/>
    <s v=""/>
    <s v=""/>
    <s v=""/>
    <s v=""/>
    <s v=""/>
    <n v="-10.88"/>
  </r>
  <r>
    <x v="0"/>
    <s v="0"/>
    <s v="10000"/>
    <s v="12800"/>
    <s v="5070001200"/>
    <x v="7"/>
    <s v=""/>
    <s v=""/>
    <s v=""/>
    <s v=""/>
    <s v=""/>
    <n v="31.47"/>
  </r>
  <r>
    <x v="0"/>
    <s v="0"/>
    <s v="10000"/>
    <s v="12800"/>
    <s v="5070001200"/>
    <x v="7"/>
    <s v=""/>
    <s v=""/>
    <s v=""/>
    <s v=""/>
    <s v=""/>
    <n v="173.08"/>
  </r>
  <r>
    <x v="0"/>
    <s v="0"/>
    <s v="10000"/>
    <s v="12800"/>
    <s v="5070001200"/>
    <x v="19"/>
    <s v=""/>
    <s v=""/>
    <s v=""/>
    <s v=""/>
    <s v=""/>
    <n v="9.5"/>
  </r>
  <r>
    <x v="0"/>
    <s v="0"/>
    <s v="10000"/>
    <s v="12800"/>
    <s v="5070001200"/>
    <x v="18"/>
    <s v=""/>
    <s v=""/>
    <s v=""/>
    <s v=""/>
    <s v=""/>
    <n v="5.58"/>
  </r>
  <r>
    <x v="0"/>
    <s v="0"/>
    <s v="10000"/>
    <s v="12800"/>
    <s v="5070001200"/>
    <x v="6"/>
    <s v=""/>
    <s v=""/>
    <s v=""/>
    <s v=""/>
    <s v=""/>
    <n v="374.9"/>
  </r>
  <r>
    <x v="0"/>
    <s v="0"/>
    <s v="10000"/>
    <s v="12800"/>
    <s v="5070001200"/>
    <x v="5"/>
    <s v=""/>
    <s v=""/>
    <s v=""/>
    <s v=""/>
    <s v=""/>
    <n v="37.47"/>
  </r>
  <r>
    <x v="0"/>
    <s v="0"/>
    <s v="10000"/>
    <s v="12800"/>
    <s v="5070001200"/>
    <x v="4"/>
    <s v=""/>
    <s v=""/>
    <s v=""/>
    <s v=""/>
    <s v=""/>
    <n v="160.22"/>
  </r>
  <r>
    <x v="0"/>
    <s v="0"/>
    <s v="10000"/>
    <s v="12800"/>
    <s v="5070001200"/>
    <x v="3"/>
    <s v=""/>
    <s v=""/>
    <s v=""/>
    <s v=""/>
    <s v=""/>
    <n v="524.48"/>
  </r>
  <r>
    <x v="0"/>
    <s v="0"/>
    <s v="10000"/>
    <s v="12800"/>
    <s v="5070001200"/>
    <x v="3"/>
    <s v=""/>
    <s v=""/>
    <s v=""/>
    <s v=""/>
    <s v=""/>
    <n v="1835.68"/>
  </r>
  <r>
    <x v="0"/>
    <s v="0"/>
    <s v="10000"/>
    <s v="12800"/>
    <s v="5070001200"/>
    <x v="3"/>
    <s v=""/>
    <s v=""/>
    <s v=""/>
    <s v=""/>
    <s v=""/>
    <n v="262.24"/>
  </r>
  <r>
    <x v="0"/>
    <s v="0"/>
    <s v="10000"/>
    <s v="12800"/>
    <s v="5070001200"/>
    <x v="2"/>
    <s v=""/>
    <s v=""/>
    <s v=""/>
    <s v=""/>
    <s v=""/>
    <n v="-1545.28"/>
  </r>
  <r>
    <x v="0"/>
    <s v="0"/>
    <s v="10000"/>
    <s v="12800"/>
    <s v="5070001200"/>
    <x v="0"/>
    <s v=""/>
    <s v=""/>
    <s v=""/>
    <s v=""/>
    <s v=""/>
    <n v="-37.47"/>
  </r>
  <r>
    <x v="0"/>
    <s v="0"/>
    <s v="10000"/>
    <s v="12800"/>
    <s v="5070001200"/>
    <x v="17"/>
    <s v=""/>
    <s v=""/>
    <s v=""/>
    <s v=""/>
    <s v=""/>
    <n v="-260"/>
  </r>
  <r>
    <x v="0"/>
    <s v="0"/>
    <s v="10000"/>
    <s v="12800"/>
    <s v="5070001200"/>
    <x v="16"/>
    <s v=""/>
    <s v=""/>
    <s v=""/>
    <s v=""/>
    <s v=""/>
    <n v="-37.47"/>
  </r>
  <r>
    <x v="0"/>
    <s v="0"/>
    <s v="10000"/>
    <s v="12800"/>
    <s v="5070001200"/>
    <x v="13"/>
    <s v=""/>
    <s v=""/>
    <s v=""/>
    <s v=""/>
    <s v=""/>
    <n v="-375"/>
  </r>
  <r>
    <x v="0"/>
    <s v="0"/>
    <s v="10000"/>
    <s v="12800"/>
    <s v="5070001200"/>
    <x v="14"/>
    <s v=""/>
    <s v=""/>
    <s v=""/>
    <s v=""/>
    <s v=""/>
    <n v="-160.22"/>
  </r>
  <r>
    <x v="0"/>
    <s v="0"/>
    <s v="10000"/>
    <s v="12800"/>
    <s v="5070001200"/>
    <x v="13"/>
    <s v=""/>
    <s v=""/>
    <s v=""/>
    <s v=""/>
    <s v=""/>
    <n v="-31.47"/>
  </r>
  <r>
    <x v="0"/>
    <s v="0"/>
    <s v="10000"/>
    <s v="12800"/>
    <s v="5070001200"/>
    <x v="12"/>
    <s v=""/>
    <s v=""/>
    <s v=""/>
    <s v=""/>
    <s v=""/>
    <n v="-173.08"/>
  </r>
  <r>
    <x v="0"/>
    <s v="0"/>
    <s v="10000"/>
    <s v="12800"/>
    <s v="5070001200"/>
    <x v="20"/>
    <s v=""/>
    <s v=""/>
    <s v=""/>
    <s v=""/>
    <s v=""/>
    <n v="-8.16"/>
  </r>
  <r>
    <x v="0"/>
    <s v="0"/>
    <s v="10000"/>
    <s v="12800"/>
    <s v="5070001200"/>
    <x v="21"/>
    <s v=""/>
    <s v=""/>
    <s v=""/>
    <s v=""/>
    <s v=""/>
    <n v="-9.5"/>
  </r>
  <r>
    <x v="0"/>
    <s v="0"/>
    <s v="10000"/>
    <s v="12800"/>
    <s v="5070001200"/>
    <x v="11"/>
    <s v=""/>
    <s v=""/>
    <s v=""/>
    <s v=""/>
    <s v=""/>
    <n v="-374.9"/>
  </r>
  <r>
    <x v="0"/>
    <s v="0"/>
    <s v="10000"/>
    <s v="12800"/>
    <s v="5070001200"/>
    <x v="22"/>
    <s v=""/>
    <s v=""/>
    <s v=""/>
    <s v=""/>
    <s v=""/>
    <n v="-5.58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207">
  <r>
    <s v="50700"/>
    <s v="100007590"/>
    <s v="320729"/>
    <s v="10000"/>
    <s v="12800"/>
    <s v="5070001100"/>
    <s v="7100000"/>
    <s v=""/>
    <s v=""/>
    <s v=""/>
    <s v=""/>
    <s v=""/>
    <n v="3530.88"/>
    <x v="0"/>
  </r>
  <r>
    <s v="50700"/>
    <s v="100007590"/>
    <s v="320729"/>
    <s v="10000"/>
    <s v="12800"/>
    <s v="5070001100"/>
    <s v="7100000"/>
    <s v=""/>
    <s v=""/>
    <s v=""/>
    <s v=""/>
    <s v=""/>
    <n v="392.32"/>
    <x v="0"/>
  </r>
  <r>
    <s v="50700"/>
    <s v="100007590"/>
    <s v="320729"/>
    <s v="10000"/>
    <s v="12800"/>
    <s v="5070001100"/>
    <s v="7230000"/>
    <s v=""/>
    <s v=""/>
    <s v=""/>
    <s v=""/>
    <s v=""/>
    <n v="241.1"/>
    <x v="1"/>
  </r>
  <r>
    <s v="50700"/>
    <s v="100007590"/>
    <s v="320729"/>
    <s v="10000"/>
    <s v="12800"/>
    <s v="5070001100"/>
    <s v="7231000"/>
    <s v=""/>
    <s v=""/>
    <s v=""/>
    <s v=""/>
    <s v=""/>
    <n v="56.38"/>
    <x v="2"/>
  </r>
  <r>
    <s v="50700"/>
    <s v="100007590"/>
    <s v="320729"/>
    <s v="10000"/>
    <s v="12800"/>
    <s v="5070001100"/>
    <s v="7269000"/>
    <s v=""/>
    <s v=""/>
    <s v=""/>
    <s v=""/>
    <s v=""/>
    <n v="258.93"/>
    <x v="3"/>
  </r>
  <r>
    <s v="50700"/>
    <s v="100007590"/>
    <s v="320729"/>
    <s v="10000"/>
    <s v="12800"/>
    <s v="5070001100"/>
    <s v="7269000"/>
    <s v=""/>
    <s v=""/>
    <s v=""/>
    <s v=""/>
    <s v=""/>
    <n v="47.08"/>
    <x v="3"/>
  </r>
  <r>
    <s v="50700"/>
    <s v="100007590"/>
    <s v="320729"/>
    <s v="10000"/>
    <s v="12800"/>
    <s v="5070001100"/>
    <s v="2100000"/>
    <s v=""/>
    <s v=""/>
    <s v=""/>
    <s v=""/>
    <s v=""/>
    <n v="-7"/>
    <x v="4"/>
  </r>
  <r>
    <s v="50700"/>
    <s v="100007590"/>
    <s v="320729"/>
    <s v="10000"/>
    <s v="12800"/>
    <s v="5070001100"/>
    <s v="2105000"/>
    <s v=""/>
    <s v=""/>
    <s v=""/>
    <s v=""/>
    <s v=""/>
    <n v="-258.93"/>
    <x v="5"/>
  </r>
  <r>
    <s v="50700"/>
    <s v="100007590"/>
    <s v="320729"/>
    <s v="10000"/>
    <s v="12800"/>
    <s v="5070001100"/>
    <s v="2190000"/>
    <s v=""/>
    <s v=""/>
    <s v=""/>
    <s v=""/>
    <s v=""/>
    <n v="-34.39"/>
    <x v="6"/>
  </r>
  <r>
    <s v="50700"/>
    <s v="100007590"/>
    <s v="320729"/>
    <s v="10000"/>
    <s v="12800"/>
    <s v="5070001100"/>
    <s v="2052000"/>
    <s v=""/>
    <s v=""/>
    <s v=""/>
    <s v=""/>
    <s v=""/>
    <n v="-258.93"/>
    <x v="7"/>
  </r>
  <r>
    <s v="50700"/>
    <s v="100007590"/>
    <s v="320729"/>
    <s v="10000"/>
    <s v="12800"/>
    <s v="5070001100"/>
    <s v="2100000"/>
    <s v=""/>
    <s v=""/>
    <s v=""/>
    <s v=""/>
    <s v=""/>
    <n v="-47.08"/>
    <x v="4"/>
  </r>
  <r>
    <s v="50700"/>
    <s v="100007590"/>
    <s v="320729"/>
    <s v="10000"/>
    <s v="12800"/>
    <s v="5070001100"/>
    <s v="2110000"/>
    <s v=""/>
    <s v=""/>
    <s v=""/>
    <s v=""/>
    <s v=""/>
    <n v="-241.1"/>
    <x v="8"/>
  </r>
  <r>
    <s v="50700"/>
    <s v="100007590"/>
    <s v="320729"/>
    <s v="10000"/>
    <s v="12800"/>
    <s v="5070001100"/>
    <s v="2053000"/>
    <s v=""/>
    <s v=""/>
    <s v=""/>
    <s v=""/>
    <s v=""/>
    <n v="-241.1"/>
    <x v="9"/>
  </r>
  <r>
    <s v="50700"/>
    <s v="100007590"/>
    <s v="320729"/>
    <s v="10000"/>
    <s v="12800"/>
    <s v="5070001100"/>
    <s v="2160000"/>
    <s v=""/>
    <s v=""/>
    <s v=""/>
    <s v=""/>
    <s v=""/>
    <n v="-56.38"/>
    <x v="10"/>
  </r>
  <r>
    <s v="50700"/>
    <s v="100007590"/>
    <s v="320729"/>
    <s v="10000"/>
    <s v="12800"/>
    <s v="5070001100"/>
    <s v="2140000"/>
    <s v=""/>
    <s v=""/>
    <s v=""/>
    <s v=""/>
    <s v=""/>
    <n v="-646.65"/>
    <x v="11"/>
  </r>
  <r>
    <s v="50700"/>
    <s v="100007590"/>
    <s v="320729"/>
    <s v="10000"/>
    <s v="12800"/>
    <s v="5070001100"/>
    <s v="2058000"/>
    <s v=""/>
    <s v=""/>
    <s v=""/>
    <s v=""/>
    <s v=""/>
    <n v="-56.38"/>
    <x v="12"/>
  </r>
  <r>
    <s v="50700"/>
    <s v="100007590"/>
    <s v="320729"/>
    <s v="10000"/>
    <s v="12800"/>
    <s v="5070001100"/>
    <s v="2150000"/>
    <s v=""/>
    <s v=""/>
    <s v=""/>
    <s v=""/>
    <s v=""/>
    <n v="-215.42"/>
    <x v="13"/>
  </r>
  <r>
    <s v="50700"/>
    <s v="100007590"/>
    <s v="320729"/>
    <s v="10000"/>
    <s v="12800"/>
    <s v="5070001100"/>
    <s v="1000000"/>
    <s v=""/>
    <s v=""/>
    <s v=""/>
    <s v=""/>
    <s v=""/>
    <n v="-2463.33"/>
    <x v="14"/>
  </r>
  <r>
    <s v="50700"/>
    <s v="100024449"/>
    <s v="023656"/>
    <s v="10000"/>
    <s v="12800"/>
    <s v="5070001100"/>
    <s v="7269000"/>
    <s v=""/>
    <s v=""/>
    <s v=""/>
    <s v=""/>
    <s v=""/>
    <n v="230.21"/>
    <x v="3"/>
  </r>
  <r>
    <s v="50700"/>
    <s v="100024449"/>
    <s v="023656"/>
    <s v="10000"/>
    <s v="12800"/>
    <s v="5070001100"/>
    <s v="7269000"/>
    <s v=""/>
    <s v=""/>
    <s v=""/>
    <s v=""/>
    <s v=""/>
    <n v="41.86"/>
    <x v="3"/>
  </r>
  <r>
    <s v="50700"/>
    <s v="100024449"/>
    <s v="023656"/>
    <s v="10000"/>
    <s v="12800"/>
    <s v="5070001100"/>
    <s v="2105000"/>
    <s v=""/>
    <s v=""/>
    <s v=""/>
    <s v=""/>
    <s v=""/>
    <n v="-230.21"/>
    <x v="5"/>
  </r>
  <r>
    <s v="50700"/>
    <s v="100024449"/>
    <s v="023656"/>
    <s v="10000"/>
    <s v="12800"/>
    <s v="5070001100"/>
    <s v="2190000"/>
    <s v=""/>
    <s v=""/>
    <s v=""/>
    <s v=""/>
    <s v=""/>
    <n v="-34.39"/>
    <x v="6"/>
  </r>
  <r>
    <s v="50700"/>
    <s v="100024449"/>
    <s v="023656"/>
    <s v="10000"/>
    <s v="12800"/>
    <s v="5070001100"/>
    <s v="2100000"/>
    <s v=""/>
    <s v=""/>
    <s v=""/>
    <s v=""/>
    <s v=""/>
    <n v="-41.86"/>
    <x v="4"/>
  </r>
  <r>
    <s v="50700"/>
    <s v="100024449"/>
    <s v="023656"/>
    <s v="10000"/>
    <s v="12800"/>
    <s v="5070001100"/>
    <s v="2052000"/>
    <s v=""/>
    <s v=""/>
    <s v=""/>
    <s v=""/>
    <s v=""/>
    <n v="-230.21"/>
    <x v="7"/>
  </r>
  <r>
    <s v="50700"/>
    <s v="100024449"/>
    <s v="023656"/>
    <s v="10000"/>
    <s v="12800"/>
    <s v="5070001100"/>
    <s v="2110000"/>
    <s v=""/>
    <s v=""/>
    <s v=""/>
    <s v=""/>
    <s v=""/>
    <n v="-214.12"/>
    <x v="8"/>
  </r>
  <r>
    <s v="50700"/>
    <s v="100024449"/>
    <s v="023656"/>
    <s v="10000"/>
    <s v="12800"/>
    <s v="5070001100"/>
    <s v="2053000"/>
    <s v=""/>
    <s v=""/>
    <s v=""/>
    <s v=""/>
    <s v=""/>
    <n v="-214.12"/>
    <x v="9"/>
  </r>
  <r>
    <s v="50700"/>
    <s v="100024449"/>
    <s v="023656"/>
    <s v="10000"/>
    <s v="12800"/>
    <s v="5070001100"/>
    <s v="7000000"/>
    <s v=""/>
    <s v=""/>
    <s v=""/>
    <s v=""/>
    <s v=""/>
    <n v="2092.8000000000002"/>
    <x v="15"/>
  </r>
  <r>
    <s v="50700"/>
    <s v="100024449"/>
    <s v="023656"/>
    <s v="10000"/>
    <s v="12800"/>
    <s v="5070001100"/>
    <s v="7000000"/>
    <s v=""/>
    <s v=""/>
    <s v=""/>
    <s v=""/>
    <s v=""/>
    <n v="1395.2"/>
    <x v="15"/>
  </r>
  <r>
    <s v="50700"/>
    <s v="100024449"/>
    <s v="023656"/>
    <s v="10000"/>
    <s v="12800"/>
    <s v="5070001100"/>
    <s v="7230000"/>
    <s v=""/>
    <s v=""/>
    <s v=""/>
    <s v=""/>
    <s v=""/>
    <n v="214.12"/>
    <x v="1"/>
  </r>
  <r>
    <s v="50700"/>
    <s v="100024449"/>
    <s v="023656"/>
    <s v="10000"/>
    <s v="12800"/>
    <s v="5070001100"/>
    <s v="7231000"/>
    <s v=""/>
    <s v=""/>
    <s v=""/>
    <s v=""/>
    <s v=""/>
    <n v="50.08"/>
    <x v="2"/>
  </r>
  <r>
    <s v="50700"/>
    <s v="100024449"/>
    <s v="023656"/>
    <s v="10000"/>
    <s v="12800"/>
    <s v="5070001100"/>
    <s v="2160000"/>
    <s v=""/>
    <s v=""/>
    <s v=""/>
    <s v=""/>
    <s v=""/>
    <n v="-50.08"/>
    <x v="10"/>
  </r>
  <r>
    <s v="50700"/>
    <s v="100024449"/>
    <s v="023656"/>
    <s v="10000"/>
    <s v="12800"/>
    <s v="5070001100"/>
    <s v="2140000"/>
    <s v=""/>
    <s v=""/>
    <s v=""/>
    <s v=""/>
    <s v=""/>
    <n v="-621.96"/>
    <x v="11"/>
  </r>
  <r>
    <s v="50700"/>
    <s v="100024449"/>
    <s v="023656"/>
    <s v="10000"/>
    <s v="12800"/>
    <s v="5070001100"/>
    <s v="2058000"/>
    <s v=""/>
    <s v=""/>
    <s v=""/>
    <s v=""/>
    <s v=""/>
    <n v="-50.08"/>
    <x v="12"/>
  </r>
  <r>
    <s v="50700"/>
    <s v="100024449"/>
    <s v="023656"/>
    <s v="10000"/>
    <s v="12800"/>
    <s v="5070001100"/>
    <s v="2150000"/>
    <s v=""/>
    <s v=""/>
    <s v=""/>
    <s v=""/>
    <s v=""/>
    <n v="-189.09"/>
    <x v="13"/>
  </r>
  <r>
    <s v="50700"/>
    <s v="100024449"/>
    <s v="023656"/>
    <s v="10000"/>
    <s v="12800"/>
    <s v="5070001100"/>
    <s v="1000000"/>
    <s v=""/>
    <s v=""/>
    <s v=""/>
    <s v=""/>
    <s v=""/>
    <n v="-2148.15"/>
    <x v="14"/>
  </r>
  <r>
    <s v="50700"/>
    <s v="100025474"/>
    <s v="334858"/>
    <s v="10000"/>
    <s v="12800"/>
    <s v="5070001100"/>
    <s v="7000000"/>
    <s v=""/>
    <s v=""/>
    <s v=""/>
    <s v=""/>
    <s v=""/>
    <n v="2916"/>
    <x v="15"/>
  </r>
  <r>
    <s v="50700"/>
    <s v="100025474"/>
    <s v="334858"/>
    <s v="10000"/>
    <s v="12800"/>
    <s v="5070001100"/>
    <s v="7000000"/>
    <s v=""/>
    <s v=""/>
    <s v=""/>
    <s v=""/>
    <s v=""/>
    <n v="324"/>
    <x v="15"/>
  </r>
  <r>
    <s v="50700"/>
    <s v="100025474"/>
    <s v="334858"/>
    <s v="10000"/>
    <s v="12800"/>
    <s v="5070001100"/>
    <s v="7230000"/>
    <s v=""/>
    <s v=""/>
    <s v=""/>
    <s v=""/>
    <s v=""/>
    <n v="196.58"/>
    <x v="1"/>
  </r>
  <r>
    <s v="50700"/>
    <s v="100025474"/>
    <s v="334858"/>
    <s v="10000"/>
    <s v="12800"/>
    <s v="5070001100"/>
    <s v="7231000"/>
    <s v=""/>
    <s v=""/>
    <s v=""/>
    <s v=""/>
    <s v=""/>
    <n v="45.98"/>
    <x v="2"/>
  </r>
  <r>
    <s v="50700"/>
    <s v="100025474"/>
    <s v="334858"/>
    <s v="10000"/>
    <s v="12800"/>
    <s v="5070001100"/>
    <s v="7269000"/>
    <s v=""/>
    <s v=""/>
    <s v=""/>
    <s v=""/>
    <s v=""/>
    <n v="213.84"/>
    <x v="3"/>
  </r>
  <r>
    <s v="50700"/>
    <s v="100025474"/>
    <s v="334858"/>
    <s v="10000"/>
    <s v="12800"/>
    <s v="5070001100"/>
    <s v="7269000"/>
    <s v=""/>
    <s v=""/>
    <s v=""/>
    <s v=""/>
    <s v=""/>
    <n v="38.880000000000003"/>
    <x v="3"/>
  </r>
  <r>
    <s v="50700"/>
    <s v="100025474"/>
    <s v="334858"/>
    <s v="10000"/>
    <s v="12800"/>
    <s v="5070001100"/>
    <s v="2100000"/>
    <s v=""/>
    <s v=""/>
    <s v=""/>
    <s v=""/>
    <s v=""/>
    <n v="-69.23"/>
    <x v="4"/>
  </r>
  <r>
    <s v="50700"/>
    <s v="100025474"/>
    <s v="334858"/>
    <s v="10000"/>
    <s v="12800"/>
    <s v="5070001100"/>
    <s v="2105000"/>
    <s v=""/>
    <s v=""/>
    <s v=""/>
    <s v=""/>
    <s v=""/>
    <n v="-213.84"/>
    <x v="5"/>
  </r>
  <r>
    <s v="50700"/>
    <s v="100025474"/>
    <s v="334858"/>
    <s v="10000"/>
    <s v="12800"/>
    <s v="5070001100"/>
    <s v="2052000"/>
    <s v=""/>
    <s v=""/>
    <s v=""/>
    <s v=""/>
    <s v=""/>
    <n v="-213.84"/>
    <x v="7"/>
  </r>
  <r>
    <s v="50700"/>
    <s v="100025474"/>
    <s v="334858"/>
    <s v="10000"/>
    <s v="12800"/>
    <s v="5070001100"/>
    <s v="2100000"/>
    <s v=""/>
    <s v=""/>
    <s v=""/>
    <s v=""/>
    <s v=""/>
    <n v="-38.880000000000003"/>
    <x v="4"/>
  </r>
  <r>
    <s v="50700"/>
    <s v="100025474"/>
    <s v="334858"/>
    <s v="10000"/>
    <s v="12800"/>
    <s v="5070001100"/>
    <s v="2110000"/>
    <s v=""/>
    <s v=""/>
    <s v=""/>
    <s v=""/>
    <s v=""/>
    <n v="-196.58"/>
    <x v="8"/>
  </r>
  <r>
    <s v="50700"/>
    <s v="100025474"/>
    <s v="334858"/>
    <s v="10000"/>
    <s v="12800"/>
    <s v="5070001100"/>
    <s v="2053000"/>
    <s v=""/>
    <s v=""/>
    <s v=""/>
    <s v=""/>
    <s v=""/>
    <n v="-196.58"/>
    <x v="9"/>
  </r>
  <r>
    <s v="50700"/>
    <s v="100025474"/>
    <s v="334858"/>
    <s v="10000"/>
    <s v="12800"/>
    <s v="5070001100"/>
    <s v="2160000"/>
    <s v=""/>
    <s v=""/>
    <s v=""/>
    <s v=""/>
    <s v=""/>
    <n v="-45.98"/>
    <x v="10"/>
  </r>
  <r>
    <s v="50700"/>
    <s v="100025474"/>
    <s v="334858"/>
    <s v="10000"/>
    <s v="12800"/>
    <s v="5070001100"/>
    <s v="2140000"/>
    <s v=""/>
    <s v=""/>
    <s v=""/>
    <s v=""/>
    <s v=""/>
    <n v="-289.20999999999998"/>
    <x v="11"/>
  </r>
  <r>
    <s v="50700"/>
    <s v="100025474"/>
    <s v="334858"/>
    <s v="10000"/>
    <s v="12800"/>
    <s v="5070001100"/>
    <s v="2058000"/>
    <s v=""/>
    <s v=""/>
    <s v=""/>
    <s v=""/>
    <s v=""/>
    <n v="-45.98"/>
    <x v="12"/>
  </r>
  <r>
    <s v="50700"/>
    <s v="100025474"/>
    <s v="334858"/>
    <s v="10000"/>
    <s v="12800"/>
    <s v="5070001100"/>
    <s v="2150000"/>
    <s v=""/>
    <s v=""/>
    <s v=""/>
    <s v=""/>
    <s v=""/>
    <n v="-171.53"/>
    <x v="13"/>
  </r>
  <r>
    <s v="50700"/>
    <s v="100025474"/>
    <s v="334858"/>
    <s v="10000"/>
    <s v="12800"/>
    <s v="5070001100"/>
    <s v="1000000"/>
    <s v=""/>
    <s v=""/>
    <s v=""/>
    <s v=""/>
    <s v=""/>
    <n v="-2253.63"/>
    <x v="14"/>
  </r>
  <r>
    <s v="50700"/>
    <s v="100009291"/>
    <s v="316560"/>
    <s v="10000"/>
    <s v="12800"/>
    <s v="5070001100"/>
    <s v="7000000"/>
    <s v=""/>
    <s v=""/>
    <s v=""/>
    <s v=""/>
    <s v=""/>
    <n v="2988.4"/>
    <x v="15"/>
  </r>
  <r>
    <s v="50700"/>
    <s v="100009291"/>
    <s v="316560"/>
    <s v="10000"/>
    <s v="12800"/>
    <s v="5070001100"/>
    <s v="2150000"/>
    <s v=""/>
    <s v=""/>
    <s v=""/>
    <s v=""/>
    <s v=""/>
    <n v="-129.1"/>
    <x v="13"/>
  </r>
  <r>
    <s v="50700"/>
    <s v="100009291"/>
    <s v="316560"/>
    <s v="10000"/>
    <s v="12800"/>
    <s v="5070001100"/>
    <s v="2058000"/>
    <s v=""/>
    <s v=""/>
    <s v=""/>
    <s v=""/>
    <s v=""/>
    <n v="-42.91"/>
    <x v="12"/>
  </r>
  <r>
    <s v="50700"/>
    <s v="100009291"/>
    <s v="316560"/>
    <s v="10000"/>
    <s v="12800"/>
    <s v="5070001100"/>
    <s v="2140000"/>
    <s v=""/>
    <s v=""/>
    <s v=""/>
    <s v=""/>
    <s v=""/>
    <n v="-393.28"/>
    <x v="11"/>
  </r>
  <r>
    <s v="50700"/>
    <s v="100009291"/>
    <s v="316560"/>
    <s v="10000"/>
    <s v="12800"/>
    <s v="5070001100"/>
    <s v="2160000"/>
    <s v=""/>
    <s v=""/>
    <s v=""/>
    <s v=""/>
    <s v=""/>
    <n v="-42.91"/>
    <x v="10"/>
  </r>
  <r>
    <s v="50700"/>
    <s v="100009291"/>
    <s v="316560"/>
    <s v="10000"/>
    <s v="12800"/>
    <s v="5070001100"/>
    <s v="2053000"/>
    <s v=""/>
    <s v=""/>
    <s v=""/>
    <s v=""/>
    <s v=""/>
    <n v="-183.48"/>
    <x v="9"/>
  </r>
  <r>
    <s v="50700"/>
    <s v="100009291"/>
    <s v="316560"/>
    <s v="10000"/>
    <s v="12800"/>
    <s v="5070001100"/>
    <s v="2110000"/>
    <s v=""/>
    <s v=""/>
    <s v=""/>
    <s v=""/>
    <s v=""/>
    <n v="-183.48"/>
    <x v="8"/>
  </r>
  <r>
    <s v="50700"/>
    <s v="100009291"/>
    <s v="316560"/>
    <s v="10000"/>
    <s v="12800"/>
    <s v="5070001100"/>
    <s v="2100000"/>
    <s v=""/>
    <s v=""/>
    <s v=""/>
    <s v=""/>
    <s v=""/>
    <n v="-37.020000000000003"/>
    <x v="4"/>
  </r>
  <r>
    <s v="50700"/>
    <s v="100009291"/>
    <s v="316560"/>
    <s v="10000"/>
    <s v="12800"/>
    <s v="5070001100"/>
    <s v="2052000"/>
    <s v=""/>
    <s v=""/>
    <s v=""/>
    <s v=""/>
    <s v=""/>
    <n v="-203.6"/>
    <x v="7"/>
  </r>
  <r>
    <s v="50700"/>
    <s v="100009291"/>
    <s v="316560"/>
    <s v="10000"/>
    <s v="12800"/>
    <s v="5070001100"/>
    <s v="2105000"/>
    <s v=""/>
    <s v=""/>
    <s v=""/>
    <s v=""/>
    <s v=""/>
    <n v="-203.6"/>
    <x v="5"/>
  </r>
  <r>
    <s v="50700"/>
    <s v="100009291"/>
    <s v="316560"/>
    <s v="10000"/>
    <s v="12800"/>
    <s v="5070001100"/>
    <s v="2100000"/>
    <s v=""/>
    <s v=""/>
    <s v=""/>
    <s v=""/>
    <s v=""/>
    <n v="-27.27"/>
    <x v="4"/>
  </r>
  <r>
    <s v="50700"/>
    <s v="100009291"/>
    <s v="316560"/>
    <s v="10000"/>
    <s v="12800"/>
    <s v="5070001100"/>
    <s v="2100000"/>
    <s v=""/>
    <s v=""/>
    <s v=""/>
    <s v=""/>
    <s v=""/>
    <n v="-98.08"/>
    <x v="4"/>
  </r>
  <r>
    <s v="50700"/>
    <s v="100009291"/>
    <s v="316560"/>
    <s v="10000"/>
    <s v="12800"/>
    <s v="5070001100"/>
    <s v="2100000"/>
    <s v=""/>
    <s v=""/>
    <s v=""/>
    <s v=""/>
    <s v=""/>
    <n v="-500"/>
    <x v="4"/>
  </r>
  <r>
    <s v="50700"/>
    <s v="100009291"/>
    <s v="316560"/>
    <s v="10000"/>
    <s v="12800"/>
    <s v="5070001100"/>
    <s v="7269000"/>
    <s v=""/>
    <s v=""/>
    <s v=""/>
    <s v=""/>
    <s v=""/>
    <n v="37.020000000000003"/>
    <x v="3"/>
  </r>
  <r>
    <s v="50700"/>
    <s v="100009291"/>
    <s v="316560"/>
    <s v="10000"/>
    <s v="12800"/>
    <s v="5070001100"/>
    <s v="7269000"/>
    <s v=""/>
    <s v=""/>
    <s v=""/>
    <s v=""/>
    <s v=""/>
    <n v="203.6"/>
    <x v="3"/>
  </r>
  <r>
    <s v="50700"/>
    <s v="100009291"/>
    <s v="316560"/>
    <s v="10000"/>
    <s v="12800"/>
    <s v="5070001100"/>
    <s v="7231000"/>
    <s v=""/>
    <s v=""/>
    <s v=""/>
    <s v=""/>
    <s v=""/>
    <n v="42.91"/>
    <x v="2"/>
  </r>
  <r>
    <s v="50700"/>
    <s v="100009291"/>
    <s v="316560"/>
    <s v="10000"/>
    <s v="12800"/>
    <s v="5070001100"/>
    <s v="7230000"/>
    <s v=""/>
    <s v=""/>
    <s v=""/>
    <s v=""/>
    <s v=""/>
    <n v="183.48"/>
    <x v="1"/>
  </r>
  <r>
    <s v="50700"/>
    <s v="100009291"/>
    <s v="316560"/>
    <s v="10000"/>
    <s v="12800"/>
    <s v="5070001100"/>
    <s v="7000000"/>
    <s v=""/>
    <s v=""/>
    <s v=""/>
    <s v=""/>
    <s v=""/>
    <n v="96.4"/>
    <x v="15"/>
  </r>
  <r>
    <s v="50700"/>
    <s v="100009291"/>
    <s v="316560"/>
    <s v="10000"/>
    <s v="12800"/>
    <s v="5070001100"/>
    <s v="1000000"/>
    <s v=""/>
    <s v=""/>
    <s v=""/>
    <s v=""/>
    <s v=""/>
    <n v="-1507.08"/>
    <x v="14"/>
  </r>
  <r>
    <s v="50700"/>
    <s v="100036929"/>
    <s v="015780"/>
    <s v="10000"/>
    <s v="12800"/>
    <s v="5070001100"/>
    <s v="7231000"/>
    <s v=""/>
    <s v=""/>
    <s v=""/>
    <s v=""/>
    <s v=""/>
    <n v="47.53"/>
    <x v="2"/>
  </r>
  <r>
    <s v="50700"/>
    <s v="100036929"/>
    <s v="015780"/>
    <s v="10000"/>
    <s v="12800"/>
    <s v="5070001100"/>
    <s v="2160000"/>
    <s v=""/>
    <s v=""/>
    <s v=""/>
    <s v=""/>
    <s v=""/>
    <n v="-47.53"/>
    <x v="10"/>
  </r>
  <r>
    <s v="50700"/>
    <s v="100036929"/>
    <s v="015780"/>
    <s v="10000"/>
    <s v="12800"/>
    <s v="5070001100"/>
    <s v="7000000"/>
    <s v=""/>
    <s v=""/>
    <s v=""/>
    <s v=""/>
    <s v=""/>
    <n v="655.52"/>
    <x v="15"/>
  </r>
  <r>
    <s v="50700"/>
    <s v="100036929"/>
    <s v="015780"/>
    <s v="10000"/>
    <s v="12800"/>
    <s v="5070001100"/>
    <s v="7000000"/>
    <s v=""/>
    <s v=""/>
    <s v=""/>
    <s v=""/>
    <s v=""/>
    <n v="2622.08"/>
    <x v="15"/>
  </r>
  <r>
    <s v="50700"/>
    <s v="100036929"/>
    <s v="015780"/>
    <s v="10000"/>
    <s v="12800"/>
    <s v="5070001100"/>
    <s v="2053000"/>
    <s v=""/>
    <s v=""/>
    <s v=""/>
    <s v=""/>
    <s v=""/>
    <n v="-203.21"/>
    <x v="9"/>
  </r>
  <r>
    <s v="50700"/>
    <s v="100036929"/>
    <s v="015780"/>
    <s v="10000"/>
    <s v="12800"/>
    <s v="5070001100"/>
    <s v="2110000"/>
    <s v=""/>
    <s v=""/>
    <s v=""/>
    <s v=""/>
    <s v=""/>
    <n v="-203.21"/>
    <x v="8"/>
  </r>
  <r>
    <s v="50700"/>
    <s v="100036929"/>
    <s v="015780"/>
    <s v="10000"/>
    <s v="12800"/>
    <s v="5070001100"/>
    <s v="2052000"/>
    <s v=""/>
    <s v=""/>
    <s v=""/>
    <s v=""/>
    <s v=""/>
    <n v="-216.32"/>
    <x v="7"/>
  </r>
  <r>
    <s v="50700"/>
    <s v="100036929"/>
    <s v="015780"/>
    <s v="10000"/>
    <s v="12800"/>
    <s v="5070001100"/>
    <s v="2100000"/>
    <s v=""/>
    <s v=""/>
    <s v=""/>
    <s v=""/>
    <s v=""/>
    <n v="-39.33"/>
    <x v="4"/>
  </r>
  <r>
    <s v="50700"/>
    <s v="100036929"/>
    <s v="015780"/>
    <s v="10000"/>
    <s v="12800"/>
    <s v="5070001100"/>
    <s v="2105000"/>
    <s v=""/>
    <s v=""/>
    <s v=""/>
    <s v=""/>
    <s v=""/>
    <n v="-216.32"/>
    <x v="5"/>
  </r>
  <r>
    <s v="50700"/>
    <s v="100036929"/>
    <s v="015780"/>
    <s v="10000"/>
    <s v="12800"/>
    <s v="5070001100"/>
    <s v="2100000"/>
    <s v=""/>
    <s v=""/>
    <s v=""/>
    <s v=""/>
    <s v=""/>
    <n v="-250"/>
    <x v="4"/>
  </r>
  <r>
    <s v="50700"/>
    <s v="100036929"/>
    <s v="015780"/>
    <s v="10000"/>
    <s v="12800"/>
    <s v="5070001100"/>
    <s v="2100000"/>
    <s v=""/>
    <s v=""/>
    <s v=""/>
    <s v=""/>
    <s v=""/>
    <n v="-20"/>
    <x v="4"/>
  </r>
  <r>
    <s v="50700"/>
    <s v="100036929"/>
    <s v="015780"/>
    <s v="10000"/>
    <s v="12800"/>
    <s v="5070001100"/>
    <s v="7269000"/>
    <s v=""/>
    <s v=""/>
    <s v=""/>
    <s v=""/>
    <s v=""/>
    <n v="39.33"/>
    <x v="3"/>
  </r>
  <r>
    <s v="50700"/>
    <s v="100036929"/>
    <s v="015780"/>
    <s v="10000"/>
    <s v="12800"/>
    <s v="5070001100"/>
    <s v="7269000"/>
    <s v=""/>
    <s v=""/>
    <s v=""/>
    <s v=""/>
    <s v=""/>
    <n v="216.32"/>
    <x v="3"/>
  </r>
  <r>
    <s v="50700"/>
    <s v="100036929"/>
    <s v="015780"/>
    <s v="10000"/>
    <s v="12800"/>
    <s v="5070001100"/>
    <s v="1000000"/>
    <s v=""/>
    <s v=""/>
    <s v=""/>
    <s v=""/>
    <s v=""/>
    <n v="-2327.29"/>
    <x v="14"/>
  </r>
  <r>
    <s v="50700"/>
    <s v="100036929"/>
    <s v="015780"/>
    <s v="10000"/>
    <s v="12800"/>
    <s v="5070001100"/>
    <s v="2150000"/>
    <s v=""/>
    <s v=""/>
    <s v=""/>
    <s v=""/>
    <s v=""/>
    <n v="-163.25"/>
    <x v="13"/>
  </r>
  <r>
    <s v="50700"/>
    <s v="100036929"/>
    <s v="015780"/>
    <s v="10000"/>
    <s v="12800"/>
    <s v="5070001100"/>
    <s v="2058000"/>
    <s v=""/>
    <s v=""/>
    <s v=""/>
    <s v=""/>
    <s v=""/>
    <n v="-47.53"/>
    <x v="12"/>
  </r>
  <r>
    <s v="50700"/>
    <s v="100036929"/>
    <s v="015780"/>
    <s v="10000"/>
    <s v="12800"/>
    <s v="5070001100"/>
    <s v="2140000"/>
    <s v=""/>
    <s v=""/>
    <s v=""/>
    <s v=""/>
    <s v=""/>
    <n v="-50"/>
    <x v="11"/>
  </r>
  <r>
    <s v="50700"/>
    <s v="100036929"/>
    <s v="015780"/>
    <s v="10000"/>
    <s v="12800"/>
    <s v="5070001100"/>
    <s v="7230000"/>
    <s v=""/>
    <s v=""/>
    <s v=""/>
    <s v=""/>
    <s v=""/>
    <n v="203.21"/>
    <x v="1"/>
  </r>
  <r>
    <s v="50700"/>
    <s v="100056573"/>
    <s v="324182"/>
    <s v="10000"/>
    <s v="12800"/>
    <s v="5070001200"/>
    <s v="7000000"/>
    <s v=""/>
    <s v=""/>
    <s v=""/>
    <s v=""/>
    <s v=""/>
    <n v="1722.24"/>
    <x v="15"/>
  </r>
  <r>
    <s v="50700"/>
    <s v="100056573"/>
    <s v="324182"/>
    <s v="10000"/>
    <s v="12800"/>
    <s v="5070001200"/>
    <s v="7000000"/>
    <s v=""/>
    <s v=""/>
    <s v=""/>
    <s v=""/>
    <s v=""/>
    <n v="430.56"/>
    <x v="15"/>
  </r>
  <r>
    <s v="50700"/>
    <s v="100056573"/>
    <s v="324182"/>
    <s v="10000"/>
    <s v="12800"/>
    <s v="5070001200"/>
    <s v="7230000"/>
    <s v=""/>
    <s v=""/>
    <s v=""/>
    <s v=""/>
    <s v=""/>
    <n v="133.47"/>
    <x v="1"/>
  </r>
  <r>
    <s v="50700"/>
    <s v="100056573"/>
    <s v="324182"/>
    <s v="10000"/>
    <s v="12800"/>
    <s v="5070001200"/>
    <s v="7231000"/>
    <s v=""/>
    <s v=""/>
    <s v=""/>
    <s v=""/>
    <s v=""/>
    <n v="31.21"/>
    <x v="2"/>
  </r>
  <r>
    <s v="50700"/>
    <s v="100056573"/>
    <s v="324182"/>
    <s v="10000"/>
    <s v="12800"/>
    <s v="5070001200"/>
    <s v="7269000"/>
    <s v=""/>
    <s v=""/>
    <s v=""/>
    <s v=""/>
    <s v=""/>
    <n v="142.08000000000001"/>
    <x v="3"/>
  </r>
  <r>
    <s v="50700"/>
    <s v="100056573"/>
    <s v="324182"/>
    <s v="10000"/>
    <s v="12800"/>
    <s v="5070001200"/>
    <s v="7269000"/>
    <s v=""/>
    <s v=""/>
    <s v=""/>
    <s v=""/>
    <s v=""/>
    <n v="25.83"/>
    <x v="3"/>
  </r>
  <r>
    <s v="50700"/>
    <s v="100056573"/>
    <s v="324182"/>
    <s v="10000"/>
    <s v="12800"/>
    <s v="5070001200"/>
    <s v="2105000"/>
    <s v=""/>
    <s v=""/>
    <s v=""/>
    <s v=""/>
    <s v=""/>
    <n v="-142.08000000000001"/>
    <x v="5"/>
  </r>
  <r>
    <s v="50700"/>
    <s v="100056573"/>
    <s v="324182"/>
    <s v="10000"/>
    <s v="12800"/>
    <s v="5070001200"/>
    <s v="2100000"/>
    <s v=""/>
    <s v=""/>
    <s v=""/>
    <s v=""/>
    <s v=""/>
    <n v="-25.83"/>
    <x v="4"/>
  </r>
  <r>
    <s v="50700"/>
    <s v="100056573"/>
    <s v="324182"/>
    <s v="10000"/>
    <s v="12800"/>
    <s v="5070001200"/>
    <s v="2052000"/>
    <s v=""/>
    <s v=""/>
    <s v=""/>
    <s v=""/>
    <s v=""/>
    <n v="-142.08000000000001"/>
    <x v="7"/>
  </r>
  <r>
    <s v="50700"/>
    <s v="100056573"/>
    <s v="324182"/>
    <s v="10000"/>
    <s v="12800"/>
    <s v="5070001200"/>
    <s v="2110000"/>
    <s v=""/>
    <s v=""/>
    <s v=""/>
    <s v=""/>
    <s v=""/>
    <n v="-133.47"/>
    <x v="8"/>
  </r>
  <r>
    <s v="50700"/>
    <s v="100056573"/>
    <s v="324182"/>
    <s v="10000"/>
    <s v="12800"/>
    <s v="5070001200"/>
    <s v="2053000"/>
    <s v=""/>
    <s v=""/>
    <s v=""/>
    <s v=""/>
    <s v=""/>
    <n v="-133.47"/>
    <x v="9"/>
  </r>
  <r>
    <s v="50700"/>
    <s v="100056573"/>
    <s v="324182"/>
    <s v="10000"/>
    <s v="12800"/>
    <s v="5070001200"/>
    <s v="2160000"/>
    <s v=""/>
    <s v=""/>
    <s v=""/>
    <s v=""/>
    <s v=""/>
    <n v="-31.21"/>
    <x v="10"/>
  </r>
  <r>
    <s v="50700"/>
    <s v="100056573"/>
    <s v="324182"/>
    <s v="10000"/>
    <s v="12800"/>
    <s v="5070001200"/>
    <s v="2140000"/>
    <s v=""/>
    <s v=""/>
    <s v=""/>
    <s v=""/>
    <s v=""/>
    <n v="-60.3"/>
    <x v="11"/>
  </r>
  <r>
    <s v="50700"/>
    <s v="100056573"/>
    <s v="324182"/>
    <s v="10000"/>
    <s v="12800"/>
    <s v="5070001200"/>
    <s v="2058000"/>
    <s v=""/>
    <s v=""/>
    <s v=""/>
    <s v=""/>
    <s v=""/>
    <n v="-31.21"/>
    <x v="12"/>
  </r>
  <r>
    <s v="50700"/>
    <s v="100056573"/>
    <s v="324182"/>
    <s v="10000"/>
    <s v="12800"/>
    <s v="5070001200"/>
    <s v="2150000"/>
    <s v=""/>
    <s v=""/>
    <s v=""/>
    <s v=""/>
    <s v=""/>
    <n v="-107.27"/>
    <x v="13"/>
  </r>
  <r>
    <s v="50700"/>
    <s v="100056573"/>
    <s v="324182"/>
    <s v="10000"/>
    <s v="12800"/>
    <s v="5070001200"/>
    <s v="1000000"/>
    <s v=""/>
    <s v=""/>
    <s v=""/>
    <s v=""/>
    <s v=""/>
    <n v="-1678.47"/>
    <x v="14"/>
  </r>
  <r>
    <s v="50700"/>
    <s v="100012181"/>
    <s v="324180"/>
    <s v="10000"/>
    <s v="12800"/>
    <s v="5070001200"/>
    <s v="7230000"/>
    <s v=""/>
    <s v=""/>
    <s v=""/>
    <s v=""/>
    <s v=""/>
    <n v="73.83"/>
    <x v="1"/>
  </r>
  <r>
    <s v="50700"/>
    <s v="100012181"/>
    <s v="324180"/>
    <s v="10000"/>
    <s v="12800"/>
    <s v="5070001200"/>
    <s v="2058000"/>
    <s v=""/>
    <s v=""/>
    <s v=""/>
    <s v=""/>
    <s v=""/>
    <n v="-17.27"/>
    <x v="12"/>
  </r>
  <r>
    <s v="50700"/>
    <s v="100012181"/>
    <s v="324180"/>
    <s v="10000"/>
    <s v="12800"/>
    <s v="5070001200"/>
    <s v="1000000"/>
    <s v=""/>
    <s v=""/>
    <s v=""/>
    <s v=""/>
    <s v=""/>
    <n v="-734.9"/>
    <x v="14"/>
  </r>
  <r>
    <s v="50700"/>
    <s v="100012181"/>
    <s v="324180"/>
    <s v="10000"/>
    <s v="12800"/>
    <s v="5070001200"/>
    <s v="2150000"/>
    <s v=""/>
    <s v=""/>
    <s v=""/>
    <s v=""/>
    <s v=""/>
    <n v="-28.07"/>
    <x v="13"/>
  </r>
  <r>
    <s v="50700"/>
    <s v="100012181"/>
    <s v="324180"/>
    <s v="10000"/>
    <s v="12800"/>
    <s v="5070001200"/>
    <s v="2140000"/>
    <s v=""/>
    <s v=""/>
    <s v=""/>
    <s v=""/>
    <s v=""/>
    <n v="-58.14"/>
    <x v="11"/>
  </r>
  <r>
    <s v="50700"/>
    <s v="100012181"/>
    <s v="324180"/>
    <s v="10000"/>
    <s v="12800"/>
    <s v="5070001200"/>
    <s v="2160000"/>
    <s v=""/>
    <s v=""/>
    <s v=""/>
    <s v=""/>
    <s v=""/>
    <n v="-17.27"/>
    <x v="10"/>
  </r>
  <r>
    <s v="50700"/>
    <s v="100012181"/>
    <s v="324180"/>
    <s v="10000"/>
    <s v="12800"/>
    <s v="5070001200"/>
    <s v="2053000"/>
    <s v=""/>
    <s v=""/>
    <s v=""/>
    <s v=""/>
    <s v=""/>
    <n v="-73.83"/>
    <x v="9"/>
  </r>
  <r>
    <s v="50700"/>
    <s v="100012181"/>
    <s v="324180"/>
    <s v="10000"/>
    <s v="12800"/>
    <s v="5070001200"/>
    <s v="2110000"/>
    <s v=""/>
    <s v=""/>
    <s v=""/>
    <s v=""/>
    <s v=""/>
    <n v="-73.83"/>
    <x v="8"/>
  </r>
  <r>
    <s v="50700"/>
    <s v="100012181"/>
    <s v="324180"/>
    <s v="10000"/>
    <s v="12800"/>
    <s v="5070001200"/>
    <s v="2100000"/>
    <s v=""/>
    <s v=""/>
    <s v=""/>
    <s v=""/>
    <s v=""/>
    <n v="-14.29"/>
    <x v="4"/>
  </r>
  <r>
    <s v="50700"/>
    <s v="100012181"/>
    <s v="324180"/>
    <s v="10000"/>
    <s v="12800"/>
    <s v="5070001200"/>
    <s v="2052000"/>
    <s v=""/>
    <s v=""/>
    <s v=""/>
    <s v=""/>
    <s v=""/>
    <n v="-78.59"/>
    <x v="7"/>
  </r>
  <r>
    <s v="50700"/>
    <s v="100012181"/>
    <s v="324180"/>
    <s v="10000"/>
    <s v="12800"/>
    <s v="5070001200"/>
    <s v="2105000"/>
    <s v=""/>
    <s v=""/>
    <s v=""/>
    <s v=""/>
    <s v=""/>
    <n v="-78.59"/>
    <x v="5"/>
  </r>
  <r>
    <s v="50700"/>
    <s v="100012181"/>
    <s v="324180"/>
    <s v="10000"/>
    <s v="12800"/>
    <s v="5070001200"/>
    <s v="2100000"/>
    <s v=""/>
    <s v=""/>
    <s v=""/>
    <s v=""/>
    <s v=""/>
    <n v="-200"/>
    <x v="4"/>
  </r>
  <r>
    <s v="50700"/>
    <s v="100012181"/>
    <s v="324180"/>
    <s v="10000"/>
    <s v="12800"/>
    <s v="5070001200"/>
    <s v="7269000"/>
    <s v=""/>
    <s v=""/>
    <s v=""/>
    <s v=""/>
    <s v=""/>
    <n v="14.29"/>
    <x v="3"/>
  </r>
  <r>
    <s v="50700"/>
    <s v="100012181"/>
    <s v="324180"/>
    <s v="10000"/>
    <s v="12800"/>
    <s v="5070001200"/>
    <s v="7269000"/>
    <s v=""/>
    <s v=""/>
    <s v=""/>
    <s v=""/>
    <s v=""/>
    <n v="78.59"/>
    <x v="3"/>
  </r>
  <r>
    <s v="50700"/>
    <s v="100012181"/>
    <s v="324180"/>
    <s v="10000"/>
    <s v="12800"/>
    <s v="5070001200"/>
    <s v="7231000"/>
    <s v=""/>
    <s v=""/>
    <s v=""/>
    <s v=""/>
    <s v=""/>
    <n v="17.27"/>
    <x v="2"/>
  </r>
  <r>
    <s v="50700"/>
    <s v="100012181"/>
    <s v="324180"/>
    <s v="10000"/>
    <s v="12800"/>
    <s v="5070001200"/>
    <s v="7000000"/>
    <s v=""/>
    <s v=""/>
    <s v=""/>
    <s v=""/>
    <s v=""/>
    <n v="119.08"/>
    <x v="15"/>
  </r>
  <r>
    <s v="50700"/>
    <s v="100012181"/>
    <s v="324180"/>
    <s v="10000"/>
    <s v="12800"/>
    <s v="5070001200"/>
    <s v="7000000"/>
    <s v=""/>
    <s v=""/>
    <s v=""/>
    <s v=""/>
    <s v=""/>
    <n v="1071.72"/>
    <x v="15"/>
  </r>
  <r>
    <s v="50700"/>
    <s v="100012181"/>
    <s v="500390"/>
    <s v="10000"/>
    <s v="12800"/>
    <s v="5070001200"/>
    <s v="7150000"/>
    <s v=""/>
    <s v=""/>
    <s v=""/>
    <s v=""/>
    <s v=""/>
    <n v="760"/>
    <x v="16"/>
  </r>
  <r>
    <s v="50700"/>
    <s v="100012181"/>
    <s v="500390"/>
    <s v="10000"/>
    <s v="12800"/>
    <s v="5070001200"/>
    <s v="7230000"/>
    <s v=""/>
    <s v=""/>
    <s v=""/>
    <s v=""/>
    <s v=""/>
    <n v="47.12"/>
    <x v="1"/>
  </r>
  <r>
    <s v="50700"/>
    <s v="100012181"/>
    <s v="500390"/>
    <s v="10000"/>
    <s v="12800"/>
    <s v="5070001200"/>
    <s v="2150000"/>
    <s v=""/>
    <s v=""/>
    <s v=""/>
    <s v=""/>
    <s v=""/>
    <n v="-15.44"/>
    <x v="13"/>
  </r>
  <r>
    <s v="50700"/>
    <s v="100012181"/>
    <s v="500390"/>
    <s v="10000"/>
    <s v="12800"/>
    <s v="5070001200"/>
    <s v="2058000"/>
    <s v=""/>
    <s v=""/>
    <s v=""/>
    <s v=""/>
    <s v=""/>
    <n v="-11.02"/>
    <x v="12"/>
  </r>
  <r>
    <s v="50700"/>
    <s v="100012181"/>
    <s v="500390"/>
    <s v="10000"/>
    <s v="12800"/>
    <s v="5070001200"/>
    <s v="2140000"/>
    <s v=""/>
    <s v=""/>
    <s v=""/>
    <s v=""/>
    <s v=""/>
    <n v="-37.909999999999997"/>
    <x v="11"/>
  </r>
  <r>
    <s v="50700"/>
    <s v="100012181"/>
    <s v="500390"/>
    <s v="10000"/>
    <s v="12800"/>
    <s v="5070001200"/>
    <s v="2160000"/>
    <s v=""/>
    <s v=""/>
    <s v=""/>
    <s v=""/>
    <s v=""/>
    <n v="-11.02"/>
    <x v="10"/>
  </r>
  <r>
    <s v="50700"/>
    <s v="100012181"/>
    <s v="500390"/>
    <s v="10000"/>
    <s v="12800"/>
    <s v="5070001200"/>
    <s v="2053000"/>
    <s v=""/>
    <s v=""/>
    <s v=""/>
    <s v=""/>
    <s v=""/>
    <n v="-47.12"/>
    <x v="9"/>
  </r>
  <r>
    <s v="50700"/>
    <s v="100012181"/>
    <s v="500390"/>
    <s v="10000"/>
    <s v="12800"/>
    <s v="5070001200"/>
    <s v="2110000"/>
    <s v=""/>
    <s v=""/>
    <s v=""/>
    <s v=""/>
    <s v=""/>
    <n v="-47.12"/>
    <x v="8"/>
  </r>
  <r>
    <s v="50700"/>
    <s v="100012181"/>
    <s v="500390"/>
    <s v="10000"/>
    <s v="12800"/>
    <s v="5070001200"/>
    <s v="2052000"/>
    <s v=""/>
    <s v=""/>
    <s v=""/>
    <s v=""/>
    <s v=""/>
    <n v="-50.16"/>
    <x v="7"/>
  </r>
  <r>
    <s v="50700"/>
    <s v="100012181"/>
    <s v="500390"/>
    <s v="10000"/>
    <s v="12800"/>
    <s v="5070001200"/>
    <s v="2100000"/>
    <s v=""/>
    <s v=""/>
    <s v=""/>
    <s v=""/>
    <s v=""/>
    <n v="-9.1199999999999992"/>
    <x v="4"/>
  </r>
  <r>
    <s v="50700"/>
    <s v="100012181"/>
    <s v="500390"/>
    <s v="10000"/>
    <s v="12800"/>
    <s v="5070001200"/>
    <s v="2105000"/>
    <s v=""/>
    <s v=""/>
    <s v=""/>
    <s v=""/>
    <s v=""/>
    <n v="-50.16"/>
    <x v="5"/>
  </r>
  <r>
    <s v="50700"/>
    <s v="100012181"/>
    <s v="500390"/>
    <s v="10000"/>
    <s v="12800"/>
    <s v="5070001200"/>
    <s v="7269000"/>
    <s v=""/>
    <s v=""/>
    <s v=""/>
    <s v=""/>
    <s v=""/>
    <n v="9.1199999999999992"/>
    <x v="3"/>
  </r>
  <r>
    <s v="50700"/>
    <s v="100012181"/>
    <s v="500390"/>
    <s v="10000"/>
    <s v="12800"/>
    <s v="5070001200"/>
    <s v="7269000"/>
    <s v=""/>
    <s v=""/>
    <s v=""/>
    <s v=""/>
    <s v=""/>
    <n v="50.16"/>
    <x v="3"/>
  </r>
  <r>
    <s v="50700"/>
    <s v="100012181"/>
    <s v="500390"/>
    <s v="10000"/>
    <s v="12800"/>
    <s v="5070001200"/>
    <s v="7231000"/>
    <s v=""/>
    <s v=""/>
    <s v=""/>
    <s v=""/>
    <s v=""/>
    <n v="11.02"/>
    <x v="2"/>
  </r>
  <r>
    <s v="50700"/>
    <s v="100012181"/>
    <s v="500390"/>
    <s v="10000"/>
    <s v="12800"/>
    <s v="5070001200"/>
    <s v="1000000"/>
    <s v=""/>
    <s v=""/>
    <s v=""/>
    <s v=""/>
    <s v=""/>
    <n v="-598.35"/>
    <x v="14"/>
  </r>
  <r>
    <s v="50700"/>
    <s v="100027509"/>
    <s v="500389"/>
    <s v="10000"/>
    <s v="12800"/>
    <s v="5070001200"/>
    <s v="7269000"/>
    <s v=""/>
    <s v=""/>
    <s v=""/>
    <s v=""/>
    <s v=""/>
    <n v="9.33"/>
    <x v="3"/>
  </r>
  <r>
    <s v="50700"/>
    <s v="100027509"/>
    <s v="500389"/>
    <s v="10000"/>
    <s v="12800"/>
    <s v="5070001200"/>
    <s v="2100000"/>
    <s v=""/>
    <s v=""/>
    <s v=""/>
    <s v=""/>
    <s v=""/>
    <n v="-60"/>
    <x v="4"/>
  </r>
  <r>
    <s v="50700"/>
    <s v="100027509"/>
    <s v="500389"/>
    <s v="10000"/>
    <s v="12800"/>
    <s v="5070001200"/>
    <s v="2105000"/>
    <s v=""/>
    <s v=""/>
    <s v=""/>
    <s v=""/>
    <s v=""/>
    <n v="-51.31"/>
    <x v="5"/>
  </r>
  <r>
    <s v="50700"/>
    <s v="100027509"/>
    <s v="500389"/>
    <s v="10000"/>
    <s v="12800"/>
    <s v="5070001200"/>
    <s v="2052000"/>
    <s v=""/>
    <s v=""/>
    <s v=""/>
    <s v=""/>
    <s v=""/>
    <n v="-51.31"/>
    <x v="7"/>
  </r>
  <r>
    <s v="50700"/>
    <s v="100027509"/>
    <s v="500389"/>
    <s v="10000"/>
    <s v="12800"/>
    <s v="5070001200"/>
    <s v="2100000"/>
    <s v=""/>
    <s v=""/>
    <s v=""/>
    <s v=""/>
    <s v=""/>
    <n v="-9.33"/>
    <x v="4"/>
  </r>
  <r>
    <s v="50700"/>
    <s v="100027509"/>
    <s v="500389"/>
    <s v="10000"/>
    <s v="12800"/>
    <s v="5070001200"/>
    <s v="2110000"/>
    <s v=""/>
    <s v=""/>
    <s v=""/>
    <s v=""/>
    <s v=""/>
    <n v="-48.2"/>
    <x v="8"/>
  </r>
  <r>
    <s v="50700"/>
    <s v="100027509"/>
    <s v="500389"/>
    <s v="10000"/>
    <s v="12800"/>
    <s v="5070001200"/>
    <s v="2053000"/>
    <s v=""/>
    <s v=""/>
    <s v=""/>
    <s v=""/>
    <s v=""/>
    <n v="-48.2"/>
    <x v="9"/>
  </r>
  <r>
    <s v="50700"/>
    <s v="100027509"/>
    <s v="500389"/>
    <s v="10000"/>
    <s v="12800"/>
    <s v="5070001200"/>
    <s v="2160000"/>
    <s v=""/>
    <s v=""/>
    <s v=""/>
    <s v=""/>
    <s v=""/>
    <n v="-11.27"/>
    <x v="10"/>
  </r>
  <r>
    <s v="50700"/>
    <s v="100027509"/>
    <s v="500389"/>
    <s v="10000"/>
    <s v="12800"/>
    <s v="5070001200"/>
    <s v="2140000"/>
    <s v=""/>
    <s v=""/>
    <s v=""/>
    <s v=""/>
    <s v=""/>
    <n v="-68.91"/>
    <x v="11"/>
  </r>
  <r>
    <s v="50700"/>
    <s v="100027509"/>
    <s v="500389"/>
    <s v="10000"/>
    <s v="12800"/>
    <s v="5070001200"/>
    <s v="2058000"/>
    <s v=""/>
    <s v=""/>
    <s v=""/>
    <s v=""/>
    <s v=""/>
    <n v="-11.27"/>
    <x v="12"/>
  </r>
  <r>
    <s v="50700"/>
    <s v="100027509"/>
    <s v="500389"/>
    <s v="10000"/>
    <s v="12800"/>
    <s v="5070001200"/>
    <s v="2150000"/>
    <s v=""/>
    <s v=""/>
    <s v=""/>
    <s v=""/>
    <s v=""/>
    <n v="-17.190000000000001"/>
    <x v="13"/>
  </r>
  <r>
    <s v="50700"/>
    <s v="100027509"/>
    <s v="500389"/>
    <s v="10000"/>
    <s v="12800"/>
    <s v="5070001200"/>
    <s v="1000000"/>
    <s v=""/>
    <s v=""/>
    <s v=""/>
    <s v=""/>
    <s v=""/>
    <n v="-520.58000000000004"/>
    <x v="14"/>
  </r>
  <r>
    <s v="50700"/>
    <s v="100027509"/>
    <s v="500389"/>
    <s v="10000"/>
    <s v="12800"/>
    <s v="5070001200"/>
    <s v="7150000"/>
    <s v=""/>
    <s v=""/>
    <s v=""/>
    <s v=""/>
    <s v=""/>
    <n v="777"/>
    <x v="16"/>
  </r>
  <r>
    <s v="50700"/>
    <s v="100027509"/>
    <s v="500389"/>
    <s v="10000"/>
    <s v="12800"/>
    <s v="5070001200"/>
    <s v="7150000"/>
    <s v=""/>
    <s v=""/>
    <s v=""/>
    <s v=""/>
    <s v=""/>
    <n v="0.46"/>
    <x v="16"/>
  </r>
  <r>
    <s v="50700"/>
    <s v="100027509"/>
    <s v="500389"/>
    <s v="10000"/>
    <s v="12800"/>
    <s v="5070001200"/>
    <s v="7230000"/>
    <s v=""/>
    <s v=""/>
    <s v=""/>
    <s v=""/>
    <s v=""/>
    <n v="48.2"/>
    <x v="1"/>
  </r>
  <r>
    <s v="50700"/>
    <s v="100027509"/>
    <s v="500389"/>
    <s v="10000"/>
    <s v="12800"/>
    <s v="5070001200"/>
    <s v="7231000"/>
    <s v=""/>
    <s v=""/>
    <s v=""/>
    <s v=""/>
    <s v=""/>
    <n v="11.27"/>
    <x v="2"/>
  </r>
  <r>
    <s v="50700"/>
    <s v="100027509"/>
    <s v="500389"/>
    <s v="10000"/>
    <s v="12800"/>
    <s v="5070001200"/>
    <s v="7269000"/>
    <s v=""/>
    <s v=""/>
    <s v=""/>
    <s v=""/>
    <s v=""/>
    <n v="51.31"/>
    <x v="3"/>
  </r>
  <r>
    <s v="50700"/>
    <s v="100043129"/>
    <s v="338946"/>
    <s v="10000"/>
    <s v="12800"/>
    <s v="5070001100"/>
    <s v="2150000"/>
    <s v=""/>
    <s v=""/>
    <s v=""/>
    <s v=""/>
    <s v=""/>
    <n v="-109.51"/>
    <x v="13"/>
  </r>
  <r>
    <s v="50700"/>
    <s v="100043129"/>
    <s v="338946"/>
    <s v="10000"/>
    <s v="12800"/>
    <s v="5070001100"/>
    <s v="2100000"/>
    <s v=""/>
    <s v=""/>
    <s v=""/>
    <s v=""/>
    <s v=""/>
    <n v="-20"/>
    <x v="4"/>
  </r>
  <r>
    <s v="50700"/>
    <s v="100043129"/>
    <s v="338946"/>
    <s v="10000"/>
    <s v="12800"/>
    <s v="5070001100"/>
    <s v="2053000"/>
    <s v=""/>
    <s v=""/>
    <s v=""/>
    <s v=""/>
    <s v=""/>
    <n v="-132.46"/>
    <x v="9"/>
  </r>
  <r>
    <s v="50700"/>
    <s v="100043129"/>
    <s v="338946"/>
    <s v="10000"/>
    <s v="12800"/>
    <s v="5070001100"/>
    <s v="2160000"/>
    <s v=""/>
    <s v=""/>
    <s v=""/>
    <s v=""/>
    <s v=""/>
    <n v="-30.98"/>
    <x v="10"/>
  </r>
  <r>
    <s v="50700"/>
    <s v="100043129"/>
    <s v="338946"/>
    <s v="10000"/>
    <s v="12800"/>
    <s v="5070001100"/>
    <s v="2140000"/>
    <s v=""/>
    <s v=""/>
    <s v=""/>
    <s v=""/>
    <s v=""/>
    <n v="-198.76"/>
    <x v="11"/>
  </r>
  <r>
    <s v="50700"/>
    <s v="100043129"/>
    <s v="338946"/>
    <s v="10000"/>
    <s v="12800"/>
    <s v="5070001100"/>
    <s v="7000000"/>
    <s v=""/>
    <s v=""/>
    <s v=""/>
    <s v=""/>
    <s v=""/>
    <n v="54.6"/>
    <x v="15"/>
  </r>
  <r>
    <s v="50700"/>
    <s v="100043129"/>
    <s v="338946"/>
    <s v="10000"/>
    <s v="12800"/>
    <s v="5070001100"/>
    <s v="1000000"/>
    <s v=""/>
    <s v=""/>
    <s v=""/>
    <s v=""/>
    <s v=""/>
    <n v="-1510.46"/>
    <x v="14"/>
  </r>
  <r>
    <s v="50700"/>
    <s v="100043129"/>
    <s v="338946"/>
    <s v="10000"/>
    <s v="12800"/>
    <s v="5070001100"/>
    <s v="7000000"/>
    <s v=""/>
    <s v=""/>
    <s v=""/>
    <s v=""/>
    <s v=""/>
    <n v="1911"/>
    <x v="15"/>
  </r>
  <r>
    <s v="50700"/>
    <s v="100043129"/>
    <s v="338946"/>
    <s v="10000"/>
    <s v="12800"/>
    <s v="5070001100"/>
    <s v="7000000"/>
    <s v=""/>
    <s v=""/>
    <s v=""/>
    <s v=""/>
    <s v=""/>
    <n v="218.4"/>
    <x v="15"/>
  </r>
  <r>
    <s v="50700"/>
    <s v="100043129"/>
    <s v="338946"/>
    <s v="10000"/>
    <s v="12800"/>
    <s v="5070001100"/>
    <s v="7230000"/>
    <s v=""/>
    <s v=""/>
    <s v=""/>
    <s v=""/>
    <s v=""/>
    <n v="132.46"/>
    <x v="1"/>
  </r>
  <r>
    <s v="50700"/>
    <s v="100043129"/>
    <s v="338946"/>
    <s v="10000"/>
    <s v="12800"/>
    <s v="5070001100"/>
    <s v="7231000"/>
    <s v=""/>
    <s v=""/>
    <s v=""/>
    <s v=""/>
    <s v=""/>
    <n v="30.98"/>
    <x v="2"/>
  </r>
  <r>
    <s v="50700"/>
    <s v="100043129"/>
    <s v="338946"/>
    <s v="10000"/>
    <s v="12800"/>
    <s v="5070001100"/>
    <s v="7269000"/>
    <s v=""/>
    <s v=""/>
    <s v=""/>
    <s v=""/>
    <s v=""/>
    <n v="144.13999999999999"/>
    <x v="3"/>
  </r>
  <r>
    <s v="50700"/>
    <s v="100043129"/>
    <s v="338946"/>
    <s v="10000"/>
    <s v="12800"/>
    <s v="5070001100"/>
    <s v="7269000"/>
    <s v=""/>
    <s v=""/>
    <s v=""/>
    <s v=""/>
    <s v=""/>
    <n v="26.21"/>
    <x v="3"/>
  </r>
  <r>
    <s v="50700"/>
    <s v="100043129"/>
    <s v="338946"/>
    <s v="10000"/>
    <s v="12800"/>
    <s v="5070001100"/>
    <s v="2100000"/>
    <s v=""/>
    <s v=""/>
    <s v=""/>
    <s v=""/>
    <s v=""/>
    <n v="-10"/>
    <x v="4"/>
  </r>
  <r>
    <s v="50700"/>
    <s v="100043129"/>
    <s v="338946"/>
    <s v="10000"/>
    <s v="12800"/>
    <s v="5070001100"/>
    <s v="2052000"/>
    <s v=""/>
    <s v=""/>
    <s v=""/>
    <s v=""/>
    <s v=""/>
    <n v="-144.13999999999999"/>
    <x v="7"/>
  </r>
  <r>
    <s v="50700"/>
    <s v="100043129"/>
    <s v="338946"/>
    <s v="10000"/>
    <s v="12800"/>
    <s v="5070001100"/>
    <s v="2100000"/>
    <s v=""/>
    <s v=""/>
    <s v=""/>
    <s v=""/>
    <s v=""/>
    <n v="-27.69"/>
    <x v="4"/>
  </r>
  <r>
    <s v="50700"/>
    <s v="100043129"/>
    <s v="338946"/>
    <s v="10000"/>
    <s v="12800"/>
    <s v="5070001100"/>
    <s v="2110000"/>
    <s v=""/>
    <s v=""/>
    <s v=""/>
    <s v=""/>
    <s v=""/>
    <n v="-132.46"/>
    <x v="8"/>
  </r>
  <r>
    <s v="50700"/>
    <s v="100043129"/>
    <s v="338946"/>
    <s v="10000"/>
    <s v="12800"/>
    <s v="5070001100"/>
    <s v="2100000"/>
    <s v=""/>
    <s v=""/>
    <s v=""/>
    <s v=""/>
    <s v=""/>
    <n v="-26.21"/>
    <x v="4"/>
  </r>
  <r>
    <s v="50700"/>
    <s v="100043129"/>
    <s v="338946"/>
    <s v="10000"/>
    <s v="12800"/>
    <s v="5070001100"/>
    <s v="2105000"/>
    <s v=""/>
    <s v=""/>
    <s v=""/>
    <s v=""/>
    <s v=""/>
    <n v="-144.13999999999999"/>
    <x v="5"/>
  </r>
  <r>
    <s v="50700"/>
    <s v="100043129"/>
    <s v="338946"/>
    <s v="10000"/>
    <s v="12800"/>
    <s v="5070001100"/>
    <s v="2058000"/>
    <s v=""/>
    <s v=""/>
    <s v=""/>
    <s v=""/>
    <s v=""/>
    <n v="-30.98"/>
    <x v="12"/>
  </r>
  <r>
    <s v="50700"/>
    <s v="100008590"/>
    <s v="313117"/>
    <s v="10000"/>
    <s v="12800"/>
    <s v="5070001100"/>
    <s v="2100000"/>
    <s v=""/>
    <s v=""/>
    <s v=""/>
    <s v=""/>
    <s v=""/>
    <n v="-50"/>
    <x v="4"/>
  </r>
  <r>
    <s v="50700"/>
    <s v="100008590"/>
    <s v="313117"/>
    <s v="10000"/>
    <s v="12800"/>
    <s v="5070001100"/>
    <s v="2100000"/>
    <s v=""/>
    <s v=""/>
    <s v=""/>
    <s v=""/>
    <s v=""/>
    <n v="-30"/>
    <x v="4"/>
  </r>
  <r>
    <s v="50700"/>
    <s v="100008590"/>
    <s v="313117"/>
    <s v="10000"/>
    <s v="12800"/>
    <s v="5070001100"/>
    <s v="7269000"/>
    <s v=""/>
    <s v=""/>
    <s v=""/>
    <s v=""/>
    <s v=""/>
    <n v="126.67"/>
    <x v="3"/>
  </r>
  <r>
    <s v="50700"/>
    <s v="100008590"/>
    <s v="313117"/>
    <s v="10000"/>
    <s v="12800"/>
    <s v="5070001100"/>
    <s v="1000000"/>
    <s v=""/>
    <s v=""/>
    <s v=""/>
    <s v=""/>
    <s v=""/>
    <n v="-1298.95"/>
    <x v="14"/>
  </r>
  <r>
    <s v="50700"/>
    <s v="100008590"/>
    <s v="313117"/>
    <s v="10000"/>
    <s v="12800"/>
    <s v="5070001100"/>
    <s v="2150000"/>
    <s v=""/>
    <s v=""/>
    <s v=""/>
    <s v=""/>
    <s v=""/>
    <n v="-90.48"/>
    <x v="13"/>
  </r>
  <r>
    <s v="50700"/>
    <s v="100008590"/>
    <s v="313117"/>
    <s v="10000"/>
    <s v="12800"/>
    <s v="5070001100"/>
    <s v="2058000"/>
    <s v=""/>
    <s v=""/>
    <s v=""/>
    <s v=""/>
    <s v=""/>
    <n v="-27.83"/>
    <x v="12"/>
  </r>
  <r>
    <s v="50700"/>
    <s v="100008590"/>
    <s v="313117"/>
    <s v="10000"/>
    <s v="12800"/>
    <s v="5070001100"/>
    <s v="2140000"/>
    <s v=""/>
    <s v=""/>
    <s v=""/>
    <s v=""/>
    <s v=""/>
    <n v="-176.28"/>
    <x v="11"/>
  </r>
  <r>
    <s v="50700"/>
    <s v="100008590"/>
    <s v="313117"/>
    <s v="10000"/>
    <s v="12800"/>
    <s v="5070001100"/>
    <s v="2160000"/>
    <s v=""/>
    <s v=""/>
    <s v=""/>
    <s v=""/>
    <s v=""/>
    <n v="-27.83"/>
    <x v="10"/>
  </r>
  <r>
    <s v="50700"/>
    <s v="100008590"/>
    <s v="313117"/>
    <s v="10000"/>
    <s v="12800"/>
    <s v="5070001100"/>
    <s v="2053000"/>
    <s v=""/>
    <s v=""/>
    <s v=""/>
    <s v=""/>
    <s v=""/>
    <n v="-118.99"/>
    <x v="9"/>
  </r>
  <r>
    <s v="50700"/>
    <s v="100008590"/>
    <s v="313117"/>
    <s v="10000"/>
    <s v="12800"/>
    <s v="5070001100"/>
    <s v="2110000"/>
    <s v=""/>
    <s v=""/>
    <s v=""/>
    <s v=""/>
    <s v=""/>
    <n v="-118.99"/>
    <x v="8"/>
  </r>
  <r>
    <s v="50700"/>
    <s v="100008590"/>
    <s v="313117"/>
    <s v="10000"/>
    <s v="12800"/>
    <s v="5070001100"/>
    <s v="2052000"/>
    <s v=""/>
    <s v=""/>
    <s v=""/>
    <s v=""/>
    <s v=""/>
    <n v="-126.67"/>
    <x v="7"/>
  </r>
  <r>
    <s v="50700"/>
    <s v="100008590"/>
    <s v="313117"/>
    <s v="10000"/>
    <s v="12800"/>
    <s v="5070001100"/>
    <s v="2100000"/>
    <s v=""/>
    <s v=""/>
    <s v=""/>
    <s v=""/>
    <s v=""/>
    <n v="-23.03"/>
    <x v="4"/>
  </r>
  <r>
    <s v="50700"/>
    <s v="100008590"/>
    <s v="313117"/>
    <s v="10000"/>
    <s v="12800"/>
    <s v="5070001100"/>
    <s v="2105000"/>
    <s v=""/>
    <s v=""/>
    <s v=""/>
    <s v=""/>
    <s v=""/>
    <n v="-126.67"/>
    <x v="5"/>
  </r>
  <r>
    <s v="50700"/>
    <s v="100008590"/>
    <s v="313117"/>
    <s v="10000"/>
    <s v="12800"/>
    <s v="5070001100"/>
    <s v="7231000"/>
    <s v=""/>
    <s v=""/>
    <s v=""/>
    <s v=""/>
    <s v=""/>
    <n v="27.83"/>
    <x v="2"/>
  </r>
  <r>
    <s v="50700"/>
    <s v="100008590"/>
    <s v="313117"/>
    <s v="10000"/>
    <s v="12800"/>
    <s v="5070001100"/>
    <s v="7230000"/>
    <s v=""/>
    <s v=""/>
    <s v=""/>
    <s v=""/>
    <s v=""/>
    <n v="118.99"/>
    <x v="1"/>
  </r>
  <r>
    <s v="50700"/>
    <s v="100008590"/>
    <s v="313117"/>
    <s v="10000"/>
    <s v="12800"/>
    <s v="5070001100"/>
    <s v="7000000"/>
    <s v=""/>
    <s v=""/>
    <s v=""/>
    <s v=""/>
    <s v=""/>
    <n v="1919.2"/>
    <x v="15"/>
  </r>
  <r>
    <s v="50700"/>
    <s v="100008590"/>
    <s v="313117"/>
    <s v="10000"/>
    <s v="12800"/>
    <s v="5070001100"/>
    <s v="7269000"/>
    <s v=""/>
    <s v=""/>
    <s v=""/>
    <s v=""/>
    <s v=""/>
    <n v="23.03"/>
    <x v="3"/>
  </r>
  <r>
    <s v="50700"/>
    <s v="100038552"/>
    <s v="324181"/>
    <s v="10000"/>
    <s v="12800"/>
    <s v="5070001200"/>
    <s v="7269000"/>
    <s v=""/>
    <s v=""/>
    <s v=""/>
    <s v=""/>
    <s v=""/>
    <n v="31.47"/>
    <x v="3"/>
  </r>
  <r>
    <s v="50700"/>
    <s v="100038552"/>
    <s v="324181"/>
    <s v="10000"/>
    <s v="12800"/>
    <s v="5070001200"/>
    <s v="2100000"/>
    <s v=""/>
    <s v=""/>
    <s v=""/>
    <s v=""/>
    <s v=""/>
    <n v="-700"/>
    <x v="4"/>
  </r>
  <r>
    <s v="50700"/>
    <s v="100038552"/>
    <s v="324181"/>
    <s v="10000"/>
    <s v="12800"/>
    <s v="5070001200"/>
    <s v="7000000"/>
    <s v=""/>
    <s v=""/>
    <s v=""/>
    <s v=""/>
    <s v=""/>
    <n v="2622.4"/>
    <x v="15"/>
  </r>
  <r>
    <s v="50700"/>
    <s v="100038552"/>
    <s v="324181"/>
    <s v="10000"/>
    <s v="12800"/>
    <s v="5070001200"/>
    <s v="7230000"/>
    <s v=""/>
    <s v=""/>
    <s v=""/>
    <s v=""/>
    <s v=""/>
    <n v="162.59"/>
    <x v="1"/>
  </r>
  <r>
    <s v="50700"/>
    <s v="100038552"/>
    <s v="324181"/>
    <s v="10000"/>
    <s v="12800"/>
    <s v="5070001200"/>
    <s v="7231000"/>
    <s v=""/>
    <s v=""/>
    <s v=""/>
    <s v=""/>
    <s v=""/>
    <n v="38.020000000000003"/>
    <x v="2"/>
  </r>
  <r>
    <s v="50700"/>
    <s v="100038552"/>
    <s v="324181"/>
    <s v="10000"/>
    <s v="12800"/>
    <s v="5070001200"/>
    <s v="7269000"/>
    <s v=""/>
    <s v=""/>
    <s v=""/>
    <s v=""/>
    <s v=""/>
    <n v="173.08"/>
    <x v="3"/>
  </r>
  <r>
    <s v="50700"/>
    <s v="100038552"/>
    <s v="324181"/>
    <s v="10000"/>
    <s v="12800"/>
    <s v="5070001200"/>
    <s v="2150000"/>
    <s v=""/>
    <s v=""/>
    <s v=""/>
    <s v=""/>
    <s v=""/>
    <n v="-105"/>
    <x v="13"/>
  </r>
  <r>
    <s v="50700"/>
    <s v="100038552"/>
    <s v="324181"/>
    <s v="10000"/>
    <s v="12800"/>
    <s v="5070001200"/>
    <s v="1000000"/>
    <s v=""/>
    <s v=""/>
    <s v=""/>
    <s v=""/>
    <s v=""/>
    <n v="-1183.71"/>
    <x v="14"/>
  </r>
  <r>
    <s v="50700"/>
    <s v="100038552"/>
    <s v="324181"/>
    <s v="10000"/>
    <s v="12800"/>
    <s v="5070001200"/>
    <s v="2058000"/>
    <s v=""/>
    <s v=""/>
    <s v=""/>
    <s v=""/>
    <s v=""/>
    <n v="-38.020000000000003"/>
    <x v="12"/>
  </r>
  <r>
    <s v="50700"/>
    <s v="100038552"/>
    <s v="324181"/>
    <s v="10000"/>
    <s v="12800"/>
    <s v="5070001200"/>
    <s v="2140000"/>
    <s v=""/>
    <s v=""/>
    <s v=""/>
    <s v=""/>
    <s v=""/>
    <n v="-260"/>
    <x v="11"/>
  </r>
  <r>
    <s v="50700"/>
    <s v="100038552"/>
    <s v="324181"/>
    <s v="10000"/>
    <s v="12800"/>
    <s v="5070001200"/>
    <s v="2160000"/>
    <s v=""/>
    <s v=""/>
    <s v=""/>
    <s v=""/>
    <s v=""/>
    <n v="-38.020000000000003"/>
    <x v="10"/>
  </r>
  <r>
    <s v="50700"/>
    <s v="100038552"/>
    <s v="324181"/>
    <s v="10000"/>
    <s v="12800"/>
    <s v="5070001200"/>
    <s v="2105000"/>
    <s v=""/>
    <s v=""/>
    <s v=""/>
    <s v=""/>
    <s v=""/>
    <n v="-173.08"/>
    <x v="5"/>
  </r>
  <r>
    <s v="50700"/>
    <s v="100038552"/>
    <s v="324181"/>
    <s v="10000"/>
    <s v="12800"/>
    <s v="5070001200"/>
    <s v="2052000"/>
    <s v=""/>
    <s v=""/>
    <s v=""/>
    <s v=""/>
    <s v=""/>
    <n v="-173.08"/>
    <x v="7"/>
  </r>
  <r>
    <s v="50700"/>
    <s v="100038552"/>
    <s v="324181"/>
    <s v="10000"/>
    <s v="12800"/>
    <s v="5070001200"/>
    <s v="2100000"/>
    <s v=""/>
    <s v=""/>
    <s v=""/>
    <s v=""/>
    <s v=""/>
    <n v="-31.47"/>
    <x v="4"/>
  </r>
  <r>
    <s v="50700"/>
    <s v="100038552"/>
    <s v="324181"/>
    <s v="10000"/>
    <s v="12800"/>
    <s v="5070001200"/>
    <s v="2110000"/>
    <s v=""/>
    <s v=""/>
    <s v=""/>
    <s v=""/>
    <s v=""/>
    <n v="-162.59"/>
    <x v="8"/>
  </r>
  <r>
    <s v="50700"/>
    <s v="100038552"/>
    <s v="324181"/>
    <s v="10000"/>
    <s v="12800"/>
    <s v="5070001200"/>
    <s v="2053000"/>
    <s v=""/>
    <s v=""/>
    <s v=""/>
    <s v=""/>
    <s v=""/>
    <n v="-162.59"/>
    <x v="9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count="589">
  <r>
    <s v="50700"/>
    <s v="100007590"/>
    <s v="320729"/>
    <s v="10000"/>
    <s v="12800"/>
    <s v="5070001100"/>
    <s v="2053000"/>
    <s v=""/>
    <s v=""/>
    <s v=""/>
    <s v=""/>
    <s v=""/>
    <n v="-33.909999999999997"/>
    <x v="0"/>
  </r>
  <r>
    <s v="50700"/>
    <s v="100007590"/>
    <s v="320729"/>
    <s v="10000"/>
    <s v="12800"/>
    <s v="5070001100"/>
    <s v="2160000"/>
    <s v=""/>
    <s v=""/>
    <s v=""/>
    <s v=""/>
    <s v=""/>
    <n v="-47.58"/>
    <x v="1"/>
  </r>
  <r>
    <s v="50700"/>
    <s v="100007590"/>
    <s v="320729"/>
    <s v="10000"/>
    <s v="12800"/>
    <s v="5070001100"/>
    <s v="2160000"/>
    <s v=""/>
    <s v=""/>
    <s v=""/>
    <s v=""/>
    <s v=""/>
    <n v="-7.93"/>
    <x v="1"/>
  </r>
  <r>
    <s v="50700"/>
    <s v="100007590"/>
    <s v="320729"/>
    <s v="10000"/>
    <s v="12800"/>
    <s v="5070001100"/>
    <s v="2140000"/>
    <s v=""/>
    <s v=""/>
    <s v=""/>
    <s v=""/>
    <s v=""/>
    <n v="-541.26"/>
    <x v="2"/>
  </r>
  <r>
    <s v="50700"/>
    <s v="100007590"/>
    <s v="320729"/>
    <s v="10000"/>
    <s v="12800"/>
    <s v="5070001100"/>
    <s v="2140000"/>
    <s v=""/>
    <s v=""/>
    <s v=""/>
    <s v=""/>
    <s v=""/>
    <n v="-90.21"/>
    <x v="2"/>
  </r>
  <r>
    <s v="50700"/>
    <s v="100007590"/>
    <s v="320729"/>
    <s v="10000"/>
    <s v="12800"/>
    <s v="5070001100"/>
    <s v="2058000"/>
    <s v=""/>
    <s v=""/>
    <s v=""/>
    <s v=""/>
    <s v=""/>
    <n v="-47.58"/>
    <x v="3"/>
  </r>
  <r>
    <s v="50700"/>
    <s v="100007590"/>
    <s v="320729"/>
    <s v="10000"/>
    <s v="12800"/>
    <s v="5070001100"/>
    <s v="2058000"/>
    <s v=""/>
    <s v=""/>
    <s v=""/>
    <s v=""/>
    <s v=""/>
    <n v="-7.93"/>
    <x v="3"/>
  </r>
  <r>
    <s v="50700"/>
    <s v="100007590"/>
    <s v="320729"/>
    <s v="10000"/>
    <s v="12800"/>
    <s v="5070001100"/>
    <s v="2150000"/>
    <s v=""/>
    <s v=""/>
    <s v=""/>
    <s v=""/>
    <s v=""/>
    <n v="-181.38"/>
    <x v="4"/>
  </r>
  <r>
    <s v="50700"/>
    <s v="100007590"/>
    <s v="320729"/>
    <s v="10000"/>
    <s v="12800"/>
    <s v="5070001100"/>
    <s v="2150000"/>
    <s v=""/>
    <s v=""/>
    <s v=""/>
    <s v=""/>
    <s v=""/>
    <n v="-30.23"/>
    <x v="4"/>
  </r>
  <r>
    <s v="50700"/>
    <s v="100007590"/>
    <s v="320729"/>
    <s v="10000"/>
    <s v="12800"/>
    <s v="5070001100"/>
    <s v="1000000"/>
    <s v=""/>
    <s v=""/>
    <s v=""/>
    <s v=""/>
    <s v=""/>
    <n v="-2079.61"/>
    <x v="5"/>
  </r>
  <r>
    <s v="50700"/>
    <s v="100007590"/>
    <s v="320729"/>
    <s v="10000"/>
    <s v="12800"/>
    <s v="5070001100"/>
    <s v="1000000"/>
    <s v=""/>
    <s v=""/>
    <s v=""/>
    <s v=""/>
    <s v=""/>
    <n v="-346.6"/>
    <x v="5"/>
  </r>
  <r>
    <s v="50700"/>
    <s v="100007590"/>
    <s v="320729"/>
    <s v="10000"/>
    <s v="12800"/>
    <s v="5070001100"/>
    <s v="7230000"/>
    <s v=""/>
    <s v=""/>
    <s v=""/>
    <s v=""/>
    <s v=""/>
    <n v="203.43"/>
    <x v="6"/>
  </r>
  <r>
    <s v="50700"/>
    <s v="100007590"/>
    <s v="320729"/>
    <s v="10000"/>
    <s v="12800"/>
    <s v="5070001100"/>
    <s v="7230000"/>
    <s v=""/>
    <s v=""/>
    <s v=""/>
    <s v=""/>
    <s v=""/>
    <n v="33.909999999999997"/>
    <x v="6"/>
  </r>
  <r>
    <s v="50700"/>
    <s v="100007590"/>
    <s v="320729"/>
    <s v="10000"/>
    <s v="12800"/>
    <s v="5070001100"/>
    <s v="7231000"/>
    <s v=""/>
    <s v=""/>
    <s v=""/>
    <s v=""/>
    <s v=""/>
    <n v="47.58"/>
    <x v="7"/>
  </r>
  <r>
    <s v="50700"/>
    <s v="100007590"/>
    <s v="320729"/>
    <s v="10000"/>
    <s v="12800"/>
    <s v="5070001100"/>
    <s v="7231000"/>
    <s v=""/>
    <s v=""/>
    <s v=""/>
    <s v=""/>
    <s v=""/>
    <n v="7.93"/>
    <x v="7"/>
  </r>
  <r>
    <s v="50700"/>
    <s v="100007590"/>
    <s v="320729"/>
    <s v="10000"/>
    <s v="12800"/>
    <s v="5070001100"/>
    <s v="7240000"/>
    <s v=""/>
    <s v=""/>
    <s v=""/>
    <s v=""/>
    <s v=""/>
    <n v="255.17"/>
    <x v="8"/>
  </r>
  <r>
    <s v="50700"/>
    <s v="100007590"/>
    <s v="320729"/>
    <s v="10000"/>
    <s v="12800"/>
    <s v="5070001100"/>
    <s v="7240000"/>
    <s v=""/>
    <s v=""/>
    <s v=""/>
    <s v=""/>
    <s v=""/>
    <n v="42.53"/>
    <x v="8"/>
  </r>
  <r>
    <s v="50700"/>
    <s v="100007590"/>
    <s v="320729"/>
    <s v="10000"/>
    <s v="12800"/>
    <s v="5070001100"/>
    <s v="7269000"/>
    <s v=""/>
    <s v=""/>
    <s v=""/>
    <s v=""/>
    <s v=""/>
    <n v="221.94"/>
    <x v="9"/>
  </r>
  <r>
    <s v="50700"/>
    <s v="100007590"/>
    <s v="320729"/>
    <s v="10000"/>
    <s v="12800"/>
    <s v="5070001100"/>
    <s v="7269000"/>
    <s v=""/>
    <s v=""/>
    <s v=""/>
    <s v=""/>
    <s v=""/>
    <n v="36.99"/>
    <x v="9"/>
  </r>
  <r>
    <s v="50700"/>
    <s v="100007590"/>
    <s v="320729"/>
    <s v="10000"/>
    <s v="12800"/>
    <s v="5070001100"/>
    <s v="7269000"/>
    <s v=""/>
    <s v=""/>
    <s v=""/>
    <s v=""/>
    <s v=""/>
    <n v="40.35"/>
    <x v="9"/>
  </r>
  <r>
    <s v="50700"/>
    <s v="100007590"/>
    <s v="320729"/>
    <s v="10000"/>
    <s v="12800"/>
    <s v="5070001100"/>
    <s v="7269000"/>
    <s v=""/>
    <s v=""/>
    <s v=""/>
    <s v=""/>
    <s v=""/>
    <n v="6.73"/>
    <x v="9"/>
  </r>
  <r>
    <s v="50700"/>
    <s v="100007590"/>
    <s v="320729"/>
    <s v="10000"/>
    <s v="12800"/>
    <s v="5070001100"/>
    <s v="2100000"/>
    <s v=""/>
    <s v=""/>
    <s v=""/>
    <s v=""/>
    <s v=""/>
    <n v="-6"/>
    <x v="10"/>
  </r>
  <r>
    <s v="50700"/>
    <s v="100007590"/>
    <s v="320729"/>
    <s v="10000"/>
    <s v="12800"/>
    <s v="5070001100"/>
    <s v="2100000"/>
    <s v=""/>
    <s v=""/>
    <s v=""/>
    <s v=""/>
    <s v=""/>
    <n v="-1"/>
    <x v="10"/>
  </r>
  <r>
    <s v="50700"/>
    <s v="100007590"/>
    <s v="320729"/>
    <s v="10000"/>
    <s v="12800"/>
    <s v="5070001100"/>
    <s v="2130000"/>
    <s v=""/>
    <s v=""/>
    <s v=""/>
    <s v=""/>
    <s v=""/>
    <n v="-36.86"/>
    <x v="11"/>
  </r>
  <r>
    <s v="50700"/>
    <s v="100007590"/>
    <s v="320729"/>
    <s v="10000"/>
    <s v="12800"/>
    <s v="5070001100"/>
    <s v="2130000"/>
    <s v=""/>
    <s v=""/>
    <s v=""/>
    <s v=""/>
    <s v=""/>
    <n v="-6.14"/>
    <x v="11"/>
  </r>
  <r>
    <s v="50700"/>
    <s v="100007590"/>
    <s v="320729"/>
    <s v="10000"/>
    <s v="12800"/>
    <s v="5070001100"/>
    <s v="2100000"/>
    <s v=""/>
    <s v=""/>
    <s v=""/>
    <s v=""/>
    <s v=""/>
    <n v="-2.8"/>
    <x v="10"/>
  </r>
  <r>
    <s v="50700"/>
    <s v="100007590"/>
    <s v="320729"/>
    <s v="10000"/>
    <s v="12800"/>
    <s v="5070001100"/>
    <s v="2100000"/>
    <s v=""/>
    <s v=""/>
    <s v=""/>
    <s v=""/>
    <s v=""/>
    <n v="-0.47"/>
    <x v="10"/>
  </r>
  <r>
    <s v="50700"/>
    <s v="100007590"/>
    <s v="320729"/>
    <s v="10000"/>
    <s v="12800"/>
    <s v="5070001100"/>
    <s v="2100000"/>
    <s v=""/>
    <s v=""/>
    <s v=""/>
    <s v=""/>
    <s v=""/>
    <n v="-10.93"/>
    <x v="10"/>
  </r>
  <r>
    <s v="50700"/>
    <s v="100007590"/>
    <s v="320729"/>
    <s v="10000"/>
    <s v="12800"/>
    <s v="5070001100"/>
    <s v="2100000"/>
    <s v=""/>
    <s v=""/>
    <s v=""/>
    <s v=""/>
    <s v=""/>
    <n v="-1.82"/>
    <x v="10"/>
  </r>
  <r>
    <s v="50700"/>
    <s v="100007590"/>
    <s v="320729"/>
    <s v="10000"/>
    <s v="12800"/>
    <s v="5070001100"/>
    <s v="2105000"/>
    <s v=""/>
    <s v=""/>
    <s v=""/>
    <s v=""/>
    <s v=""/>
    <n v="-221.94"/>
    <x v="12"/>
  </r>
  <r>
    <s v="50700"/>
    <s v="100007590"/>
    <s v="320729"/>
    <s v="10000"/>
    <s v="12800"/>
    <s v="5070001100"/>
    <s v="2105000"/>
    <s v=""/>
    <s v=""/>
    <s v=""/>
    <s v=""/>
    <s v=""/>
    <n v="-36.99"/>
    <x v="12"/>
  </r>
  <r>
    <s v="50700"/>
    <s v="100007590"/>
    <s v="320729"/>
    <s v="10000"/>
    <s v="12800"/>
    <s v="5070001100"/>
    <s v="2190000"/>
    <s v=""/>
    <s v=""/>
    <s v=""/>
    <s v=""/>
    <s v=""/>
    <n v="-30.95"/>
    <x v="13"/>
  </r>
  <r>
    <s v="50700"/>
    <s v="100007590"/>
    <s v="320729"/>
    <s v="10000"/>
    <s v="12800"/>
    <s v="5070001100"/>
    <s v="2190000"/>
    <s v=""/>
    <s v=""/>
    <s v=""/>
    <s v=""/>
    <s v=""/>
    <n v="-5.16"/>
    <x v="13"/>
  </r>
  <r>
    <s v="50700"/>
    <s v="100007590"/>
    <s v="320729"/>
    <s v="10000"/>
    <s v="12800"/>
    <s v="5070001100"/>
    <s v="2056000"/>
    <s v=""/>
    <s v=""/>
    <s v=""/>
    <s v=""/>
    <s v=""/>
    <n v="-255.17"/>
    <x v="14"/>
  </r>
  <r>
    <s v="50700"/>
    <s v="100007590"/>
    <s v="320729"/>
    <s v="10000"/>
    <s v="12800"/>
    <s v="5070001100"/>
    <s v="2056000"/>
    <s v=""/>
    <s v=""/>
    <s v=""/>
    <s v=""/>
    <s v=""/>
    <n v="-42.53"/>
    <x v="14"/>
  </r>
  <r>
    <s v="50700"/>
    <s v="100007590"/>
    <s v="320729"/>
    <s v="10000"/>
    <s v="12800"/>
    <s v="5070001100"/>
    <s v="2100000"/>
    <s v=""/>
    <s v=""/>
    <s v=""/>
    <s v=""/>
    <s v=""/>
    <n v="-40.35"/>
    <x v="10"/>
  </r>
  <r>
    <s v="50700"/>
    <s v="100007590"/>
    <s v="320729"/>
    <s v="10000"/>
    <s v="12800"/>
    <s v="5070001100"/>
    <s v="2100000"/>
    <s v=""/>
    <s v=""/>
    <s v=""/>
    <s v=""/>
    <s v=""/>
    <n v="-6.73"/>
    <x v="10"/>
  </r>
  <r>
    <s v="50700"/>
    <s v="100007590"/>
    <s v="320729"/>
    <s v="10000"/>
    <s v="12800"/>
    <s v="5070001100"/>
    <s v="2052000"/>
    <s v=""/>
    <s v=""/>
    <s v=""/>
    <s v=""/>
    <s v=""/>
    <n v="-221.94"/>
    <x v="15"/>
  </r>
  <r>
    <s v="50700"/>
    <s v="100007590"/>
    <s v="320729"/>
    <s v="10000"/>
    <s v="12800"/>
    <s v="5070001100"/>
    <s v="2052000"/>
    <s v=""/>
    <s v=""/>
    <s v=""/>
    <s v=""/>
    <s v=""/>
    <n v="-36.99"/>
    <x v="15"/>
  </r>
  <r>
    <s v="50700"/>
    <s v="100007590"/>
    <s v="320729"/>
    <s v="10000"/>
    <s v="12800"/>
    <s v="5070001100"/>
    <s v="2110000"/>
    <s v=""/>
    <s v=""/>
    <s v=""/>
    <s v=""/>
    <s v=""/>
    <n v="-203.43"/>
    <x v="16"/>
  </r>
  <r>
    <s v="50700"/>
    <s v="100007590"/>
    <s v="320729"/>
    <s v="10000"/>
    <s v="12800"/>
    <s v="5070001100"/>
    <s v="2110000"/>
    <s v=""/>
    <s v=""/>
    <s v=""/>
    <s v=""/>
    <s v=""/>
    <n v="-33.909999999999997"/>
    <x v="16"/>
  </r>
  <r>
    <s v="50700"/>
    <s v="100007590"/>
    <s v="320729"/>
    <s v="10000"/>
    <s v="12800"/>
    <s v="5070001100"/>
    <s v="2053000"/>
    <s v=""/>
    <s v=""/>
    <s v=""/>
    <s v=""/>
    <s v=""/>
    <n v="-203.43"/>
    <x v="0"/>
  </r>
  <r>
    <s v="50700"/>
    <s v="100007590"/>
    <s v="320729"/>
    <s v="10000"/>
    <s v="12800"/>
    <s v="5070001100"/>
    <s v="7100000"/>
    <s v=""/>
    <s v=""/>
    <s v=""/>
    <s v=""/>
    <s v=""/>
    <n v="945.77"/>
    <x v="17"/>
  </r>
  <r>
    <s v="50700"/>
    <s v="100007590"/>
    <s v="320729"/>
    <s v="10000"/>
    <s v="12800"/>
    <s v="5070001100"/>
    <s v="7100000"/>
    <s v=""/>
    <s v=""/>
    <s v=""/>
    <s v=""/>
    <s v=""/>
    <n v="812.66"/>
    <x v="17"/>
  </r>
  <r>
    <s v="50700"/>
    <s v="100007590"/>
    <s v="320729"/>
    <s v="10000"/>
    <s v="12800"/>
    <s v="5070001100"/>
    <s v="7100000"/>
    <s v=""/>
    <s v=""/>
    <s v=""/>
    <s v=""/>
    <s v=""/>
    <n v="1604.31"/>
    <x v="17"/>
  </r>
  <r>
    <s v="50700"/>
    <s v="100007590"/>
    <s v="320729"/>
    <s v="10000"/>
    <s v="12800"/>
    <s v="5070001100"/>
    <s v="7100000"/>
    <s v=""/>
    <s v=""/>
    <s v=""/>
    <s v=""/>
    <s v=""/>
    <n v="168.14"/>
    <x v="17"/>
  </r>
  <r>
    <s v="50700"/>
    <s v="100007590"/>
    <s v="320729"/>
    <s v="10000"/>
    <s v="12800"/>
    <s v="5070001100"/>
    <s v="7100000"/>
    <s v=""/>
    <s v=""/>
    <s v=""/>
    <s v=""/>
    <s v=""/>
    <n v="14.01"/>
    <x v="17"/>
  </r>
  <r>
    <s v="50700"/>
    <s v="100007590"/>
    <s v="320729"/>
    <s v="10000"/>
    <s v="12800"/>
    <s v="5070001100"/>
    <s v="7100000"/>
    <s v=""/>
    <s v=""/>
    <s v=""/>
    <s v=""/>
    <s v=""/>
    <n v="378.31"/>
    <x v="17"/>
  </r>
  <r>
    <s v="50700"/>
    <s v="100024449"/>
    <s v="023656"/>
    <s v="10000"/>
    <s v="12800"/>
    <s v="5070001100"/>
    <s v="7269000"/>
    <s v=""/>
    <s v=""/>
    <s v=""/>
    <s v=""/>
    <s v=""/>
    <n v="197.32"/>
    <x v="9"/>
  </r>
  <r>
    <s v="50700"/>
    <s v="100024449"/>
    <s v="023656"/>
    <s v="10000"/>
    <s v="12800"/>
    <s v="5070001100"/>
    <s v="7269000"/>
    <s v=""/>
    <s v=""/>
    <s v=""/>
    <s v=""/>
    <s v=""/>
    <n v="32.89"/>
    <x v="9"/>
  </r>
  <r>
    <s v="50700"/>
    <s v="100024449"/>
    <s v="023656"/>
    <s v="10000"/>
    <s v="12800"/>
    <s v="5070001100"/>
    <s v="7269000"/>
    <s v=""/>
    <s v=""/>
    <s v=""/>
    <s v=""/>
    <s v=""/>
    <n v="35.880000000000003"/>
    <x v="9"/>
  </r>
  <r>
    <s v="50700"/>
    <s v="100024449"/>
    <s v="023656"/>
    <s v="10000"/>
    <s v="12800"/>
    <s v="5070001100"/>
    <s v="7269000"/>
    <s v=""/>
    <s v=""/>
    <s v=""/>
    <s v=""/>
    <s v=""/>
    <n v="5.98"/>
    <x v="9"/>
  </r>
  <r>
    <s v="50700"/>
    <s v="100024449"/>
    <s v="023656"/>
    <s v="10000"/>
    <s v="12800"/>
    <s v="5070001100"/>
    <s v="7000000"/>
    <s v=""/>
    <s v=""/>
    <s v=""/>
    <s v=""/>
    <s v=""/>
    <n v="2989.71"/>
    <x v="18"/>
  </r>
  <r>
    <s v="50700"/>
    <s v="100024449"/>
    <s v="023656"/>
    <s v="10000"/>
    <s v="12800"/>
    <s v="5070001100"/>
    <s v="2058000"/>
    <s v=""/>
    <s v=""/>
    <s v=""/>
    <s v=""/>
    <s v=""/>
    <n v="-41.55"/>
    <x v="3"/>
  </r>
  <r>
    <s v="50700"/>
    <s v="100024449"/>
    <s v="023656"/>
    <s v="10000"/>
    <s v="12800"/>
    <s v="5070001100"/>
    <s v="2058000"/>
    <s v=""/>
    <s v=""/>
    <s v=""/>
    <s v=""/>
    <s v=""/>
    <n v="-6.93"/>
    <x v="3"/>
  </r>
  <r>
    <s v="50700"/>
    <s v="100024449"/>
    <s v="023656"/>
    <s v="10000"/>
    <s v="12800"/>
    <s v="5070001100"/>
    <s v="2150000"/>
    <s v=""/>
    <s v=""/>
    <s v=""/>
    <s v=""/>
    <s v=""/>
    <n v="-156.15"/>
    <x v="4"/>
  </r>
  <r>
    <s v="50700"/>
    <s v="100024449"/>
    <s v="023656"/>
    <s v="10000"/>
    <s v="12800"/>
    <s v="5070001100"/>
    <s v="2150000"/>
    <s v=""/>
    <s v=""/>
    <s v=""/>
    <s v=""/>
    <s v=""/>
    <n v="-26.02"/>
    <x v="4"/>
  </r>
  <r>
    <s v="50700"/>
    <s v="100024449"/>
    <s v="023656"/>
    <s v="10000"/>
    <s v="12800"/>
    <s v="5070001100"/>
    <s v="1000000"/>
    <s v=""/>
    <s v=""/>
    <s v=""/>
    <s v=""/>
    <s v=""/>
    <n v="-1783.58"/>
    <x v="5"/>
  </r>
  <r>
    <s v="50700"/>
    <s v="100024449"/>
    <s v="023656"/>
    <s v="10000"/>
    <s v="12800"/>
    <s v="5070001100"/>
    <s v="1000000"/>
    <s v=""/>
    <s v=""/>
    <s v=""/>
    <s v=""/>
    <s v=""/>
    <n v="-297.26"/>
    <x v="5"/>
  </r>
  <r>
    <s v="50700"/>
    <s v="100024449"/>
    <s v="023656"/>
    <s v="10000"/>
    <s v="12800"/>
    <s v="5070001100"/>
    <s v="2105000"/>
    <s v=""/>
    <s v=""/>
    <s v=""/>
    <s v=""/>
    <s v=""/>
    <n v="-197.32"/>
    <x v="12"/>
  </r>
  <r>
    <s v="50700"/>
    <s v="100024449"/>
    <s v="023656"/>
    <s v="10000"/>
    <s v="12800"/>
    <s v="5070001100"/>
    <s v="2105000"/>
    <s v=""/>
    <s v=""/>
    <s v=""/>
    <s v=""/>
    <s v=""/>
    <n v="-32.89"/>
    <x v="12"/>
  </r>
  <r>
    <s v="50700"/>
    <s v="100024449"/>
    <s v="023656"/>
    <s v="10000"/>
    <s v="12800"/>
    <s v="5070001100"/>
    <s v="2130000"/>
    <s v=""/>
    <s v=""/>
    <s v=""/>
    <s v=""/>
    <s v=""/>
    <n v="-93"/>
    <x v="11"/>
  </r>
  <r>
    <s v="50700"/>
    <s v="100024449"/>
    <s v="023656"/>
    <s v="10000"/>
    <s v="12800"/>
    <s v="5070001100"/>
    <s v="2130000"/>
    <s v=""/>
    <s v=""/>
    <s v=""/>
    <s v=""/>
    <s v=""/>
    <n v="-15.5"/>
    <x v="11"/>
  </r>
  <r>
    <s v="50700"/>
    <s v="100024449"/>
    <s v="023656"/>
    <s v="10000"/>
    <s v="12800"/>
    <s v="5070001100"/>
    <s v="2190000"/>
    <s v=""/>
    <s v=""/>
    <s v=""/>
    <s v=""/>
    <s v=""/>
    <n v="-30.95"/>
    <x v="13"/>
  </r>
  <r>
    <s v="50700"/>
    <s v="100024449"/>
    <s v="023656"/>
    <s v="10000"/>
    <s v="12800"/>
    <s v="5070001100"/>
    <s v="2190000"/>
    <s v=""/>
    <s v=""/>
    <s v=""/>
    <s v=""/>
    <s v=""/>
    <n v="-5.16"/>
    <x v="13"/>
  </r>
  <r>
    <s v="50700"/>
    <s v="100024449"/>
    <s v="023656"/>
    <s v="10000"/>
    <s v="12800"/>
    <s v="5070001100"/>
    <s v="2056000"/>
    <s v=""/>
    <s v=""/>
    <s v=""/>
    <s v=""/>
    <s v=""/>
    <n v="-631.41999999999996"/>
    <x v="14"/>
  </r>
  <r>
    <s v="50700"/>
    <s v="100024449"/>
    <s v="023656"/>
    <s v="10000"/>
    <s v="12800"/>
    <s v="5070001100"/>
    <s v="2056000"/>
    <s v=""/>
    <s v=""/>
    <s v=""/>
    <s v=""/>
    <s v=""/>
    <n v="-105.23"/>
    <x v="14"/>
  </r>
  <r>
    <s v="50700"/>
    <s v="100024449"/>
    <s v="023656"/>
    <s v="10000"/>
    <s v="12800"/>
    <s v="5070001100"/>
    <s v="2052000"/>
    <s v=""/>
    <s v=""/>
    <s v=""/>
    <s v=""/>
    <s v=""/>
    <n v="-197.32"/>
    <x v="15"/>
  </r>
  <r>
    <s v="50700"/>
    <s v="100024449"/>
    <s v="023656"/>
    <s v="10000"/>
    <s v="12800"/>
    <s v="5070001100"/>
    <s v="2052000"/>
    <s v=""/>
    <s v=""/>
    <s v=""/>
    <s v=""/>
    <s v=""/>
    <n v="-32.89"/>
    <x v="15"/>
  </r>
  <r>
    <s v="50700"/>
    <s v="100024449"/>
    <s v="023656"/>
    <s v="10000"/>
    <s v="12800"/>
    <s v="5070001100"/>
    <s v="2100000"/>
    <s v=""/>
    <s v=""/>
    <s v=""/>
    <s v=""/>
    <s v=""/>
    <n v="-35.880000000000003"/>
    <x v="10"/>
  </r>
  <r>
    <s v="50700"/>
    <s v="100024449"/>
    <s v="023656"/>
    <s v="10000"/>
    <s v="12800"/>
    <s v="5070001100"/>
    <s v="2100000"/>
    <s v=""/>
    <s v=""/>
    <s v=""/>
    <s v=""/>
    <s v=""/>
    <n v="-5.98"/>
    <x v="10"/>
  </r>
  <r>
    <s v="50700"/>
    <s v="100024449"/>
    <s v="023656"/>
    <s v="10000"/>
    <s v="12800"/>
    <s v="5070001100"/>
    <s v="2110000"/>
    <s v=""/>
    <s v=""/>
    <s v=""/>
    <s v=""/>
    <s v=""/>
    <n v="-177.68"/>
    <x v="16"/>
  </r>
  <r>
    <s v="50700"/>
    <s v="100024449"/>
    <s v="023656"/>
    <s v="10000"/>
    <s v="12800"/>
    <s v="5070001100"/>
    <s v="2110000"/>
    <s v=""/>
    <s v=""/>
    <s v=""/>
    <s v=""/>
    <s v=""/>
    <n v="-29.61"/>
    <x v="16"/>
  </r>
  <r>
    <s v="50700"/>
    <s v="100024449"/>
    <s v="023656"/>
    <s v="10000"/>
    <s v="12800"/>
    <s v="5070001100"/>
    <s v="2053000"/>
    <s v=""/>
    <s v=""/>
    <s v=""/>
    <s v=""/>
    <s v=""/>
    <n v="-177.68"/>
    <x v="0"/>
  </r>
  <r>
    <s v="50700"/>
    <s v="100024449"/>
    <s v="023656"/>
    <s v="10000"/>
    <s v="12800"/>
    <s v="5070001100"/>
    <s v="2053000"/>
    <s v=""/>
    <s v=""/>
    <s v=""/>
    <s v=""/>
    <s v=""/>
    <n v="-29.61"/>
    <x v="0"/>
  </r>
  <r>
    <s v="50700"/>
    <s v="100024449"/>
    <s v="023656"/>
    <s v="10000"/>
    <s v="12800"/>
    <s v="5070001100"/>
    <s v="2160000"/>
    <s v=""/>
    <s v=""/>
    <s v=""/>
    <s v=""/>
    <s v=""/>
    <n v="-41.55"/>
    <x v="1"/>
  </r>
  <r>
    <s v="50700"/>
    <s v="100024449"/>
    <s v="023656"/>
    <s v="10000"/>
    <s v="12800"/>
    <s v="5070001100"/>
    <s v="2160000"/>
    <s v=""/>
    <s v=""/>
    <s v=""/>
    <s v=""/>
    <s v=""/>
    <n v="-6.93"/>
    <x v="1"/>
  </r>
  <r>
    <s v="50700"/>
    <s v="100024449"/>
    <s v="023656"/>
    <s v="10000"/>
    <s v="12800"/>
    <s v="5070001100"/>
    <s v="2140000"/>
    <s v=""/>
    <s v=""/>
    <s v=""/>
    <s v=""/>
    <s v=""/>
    <n v="-509.48"/>
    <x v="2"/>
  </r>
  <r>
    <s v="50700"/>
    <s v="100024449"/>
    <s v="023656"/>
    <s v="10000"/>
    <s v="12800"/>
    <s v="5070001100"/>
    <s v="2140000"/>
    <s v=""/>
    <s v=""/>
    <s v=""/>
    <s v=""/>
    <s v=""/>
    <n v="-84.92"/>
    <x v="2"/>
  </r>
  <r>
    <s v="50700"/>
    <s v="100024449"/>
    <s v="023656"/>
    <s v="10000"/>
    <s v="12800"/>
    <s v="5070001100"/>
    <s v="7000000"/>
    <s v=""/>
    <s v=""/>
    <s v=""/>
    <s v=""/>
    <s v=""/>
    <n v="498.29"/>
    <x v="18"/>
  </r>
  <r>
    <s v="50700"/>
    <s v="100024449"/>
    <s v="023656"/>
    <s v="10000"/>
    <s v="12800"/>
    <s v="5070001100"/>
    <s v="7230000"/>
    <s v=""/>
    <s v=""/>
    <s v=""/>
    <s v=""/>
    <s v=""/>
    <n v="177.68"/>
    <x v="6"/>
  </r>
  <r>
    <s v="50700"/>
    <s v="100024449"/>
    <s v="023656"/>
    <s v="10000"/>
    <s v="12800"/>
    <s v="5070001100"/>
    <s v="7230000"/>
    <s v=""/>
    <s v=""/>
    <s v=""/>
    <s v=""/>
    <s v=""/>
    <n v="29.61"/>
    <x v="6"/>
  </r>
  <r>
    <s v="50700"/>
    <s v="100024449"/>
    <s v="023656"/>
    <s v="10000"/>
    <s v="12800"/>
    <s v="5070001100"/>
    <s v="7231000"/>
    <s v=""/>
    <s v=""/>
    <s v=""/>
    <s v=""/>
    <s v=""/>
    <n v="41.55"/>
    <x v="7"/>
  </r>
  <r>
    <s v="50700"/>
    <s v="100024449"/>
    <s v="023656"/>
    <s v="10000"/>
    <s v="12800"/>
    <s v="5070001100"/>
    <s v="7231000"/>
    <s v=""/>
    <s v=""/>
    <s v=""/>
    <s v=""/>
    <s v=""/>
    <n v="6.93"/>
    <x v="7"/>
  </r>
  <r>
    <s v="50700"/>
    <s v="100024449"/>
    <s v="023656"/>
    <s v="10000"/>
    <s v="12800"/>
    <s v="5070001100"/>
    <s v="7240000"/>
    <s v=""/>
    <s v=""/>
    <s v=""/>
    <s v=""/>
    <s v=""/>
    <n v="631.41999999999996"/>
    <x v="8"/>
  </r>
  <r>
    <s v="50700"/>
    <s v="100024449"/>
    <s v="023656"/>
    <s v="10000"/>
    <s v="12800"/>
    <s v="5070001100"/>
    <s v="7240000"/>
    <s v=""/>
    <s v=""/>
    <s v=""/>
    <s v=""/>
    <s v=""/>
    <n v="105.23"/>
    <x v="8"/>
  </r>
  <r>
    <s v="50700"/>
    <s v="100025474"/>
    <s v="334858"/>
    <s v="10000"/>
    <s v="12800"/>
    <s v="5070001100"/>
    <s v="7230000"/>
    <s v=""/>
    <s v=""/>
    <s v=""/>
    <s v=""/>
    <s v=""/>
    <n v="162.79"/>
    <x v="6"/>
  </r>
  <r>
    <s v="50700"/>
    <s v="100025474"/>
    <s v="334858"/>
    <s v="10000"/>
    <s v="12800"/>
    <s v="5070001100"/>
    <s v="7230000"/>
    <s v=""/>
    <s v=""/>
    <s v=""/>
    <s v=""/>
    <s v=""/>
    <n v="27.13"/>
    <x v="6"/>
  </r>
  <r>
    <s v="50700"/>
    <s v="100025474"/>
    <s v="334858"/>
    <s v="10000"/>
    <s v="12800"/>
    <s v="5070001100"/>
    <s v="7231000"/>
    <s v=""/>
    <s v=""/>
    <s v=""/>
    <s v=""/>
    <s v=""/>
    <n v="38.07"/>
    <x v="7"/>
  </r>
  <r>
    <s v="50700"/>
    <s v="100025474"/>
    <s v="334858"/>
    <s v="10000"/>
    <s v="12800"/>
    <s v="5070001100"/>
    <s v="7231000"/>
    <s v=""/>
    <s v=""/>
    <s v=""/>
    <s v=""/>
    <s v=""/>
    <n v="6.35"/>
    <x v="7"/>
  </r>
  <r>
    <s v="50700"/>
    <s v="100025474"/>
    <s v="334858"/>
    <s v="10000"/>
    <s v="12800"/>
    <s v="5070001100"/>
    <s v="7240000"/>
    <s v=""/>
    <s v=""/>
    <s v=""/>
    <s v=""/>
    <s v=""/>
    <n v="577.63"/>
    <x v="8"/>
  </r>
  <r>
    <s v="50700"/>
    <s v="100025474"/>
    <s v="334858"/>
    <s v="10000"/>
    <s v="12800"/>
    <s v="5070001100"/>
    <s v="7240000"/>
    <s v=""/>
    <s v=""/>
    <s v=""/>
    <s v=""/>
    <s v=""/>
    <n v="96.27"/>
    <x v="8"/>
  </r>
  <r>
    <s v="50700"/>
    <s v="100025474"/>
    <s v="334858"/>
    <s v="10000"/>
    <s v="12800"/>
    <s v="5070001100"/>
    <s v="2057000"/>
    <s v=""/>
    <s v=""/>
    <s v=""/>
    <s v=""/>
    <s v=""/>
    <n v="-9.77"/>
    <x v="19"/>
  </r>
  <r>
    <s v="50700"/>
    <s v="100025474"/>
    <s v="334858"/>
    <s v="10000"/>
    <s v="12800"/>
    <s v="5070001100"/>
    <s v="2057000"/>
    <s v=""/>
    <s v=""/>
    <s v=""/>
    <s v=""/>
    <s v=""/>
    <n v="-1.63"/>
    <x v="19"/>
  </r>
  <r>
    <s v="50700"/>
    <s v="100025474"/>
    <s v="334858"/>
    <s v="10000"/>
    <s v="12800"/>
    <s v="5070001100"/>
    <s v="2100000"/>
    <s v=""/>
    <s v=""/>
    <s v=""/>
    <s v=""/>
    <s v=""/>
    <n v="-33.33"/>
    <x v="10"/>
  </r>
  <r>
    <s v="50700"/>
    <s v="100025474"/>
    <s v="334858"/>
    <s v="10000"/>
    <s v="12800"/>
    <s v="5070001100"/>
    <s v="2100000"/>
    <s v=""/>
    <s v=""/>
    <s v=""/>
    <s v=""/>
    <s v=""/>
    <n v="-5.55"/>
    <x v="10"/>
  </r>
  <r>
    <s v="50700"/>
    <s v="100025474"/>
    <s v="334858"/>
    <s v="10000"/>
    <s v="12800"/>
    <s v="5070001100"/>
    <s v="2052000"/>
    <s v=""/>
    <s v=""/>
    <s v=""/>
    <s v=""/>
    <s v=""/>
    <n v="-183.29"/>
    <x v="15"/>
  </r>
  <r>
    <s v="50700"/>
    <s v="100025474"/>
    <s v="334858"/>
    <s v="10000"/>
    <s v="12800"/>
    <s v="5070001100"/>
    <s v="2052000"/>
    <s v=""/>
    <s v=""/>
    <s v=""/>
    <s v=""/>
    <s v=""/>
    <n v="-30.55"/>
    <x v="15"/>
  </r>
  <r>
    <s v="50700"/>
    <s v="100025474"/>
    <s v="334858"/>
    <s v="10000"/>
    <s v="12800"/>
    <s v="5070001100"/>
    <s v="2110000"/>
    <s v=""/>
    <s v=""/>
    <s v=""/>
    <s v=""/>
    <s v=""/>
    <n v="-162.79"/>
    <x v="16"/>
  </r>
  <r>
    <s v="50700"/>
    <s v="100025474"/>
    <s v="334858"/>
    <s v="10000"/>
    <s v="12800"/>
    <s v="5070001100"/>
    <s v="2110000"/>
    <s v=""/>
    <s v=""/>
    <s v=""/>
    <s v=""/>
    <s v=""/>
    <n v="-27.13"/>
    <x v="16"/>
  </r>
  <r>
    <s v="50700"/>
    <s v="100025474"/>
    <s v="334858"/>
    <s v="10000"/>
    <s v="12800"/>
    <s v="5070001100"/>
    <s v="2053000"/>
    <s v=""/>
    <s v=""/>
    <s v=""/>
    <s v=""/>
    <s v=""/>
    <n v="-162.79"/>
    <x v="0"/>
  </r>
  <r>
    <s v="50700"/>
    <s v="100025474"/>
    <s v="334858"/>
    <s v="10000"/>
    <s v="12800"/>
    <s v="5070001100"/>
    <s v="2053000"/>
    <s v=""/>
    <s v=""/>
    <s v=""/>
    <s v=""/>
    <s v=""/>
    <n v="-27.13"/>
    <x v="0"/>
  </r>
  <r>
    <s v="50700"/>
    <s v="100025474"/>
    <s v="334858"/>
    <s v="10000"/>
    <s v="12800"/>
    <s v="5070001100"/>
    <s v="2160000"/>
    <s v=""/>
    <s v=""/>
    <s v=""/>
    <s v=""/>
    <s v=""/>
    <n v="-38.07"/>
    <x v="1"/>
  </r>
  <r>
    <s v="50700"/>
    <s v="100025474"/>
    <s v="334858"/>
    <s v="10000"/>
    <s v="12800"/>
    <s v="5070001100"/>
    <s v="2160000"/>
    <s v=""/>
    <s v=""/>
    <s v=""/>
    <s v=""/>
    <s v=""/>
    <n v="-6.35"/>
    <x v="1"/>
  </r>
  <r>
    <s v="50700"/>
    <s v="100025474"/>
    <s v="334858"/>
    <s v="10000"/>
    <s v="12800"/>
    <s v="5070001100"/>
    <s v="2140000"/>
    <s v=""/>
    <s v=""/>
    <s v=""/>
    <s v=""/>
    <s v=""/>
    <n v="-234.07"/>
    <x v="2"/>
  </r>
  <r>
    <s v="50700"/>
    <s v="100025474"/>
    <s v="334858"/>
    <s v="10000"/>
    <s v="12800"/>
    <s v="5070001100"/>
    <s v="2140000"/>
    <s v=""/>
    <s v=""/>
    <s v=""/>
    <s v=""/>
    <s v=""/>
    <n v="-39.01"/>
    <x v="2"/>
  </r>
  <r>
    <s v="50700"/>
    <s v="100025474"/>
    <s v="334858"/>
    <s v="10000"/>
    <s v="12800"/>
    <s v="5070001100"/>
    <s v="2058000"/>
    <s v=""/>
    <s v=""/>
    <s v=""/>
    <s v=""/>
    <s v=""/>
    <n v="-38.07"/>
    <x v="3"/>
  </r>
  <r>
    <s v="50700"/>
    <s v="100025474"/>
    <s v="334858"/>
    <s v="10000"/>
    <s v="12800"/>
    <s v="5070001100"/>
    <s v="2058000"/>
    <s v=""/>
    <s v=""/>
    <s v=""/>
    <s v=""/>
    <s v=""/>
    <n v="-6.35"/>
    <x v="3"/>
  </r>
  <r>
    <s v="50700"/>
    <s v="100025474"/>
    <s v="334858"/>
    <s v="10000"/>
    <s v="12800"/>
    <s v="5070001100"/>
    <s v="2150000"/>
    <s v=""/>
    <s v=""/>
    <s v=""/>
    <s v=""/>
    <s v=""/>
    <n v="-141.25"/>
    <x v="4"/>
  </r>
  <r>
    <s v="50700"/>
    <s v="100025474"/>
    <s v="334858"/>
    <s v="10000"/>
    <s v="12800"/>
    <s v="5070001100"/>
    <s v="2150000"/>
    <s v=""/>
    <s v=""/>
    <s v=""/>
    <s v=""/>
    <s v=""/>
    <n v="-23.54"/>
    <x v="4"/>
  </r>
  <r>
    <s v="50700"/>
    <s v="100025474"/>
    <s v="334858"/>
    <s v="10000"/>
    <s v="12800"/>
    <s v="5070001100"/>
    <s v="1000000"/>
    <s v=""/>
    <s v=""/>
    <s v=""/>
    <s v=""/>
    <s v=""/>
    <n v="-1843.75"/>
    <x v="5"/>
  </r>
  <r>
    <s v="50700"/>
    <s v="100025474"/>
    <s v="334858"/>
    <s v="10000"/>
    <s v="12800"/>
    <s v="5070001100"/>
    <s v="1000000"/>
    <s v=""/>
    <s v=""/>
    <s v=""/>
    <s v=""/>
    <s v=""/>
    <n v="-307.3"/>
    <x v="5"/>
  </r>
  <r>
    <s v="50700"/>
    <s v="100025474"/>
    <s v="334858"/>
    <s v="10000"/>
    <s v="12800"/>
    <s v="5070001100"/>
    <s v="7250000"/>
    <s v=""/>
    <s v=""/>
    <s v=""/>
    <s v=""/>
    <s v=""/>
    <n v="6.74"/>
    <x v="20"/>
  </r>
  <r>
    <s v="50700"/>
    <s v="100025474"/>
    <s v="334858"/>
    <s v="10000"/>
    <s v="12800"/>
    <s v="5070001100"/>
    <s v="7250000"/>
    <s v=""/>
    <s v=""/>
    <s v=""/>
    <s v=""/>
    <s v=""/>
    <n v="1.1299999999999999"/>
    <x v="20"/>
  </r>
  <r>
    <s v="50700"/>
    <s v="100025474"/>
    <s v="334858"/>
    <s v="10000"/>
    <s v="12800"/>
    <s v="5070001100"/>
    <s v="7221000"/>
    <s v=""/>
    <s v=""/>
    <s v=""/>
    <s v=""/>
    <s v=""/>
    <n v="9.77"/>
    <x v="21"/>
  </r>
  <r>
    <s v="50700"/>
    <s v="100025474"/>
    <s v="334858"/>
    <s v="10000"/>
    <s v="12800"/>
    <s v="5070001100"/>
    <s v="7221000"/>
    <s v=""/>
    <s v=""/>
    <s v=""/>
    <s v=""/>
    <s v=""/>
    <n v="1.63"/>
    <x v="21"/>
  </r>
  <r>
    <s v="50700"/>
    <s v="100025474"/>
    <s v="334858"/>
    <s v="10000"/>
    <s v="12800"/>
    <s v="5070001100"/>
    <s v="7269000"/>
    <s v=""/>
    <s v=""/>
    <s v=""/>
    <s v=""/>
    <s v=""/>
    <n v="183.29"/>
    <x v="9"/>
  </r>
  <r>
    <s v="50700"/>
    <s v="100025474"/>
    <s v="334858"/>
    <s v="10000"/>
    <s v="12800"/>
    <s v="5070001100"/>
    <s v="7269000"/>
    <s v=""/>
    <s v=""/>
    <s v=""/>
    <s v=""/>
    <s v=""/>
    <n v="30.55"/>
    <x v="9"/>
  </r>
  <r>
    <s v="50700"/>
    <s v="100025474"/>
    <s v="334858"/>
    <s v="10000"/>
    <s v="12800"/>
    <s v="5070001100"/>
    <s v="7269000"/>
    <s v=""/>
    <s v=""/>
    <s v=""/>
    <s v=""/>
    <s v=""/>
    <n v="33.33"/>
    <x v="9"/>
  </r>
  <r>
    <s v="50700"/>
    <s v="100025474"/>
    <s v="334858"/>
    <s v="10000"/>
    <s v="12800"/>
    <s v="5070001100"/>
    <s v="7269000"/>
    <s v=""/>
    <s v=""/>
    <s v=""/>
    <s v=""/>
    <s v=""/>
    <n v="5.55"/>
    <x v="9"/>
  </r>
  <r>
    <s v="50700"/>
    <s v="100025474"/>
    <s v="334858"/>
    <s v="10000"/>
    <s v="12800"/>
    <s v="5070001100"/>
    <s v="2125000"/>
    <s v=""/>
    <s v=""/>
    <s v=""/>
    <s v=""/>
    <s v=""/>
    <n v="-4.17"/>
    <x v="22"/>
  </r>
  <r>
    <s v="50700"/>
    <s v="100025474"/>
    <s v="334858"/>
    <s v="10000"/>
    <s v="12800"/>
    <s v="5070001100"/>
    <s v="2125000"/>
    <s v=""/>
    <s v=""/>
    <s v=""/>
    <s v=""/>
    <s v=""/>
    <n v="-0.69"/>
    <x v="22"/>
  </r>
  <r>
    <s v="50700"/>
    <s v="100025474"/>
    <s v="334858"/>
    <s v="10000"/>
    <s v="12800"/>
    <s v="5070001100"/>
    <s v="2155000"/>
    <s v=""/>
    <s v=""/>
    <s v=""/>
    <s v=""/>
    <s v=""/>
    <n v="-4.24"/>
    <x v="23"/>
  </r>
  <r>
    <s v="50700"/>
    <s v="100025474"/>
    <s v="334858"/>
    <s v="10000"/>
    <s v="12800"/>
    <s v="5070001100"/>
    <s v="2155000"/>
    <s v=""/>
    <s v=""/>
    <s v=""/>
    <s v=""/>
    <s v=""/>
    <n v="-0.71"/>
    <x v="23"/>
  </r>
  <r>
    <s v="50700"/>
    <s v="100025474"/>
    <s v="334858"/>
    <s v="10000"/>
    <s v="12800"/>
    <s v="5070001100"/>
    <s v="2125000"/>
    <s v=""/>
    <s v=""/>
    <s v=""/>
    <s v=""/>
    <s v=""/>
    <n v="-13.17"/>
    <x v="22"/>
  </r>
  <r>
    <s v="50700"/>
    <s v="100025474"/>
    <s v="334858"/>
    <s v="10000"/>
    <s v="12800"/>
    <s v="5070001100"/>
    <s v="2125000"/>
    <s v=""/>
    <s v=""/>
    <s v=""/>
    <s v=""/>
    <s v=""/>
    <n v="-2.19"/>
    <x v="22"/>
  </r>
  <r>
    <s v="50700"/>
    <s v="100025474"/>
    <s v="334858"/>
    <s v="10000"/>
    <s v="12800"/>
    <s v="5070001100"/>
    <s v="2100000"/>
    <s v=""/>
    <s v=""/>
    <s v=""/>
    <s v=""/>
    <s v=""/>
    <n v="-59.34"/>
    <x v="10"/>
  </r>
  <r>
    <s v="50700"/>
    <s v="100025474"/>
    <s v="334858"/>
    <s v="10000"/>
    <s v="12800"/>
    <s v="5070001100"/>
    <s v="2100000"/>
    <s v=""/>
    <s v=""/>
    <s v=""/>
    <s v=""/>
    <s v=""/>
    <n v="-9.89"/>
    <x v="10"/>
  </r>
  <r>
    <s v="50700"/>
    <s v="100025474"/>
    <s v="334858"/>
    <s v="10000"/>
    <s v="12800"/>
    <s v="5070001100"/>
    <s v="2105000"/>
    <s v=""/>
    <s v=""/>
    <s v=""/>
    <s v=""/>
    <s v=""/>
    <n v="-183.29"/>
    <x v="12"/>
  </r>
  <r>
    <s v="50700"/>
    <s v="100025474"/>
    <s v="334858"/>
    <s v="10000"/>
    <s v="12800"/>
    <s v="5070001100"/>
    <s v="2105000"/>
    <s v=""/>
    <s v=""/>
    <s v=""/>
    <s v=""/>
    <s v=""/>
    <n v="-30.55"/>
    <x v="12"/>
  </r>
  <r>
    <s v="50700"/>
    <s v="100025474"/>
    <s v="334858"/>
    <s v="10000"/>
    <s v="12800"/>
    <s v="5070001100"/>
    <s v="2130000"/>
    <s v=""/>
    <s v=""/>
    <s v=""/>
    <s v=""/>
    <s v=""/>
    <n v="-93"/>
    <x v="11"/>
  </r>
  <r>
    <s v="50700"/>
    <s v="100025474"/>
    <s v="334858"/>
    <s v="10000"/>
    <s v="12800"/>
    <s v="5070001100"/>
    <s v="2130000"/>
    <s v=""/>
    <s v=""/>
    <s v=""/>
    <s v=""/>
    <s v=""/>
    <n v="-15.5"/>
    <x v="11"/>
  </r>
  <r>
    <s v="50700"/>
    <s v="100025474"/>
    <s v="334858"/>
    <s v="10000"/>
    <s v="12800"/>
    <s v="5070001100"/>
    <s v="2055000"/>
    <s v=""/>
    <s v=""/>
    <s v=""/>
    <s v=""/>
    <s v=""/>
    <n v="-6.74"/>
    <x v="24"/>
  </r>
  <r>
    <s v="50700"/>
    <s v="100025474"/>
    <s v="334858"/>
    <s v="10000"/>
    <s v="12800"/>
    <s v="5070001100"/>
    <s v="2055000"/>
    <s v=""/>
    <s v=""/>
    <s v=""/>
    <s v=""/>
    <s v=""/>
    <n v="-1.1299999999999999"/>
    <x v="24"/>
  </r>
  <r>
    <s v="50700"/>
    <s v="100025474"/>
    <s v="334858"/>
    <s v="10000"/>
    <s v="12800"/>
    <s v="5070001100"/>
    <s v="2056000"/>
    <s v=""/>
    <s v=""/>
    <s v=""/>
    <s v=""/>
    <s v=""/>
    <n v="-577.63"/>
    <x v="14"/>
  </r>
  <r>
    <s v="50700"/>
    <s v="100025474"/>
    <s v="334858"/>
    <s v="10000"/>
    <s v="12800"/>
    <s v="5070001100"/>
    <s v="2056000"/>
    <s v=""/>
    <s v=""/>
    <s v=""/>
    <s v=""/>
    <s v=""/>
    <n v="-96.27"/>
    <x v="14"/>
  </r>
  <r>
    <s v="50700"/>
    <s v="100025474"/>
    <s v="334858"/>
    <s v="10000"/>
    <s v="12800"/>
    <s v="5070001100"/>
    <s v="7000000"/>
    <s v=""/>
    <s v=""/>
    <s v=""/>
    <s v=""/>
    <s v=""/>
    <n v="462.86"/>
    <x v="18"/>
  </r>
  <r>
    <s v="50700"/>
    <s v="100025474"/>
    <s v="334858"/>
    <s v="10000"/>
    <s v="12800"/>
    <s v="5070001100"/>
    <s v="7000000"/>
    <s v=""/>
    <s v=""/>
    <s v=""/>
    <s v=""/>
    <s v=""/>
    <n v="81"/>
    <x v="18"/>
  </r>
  <r>
    <s v="50700"/>
    <s v="100025474"/>
    <s v="334858"/>
    <s v="10000"/>
    <s v="12800"/>
    <s v="5070001100"/>
    <s v="7000000"/>
    <s v=""/>
    <s v=""/>
    <s v=""/>
    <s v=""/>
    <s v=""/>
    <n v="891"/>
    <x v="18"/>
  </r>
  <r>
    <s v="50700"/>
    <s v="100025474"/>
    <s v="334858"/>
    <s v="10000"/>
    <s v="12800"/>
    <s v="5070001100"/>
    <s v="7000000"/>
    <s v=""/>
    <s v=""/>
    <s v=""/>
    <s v=""/>
    <s v=""/>
    <n v="648"/>
    <x v="18"/>
  </r>
  <r>
    <s v="50700"/>
    <s v="100025474"/>
    <s v="334858"/>
    <s v="10000"/>
    <s v="12800"/>
    <s v="5070001100"/>
    <s v="7000000"/>
    <s v=""/>
    <s v=""/>
    <s v=""/>
    <s v=""/>
    <s v=""/>
    <n v="1157.1400000000001"/>
    <x v="18"/>
  </r>
  <r>
    <s v="50700"/>
    <s v="100009291"/>
    <s v="316560"/>
    <s v="10000"/>
    <s v="12800"/>
    <s v="5070001100"/>
    <s v="7000000"/>
    <s v=""/>
    <s v=""/>
    <s v=""/>
    <s v=""/>
    <s v=""/>
    <n v="2551.85"/>
    <x v="18"/>
  </r>
  <r>
    <s v="50700"/>
    <s v="100009291"/>
    <s v="316560"/>
    <s v="10000"/>
    <s v="12800"/>
    <s v="5070001100"/>
    <s v="7000000"/>
    <s v=""/>
    <s v=""/>
    <s v=""/>
    <s v=""/>
    <s v=""/>
    <n v="92.27"/>
    <x v="18"/>
  </r>
  <r>
    <s v="50700"/>
    <s v="100009291"/>
    <s v="316560"/>
    <s v="10000"/>
    <s v="12800"/>
    <s v="5070001100"/>
    <s v="7000000"/>
    <s v=""/>
    <s v=""/>
    <s v=""/>
    <s v=""/>
    <s v=""/>
    <n v="426.91"/>
    <x v="18"/>
  </r>
  <r>
    <s v="50700"/>
    <s v="100009291"/>
    <s v="316560"/>
    <s v="10000"/>
    <s v="12800"/>
    <s v="5070001100"/>
    <s v="7000000"/>
    <s v=""/>
    <s v=""/>
    <s v=""/>
    <s v=""/>
    <s v=""/>
    <n v="13.77"/>
    <x v="18"/>
  </r>
  <r>
    <s v="50700"/>
    <s v="100009291"/>
    <s v="316560"/>
    <s v="10000"/>
    <s v="12800"/>
    <s v="5070001100"/>
    <s v="7230000"/>
    <s v=""/>
    <s v=""/>
    <s v=""/>
    <s v=""/>
    <s v=""/>
    <n v="151.61000000000001"/>
    <x v="6"/>
  </r>
  <r>
    <s v="50700"/>
    <s v="100009291"/>
    <s v="316560"/>
    <s v="10000"/>
    <s v="12800"/>
    <s v="5070001100"/>
    <s v="7230000"/>
    <s v=""/>
    <s v=""/>
    <s v=""/>
    <s v=""/>
    <s v=""/>
    <n v="25.27"/>
    <x v="6"/>
  </r>
  <r>
    <s v="50700"/>
    <s v="100009291"/>
    <s v="316560"/>
    <s v="10000"/>
    <s v="12800"/>
    <s v="5070001100"/>
    <s v="7231000"/>
    <s v=""/>
    <s v=""/>
    <s v=""/>
    <s v=""/>
    <s v=""/>
    <n v="35.46"/>
    <x v="7"/>
  </r>
  <r>
    <s v="50700"/>
    <s v="100009291"/>
    <s v="316560"/>
    <s v="10000"/>
    <s v="12800"/>
    <s v="5070001100"/>
    <s v="7231000"/>
    <s v=""/>
    <s v=""/>
    <s v=""/>
    <s v=""/>
    <s v=""/>
    <n v="5.91"/>
    <x v="7"/>
  </r>
  <r>
    <s v="50700"/>
    <s v="100009291"/>
    <s v="316560"/>
    <s v="10000"/>
    <s v="12800"/>
    <s v="5070001100"/>
    <s v="7240000"/>
    <s v=""/>
    <s v=""/>
    <s v=""/>
    <s v=""/>
    <s v=""/>
    <n v="577.63"/>
    <x v="8"/>
  </r>
  <r>
    <s v="50700"/>
    <s v="100009291"/>
    <s v="316560"/>
    <s v="10000"/>
    <s v="12800"/>
    <s v="5070001100"/>
    <s v="7240000"/>
    <s v=""/>
    <s v=""/>
    <s v=""/>
    <s v=""/>
    <s v=""/>
    <n v="96.27"/>
    <x v="8"/>
  </r>
  <r>
    <s v="50700"/>
    <s v="100009291"/>
    <s v="316560"/>
    <s v="10000"/>
    <s v="12800"/>
    <s v="5070001100"/>
    <s v="7250000"/>
    <s v=""/>
    <s v=""/>
    <s v=""/>
    <s v=""/>
    <s v=""/>
    <n v="2.14"/>
    <x v="20"/>
  </r>
  <r>
    <s v="50700"/>
    <s v="100009291"/>
    <s v="316560"/>
    <s v="10000"/>
    <s v="12800"/>
    <s v="5070001100"/>
    <s v="2125000"/>
    <s v=""/>
    <s v=""/>
    <s v=""/>
    <s v=""/>
    <s v=""/>
    <n v="-9.3800000000000008"/>
    <x v="22"/>
  </r>
  <r>
    <s v="50700"/>
    <s v="100009291"/>
    <s v="316560"/>
    <s v="10000"/>
    <s v="12800"/>
    <s v="5070001100"/>
    <s v="2125000"/>
    <s v=""/>
    <s v=""/>
    <s v=""/>
    <s v=""/>
    <s v=""/>
    <n v="-1.56"/>
    <x v="22"/>
  </r>
  <r>
    <s v="50700"/>
    <s v="100009291"/>
    <s v="316560"/>
    <s v="10000"/>
    <s v="12800"/>
    <s v="5070001100"/>
    <s v="2100000"/>
    <s v=""/>
    <s v=""/>
    <s v=""/>
    <s v=""/>
    <s v=""/>
    <n v="-428.57"/>
    <x v="10"/>
  </r>
  <r>
    <s v="50700"/>
    <s v="100009291"/>
    <s v="316560"/>
    <s v="10000"/>
    <s v="12800"/>
    <s v="5070001100"/>
    <s v="2100000"/>
    <s v=""/>
    <s v=""/>
    <s v=""/>
    <s v=""/>
    <s v=""/>
    <n v="-71.430000000000007"/>
    <x v="10"/>
  </r>
  <r>
    <s v="50700"/>
    <s v="100009291"/>
    <s v="316560"/>
    <s v="10000"/>
    <s v="12800"/>
    <s v="5070001100"/>
    <s v="2100000"/>
    <s v=""/>
    <s v=""/>
    <s v=""/>
    <s v=""/>
    <s v=""/>
    <n v="-84.07"/>
    <x v="10"/>
  </r>
  <r>
    <s v="50700"/>
    <s v="100009291"/>
    <s v="316560"/>
    <s v="10000"/>
    <s v="12800"/>
    <s v="5070001100"/>
    <s v="2100000"/>
    <s v=""/>
    <s v=""/>
    <s v=""/>
    <s v=""/>
    <s v=""/>
    <n v="-14.01"/>
    <x v="10"/>
  </r>
  <r>
    <s v="50700"/>
    <s v="100009291"/>
    <s v="316560"/>
    <s v="10000"/>
    <s v="12800"/>
    <s v="5070001100"/>
    <s v="2056000"/>
    <s v=""/>
    <s v=""/>
    <s v=""/>
    <s v=""/>
    <s v=""/>
    <n v="-577.63"/>
    <x v="14"/>
  </r>
  <r>
    <s v="50700"/>
    <s v="100009291"/>
    <s v="316560"/>
    <s v="10000"/>
    <s v="12800"/>
    <s v="5070001100"/>
    <s v="2056000"/>
    <s v=""/>
    <s v=""/>
    <s v=""/>
    <s v=""/>
    <s v=""/>
    <n v="-96.27"/>
    <x v="14"/>
  </r>
  <r>
    <s v="50700"/>
    <s v="100009291"/>
    <s v="316560"/>
    <s v="10000"/>
    <s v="12800"/>
    <s v="5070001100"/>
    <s v="2057000"/>
    <s v=""/>
    <s v=""/>
    <s v=""/>
    <s v=""/>
    <s v=""/>
    <n v="-9.77"/>
    <x v="19"/>
  </r>
  <r>
    <s v="50700"/>
    <s v="100009291"/>
    <s v="316560"/>
    <s v="10000"/>
    <s v="12800"/>
    <s v="5070001100"/>
    <s v="2057000"/>
    <s v=""/>
    <s v=""/>
    <s v=""/>
    <s v=""/>
    <s v=""/>
    <n v="-1.63"/>
    <x v="19"/>
  </r>
  <r>
    <s v="50700"/>
    <s v="100009291"/>
    <s v="316560"/>
    <s v="10000"/>
    <s v="12800"/>
    <s v="5070001100"/>
    <s v="2055000"/>
    <s v=""/>
    <s v=""/>
    <s v=""/>
    <s v=""/>
    <s v=""/>
    <n v="-2.14"/>
    <x v="24"/>
  </r>
  <r>
    <s v="50700"/>
    <s v="100009291"/>
    <s v="316560"/>
    <s v="10000"/>
    <s v="12800"/>
    <s v="5070001100"/>
    <s v="2055000"/>
    <s v=""/>
    <s v=""/>
    <s v=""/>
    <s v=""/>
    <s v=""/>
    <n v="-0.35"/>
    <x v="24"/>
  </r>
  <r>
    <s v="50700"/>
    <s v="100009291"/>
    <s v="316560"/>
    <s v="10000"/>
    <s v="12800"/>
    <s v="5070001100"/>
    <s v="2052000"/>
    <s v=""/>
    <s v=""/>
    <s v=""/>
    <s v=""/>
    <s v=""/>
    <n v="-174.51"/>
    <x v="15"/>
  </r>
  <r>
    <s v="50700"/>
    <s v="100009291"/>
    <s v="316560"/>
    <s v="10000"/>
    <s v="12800"/>
    <s v="5070001100"/>
    <s v="2052000"/>
    <s v=""/>
    <s v=""/>
    <s v=""/>
    <s v=""/>
    <s v=""/>
    <n v="-29.09"/>
    <x v="15"/>
  </r>
  <r>
    <s v="50700"/>
    <s v="100009291"/>
    <s v="316560"/>
    <s v="10000"/>
    <s v="12800"/>
    <s v="5070001100"/>
    <s v="2100000"/>
    <s v=""/>
    <s v=""/>
    <s v=""/>
    <s v=""/>
    <s v=""/>
    <n v="-31.73"/>
    <x v="10"/>
  </r>
  <r>
    <s v="50700"/>
    <s v="100009291"/>
    <s v="316560"/>
    <s v="10000"/>
    <s v="12800"/>
    <s v="5070001100"/>
    <s v="2100000"/>
    <s v=""/>
    <s v=""/>
    <s v=""/>
    <s v=""/>
    <s v=""/>
    <n v="-5.29"/>
    <x v="10"/>
  </r>
  <r>
    <s v="50700"/>
    <s v="100009291"/>
    <s v="316560"/>
    <s v="10000"/>
    <s v="12800"/>
    <s v="5070001100"/>
    <s v="2150000"/>
    <s v=""/>
    <s v=""/>
    <s v=""/>
    <s v=""/>
    <s v=""/>
    <n v="-17.3"/>
    <x v="4"/>
  </r>
  <r>
    <s v="50700"/>
    <s v="100009291"/>
    <s v="316560"/>
    <s v="10000"/>
    <s v="12800"/>
    <s v="5070001100"/>
    <s v="1000000"/>
    <s v=""/>
    <s v=""/>
    <s v=""/>
    <s v=""/>
    <s v=""/>
    <n v="-1212.8"/>
    <x v="5"/>
  </r>
  <r>
    <s v="50700"/>
    <s v="100009291"/>
    <s v="316560"/>
    <s v="10000"/>
    <s v="12800"/>
    <s v="5070001100"/>
    <s v="1000000"/>
    <s v=""/>
    <s v=""/>
    <s v=""/>
    <s v=""/>
    <s v=""/>
    <n v="-202.12"/>
    <x v="5"/>
  </r>
  <r>
    <s v="50700"/>
    <s v="100009291"/>
    <s v="316560"/>
    <s v="10000"/>
    <s v="12800"/>
    <s v="5070001100"/>
    <s v="2110000"/>
    <s v=""/>
    <s v=""/>
    <s v=""/>
    <s v=""/>
    <s v=""/>
    <n v="-151.61000000000001"/>
    <x v="16"/>
  </r>
  <r>
    <s v="50700"/>
    <s v="100009291"/>
    <s v="316560"/>
    <s v="10000"/>
    <s v="12800"/>
    <s v="5070001100"/>
    <s v="2110000"/>
    <s v=""/>
    <s v=""/>
    <s v=""/>
    <s v=""/>
    <s v=""/>
    <n v="-25.27"/>
    <x v="16"/>
  </r>
  <r>
    <s v="50700"/>
    <s v="100009291"/>
    <s v="316560"/>
    <s v="10000"/>
    <s v="12800"/>
    <s v="5070001100"/>
    <s v="2053000"/>
    <s v=""/>
    <s v=""/>
    <s v=""/>
    <s v=""/>
    <s v=""/>
    <n v="-151.61000000000001"/>
    <x v="0"/>
  </r>
  <r>
    <s v="50700"/>
    <s v="100009291"/>
    <s v="316560"/>
    <s v="10000"/>
    <s v="12800"/>
    <s v="5070001100"/>
    <s v="2053000"/>
    <s v=""/>
    <s v=""/>
    <s v=""/>
    <s v=""/>
    <s v=""/>
    <n v="-25.27"/>
    <x v="0"/>
  </r>
  <r>
    <s v="50700"/>
    <s v="100009291"/>
    <s v="316560"/>
    <s v="10000"/>
    <s v="12800"/>
    <s v="5070001100"/>
    <s v="2160000"/>
    <s v=""/>
    <s v=""/>
    <s v=""/>
    <s v=""/>
    <s v=""/>
    <n v="-35.46"/>
    <x v="1"/>
  </r>
  <r>
    <s v="50700"/>
    <s v="100009291"/>
    <s v="316560"/>
    <s v="10000"/>
    <s v="12800"/>
    <s v="5070001100"/>
    <s v="2160000"/>
    <s v=""/>
    <s v=""/>
    <s v=""/>
    <s v=""/>
    <s v=""/>
    <n v="-5.91"/>
    <x v="1"/>
  </r>
  <r>
    <s v="50700"/>
    <s v="100009291"/>
    <s v="316560"/>
    <s v="10000"/>
    <s v="12800"/>
    <s v="5070001100"/>
    <s v="2140000"/>
    <s v=""/>
    <s v=""/>
    <s v=""/>
    <s v=""/>
    <s v=""/>
    <n v="-323.39999999999998"/>
    <x v="2"/>
  </r>
  <r>
    <s v="50700"/>
    <s v="100009291"/>
    <s v="316560"/>
    <s v="10000"/>
    <s v="12800"/>
    <s v="5070001100"/>
    <s v="2140000"/>
    <s v=""/>
    <s v=""/>
    <s v=""/>
    <s v=""/>
    <s v=""/>
    <n v="-53.9"/>
    <x v="2"/>
  </r>
  <r>
    <s v="50700"/>
    <s v="100009291"/>
    <s v="316560"/>
    <s v="10000"/>
    <s v="12800"/>
    <s v="5070001100"/>
    <s v="2058000"/>
    <s v=""/>
    <s v=""/>
    <s v=""/>
    <s v=""/>
    <s v=""/>
    <n v="-35.46"/>
    <x v="3"/>
  </r>
  <r>
    <s v="50700"/>
    <s v="100009291"/>
    <s v="316560"/>
    <s v="10000"/>
    <s v="12800"/>
    <s v="5070001100"/>
    <s v="7250000"/>
    <s v=""/>
    <s v=""/>
    <s v=""/>
    <s v=""/>
    <s v=""/>
    <n v="0.35"/>
    <x v="20"/>
  </r>
  <r>
    <s v="50700"/>
    <s v="100009291"/>
    <s v="316560"/>
    <s v="10000"/>
    <s v="12800"/>
    <s v="5070001100"/>
    <s v="7221000"/>
    <s v=""/>
    <s v=""/>
    <s v=""/>
    <s v=""/>
    <s v=""/>
    <n v="9.77"/>
    <x v="21"/>
  </r>
  <r>
    <s v="50700"/>
    <s v="100009291"/>
    <s v="316560"/>
    <s v="10000"/>
    <s v="12800"/>
    <s v="5070001100"/>
    <s v="7221000"/>
    <s v=""/>
    <s v=""/>
    <s v=""/>
    <s v=""/>
    <s v=""/>
    <n v="1.63"/>
    <x v="21"/>
  </r>
  <r>
    <s v="50700"/>
    <s v="100009291"/>
    <s v="316560"/>
    <s v="10000"/>
    <s v="12800"/>
    <s v="5070001100"/>
    <s v="7269000"/>
    <s v=""/>
    <s v=""/>
    <s v=""/>
    <s v=""/>
    <s v=""/>
    <n v="174.51"/>
    <x v="9"/>
  </r>
  <r>
    <s v="50700"/>
    <s v="100009291"/>
    <s v="316560"/>
    <s v="10000"/>
    <s v="12800"/>
    <s v="5070001100"/>
    <s v="7269000"/>
    <s v=""/>
    <s v=""/>
    <s v=""/>
    <s v=""/>
    <s v=""/>
    <n v="29.09"/>
    <x v="9"/>
  </r>
  <r>
    <s v="50700"/>
    <s v="100009291"/>
    <s v="316560"/>
    <s v="10000"/>
    <s v="12800"/>
    <s v="5070001100"/>
    <s v="7269000"/>
    <s v=""/>
    <s v=""/>
    <s v=""/>
    <s v=""/>
    <s v=""/>
    <n v="31.73"/>
    <x v="9"/>
  </r>
  <r>
    <s v="50700"/>
    <s v="100009291"/>
    <s v="316560"/>
    <s v="10000"/>
    <s v="12800"/>
    <s v="5070001100"/>
    <s v="7269000"/>
    <s v=""/>
    <s v=""/>
    <s v=""/>
    <s v=""/>
    <s v=""/>
    <n v="5.29"/>
    <x v="9"/>
  </r>
  <r>
    <s v="50700"/>
    <s v="100009291"/>
    <s v="316560"/>
    <s v="10000"/>
    <s v="12800"/>
    <s v="5070001100"/>
    <s v="2105000"/>
    <s v=""/>
    <s v=""/>
    <s v=""/>
    <s v=""/>
    <s v=""/>
    <n v="-174.51"/>
    <x v="12"/>
  </r>
  <r>
    <s v="50700"/>
    <s v="100009291"/>
    <s v="316560"/>
    <s v="10000"/>
    <s v="12800"/>
    <s v="5070001100"/>
    <s v="2105000"/>
    <s v=""/>
    <s v=""/>
    <s v=""/>
    <s v=""/>
    <s v=""/>
    <n v="-29.09"/>
    <x v="12"/>
  </r>
  <r>
    <s v="50700"/>
    <s v="100009291"/>
    <s v="316560"/>
    <s v="10000"/>
    <s v="12800"/>
    <s v="5070001100"/>
    <s v="2100000"/>
    <s v=""/>
    <s v=""/>
    <s v=""/>
    <s v=""/>
    <s v=""/>
    <n v="-23.37"/>
    <x v="10"/>
  </r>
  <r>
    <s v="50700"/>
    <s v="100009291"/>
    <s v="316560"/>
    <s v="10000"/>
    <s v="12800"/>
    <s v="5070001100"/>
    <s v="2100000"/>
    <s v=""/>
    <s v=""/>
    <s v=""/>
    <s v=""/>
    <s v=""/>
    <n v="-3.9"/>
    <x v="10"/>
  </r>
  <r>
    <s v="50700"/>
    <s v="100009291"/>
    <s v="316560"/>
    <s v="10000"/>
    <s v="12800"/>
    <s v="5070001100"/>
    <s v="2130000"/>
    <s v=""/>
    <s v=""/>
    <s v=""/>
    <s v=""/>
    <s v=""/>
    <n v="-93"/>
    <x v="11"/>
  </r>
  <r>
    <s v="50700"/>
    <s v="100009291"/>
    <s v="316560"/>
    <s v="10000"/>
    <s v="12800"/>
    <s v="5070001100"/>
    <s v="2130000"/>
    <s v=""/>
    <s v=""/>
    <s v=""/>
    <s v=""/>
    <s v=""/>
    <n v="-15.5"/>
    <x v="11"/>
  </r>
  <r>
    <s v="50700"/>
    <s v="100009291"/>
    <s v="316560"/>
    <s v="10000"/>
    <s v="12800"/>
    <s v="5070001100"/>
    <s v="2125000"/>
    <s v=""/>
    <s v=""/>
    <s v=""/>
    <s v=""/>
    <s v=""/>
    <n v="-4.17"/>
    <x v="22"/>
  </r>
  <r>
    <s v="50700"/>
    <s v="100009291"/>
    <s v="316560"/>
    <s v="10000"/>
    <s v="12800"/>
    <s v="5070001100"/>
    <s v="2125000"/>
    <s v=""/>
    <s v=""/>
    <s v=""/>
    <s v=""/>
    <s v=""/>
    <n v="-0.69"/>
    <x v="22"/>
  </r>
  <r>
    <s v="50700"/>
    <s v="100009291"/>
    <s v="316560"/>
    <s v="10000"/>
    <s v="12800"/>
    <s v="5070001100"/>
    <s v="2058000"/>
    <s v=""/>
    <s v=""/>
    <s v=""/>
    <s v=""/>
    <s v=""/>
    <n v="-5.91"/>
    <x v="3"/>
  </r>
  <r>
    <s v="50700"/>
    <s v="100009291"/>
    <s v="316560"/>
    <s v="10000"/>
    <s v="12800"/>
    <s v="5070001100"/>
    <s v="2150000"/>
    <s v=""/>
    <s v=""/>
    <s v=""/>
    <s v=""/>
    <s v=""/>
    <n v="-103.78"/>
    <x v="4"/>
  </r>
  <r>
    <s v="50700"/>
    <s v="100036929"/>
    <s v="015780"/>
    <s v="10000"/>
    <s v="12800"/>
    <s v="5070001100"/>
    <s v="1000000"/>
    <s v=""/>
    <s v=""/>
    <s v=""/>
    <s v=""/>
    <s v=""/>
    <n v="-308.75"/>
    <x v="5"/>
  </r>
  <r>
    <s v="50700"/>
    <s v="100036929"/>
    <s v="015780"/>
    <s v="10000"/>
    <s v="12800"/>
    <s v="5070001100"/>
    <s v="2057000"/>
    <s v=""/>
    <s v=""/>
    <s v=""/>
    <s v=""/>
    <s v=""/>
    <n v="-9.18"/>
    <x v="19"/>
  </r>
  <r>
    <s v="50700"/>
    <s v="100036929"/>
    <s v="015780"/>
    <s v="10000"/>
    <s v="12800"/>
    <s v="5070001100"/>
    <s v="2057000"/>
    <s v=""/>
    <s v=""/>
    <s v=""/>
    <s v=""/>
    <s v=""/>
    <n v="-1.53"/>
    <x v="19"/>
  </r>
  <r>
    <s v="50700"/>
    <s v="100036929"/>
    <s v="015780"/>
    <s v="10000"/>
    <s v="12800"/>
    <s v="5070001100"/>
    <s v="2056000"/>
    <s v=""/>
    <s v=""/>
    <s v=""/>
    <s v=""/>
    <s v=""/>
    <n v="-220.24"/>
    <x v="14"/>
  </r>
  <r>
    <s v="50700"/>
    <s v="100036929"/>
    <s v="015780"/>
    <s v="10000"/>
    <s v="12800"/>
    <s v="5070001100"/>
    <s v="2056000"/>
    <s v=""/>
    <s v=""/>
    <s v=""/>
    <s v=""/>
    <s v=""/>
    <n v="-36.71"/>
    <x v="14"/>
  </r>
  <r>
    <s v="50700"/>
    <s v="100036929"/>
    <s v="015780"/>
    <s v="10000"/>
    <s v="12800"/>
    <s v="5070001100"/>
    <s v="2055000"/>
    <s v=""/>
    <s v=""/>
    <s v=""/>
    <s v=""/>
    <s v=""/>
    <n v="-7.16"/>
    <x v="24"/>
  </r>
  <r>
    <s v="50700"/>
    <s v="100036929"/>
    <s v="015780"/>
    <s v="10000"/>
    <s v="12800"/>
    <s v="5070001100"/>
    <s v="2055000"/>
    <s v=""/>
    <s v=""/>
    <s v=""/>
    <s v=""/>
    <s v=""/>
    <n v="-1.19"/>
    <x v="24"/>
  </r>
  <r>
    <s v="50700"/>
    <s v="100036929"/>
    <s v="015780"/>
    <s v="10000"/>
    <s v="12800"/>
    <s v="5070001100"/>
    <s v="2052000"/>
    <s v=""/>
    <s v=""/>
    <s v=""/>
    <s v=""/>
    <s v=""/>
    <n v="-185.42"/>
    <x v="15"/>
  </r>
  <r>
    <s v="50700"/>
    <s v="100036929"/>
    <s v="015780"/>
    <s v="10000"/>
    <s v="12800"/>
    <s v="5070001100"/>
    <s v="2052000"/>
    <s v=""/>
    <s v=""/>
    <s v=""/>
    <s v=""/>
    <s v=""/>
    <n v="-30.9"/>
    <x v="15"/>
  </r>
  <r>
    <s v="50700"/>
    <s v="100036929"/>
    <s v="015780"/>
    <s v="10000"/>
    <s v="12800"/>
    <s v="5070001100"/>
    <s v="2100000"/>
    <s v=""/>
    <s v=""/>
    <s v=""/>
    <s v=""/>
    <s v=""/>
    <n v="-33.71"/>
    <x v="10"/>
  </r>
  <r>
    <s v="50700"/>
    <s v="100036929"/>
    <s v="015780"/>
    <s v="10000"/>
    <s v="12800"/>
    <s v="5070001100"/>
    <s v="2100000"/>
    <s v=""/>
    <s v=""/>
    <s v=""/>
    <s v=""/>
    <s v=""/>
    <n v="-5.62"/>
    <x v="10"/>
  </r>
  <r>
    <s v="50700"/>
    <s v="100036929"/>
    <s v="015780"/>
    <s v="10000"/>
    <s v="12800"/>
    <s v="5070001100"/>
    <s v="2110000"/>
    <s v=""/>
    <s v=""/>
    <s v=""/>
    <s v=""/>
    <s v=""/>
    <n v="-165.62"/>
    <x v="16"/>
  </r>
  <r>
    <s v="50700"/>
    <s v="100036929"/>
    <s v="015780"/>
    <s v="10000"/>
    <s v="12800"/>
    <s v="5070001100"/>
    <s v="2110000"/>
    <s v=""/>
    <s v=""/>
    <s v=""/>
    <s v=""/>
    <s v=""/>
    <n v="-27.6"/>
    <x v="16"/>
  </r>
  <r>
    <s v="50700"/>
    <s v="100036929"/>
    <s v="015780"/>
    <s v="10000"/>
    <s v="12800"/>
    <s v="5070001100"/>
    <s v="2053000"/>
    <s v=""/>
    <s v=""/>
    <s v=""/>
    <s v=""/>
    <s v=""/>
    <n v="-165.62"/>
    <x v="0"/>
  </r>
  <r>
    <s v="50700"/>
    <s v="100036929"/>
    <s v="015780"/>
    <s v="10000"/>
    <s v="12800"/>
    <s v="5070001100"/>
    <s v="2053000"/>
    <s v=""/>
    <s v=""/>
    <s v=""/>
    <s v=""/>
    <s v=""/>
    <n v="-27.6"/>
    <x v="0"/>
  </r>
  <r>
    <s v="50700"/>
    <s v="100036929"/>
    <s v="015780"/>
    <s v="10000"/>
    <s v="12800"/>
    <s v="5070001100"/>
    <s v="2160000"/>
    <s v=""/>
    <s v=""/>
    <s v=""/>
    <s v=""/>
    <s v=""/>
    <n v="-38.729999999999997"/>
    <x v="1"/>
  </r>
  <r>
    <s v="50700"/>
    <s v="100036929"/>
    <s v="015780"/>
    <s v="10000"/>
    <s v="12800"/>
    <s v="5070001100"/>
    <s v="2160000"/>
    <s v=""/>
    <s v=""/>
    <s v=""/>
    <s v=""/>
    <s v=""/>
    <n v="-6.46"/>
    <x v="1"/>
  </r>
  <r>
    <s v="50700"/>
    <s v="100036929"/>
    <s v="015780"/>
    <s v="10000"/>
    <s v="12800"/>
    <s v="5070001100"/>
    <s v="2140000"/>
    <s v=""/>
    <s v=""/>
    <s v=""/>
    <s v=""/>
    <s v=""/>
    <n v="-42.86"/>
    <x v="2"/>
  </r>
  <r>
    <s v="50700"/>
    <s v="100036929"/>
    <s v="015780"/>
    <s v="10000"/>
    <s v="12800"/>
    <s v="5070001100"/>
    <s v="2140000"/>
    <s v=""/>
    <s v=""/>
    <s v=""/>
    <s v=""/>
    <s v=""/>
    <n v="-7.14"/>
    <x v="2"/>
  </r>
  <r>
    <s v="50700"/>
    <s v="100036929"/>
    <s v="015780"/>
    <s v="10000"/>
    <s v="12800"/>
    <s v="5070001100"/>
    <s v="7269000"/>
    <s v=""/>
    <s v=""/>
    <s v=""/>
    <s v=""/>
    <s v=""/>
    <n v="185.42"/>
    <x v="9"/>
  </r>
  <r>
    <s v="50700"/>
    <s v="100036929"/>
    <s v="015780"/>
    <s v="10000"/>
    <s v="12800"/>
    <s v="5070001100"/>
    <s v="7269000"/>
    <s v=""/>
    <s v=""/>
    <s v=""/>
    <s v=""/>
    <s v=""/>
    <n v="30.9"/>
    <x v="9"/>
  </r>
  <r>
    <s v="50700"/>
    <s v="100036929"/>
    <s v="015780"/>
    <s v="10000"/>
    <s v="12800"/>
    <s v="5070001100"/>
    <s v="7269000"/>
    <s v=""/>
    <s v=""/>
    <s v=""/>
    <s v=""/>
    <s v=""/>
    <n v="33.71"/>
    <x v="9"/>
  </r>
  <r>
    <s v="50700"/>
    <s v="100036929"/>
    <s v="015780"/>
    <s v="10000"/>
    <s v="12800"/>
    <s v="5070001100"/>
    <s v="7269000"/>
    <s v=""/>
    <s v=""/>
    <s v=""/>
    <s v=""/>
    <s v=""/>
    <n v="5.62"/>
    <x v="9"/>
  </r>
  <r>
    <s v="50700"/>
    <s v="100036929"/>
    <s v="015780"/>
    <s v="10000"/>
    <s v="12800"/>
    <s v="5070001100"/>
    <s v="2125000"/>
    <s v=""/>
    <s v=""/>
    <s v=""/>
    <s v=""/>
    <s v=""/>
    <n v="-2.67"/>
    <x v="22"/>
  </r>
  <r>
    <s v="50700"/>
    <s v="100036929"/>
    <s v="015780"/>
    <s v="10000"/>
    <s v="12800"/>
    <s v="5070001100"/>
    <s v="2125000"/>
    <s v=""/>
    <s v=""/>
    <s v=""/>
    <s v=""/>
    <s v=""/>
    <n v="-0.44"/>
    <x v="22"/>
  </r>
  <r>
    <s v="50700"/>
    <s v="100036929"/>
    <s v="015780"/>
    <s v="10000"/>
    <s v="12800"/>
    <s v="5070001100"/>
    <s v="2155000"/>
    <s v=""/>
    <s v=""/>
    <s v=""/>
    <s v=""/>
    <s v=""/>
    <n v="-2.72"/>
    <x v="23"/>
  </r>
  <r>
    <s v="50700"/>
    <s v="100036929"/>
    <s v="015780"/>
    <s v="10000"/>
    <s v="12800"/>
    <s v="5070001100"/>
    <s v="2155000"/>
    <s v=""/>
    <s v=""/>
    <s v=""/>
    <s v=""/>
    <s v=""/>
    <n v="-0.45"/>
    <x v="23"/>
  </r>
  <r>
    <s v="50700"/>
    <s v="100036929"/>
    <s v="015780"/>
    <s v="10000"/>
    <s v="12800"/>
    <s v="5070001100"/>
    <s v="2100000"/>
    <s v=""/>
    <s v=""/>
    <s v=""/>
    <s v=""/>
    <s v=""/>
    <n v="-17.14"/>
    <x v="10"/>
  </r>
  <r>
    <s v="50700"/>
    <s v="100036929"/>
    <s v="015780"/>
    <s v="10000"/>
    <s v="12800"/>
    <s v="5070001100"/>
    <s v="2100000"/>
    <s v=""/>
    <s v=""/>
    <s v=""/>
    <s v=""/>
    <s v=""/>
    <n v="-2.86"/>
    <x v="10"/>
  </r>
  <r>
    <s v="50700"/>
    <s v="100036929"/>
    <s v="015780"/>
    <s v="10000"/>
    <s v="12800"/>
    <s v="5070001100"/>
    <s v="2125000"/>
    <s v=""/>
    <s v=""/>
    <s v=""/>
    <s v=""/>
    <s v=""/>
    <n v="-13.95"/>
    <x v="22"/>
  </r>
  <r>
    <s v="50700"/>
    <s v="100036929"/>
    <s v="015780"/>
    <s v="10000"/>
    <s v="12800"/>
    <s v="5070001100"/>
    <s v="2125000"/>
    <s v=""/>
    <s v=""/>
    <s v=""/>
    <s v=""/>
    <s v=""/>
    <n v="-2.33"/>
    <x v="22"/>
  </r>
  <r>
    <s v="50700"/>
    <s v="100036929"/>
    <s v="015780"/>
    <s v="10000"/>
    <s v="12800"/>
    <s v="5070001100"/>
    <s v="2100000"/>
    <s v=""/>
    <s v=""/>
    <s v=""/>
    <s v=""/>
    <s v=""/>
    <n v="-8.48"/>
    <x v="10"/>
  </r>
  <r>
    <s v="50700"/>
    <s v="100036929"/>
    <s v="015780"/>
    <s v="10000"/>
    <s v="12800"/>
    <s v="5070001100"/>
    <s v="2100000"/>
    <s v=""/>
    <s v=""/>
    <s v=""/>
    <s v=""/>
    <s v=""/>
    <n v="-1.41"/>
    <x v="10"/>
  </r>
  <r>
    <s v="50700"/>
    <s v="100036929"/>
    <s v="015780"/>
    <s v="10000"/>
    <s v="12800"/>
    <s v="5070001100"/>
    <s v="2105000"/>
    <s v=""/>
    <s v=""/>
    <s v=""/>
    <s v=""/>
    <s v=""/>
    <n v="-185.42"/>
    <x v="12"/>
  </r>
  <r>
    <s v="50700"/>
    <s v="100036929"/>
    <s v="015780"/>
    <s v="10000"/>
    <s v="12800"/>
    <s v="5070001100"/>
    <s v="2105000"/>
    <s v=""/>
    <s v=""/>
    <s v=""/>
    <s v=""/>
    <s v=""/>
    <n v="-30.9"/>
    <x v="12"/>
  </r>
  <r>
    <s v="50700"/>
    <s v="100036929"/>
    <s v="015780"/>
    <s v="10000"/>
    <s v="12800"/>
    <s v="5070001100"/>
    <s v="2166000"/>
    <s v=""/>
    <s v=""/>
    <s v=""/>
    <s v=""/>
    <s v=""/>
    <n v="-120.04"/>
    <x v="25"/>
  </r>
  <r>
    <s v="50700"/>
    <s v="100036929"/>
    <s v="015780"/>
    <s v="10000"/>
    <s v="12800"/>
    <s v="5070001100"/>
    <s v="2166000"/>
    <s v=""/>
    <s v=""/>
    <s v=""/>
    <s v=""/>
    <s v=""/>
    <n v="-20.010000000000002"/>
    <x v="25"/>
  </r>
  <r>
    <s v="50700"/>
    <s v="100036929"/>
    <s v="015780"/>
    <s v="10000"/>
    <s v="12800"/>
    <s v="5070001100"/>
    <s v="2100000"/>
    <s v=""/>
    <s v=""/>
    <s v=""/>
    <s v=""/>
    <s v=""/>
    <n v="-214.29"/>
    <x v="10"/>
  </r>
  <r>
    <s v="50700"/>
    <s v="100036929"/>
    <s v="015780"/>
    <s v="10000"/>
    <s v="12800"/>
    <s v="5070001100"/>
    <s v="2100000"/>
    <s v=""/>
    <s v=""/>
    <s v=""/>
    <s v=""/>
    <s v=""/>
    <n v="-35.71"/>
    <x v="10"/>
  </r>
  <r>
    <s v="50700"/>
    <s v="100036929"/>
    <s v="015780"/>
    <s v="10000"/>
    <s v="12800"/>
    <s v="5070001100"/>
    <s v="2130000"/>
    <s v=""/>
    <s v=""/>
    <s v=""/>
    <s v=""/>
    <s v=""/>
    <n v="-13.71"/>
    <x v="11"/>
  </r>
  <r>
    <s v="50700"/>
    <s v="100036929"/>
    <s v="015780"/>
    <s v="10000"/>
    <s v="12800"/>
    <s v="5070001100"/>
    <s v="2130000"/>
    <s v=""/>
    <s v=""/>
    <s v=""/>
    <s v=""/>
    <s v=""/>
    <n v="-2.29"/>
    <x v="11"/>
  </r>
  <r>
    <s v="50700"/>
    <s v="100036929"/>
    <s v="015780"/>
    <s v="10000"/>
    <s v="12800"/>
    <s v="5070001100"/>
    <s v="2061000"/>
    <s v=""/>
    <s v=""/>
    <s v=""/>
    <s v=""/>
    <s v=""/>
    <n v="-26.78"/>
    <x v="26"/>
  </r>
  <r>
    <s v="50700"/>
    <s v="100036929"/>
    <s v="015780"/>
    <s v="10000"/>
    <s v="12800"/>
    <s v="5070001100"/>
    <s v="2061000"/>
    <s v=""/>
    <s v=""/>
    <s v=""/>
    <s v=""/>
    <s v=""/>
    <n v="-4.47"/>
    <x v="26"/>
  </r>
  <r>
    <s v="50700"/>
    <s v="100036929"/>
    <s v="015780"/>
    <s v="10000"/>
    <s v="12800"/>
    <s v="5070001100"/>
    <s v="7000000"/>
    <s v=""/>
    <s v=""/>
    <s v=""/>
    <s v=""/>
    <s v=""/>
    <n v="1919.74"/>
    <x v="18"/>
  </r>
  <r>
    <s v="50700"/>
    <s v="100036929"/>
    <s v="015780"/>
    <s v="10000"/>
    <s v="12800"/>
    <s v="5070001100"/>
    <s v="7000000"/>
    <s v=""/>
    <s v=""/>
    <s v=""/>
    <s v=""/>
    <s v=""/>
    <n v="655.52"/>
    <x v="18"/>
  </r>
  <r>
    <s v="50700"/>
    <s v="100036929"/>
    <s v="015780"/>
    <s v="10000"/>
    <s v="12800"/>
    <s v="5070001100"/>
    <s v="7000000"/>
    <s v=""/>
    <s v=""/>
    <s v=""/>
    <s v=""/>
    <s v=""/>
    <n v="234.11"/>
    <x v="18"/>
  </r>
  <r>
    <s v="50700"/>
    <s v="100036929"/>
    <s v="015780"/>
    <s v="10000"/>
    <s v="12800"/>
    <s v="5070001100"/>
    <s v="7000000"/>
    <s v=""/>
    <s v=""/>
    <s v=""/>
    <s v=""/>
    <s v=""/>
    <n v="93.65"/>
    <x v="18"/>
  </r>
  <r>
    <s v="50700"/>
    <s v="100036929"/>
    <s v="015780"/>
    <s v="10000"/>
    <s v="12800"/>
    <s v="5070001100"/>
    <s v="7000000"/>
    <s v=""/>
    <s v=""/>
    <s v=""/>
    <s v=""/>
    <s v=""/>
    <n v="374.58"/>
    <x v="18"/>
  </r>
  <r>
    <s v="50700"/>
    <s v="100036929"/>
    <s v="015780"/>
    <s v="10000"/>
    <s v="12800"/>
    <s v="5070001100"/>
    <s v="7230000"/>
    <s v=""/>
    <s v=""/>
    <s v=""/>
    <s v=""/>
    <s v=""/>
    <n v="165.62"/>
    <x v="6"/>
  </r>
  <r>
    <s v="50700"/>
    <s v="100036929"/>
    <s v="015780"/>
    <s v="10000"/>
    <s v="12800"/>
    <s v="5070001100"/>
    <s v="7230000"/>
    <s v=""/>
    <s v=""/>
    <s v=""/>
    <s v=""/>
    <s v=""/>
    <n v="27.6"/>
    <x v="6"/>
  </r>
  <r>
    <s v="50700"/>
    <s v="100036929"/>
    <s v="015780"/>
    <s v="10000"/>
    <s v="12800"/>
    <s v="5070001100"/>
    <s v="7231000"/>
    <s v=""/>
    <s v=""/>
    <s v=""/>
    <s v=""/>
    <s v=""/>
    <n v="38.729999999999997"/>
    <x v="7"/>
  </r>
  <r>
    <s v="50700"/>
    <s v="100036929"/>
    <s v="015780"/>
    <s v="10000"/>
    <s v="12800"/>
    <s v="5070001100"/>
    <s v="7231000"/>
    <s v=""/>
    <s v=""/>
    <s v=""/>
    <s v=""/>
    <s v=""/>
    <n v="6.46"/>
    <x v="7"/>
  </r>
  <r>
    <s v="50700"/>
    <s v="100036929"/>
    <s v="015780"/>
    <s v="10000"/>
    <s v="12800"/>
    <s v="5070001100"/>
    <s v="7240000"/>
    <s v=""/>
    <s v=""/>
    <s v=""/>
    <s v=""/>
    <s v=""/>
    <n v="220.24"/>
    <x v="8"/>
  </r>
  <r>
    <s v="50700"/>
    <s v="100036929"/>
    <s v="015780"/>
    <s v="10000"/>
    <s v="12800"/>
    <s v="5070001100"/>
    <s v="7240000"/>
    <s v=""/>
    <s v=""/>
    <s v=""/>
    <s v=""/>
    <s v=""/>
    <n v="36.71"/>
    <x v="8"/>
  </r>
  <r>
    <s v="50700"/>
    <s v="100036929"/>
    <s v="015780"/>
    <s v="10000"/>
    <s v="12800"/>
    <s v="5070001100"/>
    <s v="7250000"/>
    <s v=""/>
    <s v=""/>
    <s v=""/>
    <s v=""/>
    <s v=""/>
    <n v="7.16"/>
    <x v="20"/>
  </r>
  <r>
    <s v="50700"/>
    <s v="100036929"/>
    <s v="015780"/>
    <s v="10000"/>
    <s v="12800"/>
    <s v="5070001100"/>
    <s v="7250000"/>
    <s v=""/>
    <s v=""/>
    <s v=""/>
    <s v=""/>
    <s v=""/>
    <n v="1.19"/>
    <x v="20"/>
  </r>
  <r>
    <s v="50700"/>
    <s v="100036929"/>
    <s v="015780"/>
    <s v="10000"/>
    <s v="12800"/>
    <s v="5070001100"/>
    <s v="7221000"/>
    <s v=""/>
    <s v=""/>
    <s v=""/>
    <s v=""/>
    <s v=""/>
    <n v="9.18"/>
    <x v="21"/>
  </r>
  <r>
    <s v="50700"/>
    <s v="100036929"/>
    <s v="015780"/>
    <s v="10000"/>
    <s v="12800"/>
    <s v="5070001100"/>
    <s v="7221000"/>
    <s v=""/>
    <s v=""/>
    <s v=""/>
    <s v=""/>
    <s v=""/>
    <n v="1.53"/>
    <x v="21"/>
  </r>
  <r>
    <s v="50700"/>
    <s v="100036929"/>
    <s v="015780"/>
    <s v="10000"/>
    <s v="12800"/>
    <s v="5070001100"/>
    <s v="7245000"/>
    <s v=""/>
    <s v=""/>
    <s v=""/>
    <s v=""/>
    <s v=""/>
    <n v="26.78"/>
    <x v="27"/>
  </r>
  <r>
    <s v="50700"/>
    <s v="100036929"/>
    <s v="015780"/>
    <s v="10000"/>
    <s v="12800"/>
    <s v="5070001100"/>
    <s v="7245000"/>
    <s v=""/>
    <s v=""/>
    <s v=""/>
    <s v=""/>
    <s v=""/>
    <n v="4.47"/>
    <x v="27"/>
  </r>
  <r>
    <s v="50700"/>
    <s v="100036929"/>
    <s v="015780"/>
    <s v="10000"/>
    <s v="12800"/>
    <s v="5070001100"/>
    <s v="2058000"/>
    <s v=""/>
    <s v=""/>
    <s v=""/>
    <s v=""/>
    <s v=""/>
    <n v="-38.729999999999997"/>
    <x v="3"/>
  </r>
  <r>
    <s v="50700"/>
    <s v="100036929"/>
    <s v="015780"/>
    <s v="10000"/>
    <s v="12800"/>
    <s v="5070001100"/>
    <s v="2058000"/>
    <s v=""/>
    <s v=""/>
    <s v=""/>
    <s v=""/>
    <s v=""/>
    <n v="-6.46"/>
    <x v="3"/>
  </r>
  <r>
    <s v="50700"/>
    <s v="100036929"/>
    <s v="015780"/>
    <s v="10000"/>
    <s v="12800"/>
    <s v="5070001100"/>
    <s v="2150000"/>
    <s v=""/>
    <s v=""/>
    <s v=""/>
    <s v=""/>
    <s v=""/>
    <n v="-131.26"/>
    <x v="4"/>
  </r>
  <r>
    <s v="50700"/>
    <s v="100036929"/>
    <s v="015780"/>
    <s v="10000"/>
    <s v="12800"/>
    <s v="5070001100"/>
    <s v="2150000"/>
    <s v=""/>
    <s v=""/>
    <s v=""/>
    <s v=""/>
    <s v=""/>
    <n v="-21.88"/>
    <x v="4"/>
  </r>
  <r>
    <s v="50700"/>
    <s v="100036929"/>
    <s v="015780"/>
    <s v="10000"/>
    <s v="12800"/>
    <s v="5070001100"/>
    <s v="1000000"/>
    <s v=""/>
    <s v=""/>
    <s v=""/>
    <s v=""/>
    <s v=""/>
    <n v="-1852.48"/>
    <x v="5"/>
  </r>
  <r>
    <s v="50700"/>
    <s v="100056573"/>
    <s v="324182"/>
    <s v="10000"/>
    <s v="12800"/>
    <s v="5070001200"/>
    <s v="2058000"/>
    <s v=""/>
    <s v=""/>
    <s v=""/>
    <s v=""/>
    <s v=""/>
    <n v="-25.1"/>
    <x v="3"/>
  </r>
  <r>
    <s v="50700"/>
    <s v="100056573"/>
    <s v="324182"/>
    <s v="10000"/>
    <s v="12800"/>
    <s v="5070001200"/>
    <s v="2058000"/>
    <s v=""/>
    <s v=""/>
    <s v=""/>
    <s v=""/>
    <s v=""/>
    <n v="-4.18"/>
    <x v="3"/>
  </r>
  <r>
    <s v="50700"/>
    <s v="100056573"/>
    <s v="324182"/>
    <s v="10000"/>
    <s v="12800"/>
    <s v="5070001200"/>
    <s v="2150000"/>
    <s v=""/>
    <s v=""/>
    <s v=""/>
    <s v=""/>
    <s v=""/>
    <n v="-83.32"/>
    <x v="4"/>
  </r>
  <r>
    <s v="50700"/>
    <s v="100056573"/>
    <s v="324182"/>
    <s v="10000"/>
    <s v="12800"/>
    <s v="5070001200"/>
    <s v="2150000"/>
    <s v=""/>
    <s v=""/>
    <s v=""/>
    <s v=""/>
    <s v=""/>
    <n v="-13.89"/>
    <x v="4"/>
  </r>
  <r>
    <s v="50700"/>
    <s v="100056573"/>
    <s v="324182"/>
    <s v="10000"/>
    <s v="12800"/>
    <s v="5070001200"/>
    <s v="1000000"/>
    <s v=""/>
    <s v=""/>
    <s v=""/>
    <s v=""/>
    <s v=""/>
    <n v="-1345.03"/>
    <x v="5"/>
  </r>
  <r>
    <s v="50700"/>
    <s v="100056573"/>
    <s v="324182"/>
    <s v="10000"/>
    <s v="12800"/>
    <s v="5070001200"/>
    <s v="1000000"/>
    <s v=""/>
    <s v=""/>
    <s v=""/>
    <s v=""/>
    <s v=""/>
    <n v="-224.17"/>
    <x v="5"/>
  </r>
  <r>
    <s v="50700"/>
    <s v="100056573"/>
    <s v="324182"/>
    <s v="10000"/>
    <s v="12800"/>
    <s v="5070001200"/>
    <s v="2125000"/>
    <s v=""/>
    <s v=""/>
    <s v=""/>
    <s v=""/>
    <s v=""/>
    <n v="-1.92"/>
    <x v="22"/>
  </r>
  <r>
    <s v="50700"/>
    <s v="100056573"/>
    <s v="324182"/>
    <s v="10000"/>
    <s v="12800"/>
    <s v="5070001200"/>
    <s v="2125000"/>
    <s v=""/>
    <s v=""/>
    <s v=""/>
    <s v=""/>
    <s v=""/>
    <n v="-0.32"/>
    <x v="22"/>
  </r>
  <r>
    <s v="50700"/>
    <s v="100056573"/>
    <s v="324182"/>
    <s v="10000"/>
    <s v="12800"/>
    <s v="5070001200"/>
    <s v="2130000"/>
    <s v=""/>
    <s v=""/>
    <s v=""/>
    <s v=""/>
    <s v=""/>
    <n v="-93"/>
    <x v="11"/>
  </r>
  <r>
    <s v="50700"/>
    <s v="100056573"/>
    <s v="324182"/>
    <s v="10000"/>
    <s v="12800"/>
    <s v="5070001200"/>
    <s v="2130000"/>
    <s v=""/>
    <s v=""/>
    <s v=""/>
    <s v=""/>
    <s v=""/>
    <n v="-15.5"/>
    <x v="11"/>
  </r>
  <r>
    <s v="50700"/>
    <s v="100056573"/>
    <s v="324182"/>
    <s v="10000"/>
    <s v="12800"/>
    <s v="5070001200"/>
    <s v="2105000"/>
    <s v=""/>
    <s v=""/>
    <s v=""/>
    <s v=""/>
    <s v=""/>
    <n v="-121.78"/>
    <x v="12"/>
  </r>
  <r>
    <s v="50700"/>
    <s v="100056573"/>
    <s v="324182"/>
    <s v="10000"/>
    <s v="12800"/>
    <s v="5070001200"/>
    <s v="2105000"/>
    <s v=""/>
    <s v=""/>
    <s v=""/>
    <s v=""/>
    <s v=""/>
    <n v="-20.3"/>
    <x v="12"/>
  </r>
  <r>
    <s v="50700"/>
    <s v="100056573"/>
    <s v="324182"/>
    <s v="10000"/>
    <s v="12800"/>
    <s v="5070001200"/>
    <s v="2100000"/>
    <s v=""/>
    <s v=""/>
    <s v=""/>
    <s v=""/>
    <s v=""/>
    <n v="-23.26"/>
    <x v="10"/>
  </r>
  <r>
    <s v="50700"/>
    <s v="100056573"/>
    <s v="324182"/>
    <s v="10000"/>
    <s v="12800"/>
    <s v="5070001200"/>
    <s v="2100000"/>
    <s v=""/>
    <s v=""/>
    <s v=""/>
    <s v=""/>
    <s v=""/>
    <n v="-3.88"/>
    <x v="10"/>
  </r>
  <r>
    <s v="50700"/>
    <s v="100056573"/>
    <s v="324182"/>
    <s v="10000"/>
    <s v="12800"/>
    <s v="5070001200"/>
    <s v="2125000"/>
    <s v=""/>
    <s v=""/>
    <s v=""/>
    <s v=""/>
    <s v=""/>
    <n v="-4.32"/>
    <x v="22"/>
  </r>
  <r>
    <s v="50700"/>
    <s v="100056573"/>
    <s v="324182"/>
    <s v="10000"/>
    <s v="12800"/>
    <s v="5070001200"/>
    <s v="2125000"/>
    <s v=""/>
    <s v=""/>
    <s v=""/>
    <s v=""/>
    <s v=""/>
    <n v="-0.72"/>
    <x v="22"/>
  </r>
  <r>
    <s v="50700"/>
    <s v="100056573"/>
    <s v="324182"/>
    <s v="10000"/>
    <s v="12800"/>
    <s v="5070001200"/>
    <s v="2056000"/>
    <s v=""/>
    <s v=""/>
    <s v=""/>
    <s v=""/>
    <s v=""/>
    <n v="-798.77"/>
    <x v="14"/>
  </r>
  <r>
    <s v="50700"/>
    <s v="100056573"/>
    <s v="324182"/>
    <s v="10000"/>
    <s v="12800"/>
    <s v="5070001200"/>
    <s v="2056000"/>
    <s v=""/>
    <s v=""/>
    <s v=""/>
    <s v=""/>
    <s v=""/>
    <n v="-133.13"/>
    <x v="14"/>
  </r>
  <r>
    <s v="50700"/>
    <s v="100056573"/>
    <s v="324182"/>
    <s v="10000"/>
    <s v="12800"/>
    <s v="5070001200"/>
    <s v="2055000"/>
    <s v=""/>
    <s v=""/>
    <s v=""/>
    <s v=""/>
    <s v=""/>
    <n v="-0.98"/>
    <x v="24"/>
  </r>
  <r>
    <s v="50700"/>
    <s v="100056573"/>
    <s v="324182"/>
    <s v="10000"/>
    <s v="12800"/>
    <s v="5070001200"/>
    <s v="2055000"/>
    <s v=""/>
    <s v=""/>
    <s v=""/>
    <s v=""/>
    <s v=""/>
    <n v="-0.17"/>
    <x v="24"/>
  </r>
  <r>
    <s v="50700"/>
    <s v="100056573"/>
    <s v="324182"/>
    <s v="10000"/>
    <s v="12800"/>
    <s v="5070001200"/>
    <s v="2052000"/>
    <s v=""/>
    <s v=""/>
    <s v=""/>
    <s v=""/>
    <s v=""/>
    <n v="-121.78"/>
    <x v="15"/>
  </r>
  <r>
    <s v="50700"/>
    <s v="100056573"/>
    <s v="324182"/>
    <s v="10000"/>
    <s v="12800"/>
    <s v="5070001200"/>
    <s v="2052000"/>
    <s v=""/>
    <s v=""/>
    <s v=""/>
    <s v=""/>
    <s v=""/>
    <n v="-20.3"/>
    <x v="15"/>
  </r>
  <r>
    <s v="50700"/>
    <s v="100056573"/>
    <s v="324182"/>
    <s v="10000"/>
    <s v="12800"/>
    <s v="5070001200"/>
    <s v="2100000"/>
    <s v=""/>
    <s v=""/>
    <s v=""/>
    <s v=""/>
    <s v=""/>
    <n v="-22.14"/>
    <x v="10"/>
  </r>
  <r>
    <s v="50700"/>
    <s v="100056573"/>
    <s v="324182"/>
    <s v="10000"/>
    <s v="12800"/>
    <s v="5070001200"/>
    <s v="2100000"/>
    <s v=""/>
    <s v=""/>
    <s v=""/>
    <s v=""/>
    <s v=""/>
    <n v="-3.69"/>
    <x v="10"/>
  </r>
  <r>
    <s v="50700"/>
    <s v="100056573"/>
    <s v="324182"/>
    <s v="10000"/>
    <s v="12800"/>
    <s v="5070001200"/>
    <s v="2110000"/>
    <s v=""/>
    <s v=""/>
    <s v=""/>
    <s v=""/>
    <s v=""/>
    <n v="-107.3"/>
    <x v="16"/>
  </r>
  <r>
    <s v="50700"/>
    <s v="100056573"/>
    <s v="324182"/>
    <s v="10000"/>
    <s v="12800"/>
    <s v="5070001200"/>
    <s v="2110000"/>
    <s v=""/>
    <s v=""/>
    <s v=""/>
    <s v=""/>
    <s v=""/>
    <n v="-17.88"/>
    <x v="16"/>
  </r>
  <r>
    <s v="50700"/>
    <s v="100056573"/>
    <s v="324182"/>
    <s v="10000"/>
    <s v="12800"/>
    <s v="5070001200"/>
    <s v="2053000"/>
    <s v=""/>
    <s v=""/>
    <s v=""/>
    <s v=""/>
    <s v=""/>
    <n v="-107.3"/>
    <x v="0"/>
  </r>
  <r>
    <s v="50700"/>
    <s v="100056573"/>
    <s v="324182"/>
    <s v="10000"/>
    <s v="12800"/>
    <s v="5070001200"/>
    <s v="2053000"/>
    <s v=""/>
    <s v=""/>
    <s v=""/>
    <s v=""/>
    <s v=""/>
    <n v="-17.88"/>
    <x v="0"/>
  </r>
  <r>
    <s v="50700"/>
    <s v="100056573"/>
    <s v="324182"/>
    <s v="10000"/>
    <s v="12800"/>
    <s v="5070001200"/>
    <s v="2160000"/>
    <s v=""/>
    <s v=""/>
    <s v=""/>
    <s v=""/>
    <s v=""/>
    <n v="-25.1"/>
    <x v="1"/>
  </r>
  <r>
    <s v="50700"/>
    <s v="100056573"/>
    <s v="324182"/>
    <s v="10000"/>
    <s v="12800"/>
    <s v="5070001200"/>
    <s v="2160000"/>
    <s v=""/>
    <s v=""/>
    <s v=""/>
    <s v=""/>
    <s v=""/>
    <n v="-4.18"/>
    <x v="1"/>
  </r>
  <r>
    <s v="50700"/>
    <s v="100056573"/>
    <s v="324182"/>
    <s v="10000"/>
    <s v="12800"/>
    <s v="5070001200"/>
    <s v="2140000"/>
    <s v=""/>
    <s v=""/>
    <s v=""/>
    <s v=""/>
    <s v=""/>
    <n v="-40.229999999999997"/>
    <x v="2"/>
  </r>
  <r>
    <s v="50700"/>
    <s v="100056573"/>
    <s v="324182"/>
    <s v="10000"/>
    <s v="12800"/>
    <s v="5070001200"/>
    <s v="2140000"/>
    <s v=""/>
    <s v=""/>
    <s v=""/>
    <s v=""/>
    <s v=""/>
    <n v="-6.7"/>
    <x v="2"/>
  </r>
  <r>
    <s v="50700"/>
    <s v="100056573"/>
    <s v="324182"/>
    <s v="10000"/>
    <s v="12800"/>
    <s v="5070001200"/>
    <s v="7000000"/>
    <s v=""/>
    <s v=""/>
    <s v=""/>
    <s v=""/>
    <s v=""/>
    <n v="307.54000000000002"/>
    <x v="18"/>
  </r>
  <r>
    <s v="50700"/>
    <s v="100056573"/>
    <s v="324182"/>
    <s v="10000"/>
    <s v="12800"/>
    <s v="5070001200"/>
    <s v="7230000"/>
    <s v=""/>
    <s v=""/>
    <s v=""/>
    <s v=""/>
    <s v=""/>
    <n v="107.3"/>
    <x v="6"/>
  </r>
  <r>
    <s v="50700"/>
    <s v="100056573"/>
    <s v="324182"/>
    <s v="10000"/>
    <s v="12800"/>
    <s v="5070001200"/>
    <s v="7230000"/>
    <s v=""/>
    <s v=""/>
    <s v=""/>
    <s v=""/>
    <s v=""/>
    <n v="17.88"/>
    <x v="6"/>
  </r>
  <r>
    <s v="50700"/>
    <s v="100056573"/>
    <s v="324182"/>
    <s v="10000"/>
    <s v="12800"/>
    <s v="5070001200"/>
    <s v="7231000"/>
    <s v=""/>
    <s v=""/>
    <s v=""/>
    <s v=""/>
    <s v=""/>
    <n v="25.1"/>
    <x v="7"/>
  </r>
  <r>
    <s v="50700"/>
    <s v="100056573"/>
    <s v="324182"/>
    <s v="10000"/>
    <s v="12800"/>
    <s v="5070001200"/>
    <s v="7231000"/>
    <s v=""/>
    <s v=""/>
    <s v=""/>
    <s v=""/>
    <s v=""/>
    <n v="4.18"/>
    <x v="7"/>
  </r>
  <r>
    <s v="50700"/>
    <s v="100056573"/>
    <s v="324182"/>
    <s v="10000"/>
    <s v="12800"/>
    <s v="5070001200"/>
    <s v="7240000"/>
    <s v=""/>
    <s v=""/>
    <s v=""/>
    <s v=""/>
    <s v=""/>
    <n v="798.77"/>
    <x v="8"/>
  </r>
  <r>
    <s v="50700"/>
    <s v="100056573"/>
    <s v="324182"/>
    <s v="10000"/>
    <s v="12800"/>
    <s v="5070001200"/>
    <s v="7240000"/>
    <s v=""/>
    <s v=""/>
    <s v=""/>
    <s v=""/>
    <s v=""/>
    <n v="133.13"/>
    <x v="8"/>
  </r>
  <r>
    <s v="50700"/>
    <s v="100056573"/>
    <s v="324182"/>
    <s v="10000"/>
    <s v="12800"/>
    <s v="5070001200"/>
    <s v="7250000"/>
    <s v=""/>
    <s v=""/>
    <s v=""/>
    <s v=""/>
    <s v=""/>
    <n v="0.98"/>
    <x v="20"/>
  </r>
  <r>
    <s v="50700"/>
    <s v="100056573"/>
    <s v="324182"/>
    <s v="10000"/>
    <s v="12800"/>
    <s v="5070001200"/>
    <s v="7250000"/>
    <s v=""/>
    <s v=""/>
    <s v=""/>
    <s v=""/>
    <s v=""/>
    <n v="0.17"/>
    <x v="20"/>
  </r>
  <r>
    <s v="50700"/>
    <s v="100056573"/>
    <s v="324182"/>
    <s v="10000"/>
    <s v="12800"/>
    <s v="5070001200"/>
    <s v="7269000"/>
    <s v=""/>
    <s v=""/>
    <s v=""/>
    <s v=""/>
    <s v=""/>
    <n v="121.78"/>
    <x v="9"/>
  </r>
  <r>
    <s v="50700"/>
    <s v="100056573"/>
    <s v="324182"/>
    <s v="10000"/>
    <s v="12800"/>
    <s v="5070001200"/>
    <s v="7269000"/>
    <s v=""/>
    <s v=""/>
    <s v=""/>
    <s v=""/>
    <s v=""/>
    <n v="20.3"/>
    <x v="9"/>
  </r>
  <r>
    <s v="50700"/>
    <s v="100056573"/>
    <s v="324182"/>
    <s v="10000"/>
    <s v="12800"/>
    <s v="5070001200"/>
    <s v="7269000"/>
    <s v=""/>
    <s v=""/>
    <s v=""/>
    <s v=""/>
    <s v=""/>
    <n v="22.14"/>
    <x v="9"/>
  </r>
  <r>
    <s v="50700"/>
    <s v="100056573"/>
    <s v="324182"/>
    <s v="10000"/>
    <s v="12800"/>
    <s v="5070001200"/>
    <s v="7269000"/>
    <s v=""/>
    <s v=""/>
    <s v=""/>
    <s v=""/>
    <s v=""/>
    <n v="3.69"/>
    <x v="9"/>
  </r>
  <r>
    <s v="50700"/>
    <s v="100056573"/>
    <s v="324182"/>
    <s v="10000"/>
    <s v="12800"/>
    <s v="5070001200"/>
    <s v="7000000"/>
    <s v=""/>
    <s v=""/>
    <s v=""/>
    <s v=""/>
    <s v=""/>
    <n v="1845.26"/>
    <x v="18"/>
  </r>
  <r>
    <s v="50700"/>
    <s v="100012181"/>
    <s v="500390"/>
    <s v="10000"/>
    <s v="12800"/>
    <s v="5070001200"/>
    <s v="7150000"/>
    <s v=""/>
    <s v=""/>
    <s v=""/>
    <s v=""/>
    <s v=""/>
    <n v="651.42999999999995"/>
    <x v="28"/>
  </r>
  <r>
    <s v="50700"/>
    <s v="100012181"/>
    <s v="500390"/>
    <s v="10000"/>
    <s v="12800"/>
    <s v="5070001200"/>
    <s v="7150000"/>
    <s v=""/>
    <s v=""/>
    <s v=""/>
    <s v=""/>
    <s v=""/>
    <n v="108.57"/>
    <x v="28"/>
  </r>
  <r>
    <s v="50700"/>
    <s v="100012181"/>
    <s v="500390"/>
    <s v="10000"/>
    <s v="12800"/>
    <s v="5070001200"/>
    <s v="7230000"/>
    <s v=""/>
    <s v=""/>
    <s v=""/>
    <s v=""/>
    <s v=""/>
    <n v="40.39"/>
    <x v="6"/>
  </r>
  <r>
    <s v="50700"/>
    <s v="100012181"/>
    <s v="500390"/>
    <s v="10000"/>
    <s v="12800"/>
    <s v="5070001200"/>
    <s v="7230000"/>
    <s v=""/>
    <s v=""/>
    <s v=""/>
    <s v=""/>
    <s v=""/>
    <n v="6.73"/>
    <x v="6"/>
  </r>
  <r>
    <s v="50700"/>
    <s v="100012181"/>
    <s v="500390"/>
    <s v="10000"/>
    <s v="12800"/>
    <s v="5070001200"/>
    <s v="7231000"/>
    <s v=""/>
    <s v=""/>
    <s v=""/>
    <s v=""/>
    <s v=""/>
    <n v="9.4499999999999993"/>
    <x v="7"/>
  </r>
  <r>
    <s v="50700"/>
    <s v="100012181"/>
    <s v="500390"/>
    <s v="10000"/>
    <s v="12800"/>
    <s v="5070001200"/>
    <s v="7231000"/>
    <s v=""/>
    <s v=""/>
    <s v=""/>
    <s v=""/>
    <s v=""/>
    <n v="1.57"/>
    <x v="7"/>
  </r>
  <r>
    <s v="50700"/>
    <s v="100012181"/>
    <s v="500390"/>
    <s v="10000"/>
    <s v="12800"/>
    <s v="5070001200"/>
    <s v="7269000"/>
    <s v=""/>
    <s v=""/>
    <s v=""/>
    <s v=""/>
    <s v=""/>
    <n v="42.99"/>
    <x v="9"/>
  </r>
  <r>
    <s v="50700"/>
    <s v="100012181"/>
    <s v="500390"/>
    <s v="10000"/>
    <s v="12800"/>
    <s v="5070001200"/>
    <s v="7269000"/>
    <s v=""/>
    <s v=""/>
    <s v=""/>
    <s v=""/>
    <s v=""/>
    <n v="7.17"/>
    <x v="9"/>
  </r>
  <r>
    <s v="50700"/>
    <s v="100012181"/>
    <s v="500390"/>
    <s v="10000"/>
    <s v="12800"/>
    <s v="5070001200"/>
    <s v="7269000"/>
    <s v=""/>
    <s v=""/>
    <s v=""/>
    <s v=""/>
    <s v=""/>
    <n v="7.82"/>
    <x v="9"/>
  </r>
  <r>
    <s v="50700"/>
    <s v="100012181"/>
    <s v="500390"/>
    <s v="10000"/>
    <s v="12800"/>
    <s v="5070001200"/>
    <s v="7269000"/>
    <s v=""/>
    <s v=""/>
    <s v=""/>
    <s v=""/>
    <s v=""/>
    <n v="1.3"/>
    <x v="9"/>
  </r>
  <r>
    <s v="50700"/>
    <s v="100012181"/>
    <s v="500390"/>
    <s v="10000"/>
    <s v="12800"/>
    <s v="5070001200"/>
    <s v="2105000"/>
    <s v=""/>
    <s v=""/>
    <s v=""/>
    <s v=""/>
    <s v=""/>
    <n v="-42.99"/>
    <x v="12"/>
  </r>
  <r>
    <s v="50700"/>
    <s v="100012181"/>
    <s v="500390"/>
    <s v="10000"/>
    <s v="12800"/>
    <s v="5070001200"/>
    <s v="2105000"/>
    <s v=""/>
    <s v=""/>
    <s v=""/>
    <s v=""/>
    <s v=""/>
    <n v="-7.17"/>
    <x v="12"/>
  </r>
  <r>
    <s v="50700"/>
    <s v="100012181"/>
    <s v="500390"/>
    <s v="10000"/>
    <s v="12800"/>
    <s v="5070001200"/>
    <s v="2052000"/>
    <s v=""/>
    <s v=""/>
    <s v=""/>
    <s v=""/>
    <s v=""/>
    <n v="-42.99"/>
    <x v="15"/>
  </r>
  <r>
    <s v="50700"/>
    <s v="100012181"/>
    <s v="500390"/>
    <s v="10000"/>
    <s v="12800"/>
    <s v="5070001200"/>
    <s v="2052000"/>
    <s v=""/>
    <s v=""/>
    <s v=""/>
    <s v=""/>
    <s v=""/>
    <n v="-7.17"/>
    <x v="15"/>
  </r>
  <r>
    <s v="50700"/>
    <s v="100012181"/>
    <s v="500390"/>
    <s v="10000"/>
    <s v="12800"/>
    <s v="5070001200"/>
    <s v="2100000"/>
    <s v=""/>
    <s v=""/>
    <s v=""/>
    <s v=""/>
    <s v=""/>
    <n v="-7.82"/>
    <x v="10"/>
  </r>
  <r>
    <s v="50700"/>
    <s v="100012181"/>
    <s v="500390"/>
    <s v="10000"/>
    <s v="12800"/>
    <s v="5070001200"/>
    <s v="2100000"/>
    <s v=""/>
    <s v=""/>
    <s v=""/>
    <s v=""/>
    <s v=""/>
    <n v="-1.3"/>
    <x v="10"/>
  </r>
  <r>
    <s v="50700"/>
    <s v="100012181"/>
    <s v="500390"/>
    <s v="10000"/>
    <s v="12800"/>
    <s v="5070001200"/>
    <s v="2110000"/>
    <s v=""/>
    <s v=""/>
    <s v=""/>
    <s v=""/>
    <s v=""/>
    <n v="-40.39"/>
    <x v="16"/>
  </r>
  <r>
    <s v="50700"/>
    <s v="100012181"/>
    <s v="500390"/>
    <s v="10000"/>
    <s v="12800"/>
    <s v="5070001200"/>
    <s v="2110000"/>
    <s v=""/>
    <s v=""/>
    <s v=""/>
    <s v=""/>
    <s v=""/>
    <n v="-6.73"/>
    <x v="16"/>
  </r>
  <r>
    <s v="50700"/>
    <s v="100012181"/>
    <s v="500390"/>
    <s v="10000"/>
    <s v="12800"/>
    <s v="5070001200"/>
    <s v="2053000"/>
    <s v=""/>
    <s v=""/>
    <s v=""/>
    <s v=""/>
    <s v=""/>
    <n v="-40.39"/>
    <x v="0"/>
  </r>
  <r>
    <s v="50700"/>
    <s v="100012181"/>
    <s v="500390"/>
    <s v="10000"/>
    <s v="12800"/>
    <s v="5070001200"/>
    <s v="2053000"/>
    <s v=""/>
    <s v=""/>
    <s v=""/>
    <s v=""/>
    <s v=""/>
    <n v="-6.73"/>
    <x v="0"/>
  </r>
  <r>
    <s v="50700"/>
    <s v="100012181"/>
    <s v="500390"/>
    <s v="10000"/>
    <s v="12800"/>
    <s v="5070001200"/>
    <s v="2160000"/>
    <s v=""/>
    <s v=""/>
    <s v=""/>
    <s v=""/>
    <s v=""/>
    <n v="-9.4499999999999993"/>
    <x v="1"/>
  </r>
  <r>
    <s v="50700"/>
    <s v="100012181"/>
    <s v="500390"/>
    <s v="10000"/>
    <s v="12800"/>
    <s v="5070001200"/>
    <s v="2160000"/>
    <s v=""/>
    <s v=""/>
    <s v=""/>
    <s v=""/>
    <s v=""/>
    <n v="-1.57"/>
    <x v="1"/>
  </r>
  <r>
    <s v="50700"/>
    <s v="100012181"/>
    <s v="500390"/>
    <s v="10000"/>
    <s v="12800"/>
    <s v="5070001200"/>
    <s v="2140000"/>
    <s v=""/>
    <s v=""/>
    <s v=""/>
    <s v=""/>
    <s v=""/>
    <n v="-32.49"/>
    <x v="2"/>
  </r>
  <r>
    <s v="50700"/>
    <s v="100012181"/>
    <s v="500390"/>
    <s v="10000"/>
    <s v="12800"/>
    <s v="5070001200"/>
    <s v="2140000"/>
    <s v=""/>
    <s v=""/>
    <s v=""/>
    <s v=""/>
    <s v=""/>
    <n v="-5.42"/>
    <x v="2"/>
  </r>
  <r>
    <s v="50700"/>
    <s v="100012181"/>
    <s v="500390"/>
    <s v="10000"/>
    <s v="12800"/>
    <s v="5070001200"/>
    <s v="2058000"/>
    <s v=""/>
    <s v=""/>
    <s v=""/>
    <s v=""/>
    <s v=""/>
    <n v="-9.4499999999999993"/>
    <x v="3"/>
  </r>
  <r>
    <s v="50700"/>
    <s v="100012181"/>
    <s v="500390"/>
    <s v="10000"/>
    <s v="12800"/>
    <s v="5070001200"/>
    <s v="2058000"/>
    <s v=""/>
    <s v=""/>
    <s v=""/>
    <s v=""/>
    <s v=""/>
    <n v="-1.57"/>
    <x v="3"/>
  </r>
  <r>
    <s v="50700"/>
    <s v="100012181"/>
    <s v="500390"/>
    <s v="10000"/>
    <s v="12800"/>
    <s v="5070001200"/>
    <s v="2150000"/>
    <s v=""/>
    <s v=""/>
    <s v=""/>
    <s v=""/>
    <s v=""/>
    <n v="-13.23"/>
    <x v="4"/>
  </r>
  <r>
    <s v="50700"/>
    <s v="100012181"/>
    <s v="500390"/>
    <s v="10000"/>
    <s v="12800"/>
    <s v="5070001200"/>
    <s v="2150000"/>
    <s v=""/>
    <s v=""/>
    <s v=""/>
    <s v=""/>
    <s v=""/>
    <n v="-2.21"/>
    <x v="4"/>
  </r>
  <r>
    <s v="50700"/>
    <s v="100012181"/>
    <s v="500390"/>
    <s v="10000"/>
    <s v="12800"/>
    <s v="5070001200"/>
    <s v="1000000"/>
    <s v=""/>
    <s v=""/>
    <s v=""/>
    <s v=""/>
    <s v=""/>
    <n v="-512.88"/>
    <x v="5"/>
  </r>
  <r>
    <s v="50700"/>
    <s v="100012181"/>
    <s v="500390"/>
    <s v="10000"/>
    <s v="12800"/>
    <s v="5070001200"/>
    <s v="1000000"/>
    <s v=""/>
    <s v=""/>
    <s v=""/>
    <s v=""/>
    <s v=""/>
    <n v="-85.47"/>
    <x v="5"/>
  </r>
  <r>
    <s v="50700"/>
    <s v="100012181"/>
    <s v="324180"/>
    <s v="10000"/>
    <s v="12800"/>
    <s v="5070001200"/>
    <s v="2100000"/>
    <s v=""/>
    <s v=""/>
    <s v=""/>
    <s v=""/>
    <s v=""/>
    <n v="-171.43"/>
    <x v="10"/>
  </r>
  <r>
    <s v="50700"/>
    <s v="100012181"/>
    <s v="324180"/>
    <s v="10000"/>
    <s v="12800"/>
    <s v="5070001200"/>
    <s v="2100000"/>
    <s v=""/>
    <s v=""/>
    <s v=""/>
    <s v=""/>
    <s v=""/>
    <n v="-28.57"/>
    <x v="10"/>
  </r>
  <r>
    <s v="50700"/>
    <s v="100012181"/>
    <s v="324180"/>
    <s v="10000"/>
    <s v="12800"/>
    <s v="5070001200"/>
    <s v="2105000"/>
    <s v=""/>
    <s v=""/>
    <s v=""/>
    <s v=""/>
    <s v=""/>
    <n v="-67.36"/>
    <x v="12"/>
  </r>
  <r>
    <s v="50700"/>
    <s v="100012181"/>
    <s v="324180"/>
    <s v="10000"/>
    <s v="12800"/>
    <s v="5070001200"/>
    <s v="2105000"/>
    <s v=""/>
    <s v=""/>
    <s v=""/>
    <s v=""/>
    <s v=""/>
    <n v="-11.23"/>
    <x v="12"/>
  </r>
  <r>
    <s v="50700"/>
    <s v="100012181"/>
    <s v="324180"/>
    <s v="10000"/>
    <s v="12800"/>
    <s v="5070001200"/>
    <s v="2055000"/>
    <s v=""/>
    <s v=""/>
    <s v=""/>
    <s v=""/>
    <s v=""/>
    <n v="-4.83"/>
    <x v="24"/>
  </r>
  <r>
    <s v="50700"/>
    <s v="100012181"/>
    <s v="324180"/>
    <s v="10000"/>
    <s v="12800"/>
    <s v="5070001200"/>
    <s v="2055000"/>
    <s v=""/>
    <s v=""/>
    <s v=""/>
    <s v=""/>
    <s v=""/>
    <n v="-0.81"/>
    <x v="24"/>
  </r>
  <r>
    <s v="50700"/>
    <s v="100012181"/>
    <s v="324180"/>
    <s v="10000"/>
    <s v="12800"/>
    <s v="5070001200"/>
    <s v="2100000"/>
    <s v=""/>
    <s v=""/>
    <s v=""/>
    <s v=""/>
    <s v=""/>
    <n v="-12.25"/>
    <x v="10"/>
  </r>
  <r>
    <s v="50700"/>
    <s v="100012181"/>
    <s v="324180"/>
    <s v="10000"/>
    <s v="12800"/>
    <s v="5070001200"/>
    <s v="2100000"/>
    <s v=""/>
    <s v=""/>
    <s v=""/>
    <s v=""/>
    <s v=""/>
    <n v="-2.04"/>
    <x v="10"/>
  </r>
  <r>
    <s v="50700"/>
    <s v="100012181"/>
    <s v="324180"/>
    <s v="10000"/>
    <s v="12800"/>
    <s v="5070001200"/>
    <s v="2052000"/>
    <s v=""/>
    <s v=""/>
    <s v=""/>
    <s v=""/>
    <s v=""/>
    <n v="-67.36"/>
    <x v="15"/>
  </r>
  <r>
    <s v="50700"/>
    <s v="100012181"/>
    <s v="324180"/>
    <s v="10000"/>
    <s v="12800"/>
    <s v="5070001200"/>
    <s v="2052000"/>
    <s v=""/>
    <s v=""/>
    <s v=""/>
    <s v=""/>
    <s v=""/>
    <n v="-11.23"/>
    <x v="15"/>
  </r>
  <r>
    <s v="50700"/>
    <s v="100012181"/>
    <s v="324180"/>
    <s v="10000"/>
    <s v="12800"/>
    <s v="5070001200"/>
    <s v="2110000"/>
    <s v=""/>
    <s v=""/>
    <s v=""/>
    <s v=""/>
    <s v=""/>
    <n v="-63.69"/>
    <x v="16"/>
  </r>
  <r>
    <s v="50700"/>
    <s v="100012181"/>
    <s v="324180"/>
    <s v="10000"/>
    <s v="12800"/>
    <s v="5070001200"/>
    <s v="2110000"/>
    <s v=""/>
    <s v=""/>
    <s v=""/>
    <s v=""/>
    <s v=""/>
    <n v="-10.62"/>
    <x v="16"/>
  </r>
  <r>
    <s v="50700"/>
    <s v="100012181"/>
    <s v="324180"/>
    <s v="10000"/>
    <s v="12800"/>
    <s v="5070001200"/>
    <s v="2053000"/>
    <s v=""/>
    <s v=""/>
    <s v=""/>
    <s v=""/>
    <s v=""/>
    <n v="-63.69"/>
    <x v="0"/>
  </r>
  <r>
    <s v="50700"/>
    <s v="100012181"/>
    <s v="324180"/>
    <s v="10000"/>
    <s v="12800"/>
    <s v="5070001200"/>
    <s v="7000000"/>
    <s v=""/>
    <s v=""/>
    <s v=""/>
    <s v=""/>
    <s v=""/>
    <n v="85.06"/>
    <x v="18"/>
  </r>
  <r>
    <s v="50700"/>
    <s v="100012181"/>
    <s v="324180"/>
    <s v="10000"/>
    <s v="12800"/>
    <s v="5070001200"/>
    <s v="7000000"/>
    <s v=""/>
    <s v=""/>
    <s v=""/>
    <s v=""/>
    <s v=""/>
    <n v="935.63"/>
    <x v="18"/>
  </r>
  <r>
    <s v="50700"/>
    <s v="100012181"/>
    <s v="324180"/>
    <s v="10000"/>
    <s v="12800"/>
    <s v="5070001200"/>
    <s v="2081000"/>
    <s v=""/>
    <s v=""/>
    <s v=""/>
    <s v=""/>
    <s v=""/>
    <n v="6.86"/>
    <x v="29"/>
  </r>
  <r>
    <s v="50700"/>
    <s v="100012181"/>
    <s v="324180"/>
    <s v="10000"/>
    <s v="12800"/>
    <s v="5070001200"/>
    <s v="7000000"/>
    <s v=""/>
    <s v=""/>
    <s v=""/>
    <s v=""/>
    <s v=""/>
    <n v="136.09"/>
    <x v="18"/>
  </r>
  <r>
    <s v="50700"/>
    <s v="100012181"/>
    <s v="324180"/>
    <s v="10000"/>
    <s v="12800"/>
    <s v="5070001200"/>
    <s v="2081000"/>
    <s v=""/>
    <s v=""/>
    <s v=""/>
    <s v=""/>
    <s v=""/>
    <n v="1.1399999999999999"/>
    <x v="29"/>
  </r>
  <r>
    <s v="50700"/>
    <s v="100012181"/>
    <s v="324180"/>
    <s v="10000"/>
    <s v="12800"/>
    <s v="5070001200"/>
    <s v="7000000"/>
    <s v=""/>
    <s v=""/>
    <s v=""/>
    <s v=""/>
    <s v=""/>
    <n v="34.020000000000003"/>
    <x v="18"/>
  </r>
  <r>
    <s v="50700"/>
    <s v="100012181"/>
    <s v="324180"/>
    <s v="10000"/>
    <s v="12800"/>
    <s v="5070001200"/>
    <s v="7230000"/>
    <s v=""/>
    <s v=""/>
    <s v=""/>
    <s v=""/>
    <s v=""/>
    <n v="63.69"/>
    <x v="6"/>
  </r>
  <r>
    <s v="50700"/>
    <s v="100012181"/>
    <s v="324180"/>
    <s v="10000"/>
    <s v="12800"/>
    <s v="5070001200"/>
    <s v="7230000"/>
    <s v=""/>
    <s v=""/>
    <s v=""/>
    <s v=""/>
    <s v=""/>
    <n v="10.62"/>
    <x v="6"/>
  </r>
  <r>
    <s v="50700"/>
    <s v="100012181"/>
    <s v="324180"/>
    <s v="10000"/>
    <s v="12800"/>
    <s v="5070001200"/>
    <s v="7231000"/>
    <s v=""/>
    <s v=""/>
    <s v=""/>
    <s v=""/>
    <s v=""/>
    <n v="14.89"/>
    <x v="7"/>
  </r>
  <r>
    <s v="50700"/>
    <s v="100012181"/>
    <s v="324180"/>
    <s v="10000"/>
    <s v="12800"/>
    <s v="5070001200"/>
    <s v="7231000"/>
    <s v=""/>
    <s v=""/>
    <s v=""/>
    <s v=""/>
    <s v=""/>
    <n v="2.4900000000000002"/>
    <x v="7"/>
  </r>
  <r>
    <s v="50700"/>
    <s v="100012181"/>
    <s v="324180"/>
    <s v="10000"/>
    <s v="12800"/>
    <s v="5070001200"/>
    <s v="7250000"/>
    <s v=""/>
    <s v=""/>
    <s v=""/>
    <s v=""/>
    <s v=""/>
    <n v="4.83"/>
    <x v="20"/>
  </r>
  <r>
    <s v="50700"/>
    <s v="100012181"/>
    <s v="324180"/>
    <s v="10000"/>
    <s v="12800"/>
    <s v="5070001200"/>
    <s v="7250000"/>
    <s v=""/>
    <s v=""/>
    <s v=""/>
    <s v=""/>
    <s v=""/>
    <n v="0.81"/>
    <x v="20"/>
  </r>
  <r>
    <s v="50700"/>
    <s v="100012181"/>
    <s v="324180"/>
    <s v="10000"/>
    <s v="12800"/>
    <s v="5070001200"/>
    <s v="7269000"/>
    <s v=""/>
    <s v=""/>
    <s v=""/>
    <s v=""/>
    <s v=""/>
    <n v="67.36"/>
    <x v="9"/>
  </r>
  <r>
    <s v="50700"/>
    <s v="100012181"/>
    <s v="324180"/>
    <s v="10000"/>
    <s v="12800"/>
    <s v="5070001200"/>
    <s v="7269000"/>
    <s v=""/>
    <s v=""/>
    <s v=""/>
    <s v=""/>
    <s v=""/>
    <n v="11.23"/>
    <x v="9"/>
  </r>
  <r>
    <s v="50700"/>
    <s v="100012181"/>
    <s v="324180"/>
    <s v="10000"/>
    <s v="12800"/>
    <s v="5070001200"/>
    <s v="7269000"/>
    <s v=""/>
    <s v=""/>
    <s v=""/>
    <s v=""/>
    <s v=""/>
    <n v="12.25"/>
    <x v="9"/>
  </r>
  <r>
    <s v="50700"/>
    <s v="100012181"/>
    <s v="324180"/>
    <s v="10000"/>
    <s v="12800"/>
    <s v="5070001200"/>
    <s v="7269000"/>
    <s v=""/>
    <s v=""/>
    <s v=""/>
    <s v=""/>
    <s v=""/>
    <n v="2.04"/>
    <x v="9"/>
  </r>
  <r>
    <s v="50700"/>
    <s v="100012181"/>
    <s v="324180"/>
    <s v="10000"/>
    <s v="12800"/>
    <s v="5070001200"/>
    <s v="2125000"/>
    <s v=""/>
    <s v=""/>
    <s v=""/>
    <s v=""/>
    <s v=""/>
    <n v="-9.43"/>
    <x v="22"/>
  </r>
  <r>
    <s v="50700"/>
    <s v="100012181"/>
    <s v="324180"/>
    <s v="10000"/>
    <s v="12800"/>
    <s v="5070001200"/>
    <s v="2125000"/>
    <s v=""/>
    <s v=""/>
    <s v=""/>
    <s v=""/>
    <s v=""/>
    <n v="-1.57"/>
    <x v="22"/>
  </r>
  <r>
    <s v="50700"/>
    <s v="100012181"/>
    <s v="324180"/>
    <s v="10000"/>
    <s v="12800"/>
    <s v="5070001200"/>
    <s v="2053000"/>
    <s v=""/>
    <s v=""/>
    <s v=""/>
    <s v=""/>
    <s v=""/>
    <n v="-10.62"/>
    <x v="0"/>
  </r>
  <r>
    <s v="50700"/>
    <s v="100012181"/>
    <s v="324180"/>
    <s v="10000"/>
    <s v="12800"/>
    <s v="5070001200"/>
    <s v="2160000"/>
    <s v=""/>
    <s v=""/>
    <s v=""/>
    <s v=""/>
    <s v=""/>
    <n v="-14.9"/>
    <x v="1"/>
  </r>
  <r>
    <s v="50700"/>
    <s v="100012181"/>
    <s v="324180"/>
    <s v="10000"/>
    <s v="12800"/>
    <s v="5070001200"/>
    <s v="2160000"/>
    <s v=""/>
    <s v=""/>
    <s v=""/>
    <s v=""/>
    <s v=""/>
    <n v="-2.48"/>
    <x v="1"/>
  </r>
  <r>
    <s v="50700"/>
    <s v="100012181"/>
    <s v="324180"/>
    <s v="10000"/>
    <s v="12800"/>
    <s v="5070001200"/>
    <s v="2140000"/>
    <s v=""/>
    <s v=""/>
    <s v=""/>
    <s v=""/>
    <s v=""/>
    <n v="-51.29"/>
    <x v="2"/>
  </r>
  <r>
    <s v="50700"/>
    <s v="100012181"/>
    <s v="324180"/>
    <s v="10000"/>
    <s v="12800"/>
    <s v="5070001200"/>
    <s v="2140000"/>
    <s v=""/>
    <s v=""/>
    <s v=""/>
    <s v=""/>
    <s v=""/>
    <n v="-8.5500000000000007"/>
    <x v="2"/>
  </r>
  <r>
    <s v="50700"/>
    <s v="100012181"/>
    <s v="324180"/>
    <s v="10000"/>
    <s v="12800"/>
    <s v="5070001200"/>
    <s v="2058000"/>
    <s v=""/>
    <s v=""/>
    <s v=""/>
    <s v=""/>
    <s v=""/>
    <n v="-14.89"/>
    <x v="3"/>
  </r>
  <r>
    <s v="50700"/>
    <s v="100012181"/>
    <s v="324180"/>
    <s v="10000"/>
    <s v="12800"/>
    <s v="5070001200"/>
    <s v="2058000"/>
    <s v=""/>
    <s v=""/>
    <s v=""/>
    <s v=""/>
    <s v=""/>
    <n v="-2.4900000000000002"/>
    <x v="3"/>
  </r>
  <r>
    <s v="50700"/>
    <s v="100012181"/>
    <s v="324180"/>
    <s v="10000"/>
    <s v="12800"/>
    <s v="5070001200"/>
    <s v="2150000"/>
    <s v=""/>
    <s v=""/>
    <s v=""/>
    <s v=""/>
    <s v=""/>
    <n v="-24.52"/>
    <x v="4"/>
  </r>
  <r>
    <s v="50700"/>
    <s v="100012181"/>
    <s v="324180"/>
    <s v="10000"/>
    <s v="12800"/>
    <s v="5070001200"/>
    <s v="2150000"/>
    <s v=""/>
    <s v=""/>
    <s v=""/>
    <s v=""/>
    <s v=""/>
    <n v="-4.09"/>
    <x v="4"/>
  </r>
  <r>
    <s v="50700"/>
    <s v="100012181"/>
    <s v="324180"/>
    <s v="10000"/>
    <s v="12800"/>
    <s v="5070001200"/>
    <s v="1000000"/>
    <s v=""/>
    <s v=""/>
    <s v=""/>
    <s v=""/>
    <s v=""/>
    <n v="-624.92999999999995"/>
    <x v="5"/>
  </r>
  <r>
    <s v="50700"/>
    <s v="100012181"/>
    <s v="324180"/>
    <s v="10000"/>
    <s v="12800"/>
    <s v="5070001200"/>
    <s v="1000000"/>
    <s v=""/>
    <s v=""/>
    <s v=""/>
    <s v=""/>
    <s v=""/>
    <n v="-104.14"/>
    <x v="5"/>
  </r>
  <r>
    <s v="50700"/>
    <s v="100090004"/>
    <s v="508649"/>
    <s v="10000"/>
    <s v="12800"/>
    <s v="5070001200"/>
    <s v="1000000"/>
    <s v=""/>
    <s v=""/>
    <s v=""/>
    <s v=""/>
    <s v=""/>
    <n v="-225.41"/>
    <x v="5"/>
  </r>
  <r>
    <s v="50700"/>
    <s v="100090004"/>
    <s v="508649"/>
    <s v="10000"/>
    <s v="12800"/>
    <s v="5070001200"/>
    <s v="1000000"/>
    <s v=""/>
    <s v=""/>
    <s v=""/>
    <s v=""/>
    <s v=""/>
    <n v="-90.17"/>
    <x v="5"/>
  </r>
  <r>
    <s v="50700"/>
    <s v="100090004"/>
    <s v="508649"/>
    <s v="10000"/>
    <s v="12800"/>
    <s v="5070001200"/>
    <s v="7150000"/>
    <s v=""/>
    <s v=""/>
    <s v=""/>
    <s v=""/>
    <s v=""/>
    <n v="271.43"/>
    <x v="28"/>
  </r>
  <r>
    <s v="50700"/>
    <s v="100090004"/>
    <s v="508649"/>
    <s v="10000"/>
    <s v="12800"/>
    <s v="5070001200"/>
    <s v="7150000"/>
    <s v=""/>
    <s v=""/>
    <s v=""/>
    <s v=""/>
    <s v=""/>
    <n v="0.16"/>
    <x v="28"/>
  </r>
  <r>
    <s v="50700"/>
    <s v="100090004"/>
    <s v="508649"/>
    <s v="10000"/>
    <s v="12800"/>
    <s v="5070001200"/>
    <s v="7150000"/>
    <s v=""/>
    <s v=""/>
    <s v=""/>
    <s v=""/>
    <s v=""/>
    <n v="108.57"/>
    <x v="28"/>
  </r>
  <r>
    <s v="50700"/>
    <s v="100090004"/>
    <s v="508649"/>
    <s v="10000"/>
    <s v="12800"/>
    <s v="5070001200"/>
    <s v="7150000"/>
    <s v=""/>
    <s v=""/>
    <s v=""/>
    <s v=""/>
    <s v=""/>
    <n v="7.0000000000000007E-2"/>
    <x v="28"/>
  </r>
  <r>
    <s v="50700"/>
    <s v="100090004"/>
    <s v="508649"/>
    <s v="10000"/>
    <s v="12800"/>
    <s v="5070001200"/>
    <s v="7230000"/>
    <s v=""/>
    <s v=""/>
    <s v=""/>
    <s v=""/>
    <s v=""/>
    <n v="16.84"/>
    <x v="6"/>
  </r>
  <r>
    <s v="50700"/>
    <s v="100090004"/>
    <s v="508649"/>
    <s v="10000"/>
    <s v="12800"/>
    <s v="5070001200"/>
    <s v="7230000"/>
    <s v=""/>
    <s v=""/>
    <s v=""/>
    <s v=""/>
    <s v=""/>
    <n v="6.73"/>
    <x v="6"/>
  </r>
  <r>
    <s v="50700"/>
    <s v="100090004"/>
    <s v="508649"/>
    <s v="10000"/>
    <s v="12800"/>
    <s v="5070001200"/>
    <s v="7231000"/>
    <s v=""/>
    <s v=""/>
    <s v=""/>
    <s v=""/>
    <s v=""/>
    <n v="3.94"/>
    <x v="7"/>
  </r>
  <r>
    <s v="50700"/>
    <s v="100090004"/>
    <s v="508649"/>
    <s v="10000"/>
    <s v="12800"/>
    <s v="5070001200"/>
    <s v="7231000"/>
    <s v=""/>
    <s v=""/>
    <s v=""/>
    <s v=""/>
    <s v=""/>
    <n v="1.57"/>
    <x v="7"/>
  </r>
  <r>
    <s v="50700"/>
    <s v="100090004"/>
    <s v="508649"/>
    <s v="10000"/>
    <s v="12800"/>
    <s v="5070001200"/>
    <s v="2110000"/>
    <s v=""/>
    <s v=""/>
    <s v=""/>
    <s v=""/>
    <s v=""/>
    <n v="-16.84"/>
    <x v="16"/>
  </r>
  <r>
    <s v="50700"/>
    <s v="100090004"/>
    <s v="508649"/>
    <s v="10000"/>
    <s v="12800"/>
    <s v="5070001200"/>
    <s v="2110000"/>
    <s v=""/>
    <s v=""/>
    <s v=""/>
    <s v=""/>
    <s v=""/>
    <n v="-6.73"/>
    <x v="16"/>
  </r>
  <r>
    <s v="50700"/>
    <s v="100090004"/>
    <s v="508649"/>
    <s v="10000"/>
    <s v="12800"/>
    <s v="5070001200"/>
    <s v="2053000"/>
    <s v=""/>
    <s v=""/>
    <s v=""/>
    <s v=""/>
    <s v=""/>
    <n v="-16.84"/>
    <x v="0"/>
  </r>
  <r>
    <s v="50700"/>
    <s v="100090004"/>
    <s v="508649"/>
    <s v="10000"/>
    <s v="12800"/>
    <s v="5070001200"/>
    <s v="2053000"/>
    <s v=""/>
    <s v=""/>
    <s v=""/>
    <s v=""/>
    <s v=""/>
    <n v="-6.73"/>
    <x v="0"/>
  </r>
  <r>
    <s v="50700"/>
    <s v="100090004"/>
    <s v="508649"/>
    <s v="10000"/>
    <s v="12800"/>
    <s v="5070001200"/>
    <s v="2160000"/>
    <s v=""/>
    <s v=""/>
    <s v=""/>
    <s v=""/>
    <s v=""/>
    <n v="-3.94"/>
    <x v="1"/>
  </r>
  <r>
    <s v="50700"/>
    <s v="100090004"/>
    <s v="508649"/>
    <s v="10000"/>
    <s v="12800"/>
    <s v="5070001200"/>
    <s v="2160000"/>
    <s v=""/>
    <s v=""/>
    <s v=""/>
    <s v=""/>
    <s v=""/>
    <n v="-1.57"/>
    <x v="1"/>
  </r>
  <r>
    <s v="50700"/>
    <s v="100090004"/>
    <s v="508649"/>
    <s v="10000"/>
    <s v="12800"/>
    <s v="5070001200"/>
    <s v="2140000"/>
    <s v=""/>
    <s v=""/>
    <s v=""/>
    <s v=""/>
    <s v=""/>
    <n v="-20.84"/>
    <x v="2"/>
  </r>
  <r>
    <s v="50700"/>
    <s v="100090004"/>
    <s v="508649"/>
    <s v="10000"/>
    <s v="12800"/>
    <s v="5070001200"/>
    <s v="2140000"/>
    <s v=""/>
    <s v=""/>
    <s v=""/>
    <s v=""/>
    <s v=""/>
    <n v="-8.34"/>
    <x v="2"/>
  </r>
  <r>
    <s v="50700"/>
    <s v="100090004"/>
    <s v="508649"/>
    <s v="10000"/>
    <s v="12800"/>
    <s v="5070001200"/>
    <s v="2058000"/>
    <s v=""/>
    <s v=""/>
    <s v=""/>
    <s v=""/>
    <s v=""/>
    <n v="-3.94"/>
    <x v="3"/>
  </r>
  <r>
    <s v="50700"/>
    <s v="100090004"/>
    <s v="508649"/>
    <s v="10000"/>
    <s v="12800"/>
    <s v="5070001200"/>
    <s v="2058000"/>
    <s v=""/>
    <s v=""/>
    <s v=""/>
    <s v=""/>
    <s v=""/>
    <n v="-1.57"/>
    <x v="3"/>
  </r>
  <r>
    <s v="50700"/>
    <s v="100090004"/>
    <s v="508649"/>
    <s v="10000"/>
    <s v="12800"/>
    <s v="5070001200"/>
    <s v="2150000"/>
    <s v=""/>
    <s v=""/>
    <s v=""/>
    <s v=""/>
    <s v=""/>
    <n v="-4.5599999999999996"/>
    <x v="4"/>
  </r>
  <r>
    <s v="50700"/>
    <s v="100090004"/>
    <s v="508649"/>
    <s v="10000"/>
    <s v="12800"/>
    <s v="5070001200"/>
    <s v="2150000"/>
    <s v=""/>
    <s v=""/>
    <s v=""/>
    <s v=""/>
    <s v=""/>
    <n v="-1.83"/>
    <x v="4"/>
  </r>
  <r>
    <s v="50700"/>
    <s v="100027509"/>
    <s v="500389"/>
    <s v="10000"/>
    <s v="12800"/>
    <s v="5070001200"/>
    <s v="2150000"/>
    <s v=""/>
    <s v=""/>
    <s v=""/>
    <s v=""/>
    <s v=""/>
    <n v="-16.559999999999999"/>
    <x v="4"/>
  </r>
  <r>
    <s v="50700"/>
    <s v="100027509"/>
    <s v="500389"/>
    <s v="10000"/>
    <s v="12800"/>
    <s v="5070001200"/>
    <s v="2150000"/>
    <s v=""/>
    <s v=""/>
    <s v=""/>
    <s v=""/>
    <s v=""/>
    <n v="-2.5499999999999998"/>
    <x v="4"/>
  </r>
  <r>
    <s v="50700"/>
    <s v="100027509"/>
    <s v="500389"/>
    <s v="10000"/>
    <s v="12800"/>
    <s v="5070001200"/>
    <s v="1000000"/>
    <s v=""/>
    <s v=""/>
    <s v=""/>
    <s v=""/>
    <s v=""/>
    <n v="-469"/>
    <x v="5"/>
  </r>
  <r>
    <s v="50700"/>
    <s v="100027509"/>
    <s v="500389"/>
    <s v="10000"/>
    <s v="12800"/>
    <s v="5070001200"/>
    <s v="1000000"/>
    <s v=""/>
    <s v=""/>
    <s v=""/>
    <s v=""/>
    <s v=""/>
    <n v="-72.25"/>
    <x v="5"/>
  </r>
  <r>
    <s v="50700"/>
    <s v="100027509"/>
    <s v="500389"/>
    <s v="10000"/>
    <s v="12800"/>
    <s v="5070001200"/>
    <s v="7231000"/>
    <s v=""/>
    <s v=""/>
    <s v=""/>
    <s v=""/>
    <s v=""/>
    <n v="1.57"/>
    <x v="7"/>
  </r>
  <r>
    <s v="50700"/>
    <s v="100027509"/>
    <s v="500389"/>
    <s v="10000"/>
    <s v="12800"/>
    <s v="5070001200"/>
    <s v="7269000"/>
    <s v=""/>
    <s v=""/>
    <s v=""/>
    <s v=""/>
    <s v=""/>
    <n v="46.26"/>
    <x v="9"/>
  </r>
  <r>
    <s v="50700"/>
    <s v="100027509"/>
    <s v="500389"/>
    <s v="10000"/>
    <s v="12800"/>
    <s v="5070001200"/>
    <s v="7269000"/>
    <s v=""/>
    <s v=""/>
    <s v=""/>
    <s v=""/>
    <s v=""/>
    <n v="7.13"/>
    <x v="9"/>
  </r>
  <r>
    <s v="50700"/>
    <s v="100027509"/>
    <s v="500389"/>
    <s v="10000"/>
    <s v="12800"/>
    <s v="5070001200"/>
    <s v="7269000"/>
    <s v=""/>
    <s v=""/>
    <s v=""/>
    <s v=""/>
    <s v=""/>
    <n v="8.41"/>
    <x v="9"/>
  </r>
  <r>
    <s v="50700"/>
    <s v="100027509"/>
    <s v="500389"/>
    <s v="10000"/>
    <s v="12800"/>
    <s v="5070001200"/>
    <s v="7269000"/>
    <s v=""/>
    <s v=""/>
    <s v=""/>
    <s v=""/>
    <s v=""/>
    <n v="1.3"/>
    <x v="9"/>
  </r>
  <r>
    <s v="50700"/>
    <s v="100027509"/>
    <s v="500389"/>
    <s v="10000"/>
    <s v="12800"/>
    <s v="5070001200"/>
    <s v="2105000"/>
    <s v=""/>
    <s v=""/>
    <s v=""/>
    <s v=""/>
    <s v=""/>
    <n v="-46.26"/>
    <x v="12"/>
  </r>
  <r>
    <s v="50700"/>
    <s v="100027509"/>
    <s v="500389"/>
    <s v="10000"/>
    <s v="12800"/>
    <s v="5070001200"/>
    <s v="2105000"/>
    <s v=""/>
    <s v=""/>
    <s v=""/>
    <s v=""/>
    <s v=""/>
    <n v="-7.13"/>
    <x v="12"/>
  </r>
  <r>
    <s v="50700"/>
    <s v="100027509"/>
    <s v="500389"/>
    <s v="10000"/>
    <s v="12800"/>
    <s v="5070001200"/>
    <s v="2100000"/>
    <s v=""/>
    <s v=""/>
    <s v=""/>
    <s v=""/>
    <s v=""/>
    <n v="-51.99"/>
    <x v="10"/>
  </r>
  <r>
    <s v="50700"/>
    <s v="100027509"/>
    <s v="500389"/>
    <s v="10000"/>
    <s v="12800"/>
    <s v="5070001200"/>
    <s v="2100000"/>
    <s v=""/>
    <s v=""/>
    <s v=""/>
    <s v=""/>
    <s v=""/>
    <n v="-8.01"/>
    <x v="10"/>
  </r>
  <r>
    <s v="50700"/>
    <s v="100027509"/>
    <s v="500389"/>
    <s v="10000"/>
    <s v="12800"/>
    <s v="5070001200"/>
    <s v="2052000"/>
    <s v=""/>
    <s v=""/>
    <s v=""/>
    <s v=""/>
    <s v=""/>
    <n v="-46.26"/>
    <x v="15"/>
  </r>
  <r>
    <s v="50700"/>
    <s v="100027509"/>
    <s v="500389"/>
    <s v="10000"/>
    <s v="12800"/>
    <s v="5070001200"/>
    <s v="2052000"/>
    <s v=""/>
    <s v=""/>
    <s v=""/>
    <s v=""/>
    <s v=""/>
    <n v="-7.13"/>
    <x v="15"/>
  </r>
  <r>
    <s v="50700"/>
    <s v="100027509"/>
    <s v="500389"/>
    <s v="10000"/>
    <s v="12800"/>
    <s v="5070001200"/>
    <s v="2100000"/>
    <s v=""/>
    <s v=""/>
    <s v=""/>
    <s v=""/>
    <s v=""/>
    <n v="-8.41"/>
    <x v="10"/>
  </r>
  <r>
    <s v="50700"/>
    <s v="100027509"/>
    <s v="500389"/>
    <s v="10000"/>
    <s v="12800"/>
    <s v="5070001200"/>
    <s v="2100000"/>
    <s v=""/>
    <s v=""/>
    <s v=""/>
    <s v=""/>
    <s v=""/>
    <n v="-1.3"/>
    <x v="10"/>
  </r>
  <r>
    <s v="50700"/>
    <s v="100027509"/>
    <s v="500389"/>
    <s v="10000"/>
    <s v="12800"/>
    <s v="5070001200"/>
    <s v="2110000"/>
    <s v=""/>
    <s v=""/>
    <s v=""/>
    <s v=""/>
    <s v=""/>
    <n v="-43.45"/>
    <x v="16"/>
  </r>
  <r>
    <s v="50700"/>
    <s v="100027509"/>
    <s v="500389"/>
    <s v="10000"/>
    <s v="12800"/>
    <s v="5070001200"/>
    <s v="2110000"/>
    <s v=""/>
    <s v=""/>
    <s v=""/>
    <s v=""/>
    <s v=""/>
    <n v="-6.7"/>
    <x v="16"/>
  </r>
  <r>
    <s v="50700"/>
    <s v="100027509"/>
    <s v="500389"/>
    <s v="10000"/>
    <s v="12800"/>
    <s v="5070001200"/>
    <s v="2053000"/>
    <s v=""/>
    <s v=""/>
    <s v=""/>
    <s v=""/>
    <s v=""/>
    <n v="-43.46"/>
    <x v="0"/>
  </r>
  <r>
    <s v="50700"/>
    <s v="100027509"/>
    <s v="500389"/>
    <s v="10000"/>
    <s v="12800"/>
    <s v="5070001200"/>
    <s v="2053000"/>
    <s v=""/>
    <s v=""/>
    <s v=""/>
    <s v=""/>
    <s v=""/>
    <n v="-6.69"/>
    <x v="0"/>
  </r>
  <r>
    <s v="50700"/>
    <s v="100027509"/>
    <s v="500389"/>
    <s v="10000"/>
    <s v="12800"/>
    <s v="5070001200"/>
    <s v="2160000"/>
    <s v=""/>
    <s v=""/>
    <s v=""/>
    <s v=""/>
    <s v=""/>
    <n v="-10.16"/>
    <x v="1"/>
  </r>
  <r>
    <s v="50700"/>
    <s v="100027509"/>
    <s v="500389"/>
    <s v="10000"/>
    <s v="12800"/>
    <s v="5070001200"/>
    <s v="2160000"/>
    <s v=""/>
    <s v=""/>
    <s v=""/>
    <s v=""/>
    <s v=""/>
    <n v="-1.57"/>
    <x v="1"/>
  </r>
  <r>
    <s v="50700"/>
    <s v="100027509"/>
    <s v="500389"/>
    <s v="10000"/>
    <s v="12800"/>
    <s v="5070001200"/>
    <s v="2140000"/>
    <s v=""/>
    <s v=""/>
    <s v=""/>
    <s v=""/>
    <s v=""/>
    <n v="-63.53"/>
    <x v="2"/>
  </r>
  <r>
    <s v="50700"/>
    <s v="100027509"/>
    <s v="500389"/>
    <s v="10000"/>
    <s v="12800"/>
    <s v="5070001200"/>
    <s v="2140000"/>
    <s v=""/>
    <s v=""/>
    <s v=""/>
    <s v=""/>
    <s v=""/>
    <n v="-9.7899999999999991"/>
    <x v="2"/>
  </r>
  <r>
    <s v="50700"/>
    <s v="100027509"/>
    <s v="500389"/>
    <s v="10000"/>
    <s v="12800"/>
    <s v="5070001200"/>
    <s v="2058000"/>
    <s v=""/>
    <s v=""/>
    <s v=""/>
    <s v=""/>
    <s v=""/>
    <n v="-10.16"/>
    <x v="3"/>
  </r>
  <r>
    <s v="50700"/>
    <s v="100027509"/>
    <s v="500389"/>
    <s v="10000"/>
    <s v="12800"/>
    <s v="5070001200"/>
    <s v="2058000"/>
    <s v=""/>
    <s v=""/>
    <s v=""/>
    <s v=""/>
    <s v=""/>
    <n v="-1.57"/>
    <x v="3"/>
  </r>
  <r>
    <s v="50700"/>
    <s v="100027509"/>
    <s v="500389"/>
    <s v="10000"/>
    <s v="12800"/>
    <s v="5070001200"/>
    <s v="7150000"/>
    <s v=""/>
    <s v=""/>
    <s v=""/>
    <s v=""/>
    <s v=""/>
    <n v="0.45"/>
    <x v="28"/>
  </r>
  <r>
    <s v="50700"/>
    <s v="100027509"/>
    <s v="500389"/>
    <s v="10000"/>
    <s v="12800"/>
    <s v="5070001200"/>
    <s v="7150000"/>
    <s v=""/>
    <s v=""/>
    <s v=""/>
    <s v=""/>
    <s v=""/>
    <n v="700.5"/>
    <x v="28"/>
  </r>
  <r>
    <s v="50700"/>
    <s v="100027509"/>
    <s v="500389"/>
    <s v="10000"/>
    <s v="12800"/>
    <s v="5070001200"/>
    <s v="7150000"/>
    <s v=""/>
    <s v=""/>
    <s v=""/>
    <s v=""/>
    <s v=""/>
    <n v="108"/>
    <x v="28"/>
  </r>
  <r>
    <s v="50700"/>
    <s v="100027509"/>
    <s v="500389"/>
    <s v="10000"/>
    <s v="12800"/>
    <s v="5070001200"/>
    <s v="7230000"/>
    <s v=""/>
    <s v=""/>
    <s v=""/>
    <s v=""/>
    <s v=""/>
    <n v="43.46"/>
    <x v="6"/>
  </r>
  <r>
    <s v="50700"/>
    <s v="100027509"/>
    <s v="500389"/>
    <s v="10000"/>
    <s v="12800"/>
    <s v="5070001200"/>
    <s v="7230000"/>
    <s v=""/>
    <s v=""/>
    <s v=""/>
    <s v=""/>
    <s v=""/>
    <n v="6.69"/>
    <x v="6"/>
  </r>
  <r>
    <s v="50700"/>
    <s v="100027509"/>
    <s v="500389"/>
    <s v="10000"/>
    <s v="12800"/>
    <s v="5070001200"/>
    <s v="7231000"/>
    <s v=""/>
    <s v=""/>
    <s v=""/>
    <s v=""/>
    <s v=""/>
    <n v="10.16"/>
    <x v="7"/>
  </r>
  <r>
    <s v="50700"/>
    <s v="100043129"/>
    <s v="338946"/>
    <s v="10000"/>
    <s v="12800"/>
    <s v="5070001100"/>
    <s v="7269000"/>
    <s v=""/>
    <s v=""/>
    <s v=""/>
    <s v=""/>
    <s v=""/>
    <n v="20.59"/>
    <x v="9"/>
  </r>
  <r>
    <s v="50700"/>
    <s v="100043129"/>
    <s v="338946"/>
    <s v="10000"/>
    <s v="12800"/>
    <s v="5070001100"/>
    <s v="7269000"/>
    <s v=""/>
    <s v=""/>
    <s v=""/>
    <s v=""/>
    <s v=""/>
    <n v="22.47"/>
    <x v="9"/>
  </r>
  <r>
    <s v="50700"/>
    <s v="100043129"/>
    <s v="338946"/>
    <s v="10000"/>
    <s v="12800"/>
    <s v="5070001100"/>
    <s v="7269000"/>
    <s v=""/>
    <s v=""/>
    <s v=""/>
    <s v=""/>
    <s v=""/>
    <n v="3.74"/>
    <x v="9"/>
  </r>
  <r>
    <s v="50700"/>
    <s v="100043129"/>
    <s v="338946"/>
    <s v="10000"/>
    <s v="12800"/>
    <s v="5070001100"/>
    <s v="2100000"/>
    <s v=""/>
    <s v=""/>
    <s v=""/>
    <s v=""/>
    <s v=""/>
    <n v="-8.57"/>
    <x v="10"/>
  </r>
  <r>
    <s v="50700"/>
    <s v="100043129"/>
    <s v="338946"/>
    <s v="10000"/>
    <s v="12800"/>
    <s v="5070001100"/>
    <s v="2100000"/>
    <s v=""/>
    <s v=""/>
    <s v=""/>
    <s v=""/>
    <s v=""/>
    <n v="-1.43"/>
    <x v="10"/>
  </r>
  <r>
    <s v="50700"/>
    <s v="100043129"/>
    <s v="338946"/>
    <s v="10000"/>
    <s v="12800"/>
    <s v="5070001100"/>
    <s v="2125000"/>
    <s v=""/>
    <s v=""/>
    <s v=""/>
    <s v=""/>
    <s v=""/>
    <n v="-7.33"/>
    <x v="22"/>
  </r>
  <r>
    <s v="50700"/>
    <s v="100043129"/>
    <s v="338946"/>
    <s v="10000"/>
    <s v="12800"/>
    <s v="5070001100"/>
    <s v="2125000"/>
    <s v=""/>
    <s v=""/>
    <s v=""/>
    <s v=""/>
    <s v=""/>
    <n v="-1.22"/>
    <x v="22"/>
  </r>
  <r>
    <s v="50700"/>
    <s v="100043129"/>
    <s v="338946"/>
    <s v="10000"/>
    <s v="12800"/>
    <s v="5070001100"/>
    <s v="2100000"/>
    <s v=""/>
    <s v=""/>
    <s v=""/>
    <s v=""/>
    <s v=""/>
    <n v="-23.73"/>
    <x v="10"/>
  </r>
  <r>
    <s v="50700"/>
    <s v="100043129"/>
    <s v="338946"/>
    <s v="10000"/>
    <s v="12800"/>
    <s v="5070001100"/>
    <s v="2100000"/>
    <s v=""/>
    <s v=""/>
    <s v=""/>
    <s v=""/>
    <s v=""/>
    <n v="-3.96"/>
    <x v="10"/>
  </r>
  <r>
    <s v="50700"/>
    <s v="100043129"/>
    <s v="338946"/>
    <s v="10000"/>
    <s v="12800"/>
    <s v="5070001100"/>
    <s v="2130000"/>
    <s v=""/>
    <s v=""/>
    <s v=""/>
    <s v=""/>
    <s v=""/>
    <n v="-36.86"/>
    <x v="11"/>
  </r>
  <r>
    <s v="50700"/>
    <s v="100043129"/>
    <s v="338946"/>
    <s v="10000"/>
    <s v="12800"/>
    <s v="5070001100"/>
    <s v="2130000"/>
    <s v=""/>
    <s v=""/>
    <s v=""/>
    <s v=""/>
    <s v=""/>
    <n v="-6.14"/>
    <x v="11"/>
  </r>
  <r>
    <s v="50700"/>
    <s v="100043129"/>
    <s v="338946"/>
    <s v="10000"/>
    <s v="12800"/>
    <s v="5070001100"/>
    <s v="2105000"/>
    <s v=""/>
    <s v=""/>
    <s v=""/>
    <s v=""/>
    <s v=""/>
    <n v="-123.55"/>
    <x v="12"/>
  </r>
  <r>
    <s v="50700"/>
    <s v="100043129"/>
    <s v="338946"/>
    <s v="10000"/>
    <s v="12800"/>
    <s v="5070001100"/>
    <s v="2105000"/>
    <s v=""/>
    <s v=""/>
    <s v=""/>
    <s v=""/>
    <s v=""/>
    <n v="-20.59"/>
    <x v="12"/>
  </r>
  <r>
    <s v="50700"/>
    <s v="100043129"/>
    <s v="338946"/>
    <s v="10000"/>
    <s v="12800"/>
    <s v="5070001100"/>
    <s v="2100000"/>
    <s v=""/>
    <s v=""/>
    <s v=""/>
    <s v=""/>
    <s v=""/>
    <n v="-17.14"/>
    <x v="10"/>
  </r>
  <r>
    <s v="50700"/>
    <s v="100043129"/>
    <s v="338946"/>
    <s v="10000"/>
    <s v="12800"/>
    <s v="5070001100"/>
    <s v="2100000"/>
    <s v=""/>
    <s v=""/>
    <s v=""/>
    <s v=""/>
    <s v=""/>
    <n v="-2.86"/>
    <x v="10"/>
  </r>
  <r>
    <s v="50700"/>
    <s v="100043129"/>
    <s v="338946"/>
    <s v="10000"/>
    <s v="12800"/>
    <s v="5070001100"/>
    <s v="2056000"/>
    <s v=""/>
    <s v=""/>
    <s v=""/>
    <s v=""/>
    <s v=""/>
    <n v="-255.17"/>
    <x v="14"/>
  </r>
  <r>
    <s v="50700"/>
    <s v="100043129"/>
    <s v="338946"/>
    <s v="10000"/>
    <s v="12800"/>
    <s v="5070001100"/>
    <s v="7000000"/>
    <s v=""/>
    <s v=""/>
    <s v=""/>
    <s v=""/>
    <s v=""/>
    <n v="1872"/>
    <x v="18"/>
  </r>
  <r>
    <s v="50700"/>
    <s v="100043129"/>
    <s v="338946"/>
    <s v="10000"/>
    <s v="12800"/>
    <s v="5070001100"/>
    <s v="7000000"/>
    <s v=""/>
    <s v=""/>
    <s v=""/>
    <s v=""/>
    <s v=""/>
    <n v="312"/>
    <x v="18"/>
  </r>
  <r>
    <s v="50700"/>
    <s v="100043129"/>
    <s v="338946"/>
    <s v="10000"/>
    <s v="12800"/>
    <s v="5070001100"/>
    <s v="7230000"/>
    <s v=""/>
    <s v=""/>
    <s v=""/>
    <s v=""/>
    <s v=""/>
    <n v="110.74"/>
    <x v="6"/>
  </r>
  <r>
    <s v="50700"/>
    <s v="100043129"/>
    <s v="338946"/>
    <s v="10000"/>
    <s v="12800"/>
    <s v="5070001100"/>
    <s v="7230000"/>
    <s v=""/>
    <s v=""/>
    <s v=""/>
    <s v=""/>
    <s v=""/>
    <n v="18.45"/>
    <x v="6"/>
  </r>
  <r>
    <s v="50700"/>
    <s v="100043129"/>
    <s v="338946"/>
    <s v="10000"/>
    <s v="12800"/>
    <s v="5070001100"/>
    <s v="7231000"/>
    <s v=""/>
    <s v=""/>
    <s v=""/>
    <s v=""/>
    <s v=""/>
    <n v="25.9"/>
    <x v="7"/>
  </r>
  <r>
    <s v="50700"/>
    <s v="100043129"/>
    <s v="338946"/>
    <s v="10000"/>
    <s v="12800"/>
    <s v="5070001100"/>
    <s v="7231000"/>
    <s v=""/>
    <s v=""/>
    <s v=""/>
    <s v=""/>
    <s v=""/>
    <n v="4.3099999999999996"/>
    <x v="7"/>
  </r>
  <r>
    <s v="50700"/>
    <s v="100043129"/>
    <s v="338946"/>
    <s v="10000"/>
    <s v="12800"/>
    <s v="5070001100"/>
    <s v="7240000"/>
    <s v=""/>
    <s v=""/>
    <s v=""/>
    <s v=""/>
    <s v=""/>
    <n v="255.17"/>
    <x v="8"/>
  </r>
  <r>
    <s v="50700"/>
    <s v="100043129"/>
    <s v="338946"/>
    <s v="10000"/>
    <s v="12800"/>
    <s v="5070001100"/>
    <s v="7240000"/>
    <s v=""/>
    <s v=""/>
    <s v=""/>
    <s v=""/>
    <s v=""/>
    <n v="42.53"/>
    <x v="8"/>
  </r>
  <r>
    <s v="50700"/>
    <s v="100043129"/>
    <s v="338946"/>
    <s v="10000"/>
    <s v="12800"/>
    <s v="5070001100"/>
    <s v="7250000"/>
    <s v=""/>
    <s v=""/>
    <s v=""/>
    <s v=""/>
    <s v=""/>
    <n v="4.78"/>
    <x v="20"/>
  </r>
  <r>
    <s v="50700"/>
    <s v="100043129"/>
    <s v="338946"/>
    <s v="10000"/>
    <s v="12800"/>
    <s v="5070001100"/>
    <s v="7250000"/>
    <s v=""/>
    <s v=""/>
    <s v=""/>
    <s v=""/>
    <s v=""/>
    <n v="0.8"/>
    <x v="20"/>
  </r>
  <r>
    <s v="50700"/>
    <s v="100043129"/>
    <s v="338946"/>
    <s v="10000"/>
    <s v="12800"/>
    <s v="5070001100"/>
    <s v="7269000"/>
    <s v=""/>
    <s v=""/>
    <s v=""/>
    <s v=""/>
    <s v=""/>
    <n v="123.55"/>
    <x v="9"/>
  </r>
  <r>
    <s v="50700"/>
    <s v="100043129"/>
    <s v="338946"/>
    <s v="10000"/>
    <s v="12800"/>
    <s v="5070001100"/>
    <s v="2100000"/>
    <s v=""/>
    <s v=""/>
    <s v=""/>
    <s v=""/>
    <s v=""/>
    <n v="-2.8"/>
    <x v="10"/>
  </r>
  <r>
    <s v="50700"/>
    <s v="100043129"/>
    <s v="338946"/>
    <s v="10000"/>
    <s v="12800"/>
    <s v="5070001100"/>
    <s v="2100000"/>
    <s v=""/>
    <s v=""/>
    <s v=""/>
    <s v=""/>
    <s v=""/>
    <n v="-0.47"/>
    <x v="10"/>
  </r>
  <r>
    <s v="50700"/>
    <s v="100043129"/>
    <s v="338946"/>
    <s v="10000"/>
    <s v="12800"/>
    <s v="5070001100"/>
    <s v="2056000"/>
    <s v=""/>
    <s v=""/>
    <s v=""/>
    <s v=""/>
    <s v=""/>
    <n v="-42.53"/>
    <x v="14"/>
  </r>
  <r>
    <s v="50700"/>
    <s v="100043129"/>
    <s v="338946"/>
    <s v="10000"/>
    <s v="12800"/>
    <s v="5070001100"/>
    <s v="2055000"/>
    <s v=""/>
    <s v=""/>
    <s v=""/>
    <s v=""/>
    <s v=""/>
    <n v="-4.78"/>
    <x v="24"/>
  </r>
  <r>
    <s v="50700"/>
    <s v="100043129"/>
    <s v="338946"/>
    <s v="10000"/>
    <s v="12800"/>
    <s v="5070001100"/>
    <s v="2055000"/>
    <s v=""/>
    <s v=""/>
    <s v=""/>
    <s v=""/>
    <s v=""/>
    <n v="-0.8"/>
    <x v="24"/>
  </r>
  <r>
    <s v="50700"/>
    <s v="100043129"/>
    <s v="338946"/>
    <s v="10000"/>
    <s v="12800"/>
    <s v="5070001100"/>
    <s v="2052000"/>
    <s v=""/>
    <s v=""/>
    <s v=""/>
    <s v=""/>
    <s v=""/>
    <n v="-123.55"/>
    <x v="15"/>
  </r>
  <r>
    <s v="50700"/>
    <s v="100043129"/>
    <s v="338946"/>
    <s v="10000"/>
    <s v="12800"/>
    <s v="5070001100"/>
    <s v="2052000"/>
    <s v=""/>
    <s v=""/>
    <s v=""/>
    <s v=""/>
    <s v=""/>
    <n v="-20.59"/>
    <x v="15"/>
  </r>
  <r>
    <s v="50700"/>
    <s v="100043129"/>
    <s v="338946"/>
    <s v="10000"/>
    <s v="12800"/>
    <s v="5070001100"/>
    <s v="2100000"/>
    <s v=""/>
    <s v=""/>
    <s v=""/>
    <s v=""/>
    <s v=""/>
    <n v="-22.47"/>
    <x v="10"/>
  </r>
  <r>
    <s v="50700"/>
    <s v="100043129"/>
    <s v="338946"/>
    <s v="10000"/>
    <s v="12800"/>
    <s v="5070001100"/>
    <s v="2100000"/>
    <s v=""/>
    <s v=""/>
    <s v=""/>
    <s v=""/>
    <s v=""/>
    <n v="-3.74"/>
    <x v="10"/>
  </r>
  <r>
    <s v="50700"/>
    <s v="100043129"/>
    <s v="338946"/>
    <s v="10000"/>
    <s v="12800"/>
    <s v="5070001100"/>
    <s v="2110000"/>
    <s v=""/>
    <s v=""/>
    <s v=""/>
    <s v=""/>
    <s v=""/>
    <n v="-110.73"/>
    <x v="16"/>
  </r>
  <r>
    <s v="50700"/>
    <s v="100043129"/>
    <s v="338946"/>
    <s v="10000"/>
    <s v="12800"/>
    <s v="5070001100"/>
    <s v="2110000"/>
    <s v=""/>
    <s v=""/>
    <s v=""/>
    <s v=""/>
    <s v=""/>
    <n v="-18.46"/>
    <x v="16"/>
  </r>
  <r>
    <s v="50700"/>
    <s v="100043129"/>
    <s v="338946"/>
    <s v="10000"/>
    <s v="12800"/>
    <s v="5070001100"/>
    <s v="2053000"/>
    <s v=""/>
    <s v=""/>
    <s v=""/>
    <s v=""/>
    <s v=""/>
    <n v="-110.74"/>
    <x v="0"/>
  </r>
  <r>
    <s v="50700"/>
    <s v="100043129"/>
    <s v="338946"/>
    <s v="10000"/>
    <s v="12800"/>
    <s v="5070001100"/>
    <s v="2053000"/>
    <s v=""/>
    <s v=""/>
    <s v=""/>
    <s v=""/>
    <s v=""/>
    <n v="-18.45"/>
    <x v="0"/>
  </r>
  <r>
    <s v="50700"/>
    <s v="100043129"/>
    <s v="338946"/>
    <s v="10000"/>
    <s v="12800"/>
    <s v="5070001100"/>
    <s v="2160000"/>
    <s v=""/>
    <s v=""/>
    <s v=""/>
    <s v=""/>
    <s v=""/>
    <n v="-25.89"/>
    <x v="1"/>
  </r>
  <r>
    <s v="50700"/>
    <s v="100043129"/>
    <s v="338946"/>
    <s v="10000"/>
    <s v="12800"/>
    <s v="5070001100"/>
    <s v="2160000"/>
    <s v=""/>
    <s v=""/>
    <s v=""/>
    <s v=""/>
    <s v=""/>
    <n v="-4.32"/>
    <x v="1"/>
  </r>
  <r>
    <s v="50700"/>
    <s v="100043129"/>
    <s v="338946"/>
    <s v="10000"/>
    <s v="12800"/>
    <s v="5070001100"/>
    <s v="2140000"/>
    <s v=""/>
    <s v=""/>
    <s v=""/>
    <s v=""/>
    <s v=""/>
    <n v="-163.47"/>
    <x v="2"/>
  </r>
  <r>
    <s v="50700"/>
    <s v="100043129"/>
    <s v="338946"/>
    <s v="10000"/>
    <s v="12800"/>
    <s v="5070001100"/>
    <s v="2140000"/>
    <s v=""/>
    <s v=""/>
    <s v=""/>
    <s v=""/>
    <s v=""/>
    <n v="-27.24"/>
    <x v="2"/>
  </r>
  <r>
    <s v="50700"/>
    <s v="100043129"/>
    <s v="338946"/>
    <s v="10000"/>
    <s v="12800"/>
    <s v="5070001100"/>
    <s v="2058000"/>
    <s v=""/>
    <s v=""/>
    <s v=""/>
    <s v=""/>
    <s v=""/>
    <n v="-25.9"/>
    <x v="3"/>
  </r>
  <r>
    <s v="50700"/>
    <s v="100043129"/>
    <s v="338946"/>
    <s v="10000"/>
    <s v="12800"/>
    <s v="5070001100"/>
    <s v="2058000"/>
    <s v=""/>
    <s v=""/>
    <s v=""/>
    <s v=""/>
    <s v=""/>
    <n v="-4.3099999999999996"/>
    <x v="3"/>
  </r>
  <r>
    <s v="50700"/>
    <s v="100043129"/>
    <s v="338946"/>
    <s v="10000"/>
    <s v="12800"/>
    <s v="5070001100"/>
    <s v="2150000"/>
    <s v=""/>
    <s v=""/>
    <s v=""/>
    <s v=""/>
    <s v=""/>
    <n v="-90.7"/>
    <x v="4"/>
  </r>
  <r>
    <s v="50700"/>
    <s v="100043129"/>
    <s v="338946"/>
    <s v="10000"/>
    <s v="12800"/>
    <s v="5070001100"/>
    <s v="2150000"/>
    <s v=""/>
    <s v=""/>
    <s v=""/>
    <s v=""/>
    <s v=""/>
    <n v="-15.12"/>
    <x v="4"/>
  </r>
  <r>
    <s v="50700"/>
    <s v="100043129"/>
    <s v="338946"/>
    <s v="10000"/>
    <s v="12800"/>
    <s v="5070001100"/>
    <s v="1000000"/>
    <s v=""/>
    <s v=""/>
    <s v=""/>
    <s v=""/>
    <s v=""/>
    <n v="-1261.23"/>
    <x v="5"/>
  </r>
  <r>
    <s v="50700"/>
    <s v="100043129"/>
    <s v="338946"/>
    <s v="10000"/>
    <s v="12800"/>
    <s v="5070001100"/>
    <s v="1000000"/>
    <s v=""/>
    <s v=""/>
    <s v=""/>
    <s v=""/>
    <s v=""/>
    <n v="-210.19"/>
    <x v="5"/>
  </r>
  <r>
    <s v="50700"/>
    <s v="100008590"/>
    <s v="313117"/>
    <s v="10000"/>
    <s v="12800"/>
    <s v="5070001100"/>
    <s v="2110000"/>
    <s v=""/>
    <s v=""/>
    <s v=""/>
    <s v=""/>
    <s v=""/>
    <n v="-16.04"/>
    <x v="16"/>
  </r>
  <r>
    <s v="50700"/>
    <s v="100008590"/>
    <s v="313117"/>
    <s v="10000"/>
    <s v="12800"/>
    <s v="5070001100"/>
    <s v="2053000"/>
    <s v=""/>
    <s v=""/>
    <s v=""/>
    <s v=""/>
    <s v=""/>
    <n v="-96.22"/>
    <x v="0"/>
  </r>
  <r>
    <s v="50700"/>
    <s v="100008590"/>
    <s v="313117"/>
    <s v="10000"/>
    <s v="12800"/>
    <s v="5070001100"/>
    <s v="2053000"/>
    <s v=""/>
    <s v=""/>
    <s v=""/>
    <s v=""/>
    <s v=""/>
    <n v="-16.03"/>
    <x v="0"/>
  </r>
  <r>
    <s v="50700"/>
    <s v="100008590"/>
    <s v="313117"/>
    <s v="10000"/>
    <s v="12800"/>
    <s v="5070001100"/>
    <s v="2160000"/>
    <s v=""/>
    <s v=""/>
    <s v=""/>
    <s v=""/>
    <s v=""/>
    <n v="-22.5"/>
    <x v="1"/>
  </r>
  <r>
    <s v="50700"/>
    <s v="100008590"/>
    <s v="313117"/>
    <s v="10000"/>
    <s v="12800"/>
    <s v="5070001100"/>
    <s v="2160000"/>
    <s v=""/>
    <s v=""/>
    <s v=""/>
    <s v=""/>
    <s v=""/>
    <n v="-3.75"/>
    <x v="1"/>
  </r>
  <r>
    <s v="50700"/>
    <s v="100008590"/>
    <s v="313117"/>
    <s v="10000"/>
    <s v="12800"/>
    <s v="5070001100"/>
    <s v="2140000"/>
    <s v=""/>
    <s v=""/>
    <s v=""/>
    <s v=""/>
    <s v=""/>
    <n v="-137.12"/>
    <x v="2"/>
  </r>
  <r>
    <s v="50700"/>
    <s v="100008590"/>
    <s v="313117"/>
    <s v="10000"/>
    <s v="12800"/>
    <s v="5070001100"/>
    <s v="2140000"/>
    <s v=""/>
    <s v=""/>
    <s v=""/>
    <s v=""/>
    <s v=""/>
    <n v="-22.85"/>
    <x v="2"/>
  </r>
  <r>
    <s v="50700"/>
    <s v="100008590"/>
    <s v="313117"/>
    <s v="10000"/>
    <s v="12800"/>
    <s v="5070001100"/>
    <s v="2058000"/>
    <s v=""/>
    <s v=""/>
    <s v=""/>
    <s v=""/>
    <s v=""/>
    <n v="-22.5"/>
    <x v="3"/>
  </r>
  <r>
    <s v="50700"/>
    <s v="100008590"/>
    <s v="313117"/>
    <s v="10000"/>
    <s v="12800"/>
    <s v="5070001100"/>
    <s v="2058000"/>
    <s v=""/>
    <s v=""/>
    <s v=""/>
    <s v=""/>
    <s v=""/>
    <n v="-3.75"/>
    <x v="3"/>
  </r>
  <r>
    <s v="50700"/>
    <s v="100008590"/>
    <s v="313117"/>
    <s v="10000"/>
    <s v="12800"/>
    <s v="5070001100"/>
    <s v="2150000"/>
    <s v=""/>
    <s v=""/>
    <s v=""/>
    <s v=""/>
    <s v=""/>
    <n v="-70.540000000000006"/>
    <x v="4"/>
  </r>
  <r>
    <s v="50700"/>
    <s v="100008590"/>
    <s v="313117"/>
    <s v="10000"/>
    <s v="12800"/>
    <s v="5070001100"/>
    <s v="2150000"/>
    <s v=""/>
    <s v=""/>
    <s v=""/>
    <s v=""/>
    <s v=""/>
    <n v="-11.76"/>
    <x v="4"/>
  </r>
  <r>
    <s v="50700"/>
    <s v="100008590"/>
    <s v="313117"/>
    <s v="10000"/>
    <s v="12800"/>
    <s v="5070001100"/>
    <s v="1000000"/>
    <s v=""/>
    <s v=""/>
    <s v=""/>
    <s v=""/>
    <s v=""/>
    <n v="-1036.95"/>
    <x v="5"/>
  </r>
  <r>
    <s v="50700"/>
    <s v="100008590"/>
    <s v="313117"/>
    <s v="10000"/>
    <s v="12800"/>
    <s v="5070001100"/>
    <s v="1000000"/>
    <s v=""/>
    <s v=""/>
    <s v=""/>
    <s v=""/>
    <s v=""/>
    <n v="-172.81"/>
    <x v="5"/>
  </r>
  <r>
    <s v="50700"/>
    <s v="100008590"/>
    <s v="313117"/>
    <s v="10000"/>
    <s v="12800"/>
    <s v="5070001100"/>
    <s v="7000000"/>
    <s v=""/>
    <s v=""/>
    <s v=""/>
    <s v=""/>
    <s v=""/>
    <n v="1645.03"/>
    <x v="18"/>
  </r>
  <r>
    <s v="50700"/>
    <s v="100008590"/>
    <s v="313117"/>
    <s v="10000"/>
    <s v="12800"/>
    <s v="5070001100"/>
    <s v="7000000"/>
    <s v=""/>
    <s v=""/>
    <s v=""/>
    <s v=""/>
    <s v=""/>
    <n v="274.17"/>
    <x v="18"/>
  </r>
  <r>
    <s v="50700"/>
    <s v="100008590"/>
    <s v="313117"/>
    <s v="10000"/>
    <s v="12800"/>
    <s v="5070001100"/>
    <s v="7230000"/>
    <s v=""/>
    <s v=""/>
    <s v=""/>
    <s v=""/>
    <s v=""/>
    <n v="96.22"/>
    <x v="6"/>
  </r>
  <r>
    <s v="50700"/>
    <s v="100008590"/>
    <s v="313117"/>
    <s v="10000"/>
    <s v="12800"/>
    <s v="5070001100"/>
    <s v="7230000"/>
    <s v=""/>
    <s v=""/>
    <s v=""/>
    <s v=""/>
    <s v=""/>
    <n v="16.03"/>
    <x v="6"/>
  </r>
  <r>
    <s v="50700"/>
    <s v="100008590"/>
    <s v="313117"/>
    <s v="10000"/>
    <s v="12800"/>
    <s v="5070001100"/>
    <s v="7231000"/>
    <s v=""/>
    <s v=""/>
    <s v=""/>
    <s v=""/>
    <s v=""/>
    <n v="22.5"/>
    <x v="7"/>
  </r>
  <r>
    <s v="50700"/>
    <s v="100008590"/>
    <s v="313117"/>
    <s v="10000"/>
    <s v="12800"/>
    <s v="5070001100"/>
    <s v="7231000"/>
    <s v=""/>
    <s v=""/>
    <s v=""/>
    <s v=""/>
    <s v=""/>
    <n v="3.75"/>
    <x v="7"/>
  </r>
  <r>
    <s v="50700"/>
    <s v="100008590"/>
    <s v="313117"/>
    <s v="10000"/>
    <s v="12800"/>
    <s v="5070001100"/>
    <s v="7240000"/>
    <s v=""/>
    <s v=""/>
    <s v=""/>
    <s v=""/>
    <s v=""/>
    <n v="577.63"/>
    <x v="8"/>
  </r>
  <r>
    <s v="50700"/>
    <s v="100008590"/>
    <s v="313117"/>
    <s v="10000"/>
    <s v="12800"/>
    <s v="5070001100"/>
    <s v="7240000"/>
    <s v=""/>
    <s v=""/>
    <s v=""/>
    <s v=""/>
    <s v=""/>
    <n v="96.27"/>
    <x v="8"/>
  </r>
  <r>
    <s v="50700"/>
    <s v="100008590"/>
    <s v="313117"/>
    <s v="10000"/>
    <s v="12800"/>
    <s v="5070001100"/>
    <s v="7250000"/>
    <s v=""/>
    <s v=""/>
    <s v=""/>
    <s v=""/>
    <s v=""/>
    <n v="4.83"/>
    <x v="20"/>
  </r>
  <r>
    <s v="50700"/>
    <s v="100008590"/>
    <s v="313117"/>
    <s v="10000"/>
    <s v="12800"/>
    <s v="5070001100"/>
    <s v="7250000"/>
    <s v=""/>
    <s v=""/>
    <s v=""/>
    <s v=""/>
    <s v=""/>
    <n v="0.81"/>
    <x v="20"/>
  </r>
  <r>
    <s v="50700"/>
    <s v="100008590"/>
    <s v="313117"/>
    <s v="10000"/>
    <s v="12800"/>
    <s v="5070001100"/>
    <s v="7221000"/>
    <s v=""/>
    <s v=""/>
    <s v=""/>
    <s v=""/>
    <s v=""/>
    <n v="7.71"/>
    <x v="21"/>
  </r>
  <r>
    <s v="50700"/>
    <s v="100008590"/>
    <s v="313117"/>
    <s v="10000"/>
    <s v="12800"/>
    <s v="5070001100"/>
    <s v="7221000"/>
    <s v=""/>
    <s v=""/>
    <s v=""/>
    <s v=""/>
    <s v=""/>
    <n v="1.29"/>
    <x v="21"/>
  </r>
  <r>
    <s v="50700"/>
    <s v="100008590"/>
    <s v="313117"/>
    <s v="10000"/>
    <s v="12800"/>
    <s v="5070001100"/>
    <s v="7269000"/>
    <s v=""/>
    <s v=""/>
    <s v=""/>
    <s v=""/>
    <s v=""/>
    <n v="108.58"/>
    <x v="9"/>
  </r>
  <r>
    <s v="50700"/>
    <s v="100008590"/>
    <s v="313117"/>
    <s v="10000"/>
    <s v="12800"/>
    <s v="5070001100"/>
    <s v="7269000"/>
    <s v=""/>
    <s v=""/>
    <s v=""/>
    <s v=""/>
    <s v=""/>
    <n v="18.09"/>
    <x v="9"/>
  </r>
  <r>
    <s v="50700"/>
    <s v="100008590"/>
    <s v="313117"/>
    <s v="10000"/>
    <s v="12800"/>
    <s v="5070001100"/>
    <s v="7269000"/>
    <s v=""/>
    <s v=""/>
    <s v=""/>
    <s v=""/>
    <s v=""/>
    <n v="19.739999999999998"/>
    <x v="9"/>
  </r>
  <r>
    <s v="50700"/>
    <s v="100008590"/>
    <s v="313117"/>
    <s v="10000"/>
    <s v="12800"/>
    <s v="5070001100"/>
    <s v="7269000"/>
    <s v=""/>
    <s v=""/>
    <s v=""/>
    <s v=""/>
    <s v=""/>
    <n v="3.29"/>
    <x v="9"/>
  </r>
  <r>
    <s v="50700"/>
    <s v="100008590"/>
    <s v="313117"/>
    <s v="10000"/>
    <s v="12800"/>
    <s v="5070001100"/>
    <s v="2100000"/>
    <s v=""/>
    <s v=""/>
    <s v=""/>
    <s v=""/>
    <s v=""/>
    <n v="-25.71"/>
    <x v="10"/>
  </r>
  <r>
    <s v="50700"/>
    <s v="100008590"/>
    <s v="313117"/>
    <s v="10000"/>
    <s v="12800"/>
    <s v="5070001100"/>
    <s v="2100000"/>
    <s v=""/>
    <s v=""/>
    <s v=""/>
    <s v=""/>
    <s v=""/>
    <n v="-4.29"/>
    <x v="10"/>
  </r>
  <r>
    <s v="50700"/>
    <s v="100008590"/>
    <s v="313117"/>
    <s v="10000"/>
    <s v="12800"/>
    <s v="5070001100"/>
    <s v="2125000"/>
    <s v=""/>
    <s v=""/>
    <s v=""/>
    <s v=""/>
    <s v=""/>
    <n v="-2.14"/>
    <x v="22"/>
  </r>
  <r>
    <s v="50700"/>
    <s v="100008590"/>
    <s v="313117"/>
    <s v="10000"/>
    <s v="12800"/>
    <s v="5070001100"/>
    <s v="2125000"/>
    <s v=""/>
    <s v=""/>
    <s v=""/>
    <s v=""/>
    <s v=""/>
    <n v="-0.36"/>
    <x v="22"/>
  </r>
  <r>
    <s v="50700"/>
    <s v="100008590"/>
    <s v="313117"/>
    <s v="10000"/>
    <s v="12800"/>
    <s v="5070001100"/>
    <s v="2100000"/>
    <s v=""/>
    <s v=""/>
    <s v=""/>
    <s v=""/>
    <s v=""/>
    <n v="-42.86"/>
    <x v="10"/>
  </r>
  <r>
    <s v="50700"/>
    <s v="100008590"/>
    <s v="313117"/>
    <s v="10000"/>
    <s v="12800"/>
    <s v="5070001100"/>
    <s v="2100000"/>
    <s v=""/>
    <s v=""/>
    <s v=""/>
    <s v=""/>
    <s v=""/>
    <n v="-7.14"/>
    <x v="10"/>
  </r>
  <r>
    <s v="50700"/>
    <s v="100008590"/>
    <s v="313117"/>
    <s v="10000"/>
    <s v="12800"/>
    <s v="5070001100"/>
    <s v="2125000"/>
    <s v=""/>
    <s v=""/>
    <s v=""/>
    <s v=""/>
    <s v=""/>
    <n v="-9.43"/>
    <x v="22"/>
  </r>
  <r>
    <s v="50700"/>
    <s v="100008590"/>
    <s v="313117"/>
    <s v="10000"/>
    <s v="12800"/>
    <s v="5070001100"/>
    <s v="2130000"/>
    <s v=""/>
    <s v=""/>
    <s v=""/>
    <s v=""/>
    <s v=""/>
    <n v="-15.5"/>
    <x v="11"/>
  </r>
  <r>
    <s v="50700"/>
    <s v="100008590"/>
    <s v="313117"/>
    <s v="10000"/>
    <s v="12800"/>
    <s v="5070001100"/>
    <s v="2105000"/>
    <s v=""/>
    <s v=""/>
    <s v=""/>
    <s v=""/>
    <s v=""/>
    <n v="-108.57"/>
    <x v="12"/>
  </r>
  <r>
    <s v="50700"/>
    <s v="100008590"/>
    <s v="313117"/>
    <s v="10000"/>
    <s v="12800"/>
    <s v="5070001100"/>
    <s v="2105000"/>
    <s v=""/>
    <s v=""/>
    <s v=""/>
    <s v=""/>
    <s v=""/>
    <n v="-18.100000000000001"/>
    <x v="12"/>
  </r>
  <r>
    <s v="50700"/>
    <s v="100008590"/>
    <s v="313117"/>
    <s v="10000"/>
    <s v="12800"/>
    <s v="5070001100"/>
    <s v="2056000"/>
    <s v=""/>
    <s v=""/>
    <s v=""/>
    <s v=""/>
    <s v=""/>
    <n v="-577.63"/>
    <x v="14"/>
  </r>
  <r>
    <s v="50700"/>
    <s v="100008590"/>
    <s v="313117"/>
    <s v="10000"/>
    <s v="12800"/>
    <s v="5070001100"/>
    <s v="2125000"/>
    <s v=""/>
    <s v=""/>
    <s v=""/>
    <s v=""/>
    <s v=""/>
    <n v="-1.57"/>
    <x v="22"/>
  </r>
  <r>
    <s v="50700"/>
    <s v="100008590"/>
    <s v="313117"/>
    <s v="10000"/>
    <s v="12800"/>
    <s v="5070001100"/>
    <s v="2130000"/>
    <s v=""/>
    <s v=""/>
    <s v=""/>
    <s v=""/>
    <s v=""/>
    <n v="-93"/>
    <x v="11"/>
  </r>
  <r>
    <s v="50700"/>
    <s v="100008590"/>
    <s v="313117"/>
    <s v="10000"/>
    <s v="12800"/>
    <s v="5070001100"/>
    <s v="2056000"/>
    <s v=""/>
    <s v=""/>
    <s v=""/>
    <s v=""/>
    <s v=""/>
    <n v="-96.27"/>
    <x v="14"/>
  </r>
  <r>
    <s v="50700"/>
    <s v="100008590"/>
    <s v="313117"/>
    <s v="10000"/>
    <s v="12800"/>
    <s v="5070001100"/>
    <s v="2057000"/>
    <s v=""/>
    <s v=""/>
    <s v=""/>
    <s v=""/>
    <s v=""/>
    <n v="-7.71"/>
    <x v="19"/>
  </r>
  <r>
    <s v="50700"/>
    <s v="100008590"/>
    <s v="313117"/>
    <s v="10000"/>
    <s v="12800"/>
    <s v="5070001100"/>
    <s v="2057000"/>
    <s v=""/>
    <s v=""/>
    <s v=""/>
    <s v=""/>
    <s v=""/>
    <n v="-1.29"/>
    <x v="19"/>
  </r>
  <r>
    <s v="50700"/>
    <s v="100008590"/>
    <s v="313117"/>
    <s v="10000"/>
    <s v="12800"/>
    <s v="5070001100"/>
    <s v="2055000"/>
    <s v=""/>
    <s v=""/>
    <s v=""/>
    <s v=""/>
    <s v=""/>
    <n v="-4.83"/>
    <x v="24"/>
  </r>
  <r>
    <s v="50700"/>
    <s v="100008590"/>
    <s v="313117"/>
    <s v="10000"/>
    <s v="12800"/>
    <s v="5070001100"/>
    <s v="2055000"/>
    <s v=""/>
    <s v=""/>
    <s v=""/>
    <s v=""/>
    <s v=""/>
    <n v="-0.81"/>
    <x v="24"/>
  </r>
  <r>
    <s v="50700"/>
    <s v="100008590"/>
    <s v="313117"/>
    <s v="10000"/>
    <s v="12800"/>
    <s v="5070001100"/>
    <s v="2052000"/>
    <s v=""/>
    <s v=""/>
    <s v=""/>
    <s v=""/>
    <s v=""/>
    <n v="-108.58"/>
    <x v="15"/>
  </r>
  <r>
    <s v="50700"/>
    <s v="100008590"/>
    <s v="313117"/>
    <s v="10000"/>
    <s v="12800"/>
    <s v="5070001100"/>
    <s v="2052000"/>
    <s v=""/>
    <s v=""/>
    <s v=""/>
    <s v=""/>
    <s v=""/>
    <n v="-18.09"/>
    <x v="15"/>
  </r>
  <r>
    <s v="50700"/>
    <s v="100008590"/>
    <s v="313117"/>
    <s v="10000"/>
    <s v="12800"/>
    <s v="5070001100"/>
    <s v="2100000"/>
    <s v=""/>
    <s v=""/>
    <s v=""/>
    <s v=""/>
    <s v=""/>
    <n v="-19.739999999999998"/>
    <x v="10"/>
  </r>
  <r>
    <s v="50700"/>
    <s v="100008590"/>
    <s v="313117"/>
    <s v="10000"/>
    <s v="12800"/>
    <s v="5070001100"/>
    <s v="2100000"/>
    <s v=""/>
    <s v=""/>
    <s v=""/>
    <s v=""/>
    <s v=""/>
    <n v="-3.29"/>
    <x v="10"/>
  </r>
  <r>
    <s v="50700"/>
    <s v="100008590"/>
    <s v="313117"/>
    <s v="10000"/>
    <s v="12800"/>
    <s v="5070001100"/>
    <s v="2110000"/>
    <s v=""/>
    <s v=""/>
    <s v=""/>
    <s v=""/>
    <s v=""/>
    <n v="-96.21"/>
    <x v="16"/>
  </r>
  <r>
    <s v="50700"/>
    <s v="100038552"/>
    <s v="324181"/>
    <s v="10000"/>
    <s v="12800"/>
    <s v="5070001200"/>
    <s v="7000000"/>
    <s v=""/>
    <s v=""/>
    <s v=""/>
    <s v=""/>
    <s v=""/>
    <n v="2247.77"/>
    <x v="18"/>
  </r>
  <r>
    <s v="50700"/>
    <s v="100038552"/>
    <s v="324181"/>
    <s v="10000"/>
    <s v="12800"/>
    <s v="5070001200"/>
    <s v="7000000"/>
    <s v=""/>
    <s v=""/>
    <s v=""/>
    <s v=""/>
    <s v=""/>
    <n v="374.63"/>
    <x v="18"/>
  </r>
  <r>
    <s v="50700"/>
    <s v="100038552"/>
    <s v="324181"/>
    <s v="10000"/>
    <s v="12800"/>
    <s v="5070001200"/>
    <s v="7230000"/>
    <s v=""/>
    <s v=""/>
    <s v=""/>
    <s v=""/>
    <s v=""/>
    <n v="137.35"/>
    <x v="6"/>
  </r>
  <r>
    <s v="50700"/>
    <s v="100038552"/>
    <s v="324181"/>
    <s v="10000"/>
    <s v="12800"/>
    <s v="5070001200"/>
    <s v="7230000"/>
    <s v=""/>
    <s v=""/>
    <s v=""/>
    <s v=""/>
    <s v=""/>
    <n v="22.89"/>
    <x v="6"/>
  </r>
  <r>
    <s v="50700"/>
    <s v="100038552"/>
    <s v="324181"/>
    <s v="10000"/>
    <s v="12800"/>
    <s v="5070001200"/>
    <s v="7231000"/>
    <s v=""/>
    <s v=""/>
    <s v=""/>
    <s v=""/>
    <s v=""/>
    <n v="32.130000000000003"/>
    <x v="7"/>
  </r>
  <r>
    <s v="50700"/>
    <s v="100038552"/>
    <s v="324181"/>
    <s v="10000"/>
    <s v="12800"/>
    <s v="5070001200"/>
    <s v="7231000"/>
    <s v=""/>
    <s v=""/>
    <s v=""/>
    <s v=""/>
    <s v=""/>
    <n v="5.35"/>
    <x v="7"/>
  </r>
  <r>
    <s v="50700"/>
    <s v="100038552"/>
    <s v="324181"/>
    <s v="10000"/>
    <s v="12800"/>
    <s v="5070001200"/>
    <s v="7240000"/>
    <s v=""/>
    <s v=""/>
    <s v=""/>
    <s v=""/>
    <s v=""/>
    <n v="321.33999999999997"/>
    <x v="8"/>
  </r>
  <r>
    <s v="50700"/>
    <s v="100038552"/>
    <s v="324181"/>
    <s v="10000"/>
    <s v="12800"/>
    <s v="5070001200"/>
    <s v="7240000"/>
    <s v=""/>
    <s v=""/>
    <s v=""/>
    <s v=""/>
    <s v=""/>
    <n v="53.56"/>
    <x v="8"/>
  </r>
  <r>
    <s v="50700"/>
    <s v="100038552"/>
    <s v="324181"/>
    <s v="10000"/>
    <s v="12800"/>
    <s v="5070001200"/>
    <s v="7250000"/>
    <s v=""/>
    <s v=""/>
    <s v=""/>
    <s v=""/>
    <s v=""/>
    <n v="4.8499999999999996"/>
    <x v="20"/>
  </r>
  <r>
    <s v="50700"/>
    <s v="100038552"/>
    <s v="324181"/>
    <s v="10000"/>
    <s v="12800"/>
    <s v="5070001200"/>
    <s v="7250000"/>
    <s v=""/>
    <s v=""/>
    <s v=""/>
    <s v=""/>
    <s v=""/>
    <n v="0.81"/>
    <x v="20"/>
  </r>
  <r>
    <s v="50700"/>
    <s v="100038552"/>
    <s v="324181"/>
    <s v="10000"/>
    <s v="12800"/>
    <s v="5070001200"/>
    <s v="7221000"/>
    <s v=""/>
    <s v=""/>
    <s v=""/>
    <s v=""/>
    <s v=""/>
    <n v="9.77"/>
    <x v="21"/>
  </r>
  <r>
    <s v="50700"/>
    <s v="100038552"/>
    <s v="324181"/>
    <s v="10000"/>
    <s v="12800"/>
    <s v="5070001200"/>
    <s v="7221000"/>
    <s v=""/>
    <s v=""/>
    <s v=""/>
    <s v=""/>
    <s v=""/>
    <n v="1.63"/>
    <x v="21"/>
  </r>
  <r>
    <s v="50700"/>
    <s v="100038552"/>
    <s v="324181"/>
    <s v="10000"/>
    <s v="12800"/>
    <s v="5070001200"/>
    <s v="7269000"/>
    <s v=""/>
    <s v=""/>
    <s v=""/>
    <s v=""/>
    <s v=""/>
    <n v="148.35"/>
    <x v="9"/>
  </r>
  <r>
    <s v="50700"/>
    <s v="100038552"/>
    <s v="324181"/>
    <s v="10000"/>
    <s v="12800"/>
    <s v="5070001200"/>
    <s v="7269000"/>
    <s v=""/>
    <s v=""/>
    <s v=""/>
    <s v=""/>
    <s v=""/>
    <n v="24.73"/>
    <x v="9"/>
  </r>
  <r>
    <s v="50700"/>
    <s v="100038552"/>
    <s v="324181"/>
    <s v="10000"/>
    <s v="12800"/>
    <s v="5070001200"/>
    <s v="7269000"/>
    <s v=""/>
    <s v=""/>
    <s v=""/>
    <s v=""/>
    <s v=""/>
    <n v="26.98"/>
    <x v="9"/>
  </r>
  <r>
    <s v="50700"/>
    <s v="100038552"/>
    <s v="324181"/>
    <s v="10000"/>
    <s v="12800"/>
    <s v="5070001200"/>
    <s v="7269000"/>
    <s v=""/>
    <s v=""/>
    <s v=""/>
    <s v=""/>
    <s v=""/>
    <n v="4.49"/>
    <x v="9"/>
  </r>
  <r>
    <s v="50700"/>
    <s v="100038552"/>
    <s v="324181"/>
    <s v="10000"/>
    <s v="12800"/>
    <s v="5070001200"/>
    <s v="2125000"/>
    <s v=""/>
    <s v=""/>
    <s v=""/>
    <s v=""/>
    <s v=""/>
    <n v="-9.4600000000000009"/>
    <x v="22"/>
  </r>
  <r>
    <s v="50700"/>
    <s v="100038552"/>
    <s v="324181"/>
    <s v="10000"/>
    <s v="12800"/>
    <s v="5070001200"/>
    <s v="2125000"/>
    <s v=""/>
    <s v=""/>
    <s v=""/>
    <s v=""/>
    <s v=""/>
    <n v="-1.58"/>
    <x v="22"/>
  </r>
  <r>
    <s v="50700"/>
    <s v="100038552"/>
    <s v="324181"/>
    <s v="10000"/>
    <s v="12800"/>
    <s v="5070001200"/>
    <s v="2130000"/>
    <s v=""/>
    <s v=""/>
    <s v=""/>
    <s v=""/>
    <s v=""/>
    <n v="-36.86"/>
    <x v="11"/>
  </r>
  <r>
    <s v="50700"/>
    <s v="100038552"/>
    <s v="324181"/>
    <s v="10000"/>
    <s v="12800"/>
    <s v="5070001200"/>
    <s v="2130000"/>
    <s v=""/>
    <s v=""/>
    <s v=""/>
    <s v=""/>
    <s v=""/>
    <n v="-6.14"/>
    <x v="11"/>
  </r>
  <r>
    <s v="50700"/>
    <s v="100038552"/>
    <s v="324181"/>
    <s v="10000"/>
    <s v="12800"/>
    <s v="5070001200"/>
    <s v="2105000"/>
    <s v=""/>
    <s v=""/>
    <s v=""/>
    <s v=""/>
    <s v=""/>
    <n v="-148.35"/>
    <x v="12"/>
  </r>
  <r>
    <s v="50700"/>
    <s v="100038552"/>
    <s v="324181"/>
    <s v="10000"/>
    <s v="12800"/>
    <s v="5070001200"/>
    <s v="2105000"/>
    <s v=""/>
    <s v=""/>
    <s v=""/>
    <s v=""/>
    <s v=""/>
    <n v="-24.73"/>
    <x v="12"/>
  </r>
  <r>
    <s v="50700"/>
    <s v="100038552"/>
    <s v="324181"/>
    <s v="10000"/>
    <s v="12800"/>
    <s v="5070001200"/>
    <s v="2100000"/>
    <s v=""/>
    <s v=""/>
    <s v=""/>
    <s v=""/>
    <s v=""/>
    <n v="-7.98"/>
    <x v="10"/>
  </r>
  <r>
    <s v="50700"/>
    <s v="100038552"/>
    <s v="324181"/>
    <s v="10000"/>
    <s v="12800"/>
    <s v="5070001200"/>
    <s v="2100000"/>
    <s v=""/>
    <s v=""/>
    <s v=""/>
    <s v=""/>
    <s v=""/>
    <n v="-1.33"/>
    <x v="10"/>
  </r>
  <r>
    <s v="50700"/>
    <s v="100038552"/>
    <s v="324181"/>
    <s v="10000"/>
    <s v="12800"/>
    <s v="5070001200"/>
    <s v="2100000"/>
    <s v=""/>
    <s v=""/>
    <s v=""/>
    <s v=""/>
    <s v=""/>
    <n v="-600"/>
    <x v="10"/>
  </r>
  <r>
    <s v="50700"/>
    <s v="100038552"/>
    <s v="324181"/>
    <s v="10000"/>
    <s v="12800"/>
    <s v="5070001200"/>
    <s v="2100000"/>
    <s v=""/>
    <s v=""/>
    <s v=""/>
    <s v=""/>
    <s v=""/>
    <n v="-100"/>
    <x v="10"/>
  </r>
  <r>
    <s v="50700"/>
    <s v="100038552"/>
    <s v="324181"/>
    <s v="10000"/>
    <s v="12800"/>
    <s v="5070001200"/>
    <s v="2125000"/>
    <s v=""/>
    <s v=""/>
    <s v=""/>
    <s v=""/>
    <s v=""/>
    <n v="-7.1"/>
    <x v="22"/>
  </r>
  <r>
    <s v="50700"/>
    <s v="100038552"/>
    <s v="324181"/>
    <s v="10000"/>
    <s v="12800"/>
    <s v="5070001200"/>
    <s v="2140000"/>
    <s v=""/>
    <s v=""/>
    <s v=""/>
    <s v=""/>
    <s v=""/>
    <n v="-222.86"/>
    <x v="2"/>
  </r>
  <r>
    <s v="50700"/>
    <s v="100038552"/>
    <s v="324181"/>
    <s v="10000"/>
    <s v="12800"/>
    <s v="5070001200"/>
    <s v="2140000"/>
    <s v=""/>
    <s v=""/>
    <s v=""/>
    <s v=""/>
    <s v=""/>
    <n v="-37.14"/>
    <x v="2"/>
  </r>
  <r>
    <s v="50700"/>
    <s v="100038552"/>
    <s v="324181"/>
    <s v="10000"/>
    <s v="12800"/>
    <s v="5070001200"/>
    <s v="2058000"/>
    <s v=""/>
    <s v=""/>
    <s v=""/>
    <s v=""/>
    <s v=""/>
    <n v="-32.130000000000003"/>
    <x v="3"/>
  </r>
  <r>
    <s v="50700"/>
    <s v="100038552"/>
    <s v="324181"/>
    <s v="10000"/>
    <s v="12800"/>
    <s v="5070001200"/>
    <s v="2058000"/>
    <s v=""/>
    <s v=""/>
    <s v=""/>
    <s v=""/>
    <s v=""/>
    <n v="-5.35"/>
    <x v="3"/>
  </r>
  <r>
    <s v="50700"/>
    <s v="100038552"/>
    <s v="324181"/>
    <s v="10000"/>
    <s v="12800"/>
    <s v="5070001200"/>
    <s v="2150000"/>
    <s v=""/>
    <s v=""/>
    <s v=""/>
    <s v=""/>
    <s v=""/>
    <n v="-90"/>
    <x v="4"/>
  </r>
  <r>
    <s v="50700"/>
    <s v="100038552"/>
    <s v="324181"/>
    <s v="10000"/>
    <s v="12800"/>
    <s v="5070001200"/>
    <s v="2150000"/>
    <s v=""/>
    <s v=""/>
    <s v=""/>
    <s v=""/>
    <s v=""/>
    <n v="-15"/>
    <x v="4"/>
  </r>
  <r>
    <s v="50700"/>
    <s v="100038552"/>
    <s v="324181"/>
    <s v="10000"/>
    <s v="12800"/>
    <s v="5070001200"/>
    <s v="1000000"/>
    <s v=""/>
    <s v=""/>
    <s v=""/>
    <s v=""/>
    <s v=""/>
    <n v="-955.68"/>
    <x v="5"/>
  </r>
  <r>
    <s v="50700"/>
    <s v="100038552"/>
    <s v="324181"/>
    <s v="10000"/>
    <s v="12800"/>
    <s v="5070001200"/>
    <s v="1000000"/>
    <s v=""/>
    <s v=""/>
    <s v=""/>
    <s v=""/>
    <s v=""/>
    <n v="-159.29"/>
    <x v="5"/>
  </r>
  <r>
    <s v="50700"/>
    <s v="100038552"/>
    <s v="324181"/>
    <s v="10000"/>
    <s v="12800"/>
    <s v="5070001200"/>
    <s v="2125000"/>
    <s v=""/>
    <s v=""/>
    <s v=""/>
    <s v=""/>
    <s v=""/>
    <n v="-1.18"/>
    <x v="22"/>
  </r>
  <r>
    <s v="50700"/>
    <s v="100038552"/>
    <s v="324181"/>
    <s v="10000"/>
    <s v="12800"/>
    <s v="5070001200"/>
    <s v="2057000"/>
    <s v=""/>
    <s v=""/>
    <s v=""/>
    <s v=""/>
    <s v=""/>
    <n v="-9.77"/>
    <x v="19"/>
  </r>
  <r>
    <s v="50700"/>
    <s v="100038552"/>
    <s v="324181"/>
    <s v="10000"/>
    <s v="12800"/>
    <s v="5070001200"/>
    <s v="2057000"/>
    <s v=""/>
    <s v=""/>
    <s v=""/>
    <s v=""/>
    <s v=""/>
    <n v="-1.63"/>
    <x v="19"/>
  </r>
  <r>
    <s v="50700"/>
    <s v="100038552"/>
    <s v="324181"/>
    <s v="10000"/>
    <s v="12800"/>
    <s v="5070001200"/>
    <s v="2056000"/>
    <s v=""/>
    <s v=""/>
    <s v=""/>
    <s v=""/>
    <s v=""/>
    <n v="-321.33999999999997"/>
    <x v="14"/>
  </r>
  <r>
    <s v="50700"/>
    <s v="100038552"/>
    <s v="324181"/>
    <s v="10000"/>
    <s v="12800"/>
    <s v="5070001200"/>
    <s v="2056000"/>
    <s v=""/>
    <s v=""/>
    <s v=""/>
    <s v=""/>
    <s v=""/>
    <n v="-53.56"/>
    <x v="14"/>
  </r>
  <r>
    <s v="50700"/>
    <s v="100038552"/>
    <s v="324181"/>
    <s v="10000"/>
    <s v="12800"/>
    <s v="5070001200"/>
    <s v="2055000"/>
    <s v=""/>
    <s v=""/>
    <s v=""/>
    <s v=""/>
    <s v=""/>
    <n v="-4.8499999999999996"/>
    <x v="24"/>
  </r>
  <r>
    <s v="50700"/>
    <s v="100038552"/>
    <s v="324181"/>
    <s v="10000"/>
    <s v="12800"/>
    <s v="5070001200"/>
    <s v="2055000"/>
    <s v=""/>
    <s v=""/>
    <s v=""/>
    <s v=""/>
    <s v=""/>
    <n v="-0.81"/>
    <x v="24"/>
  </r>
  <r>
    <s v="50700"/>
    <s v="100038552"/>
    <s v="324181"/>
    <s v="10000"/>
    <s v="12800"/>
    <s v="5070001200"/>
    <s v="2052000"/>
    <s v=""/>
    <s v=""/>
    <s v=""/>
    <s v=""/>
    <s v=""/>
    <n v="-148.35"/>
    <x v="15"/>
  </r>
  <r>
    <s v="50700"/>
    <s v="100038552"/>
    <s v="324181"/>
    <s v="10000"/>
    <s v="12800"/>
    <s v="5070001200"/>
    <s v="2052000"/>
    <s v=""/>
    <s v=""/>
    <s v=""/>
    <s v=""/>
    <s v=""/>
    <n v="-24.73"/>
    <x v="15"/>
  </r>
  <r>
    <s v="50700"/>
    <s v="100038552"/>
    <s v="324181"/>
    <s v="10000"/>
    <s v="12800"/>
    <s v="5070001200"/>
    <s v="2100000"/>
    <s v=""/>
    <s v=""/>
    <s v=""/>
    <s v=""/>
    <s v=""/>
    <n v="-26.98"/>
    <x v="10"/>
  </r>
  <r>
    <s v="50700"/>
    <s v="100038552"/>
    <s v="324181"/>
    <s v="10000"/>
    <s v="12800"/>
    <s v="5070001200"/>
    <s v="2100000"/>
    <s v=""/>
    <s v=""/>
    <s v=""/>
    <s v=""/>
    <s v=""/>
    <n v="-4.49"/>
    <x v="10"/>
  </r>
  <r>
    <s v="50700"/>
    <s v="100038552"/>
    <s v="324181"/>
    <s v="10000"/>
    <s v="12800"/>
    <s v="5070001200"/>
    <s v="2110000"/>
    <s v=""/>
    <s v=""/>
    <s v=""/>
    <s v=""/>
    <s v=""/>
    <n v="-137.35"/>
    <x v="16"/>
  </r>
  <r>
    <s v="50700"/>
    <s v="100038552"/>
    <s v="324181"/>
    <s v="10000"/>
    <s v="12800"/>
    <s v="5070001200"/>
    <s v="2110000"/>
    <s v=""/>
    <s v=""/>
    <s v=""/>
    <s v=""/>
    <s v=""/>
    <n v="-22.89"/>
    <x v="16"/>
  </r>
  <r>
    <s v="50700"/>
    <s v="100038552"/>
    <s v="324181"/>
    <s v="10000"/>
    <s v="12800"/>
    <s v="5070001200"/>
    <s v="2053000"/>
    <s v=""/>
    <s v=""/>
    <s v=""/>
    <s v=""/>
    <s v=""/>
    <n v="-137.35"/>
    <x v="0"/>
  </r>
  <r>
    <s v="50700"/>
    <s v="100038552"/>
    <s v="324181"/>
    <s v="10000"/>
    <s v="12800"/>
    <s v="5070001200"/>
    <s v="2053000"/>
    <s v=""/>
    <s v=""/>
    <s v=""/>
    <s v=""/>
    <s v=""/>
    <n v="-22.89"/>
    <x v="0"/>
  </r>
  <r>
    <s v="50700"/>
    <s v="100038552"/>
    <s v="324181"/>
    <s v="10000"/>
    <s v="12800"/>
    <s v="5070001200"/>
    <s v="2160000"/>
    <s v=""/>
    <s v=""/>
    <s v=""/>
    <s v=""/>
    <s v=""/>
    <n v="-32.130000000000003"/>
    <x v="1"/>
  </r>
  <r>
    <s v="50700"/>
    <s v="100038552"/>
    <s v="324181"/>
    <s v="10000"/>
    <s v="12800"/>
    <s v="5070001200"/>
    <s v="2160000"/>
    <s v=""/>
    <s v=""/>
    <s v=""/>
    <s v=""/>
    <s v=""/>
    <n v="-5.35"/>
    <x v="1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count="297">
  <r>
    <s v="50700"/>
    <s v="100007590"/>
    <s v="320729"/>
    <s v="10000"/>
    <s v="12800"/>
    <s v="5070001100"/>
    <s v="2081000"/>
    <s v=""/>
    <s v=""/>
    <s v=""/>
    <s v=""/>
    <s v=""/>
    <n v="132.31"/>
    <x v="0"/>
  </r>
  <r>
    <s v="50700"/>
    <s v="100007590"/>
    <s v="320729"/>
    <s v="10000"/>
    <s v="12800"/>
    <s v="5070001100"/>
    <s v="7100000"/>
    <s v=""/>
    <s v=""/>
    <s v=""/>
    <s v=""/>
    <s v=""/>
    <n v="3923.2"/>
    <x v="1"/>
  </r>
  <r>
    <s v="50700"/>
    <s v="100007590"/>
    <s v="320729"/>
    <s v="10000"/>
    <s v="12800"/>
    <s v="5070001100"/>
    <s v="7231000"/>
    <s v=""/>
    <s v=""/>
    <s v=""/>
    <s v=""/>
    <s v=""/>
    <n v="55.51"/>
    <x v="2"/>
  </r>
  <r>
    <s v="50700"/>
    <s v="100007590"/>
    <s v="320729"/>
    <s v="10000"/>
    <s v="12800"/>
    <s v="5070001100"/>
    <s v="7240000"/>
    <s v=""/>
    <s v=""/>
    <s v=""/>
    <s v=""/>
    <s v=""/>
    <n v="297.7"/>
    <x v="3"/>
  </r>
  <r>
    <s v="50700"/>
    <s v="100007590"/>
    <s v="320729"/>
    <s v="10000"/>
    <s v="12800"/>
    <s v="5070001100"/>
    <s v="7269000"/>
    <s v=""/>
    <s v=""/>
    <s v=""/>
    <s v=""/>
    <s v=""/>
    <n v="258.93"/>
    <x v="4"/>
  </r>
  <r>
    <s v="50700"/>
    <s v="100007590"/>
    <s v="320729"/>
    <s v="10000"/>
    <s v="12800"/>
    <s v="5070001100"/>
    <s v="7269000"/>
    <s v=""/>
    <s v=""/>
    <s v=""/>
    <s v=""/>
    <s v=""/>
    <n v="47.08"/>
    <x v="4"/>
  </r>
  <r>
    <s v="50700"/>
    <s v="100007590"/>
    <s v="320729"/>
    <s v="10000"/>
    <s v="12800"/>
    <s v="5070001100"/>
    <s v="2100000"/>
    <s v=""/>
    <s v=""/>
    <s v=""/>
    <s v=""/>
    <s v=""/>
    <n v="-7"/>
    <x v="5"/>
  </r>
  <r>
    <s v="50700"/>
    <s v="100007590"/>
    <s v="320729"/>
    <s v="10000"/>
    <s v="12800"/>
    <s v="5070001100"/>
    <s v="2130000"/>
    <s v=""/>
    <s v=""/>
    <s v=""/>
    <s v=""/>
    <s v=""/>
    <n v="-43"/>
    <x v="6"/>
  </r>
  <r>
    <s v="50700"/>
    <s v="100007590"/>
    <s v="320729"/>
    <s v="10000"/>
    <s v="12800"/>
    <s v="5070001100"/>
    <s v="2100000"/>
    <s v=""/>
    <s v=""/>
    <s v=""/>
    <s v=""/>
    <s v=""/>
    <n v="-3.27"/>
    <x v="5"/>
  </r>
  <r>
    <s v="50700"/>
    <s v="100007590"/>
    <s v="320729"/>
    <s v="10000"/>
    <s v="12800"/>
    <s v="5070001100"/>
    <s v="2100000"/>
    <s v=""/>
    <s v=""/>
    <s v=""/>
    <s v=""/>
    <s v=""/>
    <n v="-12.75"/>
    <x v="5"/>
  </r>
  <r>
    <s v="50700"/>
    <s v="100007590"/>
    <s v="320729"/>
    <s v="10000"/>
    <s v="12800"/>
    <s v="5070001100"/>
    <s v="2105000"/>
    <s v=""/>
    <s v=""/>
    <s v=""/>
    <s v=""/>
    <s v=""/>
    <n v="-258.93"/>
    <x v="7"/>
  </r>
  <r>
    <s v="50700"/>
    <s v="100007590"/>
    <s v="320729"/>
    <s v="10000"/>
    <s v="12800"/>
    <s v="5070001100"/>
    <s v="2190000"/>
    <s v=""/>
    <s v=""/>
    <s v=""/>
    <s v=""/>
    <s v=""/>
    <n v="-36.11"/>
    <x v="8"/>
  </r>
  <r>
    <s v="50700"/>
    <s v="100007590"/>
    <s v="320729"/>
    <s v="10000"/>
    <s v="12800"/>
    <s v="5070001100"/>
    <s v="2056000"/>
    <s v=""/>
    <s v=""/>
    <s v=""/>
    <s v=""/>
    <s v=""/>
    <n v="-297.7"/>
    <x v="9"/>
  </r>
  <r>
    <s v="50700"/>
    <s v="100007590"/>
    <s v="320729"/>
    <s v="10000"/>
    <s v="12800"/>
    <s v="5070001100"/>
    <s v="2100000"/>
    <s v=""/>
    <s v=""/>
    <s v=""/>
    <s v=""/>
    <s v=""/>
    <n v="-47.08"/>
    <x v="5"/>
  </r>
  <r>
    <s v="50700"/>
    <s v="100007590"/>
    <s v="320729"/>
    <s v="10000"/>
    <s v="12800"/>
    <s v="5070001100"/>
    <s v="2052000"/>
    <s v=""/>
    <s v=""/>
    <s v=""/>
    <s v=""/>
    <s v=""/>
    <n v="-258.93"/>
    <x v="10"/>
  </r>
  <r>
    <s v="50700"/>
    <s v="100007590"/>
    <s v="320729"/>
    <s v="10000"/>
    <s v="12800"/>
    <s v="5070001100"/>
    <s v="2110000"/>
    <s v=""/>
    <s v=""/>
    <s v=""/>
    <s v=""/>
    <s v=""/>
    <n v="-237.34"/>
    <x v="11"/>
  </r>
  <r>
    <s v="50700"/>
    <s v="100007590"/>
    <s v="320729"/>
    <s v="10000"/>
    <s v="12800"/>
    <s v="5070001100"/>
    <s v="2053000"/>
    <s v=""/>
    <s v=""/>
    <s v=""/>
    <s v=""/>
    <s v=""/>
    <n v="-237.34"/>
    <x v="12"/>
  </r>
  <r>
    <s v="50700"/>
    <s v="100007590"/>
    <s v="320729"/>
    <s v="10000"/>
    <s v="12800"/>
    <s v="5070001100"/>
    <s v="2160000"/>
    <s v=""/>
    <s v=""/>
    <s v=""/>
    <s v=""/>
    <s v=""/>
    <n v="-55.51"/>
    <x v="13"/>
  </r>
  <r>
    <s v="50700"/>
    <s v="100007590"/>
    <s v="320729"/>
    <s v="10000"/>
    <s v="12800"/>
    <s v="5070001100"/>
    <s v="2140000"/>
    <s v=""/>
    <s v=""/>
    <s v=""/>
    <s v=""/>
    <s v=""/>
    <n v="-631.47"/>
    <x v="14"/>
  </r>
  <r>
    <s v="50700"/>
    <s v="100007590"/>
    <s v="320729"/>
    <s v="10000"/>
    <s v="12800"/>
    <s v="5070001100"/>
    <s v="2058000"/>
    <s v=""/>
    <s v=""/>
    <s v=""/>
    <s v=""/>
    <s v=""/>
    <n v="-55.51"/>
    <x v="15"/>
  </r>
  <r>
    <s v="50700"/>
    <s v="100007590"/>
    <s v="320729"/>
    <s v="10000"/>
    <s v="12800"/>
    <s v="5070001100"/>
    <s v="2150000"/>
    <s v=""/>
    <s v=""/>
    <s v=""/>
    <s v=""/>
    <s v=""/>
    <n v="-211.61"/>
    <x v="16"/>
  </r>
  <r>
    <s v="50700"/>
    <s v="100007590"/>
    <s v="320729"/>
    <s v="10000"/>
    <s v="12800"/>
    <s v="5070001100"/>
    <s v="1000000"/>
    <s v=""/>
    <s v=""/>
    <s v=""/>
    <s v=""/>
    <s v=""/>
    <n v="-2558.52"/>
    <x v="17"/>
  </r>
  <r>
    <s v="50700"/>
    <s v="100007590"/>
    <s v="320729"/>
    <s v="10000"/>
    <s v="12800"/>
    <s v="5070001100"/>
    <s v="7230000"/>
    <s v=""/>
    <s v=""/>
    <s v=""/>
    <s v=""/>
    <s v=""/>
    <n v="237.34"/>
    <x v="18"/>
  </r>
  <r>
    <s v="50700"/>
    <s v="100024449"/>
    <s v="023656"/>
    <s v="10000"/>
    <s v="12800"/>
    <s v="5070001100"/>
    <s v="1000000"/>
    <s v=""/>
    <s v=""/>
    <s v=""/>
    <s v=""/>
    <s v=""/>
    <n v="-2080.83"/>
    <x v="17"/>
  </r>
  <r>
    <s v="50700"/>
    <s v="100024449"/>
    <s v="023656"/>
    <s v="10000"/>
    <s v="12800"/>
    <s v="5070001100"/>
    <s v="7269000"/>
    <s v=""/>
    <s v=""/>
    <s v=""/>
    <s v=""/>
    <s v=""/>
    <n v="41.86"/>
    <x v="4"/>
  </r>
  <r>
    <s v="50700"/>
    <s v="100024449"/>
    <s v="023656"/>
    <s v="10000"/>
    <s v="12800"/>
    <s v="5070001100"/>
    <s v="2130000"/>
    <s v=""/>
    <s v=""/>
    <s v=""/>
    <s v=""/>
    <s v=""/>
    <n v="-108.5"/>
    <x v="6"/>
  </r>
  <r>
    <s v="50700"/>
    <s v="100024449"/>
    <s v="023656"/>
    <s v="10000"/>
    <s v="12800"/>
    <s v="5070001100"/>
    <s v="2190000"/>
    <s v=""/>
    <s v=""/>
    <s v=""/>
    <s v=""/>
    <s v=""/>
    <n v="-36.11"/>
    <x v="8"/>
  </r>
  <r>
    <s v="50700"/>
    <s v="100024449"/>
    <s v="023656"/>
    <s v="10000"/>
    <s v="12800"/>
    <s v="5070001100"/>
    <s v="2056000"/>
    <s v=""/>
    <s v=""/>
    <s v=""/>
    <s v=""/>
    <s v=""/>
    <n v="-736.65"/>
    <x v="9"/>
  </r>
  <r>
    <s v="50700"/>
    <s v="100024449"/>
    <s v="023656"/>
    <s v="10000"/>
    <s v="12800"/>
    <s v="5070001100"/>
    <s v="2052000"/>
    <s v=""/>
    <s v=""/>
    <s v=""/>
    <s v=""/>
    <s v=""/>
    <n v="-230.21"/>
    <x v="10"/>
  </r>
  <r>
    <s v="50700"/>
    <s v="100024449"/>
    <s v="023656"/>
    <s v="10000"/>
    <s v="12800"/>
    <s v="5070001100"/>
    <s v="2100000"/>
    <s v=""/>
    <s v=""/>
    <s v=""/>
    <s v=""/>
    <s v=""/>
    <n v="-41.86"/>
    <x v="5"/>
  </r>
  <r>
    <s v="50700"/>
    <s v="100024449"/>
    <s v="023656"/>
    <s v="10000"/>
    <s v="12800"/>
    <s v="5070001100"/>
    <s v="2110000"/>
    <s v=""/>
    <s v=""/>
    <s v=""/>
    <s v=""/>
    <s v=""/>
    <n v="-207.3"/>
    <x v="11"/>
  </r>
  <r>
    <s v="50700"/>
    <s v="100024449"/>
    <s v="023656"/>
    <s v="10000"/>
    <s v="12800"/>
    <s v="5070001100"/>
    <s v="2053000"/>
    <s v=""/>
    <s v=""/>
    <s v=""/>
    <s v=""/>
    <s v=""/>
    <n v="-207.3"/>
    <x v="12"/>
  </r>
  <r>
    <s v="50700"/>
    <s v="100024449"/>
    <s v="023656"/>
    <s v="10000"/>
    <s v="12800"/>
    <s v="5070001100"/>
    <s v="2160000"/>
    <s v=""/>
    <s v=""/>
    <s v=""/>
    <s v=""/>
    <s v=""/>
    <n v="-48.48"/>
    <x v="13"/>
  </r>
  <r>
    <s v="50700"/>
    <s v="100024449"/>
    <s v="023656"/>
    <s v="10000"/>
    <s v="12800"/>
    <s v="5070001100"/>
    <s v="2140000"/>
    <s v=""/>
    <s v=""/>
    <s v=""/>
    <s v=""/>
    <s v=""/>
    <n v="-594.4"/>
    <x v="14"/>
  </r>
  <r>
    <s v="50700"/>
    <s v="100024449"/>
    <s v="023656"/>
    <s v="10000"/>
    <s v="12800"/>
    <s v="5070001100"/>
    <s v="2058000"/>
    <s v=""/>
    <s v=""/>
    <s v=""/>
    <s v=""/>
    <s v=""/>
    <n v="-48.48"/>
    <x v="15"/>
  </r>
  <r>
    <s v="50700"/>
    <s v="100024449"/>
    <s v="023656"/>
    <s v="10000"/>
    <s v="12800"/>
    <s v="5070001100"/>
    <s v="2150000"/>
    <s v=""/>
    <s v=""/>
    <s v=""/>
    <s v=""/>
    <s v=""/>
    <n v="-182.17"/>
    <x v="16"/>
  </r>
  <r>
    <s v="50700"/>
    <s v="100024449"/>
    <s v="023656"/>
    <s v="10000"/>
    <s v="12800"/>
    <s v="5070001100"/>
    <s v="7000000"/>
    <s v=""/>
    <s v=""/>
    <s v=""/>
    <s v=""/>
    <s v=""/>
    <n v="3488"/>
    <x v="19"/>
  </r>
  <r>
    <s v="50700"/>
    <s v="100024449"/>
    <s v="023656"/>
    <s v="10000"/>
    <s v="12800"/>
    <s v="5070001100"/>
    <s v="7230000"/>
    <s v=""/>
    <s v=""/>
    <s v=""/>
    <s v=""/>
    <s v=""/>
    <n v="207.3"/>
    <x v="18"/>
  </r>
  <r>
    <s v="50700"/>
    <s v="100024449"/>
    <s v="023656"/>
    <s v="10000"/>
    <s v="12800"/>
    <s v="5070001100"/>
    <s v="7231000"/>
    <s v=""/>
    <s v=""/>
    <s v=""/>
    <s v=""/>
    <s v=""/>
    <n v="48.48"/>
    <x v="2"/>
  </r>
  <r>
    <s v="50700"/>
    <s v="100024449"/>
    <s v="023656"/>
    <s v="10000"/>
    <s v="12800"/>
    <s v="5070001100"/>
    <s v="7240000"/>
    <s v=""/>
    <s v=""/>
    <s v=""/>
    <s v=""/>
    <s v=""/>
    <n v="736.65"/>
    <x v="3"/>
  </r>
  <r>
    <s v="50700"/>
    <s v="100024449"/>
    <s v="023656"/>
    <s v="10000"/>
    <s v="12800"/>
    <s v="5070001100"/>
    <s v="7269000"/>
    <s v=""/>
    <s v=""/>
    <s v=""/>
    <s v=""/>
    <s v=""/>
    <n v="230.21"/>
    <x v="4"/>
  </r>
  <r>
    <s v="50700"/>
    <s v="100024449"/>
    <s v="023656"/>
    <s v="10000"/>
    <s v="12800"/>
    <s v="5070001100"/>
    <s v="2105000"/>
    <s v=""/>
    <s v=""/>
    <s v=""/>
    <s v=""/>
    <s v=""/>
    <n v="-230.21"/>
    <x v="7"/>
  </r>
  <r>
    <s v="50700"/>
    <s v="100025474"/>
    <s v="334858"/>
    <s v="10000"/>
    <s v="12800"/>
    <s v="5070001100"/>
    <s v="7230000"/>
    <s v=""/>
    <s v=""/>
    <s v=""/>
    <s v=""/>
    <s v=""/>
    <n v="189.92"/>
    <x v="18"/>
  </r>
  <r>
    <s v="50700"/>
    <s v="100025474"/>
    <s v="334858"/>
    <s v="10000"/>
    <s v="12800"/>
    <s v="5070001100"/>
    <s v="1000000"/>
    <s v=""/>
    <s v=""/>
    <s v=""/>
    <s v=""/>
    <s v=""/>
    <n v="-2151.06"/>
    <x v="17"/>
  </r>
  <r>
    <s v="50700"/>
    <s v="100025474"/>
    <s v="334858"/>
    <s v="10000"/>
    <s v="12800"/>
    <s v="5070001100"/>
    <s v="7000000"/>
    <s v=""/>
    <s v=""/>
    <s v=""/>
    <s v=""/>
    <s v=""/>
    <n v="162"/>
    <x v="19"/>
  </r>
  <r>
    <s v="50700"/>
    <s v="100025474"/>
    <s v="334858"/>
    <s v="10000"/>
    <s v="12800"/>
    <s v="5070001100"/>
    <s v="7231000"/>
    <s v=""/>
    <s v=""/>
    <s v=""/>
    <s v=""/>
    <s v=""/>
    <n v="44.41"/>
    <x v="2"/>
  </r>
  <r>
    <s v="50700"/>
    <s v="100025474"/>
    <s v="334858"/>
    <s v="10000"/>
    <s v="12800"/>
    <s v="5070001100"/>
    <s v="7240000"/>
    <s v=""/>
    <s v=""/>
    <s v=""/>
    <s v=""/>
    <s v=""/>
    <n v="673.9"/>
    <x v="3"/>
  </r>
  <r>
    <s v="50700"/>
    <s v="100025474"/>
    <s v="334858"/>
    <s v="10000"/>
    <s v="12800"/>
    <s v="5070001100"/>
    <s v="7250000"/>
    <s v=""/>
    <s v=""/>
    <s v=""/>
    <s v=""/>
    <s v=""/>
    <n v="7.87"/>
    <x v="20"/>
  </r>
  <r>
    <s v="50700"/>
    <s v="100025474"/>
    <s v="334858"/>
    <s v="10000"/>
    <s v="12800"/>
    <s v="5070001100"/>
    <s v="7221000"/>
    <s v=""/>
    <s v=""/>
    <s v=""/>
    <s v=""/>
    <s v=""/>
    <n v="11.4"/>
    <x v="21"/>
  </r>
  <r>
    <s v="50700"/>
    <s v="100025474"/>
    <s v="334858"/>
    <s v="10000"/>
    <s v="12800"/>
    <s v="5070001100"/>
    <s v="7269000"/>
    <s v=""/>
    <s v=""/>
    <s v=""/>
    <s v=""/>
    <s v=""/>
    <n v="213.84"/>
    <x v="4"/>
  </r>
  <r>
    <s v="50700"/>
    <s v="100025474"/>
    <s v="334858"/>
    <s v="10000"/>
    <s v="12800"/>
    <s v="5070001100"/>
    <s v="7269000"/>
    <s v=""/>
    <s v=""/>
    <s v=""/>
    <s v=""/>
    <s v=""/>
    <n v="38.880000000000003"/>
    <x v="4"/>
  </r>
  <r>
    <s v="50700"/>
    <s v="100025474"/>
    <s v="334858"/>
    <s v="10000"/>
    <s v="12800"/>
    <s v="5070001100"/>
    <s v="2125000"/>
    <s v=""/>
    <s v=""/>
    <s v=""/>
    <s v=""/>
    <s v=""/>
    <n v="-4.8600000000000003"/>
    <x v="22"/>
  </r>
  <r>
    <s v="50700"/>
    <s v="100025474"/>
    <s v="334858"/>
    <s v="10000"/>
    <s v="12800"/>
    <s v="5070001100"/>
    <s v="2155000"/>
    <s v=""/>
    <s v=""/>
    <s v=""/>
    <s v=""/>
    <s v=""/>
    <n v="-4.95"/>
    <x v="23"/>
  </r>
  <r>
    <s v="50700"/>
    <s v="100025474"/>
    <s v="334858"/>
    <s v="10000"/>
    <s v="12800"/>
    <s v="5070001100"/>
    <s v="2125000"/>
    <s v=""/>
    <s v=""/>
    <s v=""/>
    <s v=""/>
    <s v=""/>
    <n v="-15.36"/>
    <x v="22"/>
  </r>
  <r>
    <s v="50700"/>
    <s v="100025474"/>
    <s v="334858"/>
    <s v="10000"/>
    <s v="12800"/>
    <s v="5070001100"/>
    <s v="2100000"/>
    <s v=""/>
    <s v=""/>
    <s v=""/>
    <s v=""/>
    <s v=""/>
    <n v="-69.23"/>
    <x v="5"/>
  </r>
  <r>
    <s v="50700"/>
    <s v="100025474"/>
    <s v="334858"/>
    <s v="10000"/>
    <s v="12800"/>
    <s v="5070001100"/>
    <s v="2105000"/>
    <s v=""/>
    <s v=""/>
    <s v=""/>
    <s v=""/>
    <s v=""/>
    <n v="-213.84"/>
    <x v="7"/>
  </r>
  <r>
    <s v="50700"/>
    <s v="100025474"/>
    <s v="334858"/>
    <s v="10000"/>
    <s v="12800"/>
    <s v="5070001100"/>
    <s v="2130000"/>
    <s v=""/>
    <s v=""/>
    <s v=""/>
    <s v=""/>
    <s v=""/>
    <n v="-108.5"/>
    <x v="6"/>
  </r>
  <r>
    <s v="50700"/>
    <s v="100025474"/>
    <s v="334858"/>
    <s v="10000"/>
    <s v="12800"/>
    <s v="5070001100"/>
    <s v="2055000"/>
    <s v=""/>
    <s v=""/>
    <s v=""/>
    <s v=""/>
    <s v=""/>
    <n v="-7.87"/>
    <x v="24"/>
  </r>
  <r>
    <s v="50700"/>
    <s v="100025474"/>
    <s v="334858"/>
    <s v="10000"/>
    <s v="12800"/>
    <s v="5070001100"/>
    <s v="2056000"/>
    <s v=""/>
    <s v=""/>
    <s v=""/>
    <s v=""/>
    <s v=""/>
    <n v="-673.9"/>
    <x v="9"/>
  </r>
  <r>
    <s v="50700"/>
    <s v="100025474"/>
    <s v="334858"/>
    <s v="10000"/>
    <s v="12800"/>
    <s v="5070001100"/>
    <s v="2057000"/>
    <s v=""/>
    <s v=""/>
    <s v=""/>
    <s v=""/>
    <s v=""/>
    <n v="-11.4"/>
    <x v="25"/>
  </r>
  <r>
    <s v="50700"/>
    <s v="100025474"/>
    <s v="334858"/>
    <s v="10000"/>
    <s v="12800"/>
    <s v="5070001100"/>
    <s v="2100000"/>
    <s v=""/>
    <s v=""/>
    <s v=""/>
    <s v=""/>
    <s v=""/>
    <n v="-38.880000000000003"/>
    <x v="5"/>
  </r>
  <r>
    <s v="50700"/>
    <s v="100025474"/>
    <s v="334858"/>
    <s v="10000"/>
    <s v="12800"/>
    <s v="5070001100"/>
    <s v="2052000"/>
    <s v=""/>
    <s v=""/>
    <s v=""/>
    <s v=""/>
    <s v=""/>
    <n v="-213.84"/>
    <x v="10"/>
  </r>
  <r>
    <s v="50700"/>
    <s v="100025474"/>
    <s v="334858"/>
    <s v="10000"/>
    <s v="12800"/>
    <s v="5070001100"/>
    <s v="2110000"/>
    <s v=""/>
    <s v=""/>
    <s v=""/>
    <s v=""/>
    <s v=""/>
    <n v="-189.92"/>
    <x v="11"/>
  </r>
  <r>
    <s v="50700"/>
    <s v="100025474"/>
    <s v="334858"/>
    <s v="10000"/>
    <s v="12800"/>
    <s v="5070001100"/>
    <s v="2053000"/>
    <s v=""/>
    <s v=""/>
    <s v=""/>
    <s v=""/>
    <s v=""/>
    <n v="-189.92"/>
    <x v="12"/>
  </r>
  <r>
    <s v="50700"/>
    <s v="100025474"/>
    <s v="334858"/>
    <s v="10000"/>
    <s v="12800"/>
    <s v="5070001100"/>
    <s v="2160000"/>
    <s v=""/>
    <s v=""/>
    <s v=""/>
    <s v=""/>
    <s v=""/>
    <n v="-44.41"/>
    <x v="13"/>
  </r>
  <r>
    <s v="50700"/>
    <s v="100025474"/>
    <s v="334858"/>
    <s v="10000"/>
    <s v="12800"/>
    <s v="5070001100"/>
    <s v="2140000"/>
    <s v=""/>
    <s v=""/>
    <s v=""/>
    <s v=""/>
    <s v=""/>
    <n v="-273.08"/>
    <x v="14"/>
  </r>
  <r>
    <s v="50700"/>
    <s v="100025474"/>
    <s v="334858"/>
    <s v="10000"/>
    <s v="12800"/>
    <s v="5070001100"/>
    <s v="2058000"/>
    <s v=""/>
    <s v=""/>
    <s v=""/>
    <s v=""/>
    <s v=""/>
    <n v="-44.41"/>
    <x v="15"/>
  </r>
  <r>
    <s v="50700"/>
    <s v="100025474"/>
    <s v="334858"/>
    <s v="10000"/>
    <s v="12800"/>
    <s v="5070001100"/>
    <s v="2150000"/>
    <s v=""/>
    <s v=""/>
    <s v=""/>
    <s v=""/>
    <s v=""/>
    <n v="-164.79"/>
    <x v="16"/>
  </r>
  <r>
    <s v="50700"/>
    <s v="100025474"/>
    <s v="334858"/>
    <s v="10000"/>
    <s v="12800"/>
    <s v="5070001100"/>
    <s v="7000000"/>
    <s v=""/>
    <s v=""/>
    <s v=""/>
    <s v=""/>
    <s v=""/>
    <n v="3078"/>
    <x v="19"/>
  </r>
  <r>
    <s v="50700"/>
    <s v="100009291"/>
    <s v="316560"/>
    <s v="10000"/>
    <s v="12800"/>
    <s v="5070001100"/>
    <s v="7221000"/>
    <s v=""/>
    <s v=""/>
    <s v=""/>
    <s v=""/>
    <s v=""/>
    <n v="11.4"/>
    <x v="21"/>
  </r>
  <r>
    <s v="50700"/>
    <s v="100009291"/>
    <s v="316560"/>
    <s v="10000"/>
    <s v="12800"/>
    <s v="5070001100"/>
    <s v="7250000"/>
    <s v=""/>
    <s v=""/>
    <s v=""/>
    <s v=""/>
    <s v=""/>
    <n v="2.4900000000000002"/>
    <x v="20"/>
  </r>
  <r>
    <s v="50700"/>
    <s v="100009291"/>
    <s v="316560"/>
    <s v="10000"/>
    <s v="12800"/>
    <s v="5070001100"/>
    <s v="7269000"/>
    <s v=""/>
    <s v=""/>
    <s v=""/>
    <s v=""/>
    <s v=""/>
    <n v="37.020000000000003"/>
    <x v="4"/>
  </r>
  <r>
    <s v="50700"/>
    <s v="100009291"/>
    <s v="316560"/>
    <s v="10000"/>
    <s v="12800"/>
    <s v="5070001100"/>
    <s v="2105000"/>
    <s v=""/>
    <s v=""/>
    <s v=""/>
    <s v=""/>
    <s v=""/>
    <n v="-203.6"/>
    <x v="7"/>
  </r>
  <r>
    <s v="50700"/>
    <s v="100009291"/>
    <s v="316560"/>
    <s v="10000"/>
    <s v="12800"/>
    <s v="5070001100"/>
    <s v="2100000"/>
    <s v=""/>
    <s v=""/>
    <s v=""/>
    <s v=""/>
    <s v=""/>
    <n v="-27.27"/>
    <x v="5"/>
  </r>
  <r>
    <s v="50700"/>
    <s v="100009291"/>
    <s v="316560"/>
    <s v="10000"/>
    <s v="12800"/>
    <s v="5070001100"/>
    <s v="2130000"/>
    <s v=""/>
    <s v=""/>
    <s v=""/>
    <s v=""/>
    <s v=""/>
    <n v="-108.5"/>
    <x v="6"/>
  </r>
  <r>
    <s v="50700"/>
    <s v="100009291"/>
    <s v="316560"/>
    <s v="10000"/>
    <s v="12800"/>
    <s v="5070001100"/>
    <s v="2125000"/>
    <s v=""/>
    <s v=""/>
    <s v=""/>
    <s v=""/>
    <s v=""/>
    <n v="-4.8600000000000003"/>
    <x v="22"/>
  </r>
  <r>
    <s v="50700"/>
    <s v="100009291"/>
    <s v="316560"/>
    <s v="10000"/>
    <s v="12800"/>
    <s v="5070001100"/>
    <s v="2125000"/>
    <s v=""/>
    <s v=""/>
    <s v=""/>
    <s v=""/>
    <s v=""/>
    <n v="-10.94"/>
    <x v="22"/>
  </r>
  <r>
    <s v="50700"/>
    <s v="100009291"/>
    <s v="316560"/>
    <s v="10000"/>
    <s v="12800"/>
    <s v="5070001100"/>
    <s v="2100000"/>
    <s v=""/>
    <s v=""/>
    <s v=""/>
    <s v=""/>
    <s v=""/>
    <n v="-500"/>
    <x v="5"/>
  </r>
  <r>
    <s v="50700"/>
    <s v="100009291"/>
    <s v="316560"/>
    <s v="10000"/>
    <s v="12800"/>
    <s v="5070001100"/>
    <s v="2100000"/>
    <s v=""/>
    <s v=""/>
    <s v=""/>
    <s v=""/>
    <s v=""/>
    <n v="-98.08"/>
    <x v="5"/>
  </r>
  <r>
    <s v="50700"/>
    <s v="100009291"/>
    <s v="316560"/>
    <s v="10000"/>
    <s v="12800"/>
    <s v="5070001100"/>
    <s v="2056000"/>
    <s v=""/>
    <s v=""/>
    <s v=""/>
    <s v=""/>
    <s v=""/>
    <n v="-673.9"/>
    <x v="9"/>
  </r>
  <r>
    <s v="50700"/>
    <s v="100009291"/>
    <s v="316560"/>
    <s v="10000"/>
    <s v="12800"/>
    <s v="5070001100"/>
    <s v="2057000"/>
    <s v=""/>
    <s v=""/>
    <s v=""/>
    <s v=""/>
    <s v=""/>
    <n v="-11.4"/>
    <x v="25"/>
  </r>
  <r>
    <s v="50700"/>
    <s v="100009291"/>
    <s v="316560"/>
    <s v="10000"/>
    <s v="12800"/>
    <s v="5070001100"/>
    <s v="2055000"/>
    <s v=""/>
    <s v=""/>
    <s v=""/>
    <s v=""/>
    <s v=""/>
    <n v="-2.4900000000000002"/>
    <x v="24"/>
  </r>
  <r>
    <s v="50700"/>
    <s v="100009291"/>
    <s v="316560"/>
    <s v="10000"/>
    <s v="12800"/>
    <s v="5070001100"/>
    <s v="2052000"/>
    <s v=""/>
    <s v=""/>
    <s v=""/>
    <s v=""/>
    <s v=""/>
    <n v="-203.6"/>
    <x v="10"/>
  </r>
  <r>
    <s v="50700"/>
    <s v="100009291"/>
    <s v="316560"/>
    <s v="10000"/>
    <s v="12800"/>
    <s v="5070001100"/>
    <s v="2100000"/>
    <s v=""/>
    <s v=""/>
    <s v=""/>
    <s v=""/>
    <s v=""/>
    <n v="-37.020000000000003"/>
    <x v="5"/>
  </r>
  <r>
    <s v="50700"/>
    <s v="100009291"/>
    <s v="316560"/>
    <s v="10000"/>
    <s v="12800"/>
    <s v="5070001100"/>
    <s v="2110000"/>
    <s v=""/>
    <s v=""/>
    <s v=""/>
    <s v=""/>
    <s v=""/>
    <n v="-176.88"/>
    <x v="11"/>
  </r>
  <r>
    <s v="50700"/>
    <s v="100009291"/>
    <s v="316560"/>
    <s v="10000"/>
    <s v="12800"/>
    <s v="5070001100"/>
    <s v="2053000"/>
    <s v=""/>
    <s v=""/>
    <s v=""/>
    <s v=""/>
    <s v=""/>
    <n v="-176.88"/>
    <x v="12"/>
  </r>
  <r>
    <s v="50700"/>
    <s v="100009291"/>
    <s v="316560"/>
    <s v="10000"/>
    <s v="12800"/>
    <s v="5070001100"/>
    <s v="2160000"/>
    <s v=""/>
    <s v=""/>
    <s v=""/>
    <s v=""/>
    <s v=""/>
    <n v="-41.37"/>
    <x v="13"/>
  </r>
  <r>
    <s v="50700"/>
    <s v="100009291"/>
    <s v="316560"/>
    <s v="10000"/>
    <s v="12800"/>
    <s v="5070001100"/>
    <s v="2140000"/>
    <s v=""/>
    <s v=""/>
    <s v=""/>
    <s v=""/>
    <s v=""/>
    <n v="-377.3"/>
    <x v="14"/>
  </r>
  <r>
    <s v="50700"/>
    <s v="100009291"/>
    <s v="316560"/>
    <s v="10000"/>
    <s v="12800"/>
    <s v="5070001100"/>
    <s v="2058000"/>
    <s v=""/>
    <s v=""/>
    <s v=""/>
    <s v=""/>
    <s v=""/>
    <n v="-41.37"/>
    <x v="15"/>
  </r>
  <r>
    <s v="50700"/>
    <s v="100009291"/>
    <s v="316560"/>
    <s v="10000"/>
    <s v="12800"/>
    <s v="5070001100"/>
    <s v="2150000"/>
    <s v=""/>
    <s v=""/>
    <s v=""/>
    <s v=""/>
    <s v=""/>
    <n v="-121.08"/>
    <x v="16"/>
  </r>
  <r>
    <s v="50700"/>
    <s v="100009291"/>
    <s v="316560"/>
    <s v="10000"/>
    <s v="12800"/>
    <s v="5070001100"/>
    <s v="1000000"/>
    <s v=""/>
    <s v=""/>
    <s v=""/>
    <s v=""/>
    <s v=""/>
    <n v="-1414.92"/>
    <x v="17"/>
  </r>
  <r>
    <s v="50700"/>
    <s v="100009291"/>
    <s v="316560"/>
    <s v="10000"/>
    <s v="12800"/>
    <s v="5070001100"/>
    <s v="7000000"/>
    <s v=""/>
    <s v=""/>
    <s v=""/>
    <s v=""/>
    <s v=""/>
    <n v="3084.8"/>
    <x v="19"/>
  </r>
  <r>
    <s v="50700"/>
    <s v="100009291"/>
    <s v="316560"/>
    <s v="10000"/>
    <s v="12800"/>
    <s v="5070001100"/>
    <s v="7230000"/>
    <s v=""/>
    <s v=""/>
    <s v=""/>
    <s v=""/>
    <s v=""/>
    <n v="176.88"/>
    <x v="18"/>
  </r>
  <r>
    <s v="50700"/>
    <s v="100009291"/>
    <s v="316560"/>
    <s v="10000"/>
    <s v="12800"/>
    <s v="5070001100"/>
    <s v="7231000"/>
    <s v=""/>
    <s v=""/>
    <s v=""/>
    <s v=""/>
    <s v=""/>
    <n v="41.37"/>
    <x v="2"/>
  </r>
  <r>
    <s v="50700"/>
    <s v="100009291"/>
    <s v="316560"/>
    <s v="10000"/>
    <s v="12800"/>
    <s v="5070001100"/>
    <s v="7240000"/>
    <s v=""/>
    <s v=""/>
    <s v=""/>
    <s v=""/>
    <s v=""/>
    <n v="673.9"/>
    <x v="3"/>
  </r>
  <r>
    <s v="50700"/>
    <s v="100009291"/>
    <s v="316560"/>
    <s v="10000"/>
    <s v="12800"/>
    <s v="5070001100"/>
    <s v="7269000"/>
    <s v=""/>
    <s v=""/>
    <s v=""/>
    <s v=""/>
    <s v=""/>
    <n v="203.6"/>
    <x v="4"/>
  </r>
  <r>
    <s v="50700"/>
    <s v="100036929"/>
    <s v="015780"/>
    <s v="10000"/>
    <s v="12800"/>
    <s v="5070001100"/>
    <s v="7231000"/>
    <s v=""/>
    <s v=""/>
    <s v=""/>
    <s v=""/>
    <s v=""/>
    <n v="45.19"/>
    <x v="2"/>
  </r>
  <r>
    <s v="50700"/>
    <s v="100036929"/>
    <s v="015780"/>
    <s v="10000"/>
    <s v="12800"/>
    <s v="5070001100"/>
    <s v="7240000"/>
    <s v=""/>
    <s v=""/>
    <s v=""/>
    <s v=""/>
    <s v=""/>
    <n v="256.95"/>
    <x v="3"/>
  </r>
  <r>
    <s v="50700"/>
    <s v="100036929"/>
    <s v="015780"/>
    <s v="10000"/>
    <s v="12800"/>
    <s v="5070001100"/>
    <s v="7250000"/>
    <s v=""/>
    <s v=""/>
    <s v=""/>
    <s v=""/>
    <s v=""/>
    <n v="8.35"/>
    <x v="20"/>
  </r>
  <r>
    <s v="50700"/>
    <s v="100036929"/>
    <s v="015780"/>
    <s v="10000"/>
    <s v="12800"/>
    <s v="5070001100"/>
    <s v="7221000"/>
    <s v=""/>
    <s v=""/>
    <s v=""/>
    <s v=""/>
    <s v=""/>
    <n v="10.71"/>
    <x v="21"/>
  </r>
  <r>
    <s v="50700"/>
    <s v="100036929"/>
    <s v="015780"/>
    <s v="10000"/>
    <s v="12800"/>
    <s v="5070001100"/>
    <s v="7245000"/>
    <s v=""/>
    <s v=""/>
    <s v=""/>
    <s v=""/>
    <s v=""/>
    <n v="31.25"/>
    <x v="26"/>
  </r>
  <r>
    <s v="50700"/>
    <s v="100036929"/>
    <s v="015780"/>
    <s v="10000"/>
    <s v="12800"/>
    <s v="5070001100"/>
    <s v="7269000"/>
    <s v=""/>
    <s v=""/>
    <s v=""/>
    <s v=""/>
    <s v=""/>
    <n v="216.32"/>
    <x v="4"/>
  </r>
  <r>
    <s v="50700"/>
    <s v="100036929"/>
    <s v="015780"/>
    <s v="10000"/>
    <s v="12800"/>
    <s v="5070001100"/>
    <s v="7269000"/>
    <s v=""/>
    <s v=""/>
    <s v=""/>
    <s v=""/>
    <s v=""/>
    <n v="39.33"/>
    <x v="4"/>
  </r>
  <r>
    <s v="50700"/>
    <s v="100036929"/>
    <s v="015780"/>
    <s v="10000"/>
    <s v="12800"/>
    <s v="5070001100"/>
    <s v="2125000"/>
    <s v=""/>
    <s v=""/>
    <s v=""/>
    <s v=""/>
    <s v=""/>
    <n v="-3.11"/>
    <x v="22"/>
  </r>
  <r>
    <s v="50700"/>
    <s v="100036929"/>
    <s v="015780"/>
    <s v="10000"/>
    <s v="12800"/>
    <s v="5070001100"/>
    <s v="7000000"/>
    <s v=""/>
    <s v=""/>
    <s v=""/>
    <s v=""/>
    <s v=""/>
    <n v="3113.72"/>
    <x v="19"/>
  </r>
  <r>
    <s v="50700"/>
    <s v="100036929"/>
    <s v="015780"/>
    <s v="10000"/>
    <s v="12800"/>
    <s v="5070001100"/>
    <s v="7000000"/>
    <s v=""/>
    <s v=""/>
    <s v=""/>
    <s v=""/>
    <s v=""/>
    <n v="163.88"/>
    <x v="19"/>
  </r>
  <r>
    <s v="50700"/>
    <s v="100036929"/>
    <s v="015780"/>
    <s v="10000"/>
    <s v="12800"/>
    <s v="5070001100"/>
    <s v="7230000"/>
    <s v=""/>
    <s v=""/>
    <s v=""/>
    <s v=""/>
    <s v=""/>
    <n v="193.22"/>
    <x v="18"/>
  </r>
  <r>
    <s v="50700"/>
    <s v="100036929"/>
    <s v="015780"/>
    <s v="10000"/>
    <s v="12800"/>
    <s v="5070001100"/>
    <s v="2057000"/>
    <s v=""/>
    <s v=""/>
    <s v=""/>
    <s v=""/>
    <s v=""/>
    <n v="-10.71"/>
    <x v="25"/>
  </r>
  <r>
    <s v="50700"/>
    <s v="100036929"/>
    <s v="015780"/>
    <s v="10000"/>
    <s v="12800"/>
    <s v="5070001100"/>
    <s v="2056000"/>
    <s v=""/>
    <s v=""/>
    <s v=""/>
    <s v=""/>
    <s v=""/>
    <n v="-256.95"/>
    <x v="9"/>
  </r>
  <r>
    <s v="50700"/>
    <s v="100036929"/>
    <s v="015780"/>
    <s v="10000"/>
    <s v="12800"/>
    <s v="5070001100"/>
    <s v="2055000"/>
    <s v=""/>
    <s v=""/>
    <s v=""/>
    <s v=""/>
    <s v=""/>
    <n v="-8.35"/>
    <x v="24"/>
  </r>
  <r>
    <s v="50700"/>
    <s v="100036929"/>
    <s v="015780"/>
    <s v="10000"/>
    <s v="12800"/>
    <s v="5070001100"/>
    <s v="2052000"/>
    <s v=""/>
    <s v=""/>
    <s v=""/>
    <s v=""/>
    <s v=""/>
    <n v="-216.32"/>
    <x v="10"/>
  </r>
  <r>
    <s v="50700"/>
    <s v="100036929"/>
    <s v="015780"/>
    <s v="10000"/>
    <s v="12800"/>
    <s v="5070001100"/>
    <s v="2100000"/>
    <s v=""/>
    <s v=""/>
    <s v=""/>
    <s v=""/>
    <s v=""/>
    <n v="-39.33"/>
    <x v="5"/>
  </r>
  <r>
    <s v="50700"/>
    <s v="100036929"/>
    <s v="015780"/>
    <s v="10000"/>
    <s v="12800"/>
    <s v="5070001100"/>
    <s v="2110000"/>
    <s v=""/>
    <s v=""/>
    <s v=""/>
    <s v=""/>
    <s v=""/>
    <n v="-193.22"/>
    <x v="11"/>
  </r>
  <r>
    <s v="50700"/>
    <s v="100036929"/>
    <s v="015780"/>
    <s v="10000"/>
    <s v="12800"/>
    <s v="5070001100"/>
    <s v="2053000"/>
    <s v=""/>
    <s v=""/>
    <s v=""/>
    <s v=""/>
    <s v=""/>
    <n v="-193.22"/>
    <x v="12"/>
  </r>
  <r>
    <s v="50700"/>
    <s v="100036929"/>
    <s v="015780"/>
    <s v="10000"/>
    <s v="12800"/>
    <s v="5070001100"/>
    <s v="2160000"/>
    <s v=""/>
    <s v=""/>
    <s v=""/>
    <s v=""/>
    <s v=""/>
    <n v="-45.19"/>
    <x v="13"/>
  </r>
  <r>
    <s v="50700"/>
    <s v="100036929"/>
    <s v="015780"/>
    <s v="10000"/>
    <s v="12800"/>
    <s v="5070001100"/>
    <s v="2140000"/>
    <s v=""/>
    <s v=""/>
    <s v=""/>
    <s v=""/>
    <s v=""/>
    <n v="-50"/>
    <x v="14"/>
  </r>
  <r>
    <s v="50700"/>
    <s v="100036929"/>
    <s v="015780"/>
    <s v="10000"/>
    <s v="12800"/>
    <s v="5070001100"/>
    <s v="2058000"/>
    <s v=""/>
    <s v=""/>
    <s v=""/>
    <s v=""/>
    <s v=""/>
    <n v="-45.19"/>
    <x v="15"/>
  </r>
  <r>
    <s v="50700"/>
    <s v="100036929"/>
    <s v="015780"/>
    <s v="10000"/>
    <s v="12800"/>
    <s v="5070001100"/>
    <s v="2150000"/>
    <s v=""/>
    <s v=""/>
    <s v=""/>
    <s v=""/>
    <s v=""/>
    <n v="-153.13999999999999"/>
    <x v="16"/>
  </r>
  <r>
    <s v="50700"/>
    <s v="100036929"/>
    <s v="015780"/>
    <s v="10000"/>
    <s v="12800"/>
    <s v="5070001100"/>
    <s v="1000000"/>
    <s v=""/>
    <s v=""/>
    <s v=""/>
    <s v=""/>
    <s v=""/>
    <n v="-2161.23"/>
    <x v="17"/>
  </r>
  <r>
    <s v="50700"/>
    <s v="100036929"/>
    <s v="015780"/>
    <s v="10000"/>
    <s v="12800"/>
    <s v="5070001100"/>
    <s v="2155000"/>
    <s v=""/>
    <s v=""/>
    <s v=""/>
    <s v=""/>
    <s v=""/>
    <n v="-3.17"/>
    <x v="23"/>
  </r>
  <r>
    <s v="50700"/>
    <s v="100036929"/>
    <s v="015780"/>
    <s v="10000"/>
    <s v="12800"/>
    <s v="5070001100"/>
    <s v="2100000"/>
    <s v=""/>
    <s v=""/>
    <s v=""/>
    <s v=""/>
    <s v=""/>
    <n v="-20"/>
    <x v="5"/>
  </r>
  <r>
    <s v="50700"/>
    <s v="100036929"/>
    <s v="015780"/>
    <s v="10000"/>
    <s v="12800"/>
    <s v="5070001100"/>
    <s v="2125000"/>
    <s v=""/>
    <s v=""/>
    <s v=""/>
    <s v=""/>
    <s v=""/>
    <n v="-16.28"/>
    <x v="22"/>
  </r>
  <r>
    <s v="50700"/>
    <s v="100036929"/>
    <s v="015780"/>
    <s v="10000"/>
    <s v="12800"/>
    <s v="5070001100"/>
    <s v="2100000"/>
    <s v=""/>
    <s v=""/>
    <s v=""/>
    <s v=""/>
    <s v=""/>
    <n v="-9.89"/>
    <x v="5"/>
  </r>
  <r>
    <s v="50700"/>
    <s v="100036929"/>
    <s v="015780"/>
    <s v="10000"/>
    <s v="12800"/>
    <s v="5070001100"/>
    <s v="2105000"/>
    <s v=""/>
    <s v=""/>
    <s v=""/>
    <s v=""/>
    <s v=""/>
    <n v="-216.32"/>
    <x v="7"/>
  </r>
  <r>
    <s v="50700"/>
    <s v="100036929"/>
    <s v="015780"/>
    <s v="10000"/>
    <s v="12800"/>
    <s v="5070001100"/>
    <s v="2166000"/>
    <s v=""/>
    <s v=""/>
    <s v=""/>
    <s v=""/>
    <s v=""/>
    <n v="-140.05000000000001"/>
    <x v="27"/>
  </r>
  <r>
    <s v="50700"/>
    <s v="100036929"/>
    <s v="015780"/>
    <s v="10000"/>
    <s v="12800"/>
    <s v="5070001100"/>
    <s v="2100000"/>
    <s v=""/>
    <s v=""/>
    <s v=""/>
    <s v=""/>
    <s v=""/>
    <n v="-250"/>
    <x v="5"/>
  </r>
  <r>
    <s v="50700"/>
    <s v="100036929"/>
    <s v="015780"/>
    <s v="10000"/>
    <s v="12800"/>
    <s v="5070001100"/>
    <s v="2130000"/>
    <s v=""/>
    <s v=""/>
    <s v=""/>
    <s v=""/>
    <s v=""/>
    <n v="-16"/>
    <x v="6"/>
  </r>
  <r>
    <s v="50700"/>
    <s v="100036929"/>
    <s v="015780"/>
    <s v="10000"/>
    <s v="12800"/>
    <s v="5070001100"/>
    <s v="2061000"/>
    <s v=""/>
    <s v=""/>
    <s v=""/>
    <s v=""/>
    <s v=""/>
    <n v="-31.25"/>
    <x v="28"/>
  </r>
  <r>
    <s v="50700"/>
    <s v="100056573"/>
    <s v="324182"/>
    <s v="10000"/>
    <s v="12800"/>
    <s v="5070001200"/>
    <s v="2100000"/>
    <s v=""/>
    <s v=""/>
    <s v=""/>
    <s v=""/>
    <s v=""/>
    <n v="-27.14"/>
    <x v="5"/>
  </r>
  <r>
    <s v="50700"/>
    <s v="100056573"/>
    <s v="324182"/>
    <s v="10000"/>
    <s v="12800"/>
    <s v="5070001200"/>
    <s v="2105000"/>
    <s v=""/>
    <s v=""/>
    <s v=""/>
    <s v=""/>
    <s v=""/>
    <n v="-142.08000000000001"/>
    <x v="7"/>
  </r>
  <r>
    <s v="50700"/>
    <s v="100056573"/>
    <s v="324182"/>
    <s v="10000"/>
    <s v="12800"/>
    <s v="5070001200"/>
    <s v="2056000"/>
    <s v=""/>
    <s v=""/>
    <s v=""/>
    <s v=""/>
    <s v=""/>
    <n v="-931.9"/>
    <x v="9"/>
  </r>
  <r>
    <s v="50700"/>
    <s v="100056573"/>
    <s v="324182"/>
    <s v="10000"/>
    <s v="12800"/>
    <s v="5070001200"/>
    <s v="2055000"/>
    <s v=""/>
    <s v=""/>
    <s v=""/>
    <s v=""/>
    <s v=""/>
    <n v="-1.1499999999999999"/>
    <x v="24"/>
  </r>
  <r>
    <s v="50700"/>
    <s v="100056573"/>
    <s v="324182"/>
    <s v="10000"/>
    <s v="12800"/>
    <s v="5070001200"/>
    <s v="2052000"/>
    <s v=""/>
    <s v=""/>
    <s v=""/>
    <s v=""/>
    <s v=""/>
    <n v="-142.08000000000001"/>
    <x v="10"/>
  </r>
  <r>
    <s v="50700"/>
    <s v="100056573"/>
    <s v="324182"/>
    <s v="10000"/>
    <s v="12800"/>
    <s v="5070001200"/>
    <s v="2100000"/>
    <s v=""/>
    <s v=""/>
    <s v=""/>
    <s v=""/>
    <s v=""/>
    <n v="-25.83"/>
    <x v="5"/>
  </r>
  <r>
    <s v="50700"/>
    <s v="100056573"/>
    <s v="324182"/>
    <s v="10000"/>
    <s v="12800"/>
    <s v="5070001200"/>
    <s v="2110000"/>
    <s v=""/>
    <s v=""/>
    <s v=""/>
    <s v=""/>
    <s v=""/>
    <n v="-125.18"/>
    <x v="11"/>
  </r>
  <r>
    <s v="50700"/>
    <s v="100056573"/>
    <s v="324182"/>
    <s v="10000"/>
    <s v="12800"/>
    <s v="5070001200"/>
    <s v="2053000"/>
    <s v=""/>
    <s v=""/>
    <s v=""/>
    <s v=""/>
    <s v=""/>
    <n v="-125.18"/>
    <x v="12"/>
  </r>
  <r>
    <s v="50700"/>
    <s v="100056573"/>
    <s v="324182"/>
    <s v="10000"/>
    <s v="12800"/>
    <s v="5070001200"/>
    <s v="2160000"/>
    <s v=""/>
    <s v=""/>
    <s v=""/>
    <s v=""/>
    <s v=""/>
    <n v="-29.28"/>
    <x v="13"/>
  </r>
  <r>
    <s v="50700"/>
    <s v="100056573"/>
    <s v="324182"/>
    <s v="10000"/>
    <s v="12800"/>
    <s v="5070001200"/>
    <s v="2140000"/>
    <s v=""/>
    <s v=""/>
    <s v=""/>
    <s v=""/>
    <s v=""/>
    <n v="-46.93"/>
    <x v="14"/>
  </r>
  <r>
    <s v="50700"/>
    <s v="100056573"/>
    <s v="324182"/>
    <s v="10000"/>
    <s v="12800"/>
    <s v="5070001200"/>
    <s v="2058000"/>
    <s v=""/>
    <s v=""/>
    <s v=""/>
    <s v=""/>
    <s v=""/>
    <n v="-29.28"/>
    <x v="15"/>
  </r>
  <r>
    <s v="50700"/>
    <s v="100056573"/>
    <s v="324182"/>
    <s v="10000"/>
    <s v="12800"/>
    <s v="5070001200"/>
    <s v="2150000"/>
    <s v=""/>
    <s v=""/>
    <s v=""/>
    <s v=""/>
    <s v=""/>
    <n v="-97.21"/>
    <x v="16"/>
  </r>
  <r>
    <s v="50700"/>
    <s v="100056573"/>
    <s v="324182"/>
    <s v="10000"/>
    <s v="12800"/>
    <s v="5070001200"/>
    <s v="1000000"/>
    <s v=""/>
    <s v=""/>
    <s v=""/>
    <s v=""/>
    <s v=""/>
    <n v="-1569.2"/>
    <x v="17"/>
  </r>
  <r>
    <s v="50700"/>
    <s v="100056573"/>
    <s v="324182"/>
    <s v="10000"/>
    <s v="12800"/>
    <s v="5070001200"/>
    <s v="7000000"/>
    <s v=""/>
    <s v=""/>
    <s v=""/>
    <s v=""/>
    <s v=""/>
    <n v="2152.8000000000002"/>
    <x v="19"/>
  </r>
  <r>
    <s v="50700"/>
    <s v="100056573"/>
    <s v="324182"/>
    <s v="10000"/>
    <s v="12800"/>
    <s v="5070001200"/>
    <s v="7230000"/>
    <s v=""/>
    <s v=""/>
    <s v=""/>
    <s v=""/>
    <s v=""/>
    <n v="125.18"/>
    <x v="18"/>
  </r>
  <r>
    <s v="50700"/>
    <s v="100056573"/>
    <s v="324182"/>
    <s v="10000"/>
    <s v="12800"/>
    <s v="5070001200"/>
    <s v="7231000"/>
    <s v=""/>
    <s v=""/>
    <s v=""/>
    <s v=""/>
    <s v=""/>
    <n v="29.28"/>
    <x v="2"/>
  </r>
  <r>
    <s v="50700"/>
    <s v="100056573"/>
    <s v="324182"/>
    <s v="10000"/>
    <s v="12800"/>
    <s v="5070001200"/>
    <s v="7240000"/>
    <s v=""/>
    <s v=""/>
    <s v=""/>
    <s v=""/>
    <s v=""/>
    <n v="931.9"/>
    <x v="3"/>
  </r>
  <r>
    <s v="50700"/>
    <s v="100056573"/>
    <s v="324182"/>
    <s v="10000"/>
    <s v="12800"/>
    <s v="5070001200"/>
    <s v="7250000"/>
    <s v=""/>
    <s v=""/>
    <s v=""/>
    <s v=""/>
    <s v=""/>
    <n v="1.1499999999999999"/>
    <x v="20"/>
  </r>
  <r>
    <s v="50700"/>
    <s v="100056573"/>
    <s v="324182"/>
    <s v="10000"/>
    <s v="12800"/>
    <s v="5070001200"/>
    <s v="7269000"/>
    <s v=""/>
    <s v=""/>
    <s v=""/>
    <s v=""/>
    <s v=""/>
    <n v="142.08000000000001"/>
    <x v="4"/>
  </r>
  <r>
    <s v="50700"/>
    <s v="100056573"/>
    <s v="324182"/>
    <s v="10000"/>
    <s v="12800"/>
    <s v="5070001200"/>
    <s v="7269000"/>
    <s v=""/>
    <s v=""/>
    <s v=""/>
    <s v=""/>
    <s v=""/>
    <n v="25.83"/>
    <x v="4"/>
  </r>
  <r>
    <s v="50700"/>
    <s v="100056573"/>
    <s v="324182"/>
    <s v="10000"/>
    <s v="12800"/>
    <s v="5070001200"/>
    <s v="2125000"/>
    <s v=""/>
    <s v=""/>
    <s v=""/>
    <s v=""/>
    <s v=""/>
    <n v="-2.2400000000000002"/>
    <x v="22"/>
  </r>
  <r>
    <s v="50700"/>
    <s v="100056573"/>
    <s v="324182"/>
    <s v="10000"/>
    <s v="12800"/>
    <s v="5070001200"/>
    <s v="2130000"/>
    <s v=""/>
    <s v=""/>
    <s v=""/>
    <s v=""/>
    <s v=""/>
    <n v="-108.5"/>
    <x v="6"/>
  </r>
  <r>
    <s v="50700"/>
    <s v="100056573"/>
    <s v="324182"/>
    <s v="10000"/>
    <s v="12800"/>
    <s v="5070001200"/>
    <s v="2125000"/>
    <s v=""/>
    <s v=""/>
    <s v=""/>
    <s v=""/>
    <s v=""/>
    <n v="-5.04"/>
    <x v="22"/>
  </r>
  <r>
    <s v="50700"/>
    <s v="100012181"/>
    <s v="500390"/>
    <s v="10000"/>
    <s v="12800"/>
    <s v="5070001200"/>
    <s v="7150000"/>
    <s v=""/>
    <s v=""/>
    <s v=""/>
    <s v=""/>
    <s v=""/>
    <n v="532"/>
    <x v="29"/>
  </r>
  <r>
    <s v="50700"/>
    <s v="100012181"/>
    <s v="500390"/>
    <s v="10000"/>
    <s v="12800"/>
    <s v="5070001200"/>
    <s v="1000000"/>
    <s v=""/>
    <s v=""/>
    <s v=""/>
    <s v=""/>
    <s v=""/>
    <n v="-432.67"/>
    <x v="17"/>
  </r>
  <r>
    <s v="50700"/>
    <s v="100012181"/>
    <s v="500390"/>
    <s v="10000"/>
    <s v="12800"/>
    <s v="5070001200"/>
    <s v="7231000"/>
    <s v=""/>
    <s v=""/>
    <s v=""/>
    <s v=""/>
    <s v=""/>
    <n v="7.71"/>
    <x v="2"/>
  </r>
  <r>
    <s v="50700"/>
    <s v="100012181"/>
    <s v="500390"/>
    <s v="10000"/>
    <s v="12800"/>
    <s v="5070001200"/>
    <s v="7269000"/>
    <s v=""/>
    <s v=""/>
    <s v=""/>
    <s v=""/>
    <s v=""/>
    <n v="35.11"/>
    <x v="4"/>
  </r>
  <r>
    <s v="50700"/>
    <s v="100012181"/>
    <s v="500390"/>
    <s v="10000"/>
    <s v="12800"/>
    <s v="5070001200"/>
    <s v="7269000"/>
    <s v=""/>
    <s v=""/>
    <s v=""/>
    <s v=""/>
    <s v=""/>
    <n v="6.38"/>
    <x v="4"/>
  </r>
  <r>
    <s v="50700"/>
    <s v="100012181"/>
    <s v="500390"/>
    <s v="10000"/>
    <s v="12800"/>
    <s v="5070001200"/>
    <s v="2105000"/>
    <s v=""/>
    <s v=""/>
    <s v=""/>
    <s v=""/>
    <s v=""/>
    <n v="-35.11"/>
    <x v="7"/>
  </r>
  <r>
    <s v="50700"/>
    <s v="100012181"/>
    <s v="500390"/>
    <s v="10000"/>
    <s v="12800"/>
    <s v="5070001200"/>
    <s v="2052000"/>
    <s v=""/>
    <s v=""/>
    <s v=""/>
    <s v=""/>
    <s v=""/>
    <n v="-35.11"/>
    <x v="10"/>
  </r>
  <r>
    <s v="50700"/>
    <s v="100012181"/>
    <s v="500390"/>
    <s v="10000"/>
    <s v="12800"/>
    <s v="5070001200"/>
    <s v="2100000"/>
    <s v=""/>
    <s v=""/>
    <s v=""/>
    <s v=""/>
    <s v=""/>
    <n v="-6.38"/>
    <x v="5"/>
  </r>
  <r>
    <s v="50700"/>
    <s v="100012181"/>
    <s v="500390"/>
    <s v="10000"/>
    <s v="12800"/>
    <s v="5070001200"/>
    <s v="2110000"/>
    <s v=""/>
    <s v=""/>
    <s v=""/>
    <s v=""/>
    <s v=""/>
    <n v="-32.979999999999997"/>
    <x v="11"/>
  </r>
  <r>
    <s v="50700"/>
    <s v="100012181"/>
    <s v="500390"/>
    <s v="10000"/>
    <s v="12800"/>
    <s v="5070001200"/>
    <s v="2053000"/>
    <s v=""/>
    <s v=""/>
    <s v=""/>
    <s v=""/>
    <s v=""/>
    <n v="-32.979999999999997"/>
    <x v="12"/>
  </r>
  <r>
    <s v="50700"/>
    <s v="100012181"/>
    <s v="500390"/>
    <s v="10000"/>
    <s v="12800"/>
    <s v="5070001200"/>
    <s v="2160000"/>
    <s v=""/>
    <s v=""/>
    <s v=""/>
    <s v=""/>
    <s v=""/>
    <n v="-7.71"/>
    <x v="13"/>
  </r>
  <r>
    <s v="50700"/>
    <s v="100012181"/>
    <s v="500390"/>
    <s v="10000"/>
    <s v="12800"/>
    <s v="5070001200"/>
    <s v="2140000"/>
    <s v=""/>
    <s v=""/>
    <s v=""/>
    <s v=""/>
    <s v=""/>
    <n v="-16.61"/>
    <x v="14"/>
  </r>
  <r>
    <s v="50700"/>
    <s v="100012181"/>
    <s v="500390"/>
    <s v="10000"/>
    <s v="12800"/>
    <s v="5070001200"/>
    <s v="2058000"/>
    <s v=""/>
    <s v=""/>
    <s v=""/>
    <s v=""/>
    <s v=""/>
    <n v="-7.71"/>
    <x v="15"/>
  </r>
  <r>
    <s v="50700"/>
    <s v="100012181"/>
    <s v="500390"/>
    <s v="10000"/>
    <s v="12800"/>
    <s v="5070001200"/>
    <s v="2150000"/>
    <s v=""/>
    <s v=""/>
    <s v=""/>
    <s v=""/>
    <s v=""/>
    <n v="-6.92"/>
    <x v="16"/>
  </r>
  <r>
    <s v="50700"/>
    <s v="100012181"/>
    <s v="500390"/>
    <s v="10000"/>
    <s v="12800"/>
    <s v="5070001200"/>
    <s v="7230000"/>
    <s v=""/>
    <s v=""/>
    <s v=""/>
    <s v=""/>
    <s v=""/>
    <n v="32.979999999999997"/>
    <x v="18"/>
  </r>
  <r>
    <s v="50700"/>
    <s v="100012181"/>
    <s v="324180"/>
    <s v="10000"/>
    <s v="12800"/>
    <s v="5070001200"/>
    <s v="2055000"/>
    <s v=""/>
    <s v=""/>
    <s v=""/>
    <s v=""/>
    <s v=""/>
    <n v="-5.64"/>
    <x v="24"/>
  </r>
  <r>
    <s v="50700"/>
    <s v="100012181"/>
    <s v="324180"/>
    <s v="10000"/>
    <s v="12800"/>
    <s v="5070001200"/>
    <s v="7000000"/>
    <s v=""/>
    <s v=""/>
    <s v=""/>
    <s v=""/>
    <s v=""/>
    <n v="357.24"/>
    <x v="19"/>
  </r>
  <r>
    <s v="50700"/>
    <s v="100012181"/>
    <s v="324180"/>
    <s v="10000"/>
    <s v="12800"/>
    <s v="5070001200"/>
    <s v="2052000"/>
    <s v=""/>
    <s v=""/>
    <s v=""/>
    <s v=""/>
    <s v=""/>
    <n v="-78.59"/>
    <x v="10"/>
  </r>
  <r>
    <s v="50700"/>
    <s v="100012181"/>
    <s v="324180"/>
    <s v="10000"/>
    <s v="12800"/>
    <s v="5070001200"/>
    <s v="2110000"/>
    <s v=""/>
    <s v=""/>
    <s v=""/>
    <s v=""/>
    <s v=""/>
    <n v="-73.819999999999993"/>
    <x v="11"/>
  </r>
  <r>
    <s v="50700"/>
    <s v="100012181"/>
    <s v="324180"/>
    <s v="10000"/>
    <s v="12800"/>
    <s v="5070001200"/>
    <s v="2053000"/>
    <s v=""/>
    <s v=""/>
    <s v=""/>
    <s v=""/>
    <s v=""/>
    <n v="-73.819999999999993"/>
    <x v="12"/>
  </r>
  <r>
    <s v="50700"/>
    <s v="100012181"/>
    <s v="324180"/>
    <s v="10000"/>
    <s v="12800"/>
    <s v="5070001200"/>
    <s v="2160000"/>
    <s v=""/>
    <s v=""/>
    <s v=""/>
    <s v=""/>
    <s v=""/>
    <n v="-17.27"/>
    <x v="13"/>
  </r>
  <r>
    <s v="50700"/>
    <s v="100012181"/>
    <s v="324180"/>
    <s v="10000"/>
    <s v="12800"/>
    <s v="5070001200"/>
    <s v="2140000"/>
    <s v=""/>
    <s v=""/>
    <s v=""/>
    <s v=""/>
    <s v=""/>
    <n v="-58.12"/>
    <x v="14"/>
  </r>
  <r>
    <s v="50700"/>
    <s v="100012181"/>
    <s v="324180"/>
    <s v="10000"/>
    <s v="12800"/>
    <s v="5070001200"/>
    <s v="2058000"/>
    <s v=""/>
    <s v=""/>
    <s v=""/>
    <s v=""/>
    <s v=""/>
    <n v="-17.27"/>
    <x v="15"/>
  </r>
  <r>
    <s v="50700"/>
    <s v="100012181"/>
    <s v="324180"/>
    <s v="10000"/>
    <s v="12800"/>
    <s v="5070001200"/>
    <s v="2150000"/>
    <s v=""/>
    <s v=""/>
    <s v=""/>
    <s v=""/>
    <s v=""/>
    <n v="-28.05"/>
    <x v="16"/>
  </r>
  <r>
    <s v="50700"/>
    <s v="100012181"/>
    <s v="324180"/>
    <s v="10000"/>
    <s v="12800"/>
    <s v="5070001200"/>
    <s v="1000000"/>
    <s v=""/>
    <s v=""/>
    <s v=""/>
    <s v=""/>
    <s v=""/>
    <n v="-723.95"/>
    <x v="17"/>
  </r>
  <r>
    <s v="50700"/>
    <s v="100012181"/>
    <s v="324180"/>
    <s v="10000"/>
    <s v="12800"/>
    <s v="5070001200"/>
    <s v="7000000"/>
    <s v=""/>
    <s v=""/>
    <s v=""/>
    <s v=""/>
    <s v=""/>
    <n v="119.08"/>
    <x v="19"/>
  </r>
  <r>
    <s v="50700"/>
    <s v="100012181"/>
    <s v="324180"/>
    <s v="10000"/>
    <s v="12800"/>
    <s v="5070001200"/>
    <s v="7230000"/>
    <s v=""/>
    <s v=""/>
    <s v=""/>
    <s v=""/>
    <s v=""/>
    <n v="73.819999999999993"/>
    <x v="18"/>
  </r>
  <r>
    <s v="50700"/>
    <s v="100012181"/>
    <s v="324180"/>
    <s v="10000"/>
    <s v="12800"/>
    <s v="5070001200"/>
    <s v="7231000"/>
    <s v=""/>
    <s v=""/>
    <s v=""/>
    <s v=""/>
    <s v=""/>
    <n v="17.27"/>
    <x v="2"/>
  </r>
  <r>
    <s v="50700"/>
    <s v="100012181"/>
    <s v="324180"/>
    <s v="10000"/>
    <s v="12800"/>
    <s v="5070001200"/>
    <s v="7250000"/>
    <s v=""/>
    <s v=""/>
    <s v=""/>
    <s v=""/>
    <s v=""/>
    <n v="5.64"/>
    <x v="20"/>
  </r>
  <r>
    <s v="50700"/>
    <s v="100012181"/>
    <s v="324180"/>
    <s v="10000"/>
    <s v="12800"/>
    <s v="5070001200"/>
    <s v="7269000"/>
    <s v=""/>
    <s v=""/>
    <s v=""/>
    <s v=""/>
    <s v=""/>
    <n v="78.59"/>
    <x v="4"/>
  </r>
  <r>
    <s v="50700"/>
    <s v="100012181"/>
    <s v="324180"/>
    <s v="10000"/>
    <s v="12800"/>
    <s v="5070001200"/>
    <s v="7269000"/>
    <s v=""/>
    <s v=""/>
    <s v=""/>
    <s v=""/>
    <s v=""/>
    <n v="14.29"/>
    <x v="4"/>
  </r>
  <r>
    <s v="50700"/>
    <s v="100012181"/>
    <s v="324180"/>
    <s v="10000"/>
    <s v="12800"/>
    <s v="5070001200"/>
    <s v="2125000"/>
    <s v=""/>
    <s v=""/>
    <s v=""/>
    <s v=""/>
    <s v=""/>
    <n v="-11"/>
    <x v="22"/>
  </r>
  <r>
    <s v="50700"/>
    <s v="100012181"/>
    <s v="324180"/>
    <s v="10000"/>
    <s v="12800"/>
    <s v="5070001200"/>
    <s v="2100000"/>
    <s v=""/>
    <s v=""/>
    <s v=""/>
    <s v=""/>
    <s v=""/>
    <n v="-200"/>
    <x v="5"/>
  </r>
  <r>
    <s v="50700"/>
    <s v="100012181"/>
    <s v="324180"/>
    <s v="10000"/>
    <s v="12800"/>
    <s v="5070001200"/>
    <s v="2105000"/>
    <s v=""/>
    <s v=""/>
    <s v=""/>
    <s v=""/>
    <s v=""/>
    <n v="-78.59"/>
    <x v="7"/>
  </r>
  <r>
    <s v="50700"/>
    <s v="100012181"/>
    <s v="324180"/>
    <s v="10000"/>
    <s v="12800"/>
    <s v="5070001200"/>
    <s v="7000000"/>
    <s v=""/>
    <s v=""/>
    <s v=""/>
    <s v=""/>
    <s v=""/>
    <n v="59.54"/>
    <x v="19"/>
  </r>
  <r>
    <s v="50700"/>
    <s v="100012181"/>
    <s v="324180"/>
    <s v="10000"/>
    <s v="12800"/>
    <s v="5070001200"/>
    <s v="7000000"/>
    <s v=""/>
    <s v=""/>
    <s v=""/>
    <s v=""/>
    <s v=""/>
    <n v="654.94000000000005"/>
    <x v="19"/>
  </r>
  <r>
    <s v="50700"/>
    <s v="100012181"/>
    <s v="324180"/>
    <s v="10000"/>
    <s v="12800"/>
    <s v="5070001200"/>
    <s v="2100000"/>
    <s v=""/>
    <s v=""/>
    <s v=""/>
    <s v=""/>
    <s v=""/>
    <n v="-14.29"/>
    <x v="5"/>
  </r>
  <r>
    <s v="50700"/>
    <s v="100090004"/>
    <s v="508649"/>
    <s v="10000"/>
    <s v="12800"/>
    <s v="5070001200"/>
    <s v="7150000"/>
    <s v=""/>
    <s v=""/>
    <s v=""/>
    <s v=""/>
    <s v=""/>
    <n v="1106.75"/>
    <x v="29"/>
  </r>
  <r>
    <s v="50700"/>
    <s v="100090004"/>
    <s v="508649"/>
    <s v="10000"/>
    <s v="12800"/>
    <s v="5070001200"/>
    <s v="7150000"/>
    <s v=""/>
    <s v=""/>
    <s v=""/>
    <s v=""/>
    <s v=""/>
    <n v="0.34"/>
    <x v="29"/>
  </r>
  <r>
    <s v="50700"/>
    <s v="100090004"/>
    <s v="508649"/>
    <s v="10000"/>
    <s v="12800"/>
    <s v="5070001200"/>
    <s v="7230000"/>
    <s v=""/>
    <s v=""/>
    <s v=""/>
    <s v=""/>
    <s v=""/>
    <n v="68.64"/>
    <x v="18"/>
  </r>
  <r>
    <s v="50700"/>
    <s v="100090004"/>
    <s v="508649"/>
    <s v="10000"/>
    <s v="12800"/>
    <s v="5070001200"/>
    <s v="7231000"/>
    <s v=""/>
    <s v=""/>
    <s v=""/>
    <s v=""/>
    <s v=""/>
    <n v="16.059999999999999"/>
    <x v="2"/>
  </r>
  <r>
    <s v="50700"/>
    <s v="100090004"/>
    <s v="508649"/>
    <s v="10000"/>
    <s v="12800"/>
    <s v="5070001200"/>
    <s v="2110000"/>
    <s v=""/>
    <s v=""/>
    <s v=""/>
    <s v=""/>
    <s v=""/>
    <n v="-68.64"/>
    <x v="11"/>
  </r>
  <r>
    <s v="50700"/>
    <s v="100090004"/>
    <s v="508649"/>
    <s v="10000"/>
    <s v="12800"/>
    <s v="5070001200"/>
    <s v="1000000"/>
    <s v=""/>
    <s v=""/>
    <s v=""/>
    <s v=""/>
    <s v=""/>
    <n v="-839.14"/>
    <x v="17"/>
  </r>
  <r>
    <s v="50700"/>
    <s v="100090004"/>
    <s v="508649"/>
    <s v="10000"/>
    <s v="12800"/>
    <s v="5070001200"/>
    <s v="2160000"/>
    <s v=""/>
    <s v=""/>
    <s v=""/>
    <s v=""/>
    <s v=""/>
    <n v="-16.059999999999999"/>
    <x v="13"/>
  </r>
  <r>
    <s v="50700"/>
    <s v="100090004"/>
    <s v="508649"/>
    <s v="10000"/>
    <s v="12800"/>
    <s v="5070001200"/>
    <s v="2140000"/>
    <s v=""/>
    <s v=""/>
    <s v=""/>
    <s v=""/>
    <s v=""/>
    <n v="-135.05000000000001"/>
    <x v="14"/>
  </r>
  <r>
    <s v="50700"/>
    <s v="100090004"/>
    <s v="508649"/>
    <s v="10000"/>
    <s v="12800"/>
    <s v="5070001200"/>
    <s v="2058000"/>
    <s v=""/>
    <s v=""/>
    <s v=""/>
    <s v=""/>
    <s v=""/>
    <n v="-16.059999999999999"/>
    <x v="15"/>
  </r>
  <r>
    <s v="50700"/>
    <s v="100090004"/>
    <s v="508649"/>
    <s v="10000"/>
    <s v="12800"/>
    <s v="5070001200"/>
    <s v="2150000"/>
    <s v=""/>
    <s v=""/>
    <s v=""/>
    <s v=""/>
    <s v=""/>
    <n v="-48.2"/>
    <x v="16"/>
  </r>
  <r>
    <s v="50700"/>
    <s v="100090004"/>
    <s v="508649"/>
    <s v="10000"/>
    <s v="12800"/>
    <s v="5070001200"/>
    <s v="2053000"/>
    <s v=""/>
    <s v=""/>
    <s v=""/>
    <s v=""/>
    <s v=""/>
    <n v="-68.64"/>
    <x v="12"/>
  </r>
  <r>
    <s v="50700"/>
    <s v="100027509"/>
    <s v="500389"/>
    <s v="10000"/>
    <s v="12800"/>
    <s v="5070001200"/>
    <s v="7150000"/>
    <s v=""/>
    <s v=""/>
    <s v=""/>
    <s v=""/>
    <s v=""/>
    <n v="0.23"/>
    <x v="29"/>
  </r>
  <r>
    <s v="50700"/>
    <s v="100027509"/>
    <s v="500389"/>
    <s v="10000"/>
    <s v="12800"/>
    <s v="5070001200"/>
    <s v="1000000"/>
    <s v=""/>
    <s v=""/>
    <s v=""/>
    <s v=""/>
    <s v=""/>
    <n v="-534.20000000000005"/>
    <x v="17"/>
  </r>
  <r>
    <s v="50700"/>
    <s v="100027509"/>
    <s v="500389"/>
    <s v="10000"/>
    <s v="12800"/>
    <s v="5070001200"/>
    <s v="7231000"/>
    <s v=""/>
    <s v=""/>
    <s v=""/>
    <s v=""/>
    <s v=""/>
    <n v="11.58"/>
    <x v="2"/>
  </r>
  <r>
    <s v="50700"/>
    <s v="100027509"/>
    <s v="500389"/>
    <s v="10000"/>
    <s v="12800"/>
    <s v="5070001200"/>
    <s v="7269000"/>
    <s v=""/>
    <s v=""/>
    <s v=""/>
    <s v=""/>
    <s v=""/>
    <n v="52.68"/>
    <x v="4"/>
  </r>
  <r>
    <s v="50700"/>
    <s v="100027509"/>
    <s v="500389"/>
    <s v="10000"/>
    <s v="12800"/>
    <s v="5070001200"/>
    <s v="7269000"/>
    <s v=""/>
    <s v=""/>
    <s v=""/>
    <s v=""/>
    <s v=""/>
    <n v="9.58"/>
    <x v="4"/>
  </r>
  <r>
    <s v="50700"/>
    <s v="100027509"/>
    <s v="500389"/>
    <s v="10000"/>
    <s v="12800"/>
    <s v="5070001200"/>
    <s v="2105000"/>
    <s v=""/>
    <s v=""/>
    <s v=""/>
    <s v=""/>
    <s v=""/>
    <n v="-52.68"/>
    <x v="7"/>
  </r>
  <r>
    <s v="50700"/>
    <s v="100027509"/>
    <s v="500389"/>
    <s v="10000"/>
    <s v="12800"/>
    <s v="5070001200"/>
    <s v="7150000"/>
    <s v=""/>
    <s v=""/>
    <s v=""/>
    <s v=""/>
    <s v=""/>
    <n v="798"/>
    <x v="29"/>
  </r>
  <r>
    <s v="50700"/>
    <s v="100027509"/>
    <s v="500389"/>
    <s v="10000"/>
    <s v="12800"/>
    <s v="5070001200"/>
    <s v="2100000"/>
    <s v=""/>
    <s v=""/>
    <s v=""/>
    <s v=""/>
    <s v=""/>
    <n v="-60"/>
    <x v="5"/>
  </r>
  <r>
    <s v="50700"/>
    <s v="100027509"/>
    <s v="500389"/>
    <s v="10000"/>
    <s v="12800"/>
    <s v="5070001200"/>
    <s v="2052000"/>
    <s v=""/>
    <s v=""/>
    <s v=""/>
    <s v=""/>
    <s v=""/>
    <n v="-52.68"/>
    <x v="10"/>
  </r>
  <r>
    <s v="50700"/>
    <s v="100027509"/>
    <s v="500389"/>
    <s v="10000"/>
    <s v="12800"/>
    <s v="5070001200"/>
    <s v="2100000"/>
    <s v=""/>
    <s v=""/>
    <s v=""/>
    <s v=""/>
    <s v=""/>
    <n v="-9.58"/>
    <x v="5"/>
  </r>
  <r>
    <s v="50700"/>
    <s v="100027509"/>
    <s v="500389"/>
    <s v="10000"/>
    <s v="12800"/>
    <s v="5070001200"/>
    <s v="2110000"/>
    <s v=""/>
    <s v=""/>
    <s v=""/>
    <s v=""/>
    <s v=""/>
    <n v="-49.49"/>
    <x v="11"/>
  </r>
  <r>
    <s v="50700"/>
    <s v="100027509"/>
    <s v="500389"/>
    <s v="10000"/>
    <s v="12800"/>
    <s v="5070001200"/>
    <s v="2053000"/>
    <s v=""/>
    <s v=""/>
    <s v=""/>
    <s v=""/>
    <s v=""/>
    <n v="-49.49"/>
    <x v="12"/>
  </r>
  <r>
    <s v="50700"/>
    <s v="100027509"/>
    <s v="500389"/>
    <s v="10000"/>
    <s v="12800"/>
    <s v="5070001200"/>
    <s v="2160000"/>
    <s v=""/>
    <s v=""/>
    <s v=""/>
    <s v=""/>
    <s v=""/>
    <n v="-11.58"/>
    <x v="13"/>
  </r>
  <r>
    <s v="50700"/>
    <s v="100027509"/>
    <s v="500389"/>
    <s v="10000"/>
    <s v="12800"/>
    <s v="5070001200"/>
    <s v="2140000"/>
    <s v=""/>
    <s v=""/>
    <s v=""/>
    <s v=""/>
    <s v=""/>
    <n v="-71.819999999999993"/>
    <x v="14"/>
  </r>
  <r>
    <s v="50700"/>
    <s v="100027509"/>
    <s v="500389"/>
    <s v="10000"/>
    <s v="12800"/>
    <s v="5070001200"/>
    <s v="2058000"/>
    <s v=""/>
    <s v=""/>
    <s v=""/>
    <s v=""/>
    <s v=""/>
    <n v="-11.58"/>
    <x v="15"/>
  </r>
  <r>
    <s v="50700"/>
    <s v="100027509"/>
    <s v="500389"/>
    <s v="10000"/>
    <s v="12800"/>
    <s v="5070001200"/>
    <s v="2150000"/>
    <s v=""/>
    <s v=""/>
    <s v=""/>
    <s v=""/>
    <s v=""/>
    <n v="-18.46"/>
    <x v="16"/>
  </r>
  <r>
    <s v="50700"/>
    <s v="100027509"/>
    <s v="500389"/>
    <s v="10000"/>
    <s v="12800"/>
    <s v="5070001200"/>
    <s v="7230000"/>
    <s v=""/>
    <s v=""/>
    <s v=""/>
    <s v=""/>
    <s v=""/>
    <n v="49.49"/>
    <x v="18"/>
  </r>
  <r>
    <s v="50700"/>
    <s v="100043129"/>
    <s v="338946"/>
    <s v="10000"/>
    <s v="12800"/>
    <s v="5070001100"/>
    <s v="2052000"/>
    <s v=""/>
    <s v=""/>
    <s v=""/>
    <s v=""/>
    <s v=""/>
    <n v="-144.13999999999999"/>
    <x v="10"/>
  </r>
  <r>
    <s v="50700"/>
    <s v="100043129"/>
    <s v="338946"/>
    <s v="10000"/>
    <s v="12800"/>
    <s v="5070001100"/>
    <s v="2100000"/>
    <s v=""/>
    <s v=""/>
    <s v=""/>
    <s v=""/>
    <s v=""/>
    <n v="-27.69"/>
    <x v="5"/>
  </r>
  <r>
    <s v="50700"/>
    <s v="100043129"/>
    <s v="338946"/>
    <s v="10000"/>
    <s v="12800"/>
    <s v="5070001100"/>
    <s v="2110000"/>
    <s v=""/>
    <s v=""/>
    <s v=""/>
    <s v=""/>
    <s v=""/>
    <n v="-129.19999999999999"/>
    <x v="11"/>
  </r>
  <r>
    <s v="50700"/>
    <s v="100043129"/>
    <s v="338946"/>
    <s v="10000"/>
    <s v="12800"/>
    <s v="5070001100"/>
    <s v="2053000"/>
    <s v=""/>
    <s v=""/>
    <s v=""/>
    <s v=""/>
    <s v=""/>
    <n v="-129.19999999999999"/>
    <x v="12"/>
  </r>
  <r>
    <s v="50700"/>
    <s v="100043129"/>
    <s v="338946"/>
    <s v="10000"/>
    <s v="12800"/>
    <s v="5070001100"/>
    <s v="2160000"/>
    <s v=""/>
    <s v=""/>
    <s v=""/>
    <s v=""/>
    <s v=""/>
    <n v="-30.22"/>
    <x v="13"/>
  </r>
  <r>
    <s v="50700"/>
    <s v="100043129"/>
    <s v="338946"/>
    <s v="10000"/>
    <s v="12800"/>
    <s v="5070001100"/>
    <s v="2140000"/>
    <s v=""/>
    <s v=""/>
    <s v=""/>
    <s v=""/>
    <s v=""/>
    <n v="-190.71"/>
    <x v="14"/>
  </r>
  <r>
    <s v="50700"/>
    <s v="100043129"/>
    <s v="338946"/>
    <s v="10000"/>
    <s v="12800"/>
    <s v="5070001100"/>
    <s v="2105000"/>
    <s v=""/>
    <s v=""/>
    <s v=""/>
    <s v=""/>
    <s v=""/>
    <n v="-144.13999999999999"/>
    <x v="7"/>
  </r>
  <r>
    <s v="50700"/>
    <s v="100043129"/>
    <s v="338946"/>
    <s v="10000"/>
    <s v="12800"/>
    <s v="5070001100"/>
    <s v="2100000"/>
    <s v=""/>
    <s v=""/>
    <s v=""/>
    <s v=""/>
    <s v=""/>
    <n v="-20"/>
    <x v="5"/>
  </r>
  <r>
    <s v="50700"/>
    <s v="100043129"/>
    <s v="338946"/>
    <s v="10000"/>
    <s v="12800"/>
    <s v="5070001100"/>
    <s v="2056000"/>
    <s v=""/>
    <s v=""/>
    <s v=""/>
    <s v=""/>
    <s v=""/>
    <n v="-297.7"/>
    <x v="9"/>
  </r>
  <r>
    <s v="50700"/>
    <s v="100043129"/>
    <s v="338946"/>
    <s v="10000"/>
    <s v="12800"/>
    <s v="5070001100"/>
    <s v="2055000"/>
    <s v=""/>
    <s v=""/>
    <s v=""/>
    <s v=""/>
    <s v=""/>
    <n v="-5.58"/>
    <x v="24"/>
  </r>
  <r>
    <s v="50700"/>
    <s v="100043129"/>
    <s v="338946"/>
    <s v="10000"/>
    <s v="12800"/>
    <s v="5070001100"/>
    <s v="2058000"/>
    <s v=""/>
    <s v=""/>
    <s v=""/>
    <s v=""/>
    <s v=""/>
    <n v="-30.22"/>
    <x v="15"/>
  </r>
  <r>
    <s v="50700"/>
    <s v="100043129"/>
    <s v="338946"/>
    <s v="10000"/>
    <s v="12800"/>
    <s v="5070001100"/>
    <s v="2150000"/>
    <s v=""/>
    <s v=""/>
    <s v=""/>
    <s v=""/>
    <s v=""/>
    <n v="-105.82"/>
    <x v="16"/>
  </r>
  <r>
    <s v="50700"/>
    <s v="100043129"/>
    <s v="338946"/>
    <s v="10000"/>
    <s v="12800"/>
    <s v="5070001100"/>
    <s v="1000000"/>
    <s v=""/>
    <s v=""/>
    <s v=""/>
    <s v=""/>
    <s v=""/>
    <n v="-1471.4"/>
    <x v="17"/>
  </r>
  <r>
    <s v="50700"/>
    <s v="100043129"/>
    <s v="338946"/>
    <s v="10000"/>
    <s v="12800"/>
    <s v="5070001100"/>
    <s v="2100000"/>
    <s v=""/>
    <s v=""/>
    <s v=""/>
    <s v=""/>
    <s v=""/>
    <n v="-3.27"/>
    <x v="5"/>
  </r>
  <r>
    <s v="50700"/>
    <s v="100043129"/>
    <s v="338946"/>
    <s v="10000"/>
    <s v="12800"/>
    <s v="5070001100"/>
    <s v="2130000"/>
    <s v=""/>
    <s v=""/>
    <s v=""/>
    <s v=""/>
    <s v=""/>
    <n v="-43"/>
    <x v="6"/>
  </r>
  <r>
    <s v="50700"/>
    <s v="100043129"/>
    <s v="338946"/>
    <s v="10000"/>
    <s v="12800"/>
    <s v="5070001100"/>
    <s v="7000000"/>
    <s v=""/>
    <s v=""/>
    <s v=""/>
    <s v=""/>
    <s v=""/>
    <n v="1965.6"/>
    <x v="19"/>
  </r>
  <r>
    <s v="50700"/>
    <s v="100043129"/>
    <s v="338946"/>
    <s v="10000"/>
    <s v="12800"/>
    <s v="5070001100"/>
    <s v="7000000"/>
    <s v=""/>
    <s v=""/>
    <s v=""/>
    <s v=""/>
    <s v=""/>
    <n v="218.4"/>
    <x v="19"/>
  </r>
  <r>
    <s v="50700"/>
    <s v="100043129"/>
    <s v="338946"/>
    <s v="10000"/>
    <s v="12800"/>
    <s v="5070001100"/>
    <s v="7230000"/>
    <s v=""/>
    <s v=""/>
    <s v=""/>
    <s v=""/>
    <s v=""/>
    <n v="129.19999999999999"/>
    <x v="18"/>
  </r>
  <r>
    <s v="50700"/>
    <s v="100043129"/>
    <s v="338946"/>
    <s v="10000"/>
    <s v="12800"/>
    <s v="5070001100"/>
    <s v="7231000"/>
    <s v=""/>
    <s v=""/>
    <s v=""/>
    <s v=""/>
    <s v=""/>
    <n v="30.22"/>
    <x v="2"/>
  </r>
  <r>
    <s v="50700"/>
    <s v="100043129"/>
    <s v="338946"/>
    <s v="10000"/>
    <s v="12800"/>
    <s v="5070001100"/>
    <s v="7240000"/>
    <s v=""/>
    <s v=""/>
    <s v=""/>
    <s v=""/>
    <s v=""/>
    <n v="297.7"/>
    <x v="3"/>
  </r>
  <r>
    <s v="50700"/>
    <s v="100043129"/>
    <s v="338946"/>
    <s v="10000"/>
    <s v="12800"/>
    <s v="5070001100"/>
    <s v="7250000"/>
    <s v=""/>
    <s v=""/>
    <s v=""/>
    <s v=""/>
    <s v=""/>
    <n v="5.58"/>
    <x v="20"/>
  </r>
  <r>
    <s v="50700"/>
    <s v="100043129"/>
    <s v="338946"/>
    <s v="10000"/>
    <s v="12800"/>
    <s v="5070001100"/>
    <s v="7269000"/>
    <s v=""/>
    <s v=""/>
    <s v=""/>
    <s v=""/>
    <s v=""/>
    <n v="144.13999999999999"/>
    <x v="4"/>
  </r>
  <r>
    <s v="50700"/>
    <s v="100043129"/>
    <s v="338946"/>
    <s v="10000"/>
    <s v="12800"/>
    <s v="5070001100"/>
    <s v="7269000"/>
    <s v=""/>
    <s v=""/>
    <s v=""/>
    <s v=""/>
    <s v=""/>
    <n v="26.21"/>
    <x v="4"/>
  </r>
  <r>
    <s v="50700"/>
    <s v="100043129"/>
    <s v="338946"/>
    <s v="10000"/>
    <s v="12800"/>
    <s v="5070001100"/>
    <s v="2100000"/>
    <s v=""/>
    <s v=""/>
    <s v=""/>
    <s v=""/>
    <s v=""/>
    <n v="-10"/>
    <x v="5"/>
  </r>
  <r>
    <s v="50700"/>
    <s v="100043129"/>
    <s v="338946"/>
    <s v="10000"/>
    <s v="12800"/>
    <s v="5070001100"/>
    <s v="2125000"/>
    <s v=""/>
    <s v=""/>
    <s v=""/>
    <s v=""/>
    <s v=""/>
    <n v="-8.5500000000000007"/>
    <x v="22"/>
  </r>
  <r>
    <s v="50700"/>
    <s v="100043129"/>
    <s v="338946"/>
    <s v="10000"/>
    <s v="12800"/>
    <s v="5070001100"/>
    <s v="2100000"/>
    <s v=""/>
    <s v=""/>
    <s v=""/>
    <s v=""/>
    <s v=""/>
    <n v="-26.21"/>
    <x v="5"/>
  </r>
  <r>
    <s v="50700"/>
    <s v="100008590"/>
    <s v="313117"/>
    <s v="10000"/>
    <s v="12800"/>
    <s v="5070001100"/>
    <s v="7269000"/>
    <s v=""/>
    <s v=""/>
    <s v=""/>
    <s v=""/>
    <s v=""/>
    <n v="126.67"/>
    <x v="4"/>
  </r>
  <r>
    <s v="50700"/>
    <s v="100008590"/>
    <s v="313117"/>
    <s v="10000"/>
    <s v="12800"/>
    <s v="5070001100"/>
    <s v="7221000"/>
    <s v=""/>
    <s v=""/>
    <s v=""/>
    <s v=""/>
    <s v=""/>
    <n v="9"/>
    <x v="21"/>
  </r>
  <r>
    <s v="50700"/>
    <s v="100008590"/>
    <s v="313117"/>
    <s v="10000"/>
    <s v="12800"/>
    <s v="5070001100"/>
    <s v="2100000"/>
    <s v=""/>
    <s v=""/>
    <s v=""/>
    <s v=""/>
    <s v=""/>
    <n v="-30"/>
    <x v="5"/>
  </r>
  <r>
    <s v="50700"/>
    <s v="100008590"/>
    <s v="313117"/>
    <s v="10000"/>
    <s v="12800"/>
    <s v="5070001100"/>
    <s v="2125000"/>
    <s v=""/>
    <s v=""/>
    <s v=""/>
    <s v=""/>
    <s v=""/>
    <n v="-2.5"/>
    <x v="22"/>
  </r>
  <r>
    <s v="50700"/>
    <s v="100008590"/>
    <s v="313117"/>
    <s v="10000"/>
    <s v="12800"/>
    <s v="5070001100"/>
    <s v="2100000"/>
    <s v=""/>
    <s v=""/>
    <s v=""/>
    <s v=""/>
    <s v=""/>
    <n v="-50"/>
    <x v="5"/>
  </r>
  <r>
    <s v="50700"/>
    <s v="100008590"/>
    <s v="313117"/>
    <s v="10000"/>
    <s v="12800"/>
    <s v="5070001100"/>
    <s v="2125000"/>
    <s v=""/>
    <s v=""/>
    <s v=""/>
    <s v=""/>
    <s v=""/>
    <n v="-11"/>
    <x v="22"/>
  </r>
  <r>
    <s v="50700"/>
    <s v="100008590"/>
    <s v="313117"/>
    <s v="10000"/>
    <s v="12800"/>
    <s v="5070001100"/>
    <s v="2130000"/>
    <s v=""/>
    <s v=""/>
    <s v=""/>
    <s v=""/>
    <s v=""/>
    <n v="-108.5"/>
    <x v="6"/>
  </r>
  <r>
    <s v="50700"/>
    <s v="100008590"/>
    <s v="313117"/>
    <s v="10000"/>
    <s v="12800"/>
    <s v="5070001100"/>
    <s v="2105000"/>
    <s v=""/>
    <s v=""/>
    <s v=""/>
    <s v=""/>
    <s v=""/>
    <n v="-126.67"/>
    <x v="7"/>
  </r>
  <r>
    <s v="50700"/>
    <s v="100008590"/>
    <s v="313117"/>
    <s v="10000"/>
    <s v="12800"/>
    <s v="5070001100"/>
    <s v="2056000"/>
    <s v=""/>
    <s v=""/>
    <s v=""/>
    <s v=""/>
    <s v=""/>
    <n v="-673.9"/>
    <x v="9"/>
  </r>
  <r>
    <s v="50700"/>
    <s v="100008590"/>
    <s v="313117"/>
    <s v="10000"/>
    <s v="12800"/>
    <s v="5070001100"/>
    <s v="2057000"/>
    <s v=""/>
    <s v=""/>
    <s v=""/>
    <s v=""/>
    <s v=""/>
    <n v="-9"/>
    <x v="25"/>
  </r>
  <r>
    <s v="50700"/>
    <s v="100008590"/>
    <s v="313117"/>
    <s v="10000"/>
    <s v="12800"/>
    <s v="5070001100"/>
    <s v="2055000"/>
    <s v=""/>
    <s v=""/>
    <s v=""/>
    <s v=""/>
    <s v=""/>
    <n v="-5.64"/>
    <x v="24"/>
  </r>
  <r>
    <s v="50700"/>
    <s v="100008590"/>
    <s v="313117"/>
    <s v="10000"/>
    <s v="12800"/>
    <s v="5070001100"/>
    <s v="2052000"/>
    <s v=""/>
    <s v=""/>
    <s v=""/>
    <s v=""/>
    <s v=""/>
    <n v="-126.67"/>
    <x v="10"/>
  </r>
  <r>
    <s v="50700"/>
    <s v="100008590"/>
    <s v="313117"/>
    <s v="10000"/>
    <s v="12800"/>
    <s v="5070001100"/>
    <s v="2100000"/>
    <s v=""/>
    <s v=""/>
    <s v=""/>
    <s v=""/>
    <s v=""/>
    <n v="-23.03"/>
    <x v="5"/>
  </r>
  <r>
    <s v="50700"/>
    <s v="100008590"/>
    <s v="313117"/>
    <s v="10000"/>
    <s v="12800"/>
    <s v="5070001100"/>
    <s v="2110000"/>
    <s v=""/>
    <s v=""/>
    <s v=""/>
    <s v=""/>
    <s v=""/>
    <n v="-112.25"/>
    <x v="11"/>
  </r>
  <r>
    <s v="50700"/>
    <s v="100008590"/>
    <s v="313117"/>
    <s v="10000"/>
    <s v="12800"/>
    <s v="5070001100"/>
    <s v="2053000"/>
    <s v=""/>
    <s v=""/>
    <s v=""/>
    <s v=""/>
    <s v=""/>
    <n v="-112.25"/>
    <x v="12"/>
  </r>
  <r>
    <s v="50700"/>
    <s v="100008590"/>
    <s v="313117"/>
    <s v="10000"/>
    <s v="12800"/>
    <s v="5070001100"/>
    <s v="2160000"/>
    <s v=""/>
    <s v=""/>
    <s v=""/>
    <s v=""/>
    <s v=""/>
    <n v="-26.25"/>
    <x v="13"/>
  </r>
  <r>
    <s v="50700"/>
    <s v="100008590"/>
    <s v="313117"/>
    <s v="10000"/>
    <s v="12800"/>
    <s v="5070001100"/>
    <s v="2140000"/>
    <s v=""/>
    <s v=""/>
    <s v=""/>
    <s v=""/>
    <s v=""/>
    <n v="-159.97"/>
    <x v="14"/>
  </r>
  <r>
    <s v="50700"/>
    <s v="100008590"/>
    <s v="313117"/>
    <s v="10000"/>
    <s v="12800"/>
    <s v="5070001100"/>
    <s v="2058000"/>
    <s v=""/>
    <s v=""/>
    <s v=""/>
    <s v=""/>
    <s v=""/>
    <n v="-26.25"/>
    <x v="15"/>
  </r>
  <r>
    <s v="50700"/>
    <s v="100008590"/>
    <s v="313117"/>
    <s v="10000"/>
    <s v="12800"/>
    <s v="5070001100"/>
    <s v="2150000"/>
    <s v=""/>
    <s v=""/>
    <s v=""/>
    <s v=""/>
    <s v=""/>
    <n v="-82.3"/>
    <x v="16"/>
  </r>
  <r>
    <s v="50700"/>
    <s v="100008590"/>
    <s v="313117"/>
    <s v="10000"/>
    <s v="12800"/>
    <s v="5070001100"/>
    <s v="1000000"/>
    <s v=""/>
    <s v=""/>
    <s v=""/>
    <s v=""/>
    <s v=""/>
    <n v="-1257.07"/>
    <x v="17"/>
  </r>
  <r>
    <s v="50700"/>
    <s v="100008590"/>
    <s v="313117"/>
    <s v="10000"/>
    <s v="12800"/>
    <s v="5070001100"/>
    <s v="7000000"/>
    <s v=""/>
    <s v=""/>
    <s v=""/>
    <s v=""/>
    <s v=""/>
    <n v="1919.2"/>
    <x v="19"/>
  </r>
  <r>
    <s v="50700"/>
    <s v="100008590"/>
    <s v="313117"/>
    <s v="10000"/>
    <s v="12800"/>
    <s v="5070001100"/>
    <s v="2081000"/>
    <s v=""/>
    <s v=""/>
    <s v=""/>
    <s v=""/>
    <s v=""/>
    <n v="47.31"/>
    <x v="0"/>
  </r>
  <r>
    <s v="50700"/>
    <s v="100008590"/>
    <s v="313117"/>
    <s v="10000"/>
    <s v="12800"/>
    <s v="5070001100"/>
    <s v="7230000"/>
    <s v=""/>
    <s v=""/>
    <s v=""/>
    <s v=""/>
    <s v=""/>
    <n v="112.25"/>
    <x v="18"/>
  </r>
  <r>
    <s v="50700"/>
    <s v="100008590"/>
    <s v="313117"/>
    <s v="10000"/>
    <s v="12800"/>
    <s v="5070001100"/>
    <s v="7231000"/>
    <s v=""/>
    <s v=""/>
    <s v=""/>
    <s v=""/>
    <s v=""/>
    <n v="26.25"/>
    <x v="2"/>
  </r>
  <r>
    <s v="50700"/>
    <s v="100008590"/>
    <s v="313117"/>
    <s v="10000"/>
    <s v="12800"/>
    <s v="5070001100"/>
    <s v="7240000"/>
    <s v=""/>
    <s v=""/>
    <s v=""/>
    <s v=""/>
    <s v=""/>
    <n v="673.9"/>
    <x v="3"/>
  </r>
  <r>
    <s v="50700"/>
    <s v="100008590"/>
    <s v="313117"/>
    <s v="10000"/>
    <s v="12800"/>
    <s v="5070001100"/>
    <s v="7250000"/>
    <s v=""/>
    <s v=""/>
    <s v=""/>
    <s v=""/>
    <s v=""/>
    <n v="5.64"/>
    <x v="20"/>
  </r>
  <r>
    <s v="50700"/>
    <s v="100008590"/>
    <s v="313117"/>
    <s v="10000"/>
    <s v="12800"/>
    <s v="5070001100"/>
    <s v="7269000"/>
    <s v=""/>
    <s v=""/>
    <s v=""/>
    <s v=""/>
    <s v=""/>
    <n v="23.03"/>
    <x v="4"/>
  </r>
  <r>
    <s v="50700"/>
    <s v="100038552"/>
    <s v="324181"/>
    <s v="10000"/>
    <s v="12800"/>
    <s v="5070001200"/>
    <s v="7000000"/>
    <s v=""/>
    <s v=""/>
    <s v=""/>
    <s v=""/>
    <s v=""/>
    <n v="2622.4"/>
    <x v="19"/>
  </r>
  <r>
    <s v="50700"/>
    <s v="100038552"/>
    <s v="324181"/>
    <s v="10000"/>
    <s v="12800"/>
    <s v="5070001200"/>
    <s v="2081000"/>
    <s v=""/>
    <s v=""/>
    <s v=""/>
    <s v=""/>
    <s v=""/>
    <n v="36"/>
    <x v="0"/>
  </r>
  <r>
    <s v="50700"/>
    <s v="100038552"/>
    <s v="324181"/>
    <s v="10000"/>
    <s v="12800"/>
    <s v="5070001200"/>
    <s v="7231000"/>
    <s v=""/>
    <s v=""/>
    <s v=""/>
    <s v=""/>
    <s v=""/>
    <n v="38"/>
    <x v="2"/>
  </r>
  <r>
    <s v="50700"/>
    <s v="100038552"/>
    <s v="324181"/>
    <s v="10000"/>
    <s v="12800"/>
    <s v="5070001200"/>
    <s v="7240000"/>
    <s v=""/>
    <s v=""/>
    <s v=""/>
    <s v=""/>
    <s v=""/>
    <n v="374.9"/>
    <x v="3"/>
  </r>
  <r>
    <s v="50700"/>
    <s v="100038552"/>
    <s v="324181"/>
    <s v="10000"/>
    <s v="12800"/>
    <s v="5070001200"/>
    <s v="7250000"/>
    <s v=""/>
    <s v=""/>
    <s v=""/>
    <s v=""/>
    <s v=""/>
    <n v="5.66"/>
    <x v="20"/>
  </r>
  <r>
    <s v="50700"/>
    <s v="100038552"/>
    <s v="324181"/>
    <s v="10000"/>
    <s v="12800"/>
    <s v="5070001200"/>
    <s v="7221000"/>
    <s v=""/>
    <s v=""/>
    <s v=""/>
    <s v=""/>
    <s v=""/>
    <n v="11.4"/>
    <x v="21"/>
  </r>
  <r>
    <s v="50700"/>
    <s v="100038552"/>
    <s v="324181"/>
    <s v="10000"/>
    <s v="12800"/>
    <s v="5070001200"/>
    <s v="7269000"/>
    <s v=""/>
    <s v=""/>
    <s v=""/>
    <s v=""/>
    <s v=""/>
    <n v="173.08"/>
    <x v="4"/>
  </r>
  <r>
    <s v="50700"/>
    <s v="100038552"/>
    <s v="324181"/>
    <s v="10000"/>
    <s v="12800"/>
    <s v="5070001200"/>
    <s v="7269000"/>
    <s v=""/>
    <s v=""/>
    <s v=""/>
    <s v=""/>
    <s v=""/>
    <n v="31.47"/>
    <x v="4"/>
  </r>
  <r>
    <s v="50700"/>
    <s v="100038552"/>
    <s v="324181"/>
    <s v="10000"/>
    <s v="12800"/>
    <s v="5070001200"/>
    <s v="2125000"/>
    <s v=""/>
    <s v=""/>
    <s v=""/>
    <s v=""/>
    <s v=""/>
    <n v="-11.04"/>
    <x v="22"/>
  </r>
  <r>
    <s v="50700"/>
    <s v="100038552"/>
    <s v="324181"/>
    <s v="10000"/>
    <s v="12800"/>
    <s v="5070001200"/>
    <s v="2130000"/>
    <s v=""/>
    <s v=""/>
    <s v=""/>
    <s v=""/>
    <s v=""/>
    <n v="-43"/>
    <x v="6"/>
  </r>
  <r>
    <s v="50700"/>
    <s v="100038552"/>
    <s v="324181"/>
    <s v="10000"/>
    <s v="12800"/>
    <s v="5070001200"/>
    <s v="2105000"/>
    <s v=""/>
    <s v=""/>
    <s v=""/>
    <s v=""/>
    <s v=""/>
    <n v="-173.08"/>
    <x v="7"/>
  </r>
  <r>
    <s v="50700"/>
    <s v="100038552"/>
    <s v="324181"/>
    <s v="10000"/>
    <s v="12800"/>
    <s v="5070001200"/>
    <s v="2100000"/>
    <s v=""/>
    <s v=""/>
    <s v=""/>
    <s v=""/>
    <s v=""/>
    <n v="-9.31"/>
    <x v="5"/>
  </r>
  <r>
    <s v="50700"/>
    <s v="100038552"/>
    <s v="324181"/>
    <s v="10000"/>
    <s v="12800"/>
    <s v="5070001200"/>
    <s v="2100000"/>
    <s v=""/>
    <s v=""/>
    <s v=""/>
    <s v=""/>
    <s v=""/>
    <n v="-700"/>
    <x v="5"/>
  </r>
  <r>
    <s v="50700"/>
    <s v="100038552"/>
    <s v="324181"/>
    <s v="10000"/>
    <s v="12800"/>
    <s v="5070001200"/>
    <s v="1000000"/>
    <s v=""/>
    <s v=""/>
    <s v=""/>
    <s v=""/>
    <s v=""/>
    <n v="-1206.3"/>
    <x v="17"/>
  </r>
  <r>
    <s v="50700"/>
    <s v="100038552"/>
    <s v="324181"/>
    <s v="10000"/>
    <s v="12800"/>
    <s v="5070001200"/>
    <s v="2125000"/>
    <s v=""/>
    <s v=""/>
    <s v=""/>
    <s v=""/>
    <s v=""/>
    <n v="-8.2799999999999994"/>
    <x v="22"/>
  </r>
  <r>
    <s v="50700"/>
    <s v="100038552"/>
    <s v="324181"/>
    <s v="10000"/>
    <s v="12800"/>
    <s v="5070001200"/>
    <s v="2057000"/>
    <s v=""/>
    <s v=""/>
    <s v=""/>
    <s v=""/>
    <s v=""/>
    <n v="-11.4"/>
    <x v="25"/>
  </r>
  <r>
    <s v="50700"/>
    <s v="100038552"/>
    <s v="324181"/>
    <s v="10000"/>
    <s v="12800"/>
    <s v="5070001200"/>
    <s v="2056000"/>
    <s v=""/>
    <s v=""/>
    <s v=""/>
    <s v=""/>
    <s v=""/>
    <n v="-374.9"/>
    <x v="9"/>
  </r>
  <r>
    <s v="50700"/>
    <s v="100038552"/>
    <s v="324181"/>
    <s v="10000"/>
    <s v="12800"/>
    <s v="5070001200"/>
    <s v="2055000"/>
    <s v=""/>
    <s v=""/>
    <s v=""/>
    <s v=""/>
    <s v=""/>
    <n v="-5.66"/>
    <x v="24"/>
  </r>
  <r>
    <s v="50700"/>
    <s v="100038552"/>
    <s v="324181"/>
    <s v="10000"/>
    <s v="12800"/>
    <s v="5070001200"/>
    <s v="2052000"/>
    <s v=""/>
    <s v=""/>
    <s v=""/>
    <s v=""/>
    <s v=""/>
    <n v="-173.08"/>
    <x v="10"/>
  </r>
  <r>
    <s v="50700"/>
    <s v="100038552"/>
    <s v="324181"/>
    <s v="10000"/>
    <s v="12800"/>
    <s v="5070001200"/>
    <s v="2100000"/>
    <s v=""/>
    <s v=""/>
    <s v=""/>
    <s v=""/>
    <s v=""/>
    <n v="-31.47"/>
    <x v="5"/>
  </r>
  <r>
    <s v="50700"/>
    <s v="100038552"/>
    <s v="324181"/>
    <s v="10000"/>
    <s v="12800"/>
    <s v="5070001200"/>
    <s v="2110000"/>
    <s v=""/>
    <s v=""/>
    <s v=""/>
    <s v=""/>
    <s v=""/>
    <n v="-162.47"/>
    <x v="11"/>
  </r>
  <r>
    <s v="50700"/>
    <s v="100038552"/>
    <s v="324181"/>
    <s v="10000"/>
    <s v="12800"/>
    <s v="5070001200"/>
    <s v="2053000"/>
    <s v=""/>
    <s v=""/>
    <s v=""/>
    <s v=""/>
    <s v=""/>
    <n v="-162.47"/>
    <x v="12"/>
  </r>
  <r>
    <s v="50700"/>
    <s v="100038552"/>
    <s v="324181"/>
    <s v="10000"/>
    <s v="12800"/>
    <s v="5070001200"/>
    <s v="2160000"/>
    <s v=""/>
    <s v=""/>
    <s v=""/>
    <s v=""/>
    <s v=""/>
    <n v="-38"/>
    <x v="13"/>
  </r>
  <r>
    <s v="50700"/>
    <s v="100038552"/>
    <s v="324181"/>
    <s v="10000"/>
    <s v="12800"/>
    <s v="5070001200"/>
    <s v="2140000"/>
    <s v=""/>
    <s v=""/>
    <s v=""/>
    <s v=""/>
    <s v=""/>
    <n v="-265.92"/>
    <x v="14"/>
  </r>
  <r>
    <s v="50700"/>
    <s v="100038552"/>
    <s v="324181"/>
    <s v="10000"/>
    <s v="12800"/>
    <s v="5070001200"/>
    <s v="2058000"/>
    <s v=""/>
    <s v=""/>
    <s v=""/>
    <s v=""/>
    <s v=""/>
    <n v="-38"/>
    <x v="15"/>
  </r>
  <r>
    <s v="50700"/>
    <s v="100038552"/>
    <s v="324181"/>
    <s v="10000"/>
    <s v="12800"/>
    <s v="5070001200"/>
    <s v="2150000"/>
    <s v=""/>
    <s v=""/>
    <s v=""/>
    <s v=""/>
    <s v=""/>
    <n v="-105"/>
    <x v="16"/>
  </r>
  <r>
    <s v="50700"/>
    <s v="100038552"/>
    <s v="324181"/>
    <s v="10000"/>
    <s v="12800"/>
    <s v="5070001200"/>
    <s v="2081000"/>
    <s v=""/>
    <s v=""/>
    <s v=""/>
    <s v=""/>
    <s v=""/>
    <n v="64"/>
    <x v="0"/>
  </r>
  <r>
    <s v="50700"/>
    <s v="100038552"/>
    <s v="324181"/>
    <s v="10000"/>
    <s v="12800"/>
    <s v="5070001200"/>
    <s v="7230000"/>
    <s v=""/>
    <s v=""/>
    <s v=""/>
    <s v=""/>
    <s v=""/>
    <n v="162.47"/>
    <x v="18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count="296">
  <r>
    <s v="50700"/>
    <s v="100007590"/>
    <s v="320729"/>
    <s v="10000"/>
    <s v="12800"/>
    <s v="5070001100"/>
    <s v="7100000"/>
    <s v=""/>
    <s v=""/>
    <s v=""/>
    <s v=""/>
    <s v=""/>
    <n v="3923.2"/>
    <x v="0"/>
  </r>
  <r>
    <s v="50700"/>
    <s v="100007590"/>
    <s v="320729"/>
    <s v="10000"/>
    <s v="12800"/>
    <s v="5070001100"/>
    <s v="7230000"/>
    <s v=""/>
    <s v=""/>
    <s v=""/>
    <s v=""/>
    <s v=""/>
    <n v="237.34"/>
    <x v="1"/>
  </r>
  <r>
    <s v="50700"/>
    <s v="100007590"/>
    <s v="320729"/>
    <s v="10000"/>
    <s v="12800"/>
    <s v="5070001100"/>
    <s v="7231000"/>
    <s v=""/>
    <s v=""/>
    <s v=""/>
    <s v=""/>
    <s v=""/>
    <n v="55.5"/>
    <x v="2"/>
  </r>
  <r>
    <s v="50700"/>
    <s v="100007590"/>
    <s v="320729"/>
    <s v="10000"/>
    <s v="12800"/>
    <s v="5070001100"/>
    <s v="7240000"/>
    <s v=""/>
    <s v=""/>
    <s v=""/>
    <s v=""/>
    <s v=""/>
    <n v="297.7"/>
    <x v="3"/>
  </r>
  <r>
    <s v="50700"/>
    <s v="100007590"/>
    <s v="320729"/>
    <s v="10000"/>
    <s v="12800"/>
    <s v="5070001100"/>
    <s v="2052000"/>
    <s v=""/>
    <s v=""/>
    <s v=""/>
    <s v=""/>
    <s v=""/>
    <n v="-258.93"/>
    <x v="4"/>
  </r>
  <r>
    <s v="50700"/>
    <s v="100007590"/>
    <s v="320729"/>
    <s v="10000"/>
    <s v="12800"/>
    <s v="5070001100"/>
    <s v="2110000"/>
    <s v=""/>
    <s v=""/>
    <s v=""/>
    <s v=""/>
    <s v=""/>
    <n v="-237.34"/>
    <x v="5"/>
  </r>
  <r>
    <s v="50700"/>
    <s v="100007590"/>
    <s v="320729"/>
    <s v="10000"/>
    <s v="12800"/>
    <s v="5070001100"/>
    <s v="2053000"/>
    <s v=""/>
    <s v=""/>
    <s v=""/>
    <s v=""/>
    <s v=""/>
    <n v="-237.34"/>
    <x v="6"/>
  </r>
  <r>
    <s v="50700"/>
    <s v="100007590"/>
    <s v="320729"/>
    <s v="10000"/>
    <s v="12800"/>
    <s v="5070001100"/>
    <s v="2160000"/>
    <s v=""/>
    <s v=""/>
    <s v=""/>
    <s v=""/>
    <s v=""/>
    <n v="-55.5"/>
    <x v="7"/>
  </r>
  <r>
    <s v="50700"/>
    <s v="100007590"/>
    <s v="320729"/>
    <s v="10000"/>
    <s v="12800"/>
    <s v="5070001100"/>
    <s v="2140000"/>
    <s v=""/>
    <s v=""/>
    <s v=""/>
    <s v=""/>
    <s v=""/>
    <n v="-631.47"/>
    <x v="8"/>
  </r>
  <r>
    <s v="50700"/>
    <s v="100007590"/>
    <s v="320729"/>
    <s v="10000"/>
    <s v="12800"/>
    <s v="5070001100"/>
    <s v="2058000"/>
    <s v=""/>
    <s v=""/>
    <s v=""/>
    <s v=""/>
    <s v=""/>
    <n v="-55.5"/>
    <x v="9"/>
  </r>
  <r>
    <s v="50700"/>
    <s v="100007590"/>
    <s v="320729"/>
    <s v="10000"/>
    <s v="12800"/>
    <s v="5070001100"/>
    <s v="2150000"/>
    <s v=""/>
    <s v=""/>
    <s v=""/>
    <s v=""/>
    <s v=""/>
    <n v="-211.61"/>
    <x v="10"/>
  </r>
  <r>
    <s v="50700"/>
    <s v="100007590"/>
    <s v="320729"/>
    <s v="10000"/>
    <s v="12800"/>
    <s v="5070001100"/>
    <s v="1000000"/>
    <s v=""/>
    <s v=""/>
    <s v=""/>
    <s v=""/>
    <s v=""/>
    <n v="-2426.2199999999998"/>
    <x v="11"/>
  </r>
  <r>
    <s v="50700"/>
    <s v="100007590"/>
    <s v="320729"/>
    <s v="10000"/>
    <s v="12800"/>
    <s v="5070001100"/>
    <s v="7269000"/>
    <s v=""/>
    <s v=""/>
    <s v=""/>
    <s v=""/>
    <s v=""/>
    <n v="258.93"/>
    <x v="12"/>
  </r>
  <r>
    <s v="50700"/>
    <s v="100007590"/>
    <s v="320729"/>
    <s v="10000"/>
    <s v="12800"/>
    <s v="5070001100"/>
    <s v="7269000"/>
    <s v=""/>
    <s v=""/>
    <s v=""/>
    <s v=""/>
    <s v=""/>
    <n v="47.08"/>
    <x v="12"/>
  </r>
  <r>
    <s v="50700"/>
    <s v="100007590"/>
    <s v="320729"/>
    <s v="10000"/>
    <s v="12800"/>
    <s v="5070001100"/>
    <s v="2100000"/>
    <s v=""/>
    <s v=""/>
    <s v=""/>
    <s v=""/>
    <s v=""/>
    <n v="-7"/>
    <x v="13"/>
  </r>
  <r>
    <s v="50700"/>
    <s v="100007590"/>
    <s v="320729"/>
    <s v="10000"/>
    <s v="12800"/>
    <s v="5070001100"/>
    <s v="2130000"/>
    <s v=""/>
    <s v=""/>
    <s v=""/>
    <s v=""/>
    <s v=""/>
    <n v="-43"/>
    <x v="14"/>
  </r>
  <r>
    <s v="50700"/>
    <s v="100007590"/>
    <s v="320729"/>
    <s v="10000"/>
    <s v="12800"/>
    <s v="5070001100"/>
    <s v="2100000"/>
    <s v=""/>
    <s v=""/>
    <s v=""/>
    <s v=""/>
    <s v=""/>
    <n v="-3.27"/>
    <x v="13"/>
  </r>
  <r>
    <s v="50700"/>
    <s v="100007590"/>
    <s v="320729"/>
    <s v="10000"/>
    <s v="12800"/>
    <s v="5070001100"/>
    <s v="2100000"/>
    <s v=""/>
    <s v=""/>
    <s v=""/>
    <s v=""/>
    <s v=""/>
    <n v="-12.75"/>
    <x v="13"/>
  </r>
  <r>
    <s v="50700"/>
    <s v="100007590"/>
    <s v="320729"/>
    <s v="10000"/>
    <s v="12800"/>
    <s v="5070001100"/>
    <s v="2105000"/>
    <s v=""/>
    <s v=""/>
    <s v=""/>
    <s v=""/>
    <s v=""/>
    <n v="-258.93"/>
    <x v="15"/>
  </r>
  <r>
    <s v="50700"/>
    <s v="100007590"/>
    <s v="320729"/>
    <s v="10000"/>
    <s v="12800"/>
    <s v="5070001100"/>
    <s v="2190000"/>
    <s v=""/>
    <s v=""/>
    <s v=""/>
    <s v=""/>
    <s v=""/>
    <n v="-36.11"/>
    <x v="16"/>
  </r>
  <r>
    <s v="50700"/>
    <s v="100007590"/>
    <s v="320729"/>
    <s v="10000"/>
    <s v="12800"/>
    <s v="5070001100"/>
    <s v="2056000"/>
    <s v=""/>
    <s v=""/>
    <s v=""/>
    <s v=""/>
    <s v=""/>
    <n v="-297.7"/>
    <x v="17"/>
  </r>
  <r>
    <s v="50700"/>
    <s v="100007590"/>
    <s v="320729"/>
    <s v="10000"/>
    <s v="12800"/>
    <s v="5070001100"/>
    <s v="2100000"/>
    <s v=""/>
    <s v=""/>
    <s v=""/>
    <s v=""/>
    <s v=""/>
    <n v="-47.08"/>
    <x v="13"/>
  </r>
  <r>
    <s v="50700"/>
    <s v="100024449"/>
    <s v="023656"/>
    <s v="10000"/>
    <s v="12800"/>
    <s v="5070001100"/>
    <s v="2140000"/>
    <s v=""/>
    <s v=""/>
    <s v=""/>
    <s v=""/>
    <s v=""/>
    <n v="-594.4"/>
    <x v="8"/>
  </r>
  <r>
    <s v="50700"/>
    <s v="100024449"/>
    <s v="023656"/>
    <s v="10000"/>
    <s v="12800"/>
    <s v="5070001100"/>
    <s v="2058000"/>
    <s v=""/>
    <s v=""/>
    <s v=""/>
    <s v=""/>
    <s v=""/>
    <n v="-48.48"/>
    <x v="9"/>
  </r>
  <r>
    <s v="50700"/>
    <s v="100024449"/>
    <s v="023656"/>
    <s v="10000"/>
    <s v="12800"/>
    <s v="5070001100"/>
    <s v="2150000"/>
    <s v=""/>
    <s v=""/>
    <s v=""/>
    <s v=""/>
    <s v=""/>
    <n v="-182.17"/>
    <x v="10"/>
  </r>
  <r>
    <s v="50700"/>
    <s v="100024449"/>
    <s v="023656"/>
    <s v="10000"/>
    <s v="12800"/>
    <s v="5070001100"/>
    <s v="1000000"/>
    <s v=""/>
    <s v=""/>
    <s v=""/>
    <s v=""/>
    <s v=""/>
    <n v="-2383.73"/>
    <x v="11"/>
  </r>
  <r>
    <s v="50700"/>
    <s v="100024449"/>
    <s v="023656"/>
    <s v="10000"/>
    <s v="12800"/>
    <s v="5070001100"/>
    <s v="7230000"/>
    <s v=""/>
    <s v=""/>
    <s v=""/>
    <s v=""/>
    <s v=""/>
    <n v="207.29"/>
    <x v="1"/>
  </r>
  <r>
    <s v="50700"/>
    <s v="100024449"/>
    <s v="023656"/>
    <s v="10000"/>
    <s v="12800"/>
    <s v="5070001100"/>
    <s v="7231000"/>
    <s v=""/>
    <s v=""/>
    <s v=""/>
    <s v=""/>
    <s v=""/>
    <n v="48.48"/>
    <x v="2"/>
  </r>
  <r>
    <s v="50700"/>
    <s v="100024449"/>
    <s v="023656"/>
    <s v="10000"/>
    <s v="12800"/>
    <s v="5070001100"/>
    <s v="7240000"/>
    <s v=""/>
    <s v=""/>
    <s v=""/>
    <s v=""/>
    <s v=""/>
    <n v="736.65"/>
    <x v="3"/>
  </r>
  <r>
    <s v="50700"/>
    <s v="100024449"/>
    <s v="023656"/>
    <s v="10000"/>
    <s v="12800"/>
    <s v="5070001100"/>
    <s v="7269000"/>
    <s v=""/>
    <s v=""/>
    <s v=""/>
    <s v=""/>
    <s v=""/>
    <n v="230.21"/>
    <x v="12"/>
  </r>
  <r>
    <s v="50700"/>
    <s v="100024449"/>
    <s v="023656"/>
    <s v="10000"/>
    <s v="12800"/>
    <s v="5070001100"/>
    <s v="7269000"/>
    <s v=""/>
    <s v=""/>
    <s v=""/>
    <s v=""/>
    <s v=""/>
    <n v="41.86"/>
    <x v="12"/>
  </r>
  <r>
    <s v="50700"/>
    <s v="100024449"/>
    <s v="023656"/>
    <s v="10000"/>
    <s v="12800"/>
    <s v="5070001100"/>
    <s v="2105000"/>
    <s v=""/>
    <s v=""/>
    <s v=""/>
    <s v=""/>
    <s v=""/>
    <n v="-230.21"/>
    <x v="15"/>
  </r>
  <r>
    <s v="50700"/>
    <s v="100024449"/>
    <s v="023656"/>
    <s v="10000"/>
    <s v="12800"/>
    <s v="5070001100"/>
    <s v="2130000"/>
    <s v=""/>
    <s v=""/>
    <s v=""/>
    <s v=""/>
    <s v=""/>
    <n v="-108.5"/>
    <x v="14"/>
  </r>
  <r>
    <s v="50700"/>
    <s v="100024449"/>
    <s v="023656"/>
    <s v="10000"/>
    <s v="12800"/>
    <s v="5070001100"/>
    <s v="2190000"/>
    <s v=""/>
    <s v=""/>
    <s v=""/>
    <s v=""/>
    <s v=""/>
    <n v="-36.11"/>
    <x v="16"/>
  </r>
  <r>
    <s v="50700"/>
    <s v="100024449"/>
    <s v="023656"/>
    <s v="10000"/>
    <s v="12800"/>
    <s v="5070001100"/>
    <s v="2056000"/>
    <s v=""/>
    <s v=""/>
    <s v=""/>
    <s v=""/>
    <s v=""/>
    <n v="-736.65"/>
    <x v="17"/>
  </r>
  <r>
    <s v="50700"/>
    <s v="100024449"/>
    <s v="023656"/>
    <s v="10000"/>
    <s v="12800"/>
    <s v="5070001100"/>
    <s v="2052000"/>
    <s v=""/>
    <s v=""/>
    <s v=""/>
    <s v=""/>
    <s v=""/>
    <n v="-230.21"/>
    <x v="4"/>
  </r>
  <r>
    <s v="50700"/>
    <s v="100024449"/>
    <s v="023656"/>
    <s v="10000"/>
    <s v="12800"/>
    <s v="5070001100"/>
    <s v="2100000"/>
    <s v=""/>
    <s v=""/>
    <s v=""/>
    <s v=""/>
    <s v=""/>
    <n v="-41.86"/>
    <x v="13"/>
  </r>
  <r>
    <s v="50700"/>
    <s v="100024449"/>
    <s v="023656"/>
    <s v="10000"/>
    <s v="12800"/>
    <s v="5070001100"/>
    <s v="2110000"/>
    <s v=""/>
    <s v=""/>
    <s v=""/>
    <s v=""/>
    <s v=""/>
    <n v="-207.29"/>
    <x v="5"/>
  </r>
  <r>
    <s v="50700"/>
    <s v="100024449"/>
    <s v="023656"/>
    <s v="10000"/>
    <s v="12800"/>
    <s v="5070001100"/>
    <s v="2053000"/>
    <s v=""/>
    <s v=""/>
    <s v=""/>
    <s v=""/>
    <s v=""/>
    <n v="-207.29"/>
    <x v="6"/>
  </r>
  <r>
    <s v="50700"/>
    <s v="100024449"/>
    <s v="023656"/>
    <s v="10000"/>
    <s v="12800"/>
    <s v="5070001100"/>
    <s v="2160000"/>
    <s v=""/>
    <s v=""/>
    <s v=""/>
    <s v=""/>
    <s v=""/>
    <n v="-48.48"/>
    <x v="7"/>
  </r>
  <r>
    <s v="50700"/>
    <s v="100024449"/>
    <s v="023656"/>
    <s v="10000"/>
    <s v="12800"/>
    <s v="5070001100"/>
    <s v="7000000"/>
    <s v=""/>
    <s v=""/>
    <s v=""/>
    <s v=""/>
    <s v=""/>
    <n v="348.8"/>
    <x v="18"/>
  </r>
  <r>
    <s v="50700"/>
    <s v="100024449"/>
    <s v="023656"/>
    <s v="10000"/>
    <s v="12800"/>
    <s v="5070001100"/>
    <s v="7000000"/>
    <s v=""/>
    <s v=""/>
    <s v=""/>
    <s v=""/>
    <s v=""/>
    <n v="3139.2"/>
    <x v="18"/>
  </r>
  <r>
    <s v="50700"/>
    <s v="100024449"/>
    <s v="023656"/>
    <s v="10000"/>
    <s v="12800"/>
    <s v="5070001100"/>
    <s v="2081000"/>
    <s v=""/>
    <s v=""/>
    <s v=""/>
    <s v=""/>
    <s v=""/>
    <n v="302.89"/>
    <x v="19"/>
  </r>
  <r>
    <s v="50700"/>
    <s v="100025474"/>
    <s v="334858"/>
    <s v="10000"/>
    <s v="12800"/>
    <s v="5070001100"/>
    <s v="2160000"/>
    <s v=""/>
    <s v=""/>
    <s v=""/>
    <s v=""/>
    <s v=""/>
    <n v="-44.42"/>
    <x v="7"/>
  </r>
  <r>
    <s v="50700"/>
    <s v="100025474"/>
    <s v="334858"/>
    <s v="10000"/>
    <s v="12800"/>
    <s v="5070001100"/>
    <s v="2140000"/>
    <s v=""/>
    <s v=""/>
    <s v=""/>
    <s v=""/>
    <s v=""/>
    <n v="-273.08"/>
    <x v="8"/>
  </r>
  <r>
    <s v="50700"/>
    <s v="100025474"/>
    <s v="334858"/>
    <s v="10000"/>
    <s v="12800"/>
    <s v="5070001100"/>
    <s v="2058000"/>
    <s v=""/>
    <s v=""/>
    <s v=""/>
    <s v=""/>
    <s v=""/>
    <n v="-44.42"/>
    <x v="9"/>
  </r>
  <r>
    <s v="50700"/>
    <s v="100025474"/>
    <s v="334858"/>
    <s v="10000"/>
    <s v="12800"/>
    <s v="5070001100"/>
    <s v="2150000"/>
    <s v=""/>
    <s v=""/>
    <s v=""/>
    <s v=""/>
    <s v=""/>
    <n v="-164.79"/>
    <x v="10"/>
  </r>
  <r>
    <s v="50700"/>
    <s v="100025474"/>
    <s v="334858"/>
    <s v="10000"/>
    <s v="12800"/>
    <s v="5070001100"/>
    <s v="1000000"/>
    <s v=""/>
    <s v=""/>
    <s v=""/>
    <s v=""/>
    <s v=""/>
    <n v="-2151.04"/>
    <x v="11"/>
  </r>
  <r>
    <s v="50700"/>
    <s v="100025474"/>
    <s v="334858"/>
    <s v="10000"/>
    <s v="12800"/>
    <s v="5070001100"/>
    <s v="7000000"/>
    <s v=""/>
    <s v=""/>
    <s v=""/>
    <s v=""/>
    <s v=""/>
    <n v="3240"/>
    <x v="18"/>
  </r>
  <r>
    <s v="50700"/>
    <s v="100025474"/>
    <s v="334858"/>
    <s v="10000"/>
    <s v="12800"/>
    <s v="5070001100"/>
    <s v="7230000"/>
    <s v=""/>
    <s v=""/>
    <s v=""/>
    <s v=""/>
    <s v=""/>
    <n v="189.93"/>
    <x v="1"/>
  </r>
  <r>
    <s v="50700"/>
    <s v="100025474"/>
    <s v="334858"/>
    <s v="10000"/>
    <s v="12800"/>
    <s v="5070001100"/>
    <s v="7231000"/>
    <s v=""/>
    <s v=""/>
    <s v=""/>
    <s v=""/>
    <s v=""/>
    <n v="44.42"/>
    <x v="2"/>
  </r>
  <r>
    <s v="50700"/>
    <s v="100025474"/>
    <s v="334858"/>
    <s v="10000"/>
    <s v="12800"/>
    <s v="5070001100"/>
    <s v="7240000"/>
    <s v=""/>
    <s v=""/>
    <s v=""/>
    <s v=""/>
    <s v=""/>
    <n v="673.9"/>
    <x v="3"/>
  </r>
  <r>
    <s v="50700"/>
    <s v="100025474"/>
    <s v="334858"/>
    <s v="10000"/>
    <s v="12800"/>
    <s v="5070001100"/>
    <s v="7250000"/>
    <s v=""/>
    <s v=""/>
    <s v=""/>
    <s v=""/>
    <s v=""/>
    <n v="7.87"/>
    <x v="20"/>
  </r>
  <r>
    <s v="50700"/>
    <s v="100025474"/>
    <s v="334858"/>
    <s v="10000"/>
    <s v="12800"/>
    <s v="5070001100"/>
    <s v="7221000"/>
    <s v=""/>
    <s v=""/>
    <s v=""/>
    <s v=""/>
    <s v=""/>
    <n v="11.4"/>
    <x v="21"/>
  </r>
  <r>
    <s v="50700"/>
    <s v="100025474"/>
    <s v="334858"/>
    <s v="10000"/>
    <s v="12800"/>
    <s v="5070001100"/>
    <s v="7269000"/>
    <s v=""/>
    <s v=""/>
    <s v=""/>
    <s v=""/>
    <s v=""/>
    <n v="213.84"/>
    <x v="12"/>
  </r>
  <r>
    <s v="50700"/>
    <s v="100025474"/>
    <s v="334858"/>
    <s v="10000"/>
    <s v="12800"/>
    <s v="5070001100"/>
    <s v="7269000"/>
    <s v=""/>
    <s v=""/>
    <s v=""/>
    <s v=""/>
    <s v=""/>
    <n v="38.880000000000003"/>
    <x v="12"/>
  </r>
  <r>
    <s v="50700"/>
    <s v="100025474"/>
    <s v="334858"/>
    <s v="10000"/>
    <s v="12800"/>
    <s v="5070001100"/>
    <s v="2125000"/>
    <s v=""/>
    <s v=""/>
    <s v=""/>
    <s v=""/>
    <s v=""/>
    <n v="-4.8600000000000003"/>
    <x v="22"/>
  </r>
  <r>
    <s v="50700"/>
    <s v="100025474"/>
    <s v="334858"/>
    <s v="10000"/>
    <s v="12800"/>
    <s v="5070001100"/>
    <s v="2155000"/>
    <s v=""/>
    <s v=""/>
    <s v=""/>
    <s v=""/>
    <s v=""/>
    <n v="-4.95"/>
    <x v="23"/>
  </r>
  <r>
    <s v="50700"/>
    <s v="100025474"/>
    <s v="334858"/>
    <s v="10000"/>
    <s v="12800"/>
    <s v="5070001100"/>
    <s v="2125000"/>
    <s v=""/>
    <s v=""/>
    <s v=""/>
    <s v=""/>
    <s v=""/>
    <n v="-15.36"/>
    <x v="22"/>
  </r>
  <r>
    <s v="50700"/>
    <s v="100025474"/>
    <s v="334858"/>
    <s v="10000"/>
    <s v="12800"/>
    <s v="5070001100"/>
    <s v="2100000"/>
    <s v=""/>
    <s v=""/>
    <s v=""/>
    <s v=""/>
    <s v=""/>
    <n v="-69.23"/>
    <x v="13"/>
  </r>
  <r>
    <s v="50700"/>
    <s v="100025474"/>
    <s v="334858"/>
    <s v="10000"/>
    <s v="12800"/>
    <s v="5070001100"/>
    <s v="2105000"/>
    <s v=""/>
    <s v=""/>
    <s v=""/>
    <s v=""/>
    <s v=""/>
    <n v="-213.84"/>
    <x v="15"/>
  </r>
  <r>
    <s v="50700"/>
    <s v="100025474"/>
    <s v="334858"/>
    <s v="10000"/>
    <s v="12800"/>
    <s v="5070001100"/>
    <s v="2130000"/>
    <s v=""/>
    <s v=""/>
    <s v=""/>
    <s v=""/>
    <s v=""/>
    <n v="-108.5"/>
    <x v="14"/>
  </r>
  <r>
    <s v="50700"/>
    <s v="100025474"/>
    <s v="334858"/>
    <s v="10000"/>
    <s v="12800"/>
    <s v="5070001100"/>
    <s v="2055000"/>
    <s v=""/>
    <s v=""/>
    <s v=""/>
    <s v=""/>
    <s v=""/>
    <n v="-7.87"/>
    <x v="24"/>
  </r>
  <r>
    <s v="50700"/>
    <s v="100025474"/>
    <s v="334858"/>
    <s v="10000"/>
    <s v="12800"/>
    <s v="5070001100"/>
    <s v="2056000"/>
    <s v=""/>
    <s v=""/>
    <s v=""/>
    <s v=""/>
    <s v=""/>
    <n v="-673.9"/>
    <x v="17"/>
  </r>
  <r>
    <s v="50700"/>
    <s v="100025474"/>
    <s v="334858"/>
    <s v="10000"/>
    <s v="12800"/>
    <s v="5070001100"/>
    <s v="2057000"/>
    <s v=""/>
    <s v=""/>
    <s v=""/>
    <s v=""/>
    <s v=""/>
    <n v="-11.4"/>
    <x v="25"/>
  </r>
  <r>
    <s v="50700"/>
    <s v="100025474"/>
    <s v="334858"/>
    <s v="10000"/>
    <s v="12800"/>
    <s v="5070001100"/>
    <s v="2100000"/>
    <s v=""/>
    <s v=""/>
    <s v=""/>
    <s v=""/>
    <s v=""/>
    <n v="-38.880000000000003"/>
    <x v="13"/>
  </r>
  <r>
    <s v="50700"/>
    <s v="100025474"/>
    <s v="334858"/>
    <s v="10000"/>
    <s v="12800"/>
    <s v="5070001100"/>
    <s v="2052000"/>
    <s v=""/>
    <s v=""/>
    <s v=""/>
    <s v=""/>
    <s v=""/>
    <n v="-213.84"/>
    <x v="4"/>
  </r>
  <r>
    <s v="50700"/>
    <s v="100025474"/>
    <s v="334858"/>
    <s v="10000"/>
    <s v="12800"/>
    <s v="5070001100"/>
    <s v="2110000"/>
    <s v=""/>
    <s v=""/>
    <s v=""/>
    <s v=""/>
    <s v=""/>
    <n v="-189.93"/>
    <x v="5"/>
  </r>
  <r>
    <s v="50700"/>
    <s v="100025474"/>
    <s v="334858"/>
    <s v="10000"/>
    <s v="12800"/>
    <s v="5070001100"/>
    <s v="2053000"/>
    <s v=""/>
    <s v=""/>
    <s v=""/>
    <s v=""/>
    <s v=""/>
    <n v="-189.93"/>
    <x v="6"/>
  </r>
  <r>
    <s v="50700"/>
    <s v="100009291"/>
    <s v="316560"/>
    <s v="10000"/>
    <s v="12800"/>
    <s v="5070001100"/>
    <s v="7221000"/>
    <s v=""/>
    <s v=""/>
    <s v=""/>
    <s v=""/>
    <s v=""/>
    <n v="11.4"/>
    <x v="21"/>
  </r>
  <r>
    <s v="50700"/>
    <s v="100009291"/>
    <s v="316560"/>
    <s v="10000"/>
    <s v="12800"/>
    <s v="5070001100"/>
    <s v="7269000"/>
    <s v=""/>
    <s v=""/>
    <s v=""/>
    <s v=""/>
    <s v=""/>
    <n v="203.6"/>
    <x v="12"/>
  </r>
  <r>
    <s v="50700"/>
    <s v="100009291"/>
    <s v="316560"/>
    <s v="10000"/>
    <s v="12800"/>
    <s v="5070001100"/>
    <s v="7269000"/>
    <s v=""/>
    <s v=""/>
    <s v=""/>
    <s v=""/>
    <s v=""/>
    <n v="37.020000000000003"/>
    <x v="12"/>
  </r>
  <r>
    <s v="50700"/>
    <s v="100009291"/>
    <s v="316560"/>
    <s v="10000"/>
    <s v="12800"/>
    <s v="5070001100"/>
    <s v="2105000"/>
    <s v=""/>
    <s v=""/>
    <s v=""/>
    <s v=""/>
    <s v=""/>
    <n v="-203.6"/>
    <x v="15"/>
  </r>
  <r>
    <s v="50700"/>
    <s v="100009291"/>
    <s v="316560"/>
    <s v="10000"/>
    <s v="12800"/>
    <s v="5070001100"/>
    <s v="2100000"/>
    <s v=""/>
    <s v=""/>
    <s v=""/>
    <s v=""/>
    <s v=""/>
    <n v="-27.27"/>
    <x v="13"/>
  </r>
  <r>
    <s v="50700"/>
    <s v="100009291"/>
    <s v="316560"/>
    <s v="10000"/>
    <s v="12800"/>
    <s v="5070001100"/>
    <s v="2130000"/>
    <s v=""/>
    <s v=""/>
    <s v=""/>
    <s v=""/>
    <s v=""/>
    <n v="-108.5"/>
    <x v="14"/>
  </r>
  <r>
    <s v="50700"/>
    <s v="100009291"/>
    <s v="316560"/>
    <s v="10000"/>
    <s v="12800"/>
    <s v="5070001100"/>
    <s v="2125000"/>
    <s v=""/>
    <s v=""/>
    <s v=""/>
    <s v=""/>
    <s v=""/>
    <n v="-4.8600000000000003"/>
    <x v="22"/>
  </r>
  <r>
    <s v="50700"/>
    <s v="100009291"/>
    <s v="316560"/>
    <s v="10000"/>
    <s v="12800"/>
    <s v="5070001100"/>
    <s v="2125000"/>
    <s v=""/>
    <s v=""/>
    <s v=""/>
    <s v=""/>
    <s v=""/>
    <n v="-10.94"/>
    <x v="22"/>
  </r>
  <r>
    <s v="50700"/>
    <s v="100009291"/>
    <s v="316560"/>
    <s v="10000"/>
    <s v="12800"/>
    <s v="5070001100"/>
    <s v="2100000"/>
    <s v=""/>
    <s v=""/>
    <s v=""/>
    <s v=""/>
    <s v=""/>
    <n v="-500"/>
    <x v="13"/>
  </r>
  <r>
    <s v="50700"/>
    <s v="100009291"/>
    <s v="316560"/>
    <s v="10000"/>
    <s v="12800"/>
    <s v="5070001100"/>
    <s v="2100000"/>
    <s v=""/>
    <s v=""/>
    <s v=""/>
    <s v=""/>
    <s v=""/>
    <n v="-98.08"/>
    <x v="13"/>
  </r>
  <r>
    <s v="50700"/>
    <s v="100009291"/>
    <s v="316560"/>
    <s v="10000"/>
    <s v="12800"/>
    <s v="5070001100"/>
    <s v="2056000"/>
    <s v=""/>
    <s v=""/>
    <s v=""/>
    <s v=""/>
    <s v=""/>
    <n v="-673.9"/>
    <x v="17"/>
  </r>
  <r>
    <s v="50700"/>
    <s v="100009291"/>
    <s v="316560"/>
    <s v="10000"/>
    <s v="12800"/>
    <s v="5070001100"/>
    <s v="2057000"/>
    <s v=""/>
    <s v=""/>
    <s v=""/>
    <s v=""/>
    <s v=""/>
    <n v="-11.4"/>
    <x v="25"/>
  </r>
  <r>
    <s v="50700"/>
    <s v="100009291"/>
    <s v="316560"/>
    <s v="10000"/>
    <s v="12800"/>
    <s v="5070001100"/>
    <s v="2055000"/>
    <s v=""/>
    <s v=""/>
    <s v=""/>
    <s v=""/>
    <s v=""/>
    <n v="-2.4900000000000002"/>
    <x v="24"/>
  </r>
  <r>
    <s v="50700"/>
    <s v="100009291"/>
    <s v="316560"/>
    <s v="10000"/>
    <s v="12800"/>
    <s v="5070001100"/>
    <s v="2052000"/>
    <s v=""/>
    <s v=""/>
    <s v=""/>
    <s v=""/>
    <s v=""/>
    <n v="-203.6"/>
    <x v="4"/>
  </r>
  <r>
    <s v="50700"/>
    <s v="100009291"/>
    <s v="316560"/>
    <s v="10000"/>
    <s v="12800"/>
    <s v="5070001100"/>
    <s v="2100000"/>
    <s v=""/>
    <s v=""/>
    <s v=""/>
    <s v=""/>
    <s v=""/>
    <n v="-37.020000000000003"/>
    <x v="13"/>
  </r>
  <r>
    <s v="50700"/>
    <s v="100009291"/>
    <s v="316560"/>
    <s v="10000"/>
    <s v="12800"/>
    <s v="5070001100"/>
    <s v="2110000"/>
    <s v=""/>
    <s v=""/>
    <s v=""/>
    <s v=""/>
    <s v=""/>
    <n v="-176.88"/>
    <x v="5"/>
  </r>
  <r>
    <s v="50700"/>
    <s v="100009291"/>
    <s v="316560"/>
    <s v="10000"/>
    <s v="12800"/>
    <s v="5070001100"/>
    <s v="2053000"/>
    <s v=""/>
    <s v=""/>
    <s v=""/>
    <s v=""/>
    <s v=""/>
    <n v="-176.88"/>
    <x v="6"/>
  </r>
  <r>
    <s v="50700"/>
    <s v="100009291"/>
    <s v="316560"/>
    <s v="10000"/>
    <s v="12800"/>
    <s v="5070001100"/>
    <s v="2160000"/>
    <s v=""/>
    <s v=""/>
    <s v=""/>
    <s v=""/>
    <s v=""/>
    <n v="-41.36"/>
    <x v="7"/>
  </r>
  <r>
    <s v="50700"/>
    <s v="100009291"/>
    <s v="316560"/>
    <s v="10000"/>
    <s v="12800"/>
    <s v="5070001100"/>
    <s v="2140000"/>
    <s v=""/>
    <s v=""/>
    <s v=""/>
    <s v=""/>
    <s v=""/>
    <n v="-377.3"/>
    <x v="8"/>
  </r>
  <r>
    <s v="50700"/>
    <s v="100009291"/>
    <s v="316560"/>
    <s v="10000"/>
    <s v="12800"/>
    <s v="5070001100"/>
    <s v="2058000"/>
    <s v=""/>
    <s v=""/>
    <s v=""/>
    <s v=""/>
    <s v=""/>
    <n v="-41.36"/>
    <x v="9"/>
  </r>
  <r>
    <s v="50700"/>
    <s v="100009291"/>
    <s v="316560"/>
    <s v="10000"/>
    <s v="12800"/>
    <s v="5070001100"/>
    <s v="2150000"/>
    <s v=""/>
    <s v=""/>
    <s v=""/>
    <s v=""/>
    <s v=""/>
    <n v="-121.08"/>
    <x v="10"/>
  </r>
  <r>
    <s v="50700"/>
    <s v="100009291"/>
    <s v="316560"/>
    <s v="10000"/>
    <s v="12800"/>
    <s v="5070001100"/>
    <s v="1000000"/>
    <s v=""/>
    <s v=""/>
    <s v=""/>
    <s v=""/>
    <s v=""/>
    <n v="-1414.93"/>
    <x v="11"/>
  </r>
  <r>
    <s v="50700"/>
    <s v="100009291"/>
    <s v="316560"/>
    <s v="10000"/>
    <s v="12800"/>
    <s v="5070001100"/>
    <s v="7000000"/>
    <s v=""/>
    <s v=""/>
    <s v=""/>
    <s v=""/>
    <s v=""/>
    <n v="3084.8"/>
    <x v="18"/>
  </r>
  <r>
    <s v="50700"/>
    <s v="100009291"/>
    <s v="316560"/>
    <s v="10000"/>
    <s v="12800"/>
    <s v="5070001100"/>
    <s v="7230000"/>
    <s v=""/>
    <s v=""/>
    <s v=""/>
    <s v=""/>
    <s v=""/>
    <n v="176.88"/>
    <x v="1"/>
  </r>
  <r>
    <s v="50700"/>
    <s v="100009291"/>
    <s v="316560"/>
    <s v="10000"/>
    <s v="12800"/>
    <s v="5070001100"/>
    <s v="7231000"/>
    <s v=""/>
    <s v=""/>
    <s v=""/>
    <s v=""/>
    <s v=""/>
    <n v="41.36"/>
    <x v="2"/>
  </r>
  <r>
    <s v="50700"/>
    <s v="100009291"/>
    <s v="316560"/>
    <s v="10000"/>
    <s v="12800"/>
    <s v="5070001100"/>
    <s v="7240000"/>
    <s v=""/>
    <s v=""/>
    <s v=""/>
    <s v=""/>
    <s v=""/>
    <n v="673.9"/>
    <x v="3"/>
  </r>
  <r>
    <s v="50700"/>
    <s v="100009291"/>
    <s v="316560"/>
    <s v="10000"/>
    <s v="12800"/>
    <s v="5070001100"/>
    <s v="7250000"/>
    <s v=""/>
    <s v=""/>
    <s v=""/>
    <s v=""/>
    <s v=""/>
    <n v="2.4900000000000002"/>
    <x v="20"/>
  </r>
  <r>
    <s v="50700"/>
    <s v="100036929"/>
    <s v="015780"/>
    <s v="10000"/>
    <s v="12800"/>
    <s v="5070001100"/>
    <s v="7250000"/>
    <s v=""/>
    <s v=""/>
    <s v=""/>
    <s v=""/>
    <s v=""/>
    <n v="8.35"/>
    <x v="20"/>
  </r>
  <r>
    <s v="50700"/>
    <s v="100036929"/>
    <s v="015780"/>
    <s v="10000"/>
    <s v="12800"/>
    <s v="5070001100"/>
    <s v="2110000"/>
    <s v=""/>
    <s v=""/>
    <s v=""/>
    <s v=""/>
    <s v=""/>
    <n v="-193.22"/>
    <x v="5"/>
  </r>
  <r>
    <s v="50700"/>
    <s v="100036929"/>
    <s v="015780"/>
    <s v="10000"/>
    <s v="12800"/>
    <s v="5070001100"/>
    <s v="7245000"/>
    <s v=""/>
    <s v=""/>
    <s v=""/>
    <s v=""/>
    <s v=""/>
    <n v="31.25"/>
    <x v="26"/>
  </r>
  <r>
    <s v="50700"/>
    <s v="100036929"/>
    <s v="015780"/>
    <s v="10000"/>
    <s v="12800"/>
    <s v="5070001100"/>
    <s v="7269000"/>
    <s v=""/>
    <s v=""/>
    <s v=""/>
    <s v=""/>
    <s v=""/>
    <n v="216.32"/>
    <x v="12"/>
  </r>
  <r>
    <s v="50700"/>
    <s v="100036929"/>
    <s v="015780"/>
    <s v="10000"/>
    <s v="12800"/>
    <s v="5070001100"/>
    <s v="7269000"/>
    <s v=""/>
    <s v=""/>
    <s v=""/>
    <s v=""/>
    <s v=""/>
    <n v="39.33"/>
    <x v="12"/>
  </r>
  <r>
    <s v="50700"/>
    <s v="100036929"/>
    <s v="015780"/>
    <s v="10000"/>
    <s v="12800"/>
    <s v="5070001100"/>
    <s v="2053000"/>
    <s v=""/>
    <s v=""/>
    <s v=""/>
    <s v=""/>
    <s v=""/>
    <n v="-193.22"/>
    <x v="6"/>
  </r>
  <r>
    <s v="50700"/>
    <s v="100036929"/>
    <s v="015780"/>
    <s v="10000"/>
    <s v="12800"/>
    <s v="5070001100"/>
    <s v="2160000"/>
    <s v=""/>
    <s v=""/>
    <s v=""/>
    <s v=""/>
    <s v=""/>
    <n v="-45.18"/>
    <x v="7"/>
  </r>
  <r>
    <s v="50700"/>
    <s v="100036929"/>
    <s v="015780"/>
    <s v="10000"/>
    <s v="12800"/>
    <s v="5070001100"/>
    <s v="2140000"/>
    <s v=""/>
    <s v=""/>
    <s v=""/>
    <s v=""/>
    <s v=""/>
    <n v="-50"/>
    <x v="8"/>
  </r>
  <r>
    <s v="50700"/>
    <s v="100036929"/>
    <s v="015780"/>
    <s v="10000"/>
    <s v="12800"/>
    <s v="5070001100"/>
    <s v="2058000"/>
    <s v=""/>
    <s v=""/>
    <s v=""/>
    <s v=""/>
    <s v=""/>
    <n v="-45.18"/>
    <x v="9"/>
  </r>
  <r>
    <s v="50700"/>
    <s v="100036929"/>
    <s v="015780"/>
    <s v="10000"/>
    <s v="12800"/>
    <s v="5070001100"/>
    <s v="2150000"/>
    <s v=""/>
    <s v=""/>
    <s v=""/>
    <s v=""/>
    <s v=""/>
    <n v="-153.13999999999999"/>
    <x v="10"/>
  </r>
  <r>
    <s v="50700"/>
    <s v="100036929"/>
    <s v="015780"/>
    <s v="10000"/>
    <s v="12800"/>
    <s v="5070001100"/>
    <s v="1000000"/>
    <s v=""/>
    <s v=""/>
    <s v=""/>
    <s v=""/>
    <s v=""/>
    <n v="-2161.2399999999998"/>
    <x v="11"/>
  </r>
  <r>
    <s v="50700"/>
    <s v="100036929"/>
    <s v="015780"/>
    <s v="10000"/>
    <s v="12800"/>
    <s v="5070001100"/>
    <s v="7221000"/>
    <s v=""/>
    <s v=""/>
    <s v=""/>
    <s v=""/>
    <s v=""/>
    <n v="10.71"/>
    <x v="21"/>
  </r>
  <r>
    <s v="50700"/>
    <s v="100036929"/>
    <s v="015780"/>
    <s v="10000"/>
    <s v="12800"/>
    <s v="5070001100"/>
    <s v="2100000"/>
    <s v=""/>
    <s v=""/>
    <s v=""/>
    <s v=""/>
    <s v=""/>
    <n v="-39.33"/>
    <x v="13"/>
  </r>
  <r>
    <s v="50700"/>
    <s v="100036929"/>
    <s v="015780"/>
    <s v="10000"/>
    <s v="12800"/>
    <s v="5070001100"/>
    <s v="2052000"/>
    <s v=""/>
    <s v=""/>
    <s v=""/>
    <s v=""/>
    <s v=""/>
    <n v="-216.32"/>
    <x v="4"/>
  </r>
  <r>
    <s v="50700"/>
    <s v="100036929"/>
    <s v="015780"/>
    <s v="10000"/>
    <s v="12800"/>
    <s v="5070001100"/>
    <s v="2055000"/>
    <s v=""/>
    <s v=""/>
    <s v=""/>
    <s v=""/>
    <s v=""/>
    <n v="-8.35"/>
    <x v="24"/>
  </r>
  <r>
    <s v="50700"/>
    <s v="100036929"/>
    <s v="015780"/>
    <s v="10000"/>
    <s v="12800"/>
    <s v="5070001100"/>
    <s v="2056000"/>
    <s v=""/>
    <s v=""/>
    <s v=""/>
    <s v=""/>
    <s v=""/>
    <n v="-256.95"/>
    <x v="17"/>
  </r>
  <r>
    <s v="50700"/>
    <s v="100036929"/>
    <s v="015780"/>
    <s v="10000"/>
    <s v="12800"/>
    <s v="5070001100"/>
    <s v="2057000"/>
    <s v=""/>
    <s v=""/>
    <s v=""/>
    <s v=""/>
    <s v=""/>
    <n v="-10.71"/>
    <x v="25"/>
  </r>
  <r>
    <s v="50700"/>
    <s v="100036929"/>
    <s v="015780"/>
    <s v="10000"/>
    <s v="12800"/>
    <s v="5070001100"/>
    <s v="7240000"/>
    <s v=""/>
    <s v=""/>
    <s v=""/>
    <s v=""/>
    <s v=""/>
    <n v="256.95"/>
    <x v="3"/>
  </r>
  <r>
    <s v="50700"/>
    <s v="100036929"/>
    <s v="015780"/>
    <s v="10000"/>
    <s v="12800"/>
    <s v="5070001100"/>
    <s v="7231000"/>
    <s v=""/>
    <s v=""/>
    <s v=""/>
    <s v=""/>
    <s v=""/>
    <n v="45.18"/>
    <x v="2"/>
  </r>
  <r>
    <s v="50700"/>
    <s v="100036929"/>
    <s v="015780"/>
    <s v="10000"/>
    <s v="12800"/>
    <s v="5070001100"/>
    <s v="7230000"/>
    <s v=""/>
    <s v=""/>
    <s v=""/>
    <s v=""/>
    <s v=""/>
    <n v="193.22"/>
    <x v="1"/>
  </r>
  <r>
    <s v="50700"/>
    <s v="100036929"/>
    <s v="015780"/>
    <s v="10000"/>
    <s v="12800"/>
    <s v="5070001100"/>
    <s v="7000000"/>
    <s v=""/>
    <s v=""/>
    <s v=""/>
    <s v=""/>
    <s v=""/>
    <n v="3277.6"/>
    <x v="18"/>
  </r>
  <r>
    <s v="50700"/>
    <s v="100036929"/>
    <s v="015780"/>
    <s v="10000"/>
    <s v="12800"/>
    <s v="5070001100"/>
    <s v="2061000"/>
    <s v=""/>
    <s v=""/>
    <s v=""/>
    <s v=""/>
    <s v=""/>
    <n v="-31.25"/>
    <x v="27"/>
  </r>
  <r>
    <s v="50700"/>
    <s v="100036929"/>
    <s v="015780"/>
    <s v="10000"/>
    <s v="12800"/>
    <s v="5070001100"/>
    <s v="2130000"/>
    <s v=""/>
    <s v=""/>
    <s v=""/>
    <s v=""/>
    <s v=""/>
    <n v="-16"/>
    <x v="14"/>
  </r>
  <r>
    <s v="50700"/>
    <s v="100036929"/>
    <s v="015780"/>
    <s v="10000"/>
    <s v="12800"/>
    <s v="5070001100"/>
    <s v="2100000"/>
    <s v=""/>
    <s v=""/>
    <s v=""/>
    <s v=""/>
    <s v=""/>
    <n v="-250"/>
    <x v="13"/>
  </r>
  <r>
    <s v="50700"/>
    <s v="100036929"/>
    <s v="015780"/>
    <s v="10000"/>
    <s v="12800"/>
    <s v="5070001100"/>
    <s v="2166000"/>
    <s v=""/>
    <s v=""/>
    <s v=""/>
    <s v=""/>
    <s v=""/>
    <n v="-140.05000000000001"/>
    <x v="28"/>
  </r>
  <r>
    <s v="50700"/>
    <s v="100036929"/>
    <s v="015780"/>
    <s v="10000"/>
    <s v="12800"/>
    <s v="5070001100"/>
    <s v="2105000"/>
    <s v=""/>
    <s v=""/>
    <s v=""/>
    <s v=""/>
    <s v=""/>
    <n v="-216.32"/>
    <x v="15"/>
  </r>
  <r>
    <s v="50700"/>
    <s v="100036929"/>
    <s v="015780"/>
    <s v="10000"/>
    <s v="12800"/>
    <s v="5070001100"/>
    <s v="2100000"/>
    <s v=""/>
    <s v=""/>
    <s v=""/>
    <s v=""/>
    <s v=""/>
    <n v="-9.89"/>
    <x v="13"/>
  </r>
  <r>
    <s v="50700"/>
    <s v="100036929"/>
    <s v="015780"/>
    <s v="10000"/>
    <s v="12800"/>
    <s v="5070001100"/>
    <s v="2125000"/>
    <s v=""/>
    <s v=""/>
    <s v=""/>
    <s v=""/>
    <s v=""/>
    <n v="-16.28"/>
    <x v="22"/>
  </r>
  <r>
    <s v="50700"/>
    <s v="100036929"/>
    <s v="015780"/>
    <s v="10000"/>
    <s v="12800"/>
    <s v="5070001100"/>
    <s v="2100000"/>
    <s v=""/>
    <s v=""/>
    <s v=""/>
    <s v=""/>
    <s v=""/>
    <n v="-20"/>
    <x v="13"/>
  </r>
  <r>
    <s v="50700"/>
    <s v="100036929"/>
    <s v="015780"/>
    <s v="10000"/>
    <s v="12800"/>
    <s v="5070001100"/>
    <s v="2155000"/>
    <s v=""/>
    <s v=""/>
    <s v=""/>
    <s v=""/>
    <s v=""/>
    <n v="-3.17"/>
    <x v="23"/>
  </r>
  <r>
    <s v="50700"/>
    <s v="100036929"/>
    <s v="015780"/>
    <s v="10000"/>
    <s v="12800"/>
    <s v="5070001100"/>
    <s v="2125000"/>
    <s v=""/>
    <s v=""/>
    <s v=""/>
    <s v=""/>
    <s v=""/>
    <n v="-3.11"/>
    <x v="22"/>
  </r>
  <r>
    <s v="50700"/>
    <s v="100056573"/>
    <s v="324182"/>
    <s v="10000"/>
    <s v="12800"/>
    <s v="5070001200"/>
    <s v="2058000"/>
    <s v=""/>
    <s v=""/>
    <s v=""/>
    <s v=""/>
    <s v=""/>
    <n v="-29.27"/>
    <x v="9"/>
  </r>
  <r>
    <s v="50700"/>
    <s v="100056573"/>
    <s v="324182"/>
    <s v="10000"/>
    <s v="12800"/>
    <s v="5070001200"/>
    <s v="7000000"/>
    <s v=""/>
    <s v=""/>
    <s v=""/>
    <s v=""/>
    <s v=""/>
    <n v="430.56"/>
    <x v="18"/>
  </r>
  <r>
    <s v="50700"/>
    <s v="100056573"/>
    <s v="324182"/>
    <s v="10000"/>
    <s v="12800"/>
    <s v="5070001200"/>
    <s v="1000000"/>
    <s v=""/>
    <s v=""/>
    <s v=""/>
    <s v=""/>
    <s v=""/>
    <n v="-1569.2"/>
    <x v="11"/>
  </r>
  <r>
    <s v="50700"/>
    <s v="100056573"/>
    <s v="324182"/>
    <s v="10000"/>
    <s v="12800"/>
    <s v="5070001200"/>
    <s v="2125000"/>
    <s v=""/>
    <s v=""/>
    <s v=""/>
    <s v=""/>
    <s v=""/>
    <n v="-2.2400000000000002"/>
    <x v="22"/>
  </r>
  <r>
    <s v="50700"/>
    <s v="100056573"/>
    <s v="324182"/>
    <s v="10000"/>
    <s v="12800"/>
    <s v="5070001200"/>
    <s v="2130000"/>
    <s v=""/>
    <s v=""/>
    <s v=""/>
    <s v=""/>
    <s v=""/>
    <n v="-108.5"/>
    <x v="14"/>
  </r>
  <r>
    <s v="50700"/>
    <s v="100056573"/>
    <s v="324182"/>
    <s v="10000"/>
    <s v="12800"/>
    <s v="5070001200"/>
    <s v="2140000"/>
    <s v=""/>
    <s v=""/>
    <s v=""/>
    <s v=""/>
    <s v=""/>
    <n v="-46.93"/>
    <x v="8"/>
  </r>
  <r>
    <s v="50700"/>
    <s v="100056573"/>
    <s v="324182"/>
    <s v="10000"/>
    <s v="12800"/>
    <s v="5070001200"/>
    <s v="2160000"/>
    <s v=""/>
    <s v=""/>
    <s v=""/>
    <s v=""/>
    <s v=""/>
    <n v="-29.27"/>
    <x v="7"/>
  </r>
  <r>
    <s v="50700"/>
    <s v="100056573"/>
    <s v="324182"/>
    <s v="10000"/>
    <s v="12800"/>
    <s v="5070001200"/>
    <s v="2053000"/>
    <s v=""/>
    <s v=""/>
    <s v=""/>
    <s v=""/>
    <s v=""/>
    <n v="-125.19"/>
    <x v="6"/>
  </r>
  <r>
    <s v="50700"/>
    <s v="100056573"/>
    <s v="324182"/>
    <s v="10000"/>
    <s v="12800"/>
    <s v="5070001200"/>
    <s v="2110000"/>
    <s v=""/>
    <s v=""/>
    <s v=""/>
    <s v=""/>
    <s v=""/>
    <n v="-125.19"/>
    <x v="5"/>
  </r>
  <r>
    <s v="50700"/>
    <s v="100056573"/>
    <s v="324182"/>
    <s v="10000"/>
    <s v="12800"/>
    <s v="5070001200"/>
    <s v="2100000"/>
    <s v=""/>
    <s v=""/>
    <s v=""/>
    <s v=""/>
    <s v=""/>
    <n v="-25.83"/>
    <x v="13"/>
  </r>
  <r>
    <s v="50700"/>
    <s v="100056573"/>
    <s v="324182"/>
    <s v="10000"/>
    <s v="12800"/>
    <s v="5070001200"/>
    <s v="2052000"/>
    <s v=""/>
    <s v=""/>
    <s v=""/>
    <s v=""/>
    <s v=""/>
    <n v="-142.08000000000001"/>
    <x v="4"/>
  </r>
  <r>
    <s v="50700"/>
    <s v="100056573"/>
    <s v="324182"/>
    <s v="10000"/>
    <s v="12800"/>
    <s v="5070001200"/>
    <s v="2055000"/>
    <s v=""/>
    <s v=""/>
    <s v=""/>
    <s v=""/>
    <s v=""/>
    <n v="-1.1499999999999999"/>
    <x v="24"/>
  </r>
  <r>
    <s v="50700"/>
    <s v="100056573"/>
    <s v="324182"/>
    <s v="10000"/>
    <s v="12800"/>
    <s v="5070001200"/>
    <s v="2056000"/>
    <s v=""/>
    <s v=""/>
    <s v=""/>
    <s v=""/>
    <s v=""/>
    <n v="-931.9"/>
    <x v="17"/>
  </r>
  <r>
    <s v="50700"/>
    <s v="100056573"/>
    <s v="324182"/>
    <s v="10000"/>
    <s v="12800"/>
    <s v="5070001200"/>
    <s v="2125000"/>
    <s v=""/>
    <s v=""/>
    <s v=""/>
    <s v=""/>
    <s v=""/>
    <n v="-5.04"/>
    <x v="22"/>
  </r>
  <r>
    <s v="50700"/>
    <s v="100056573"/>
    <s v="324182"/>
    <s v="10000"/>
    <s v="12800"/>
    <s v="5070001200"/>
    <s v="2100000"/>
    <s v=""/>
    <s v=""/>
    <s v=""/>
    <s v=""/>
    <s v=""/>
    <n v="-27.14"/>
    <x v="13"/>
  </r>
  <r>
    <s v="50700"/>
    <s v="100056573"/>
    <s v="324182"/>
    <s v="10000"/>
    <s v="12800"/>
    <s v="5070001200"/>
    <s v="2105000"/>
    <s v=""/>
    <s v=""/>
    <s v=""/>
    <s v=""/>
    <s v=""/>
    <n v="-142.08000000000001"/>
    <x v="15"/>
  </r>
  <r>
    <s v="50700"/>
    <s v="100056573"/>
    <s v="324182"/>
    <s v="10000"/>
    <s v="12800"/>
    <s v="5070001200"/>
    <s v="7269000"/>
    <s v=""/>
    <s v=""/>
    <s v=""/>
    <s v=""/>
    <s v=""/>
    <n v="25.83"/>
    <x v="12"/>
  </r>
  <r>
    <s v="50700"/>
    <s v="100056573"/>
    <s v="324182"/>
    <s v="10000"/>
    <s v="12800"/>
    <s v="5070001200"/>
    <s v="7269000"/>
    <s v=""/>
    <s v=""/>
    <s v=""/>
    <s v=""/>
    <s v=""/>
    <n v="142.08000000000001"/>
    <x v="12"/>
  </r>
  <r>
    <s v="50700"/>
    <s v="100056573"/>
    <s v="324182"/>
    <s v="10000"/>
    <s v="12800"/>
    <s v="5070001200"/>
    <s v="7250000"/>
    <s v=""/>
    <s v=""/>
    <s v=""/>
    <s v=""/>
    <s v=""/>
    <n v="1.1499999999999999"/>
    <x v="20"/>
  </r>
  <r>
    <s v="50700"/>
    <s v="100056573"/>
    <s v="324182"/>
    <s v="10000"/>
    <s v="12800"/>
    <s v="5070001200"/>
    <s v="7240000"/>
    <s v=""/>
    <s v=""/>
    <s v=""/>
    <s v=""/>
    <s v=""/>
    <n v="931.9"/>
    <x v="3"/>
  </r>
  <r>
    <s v="50700"/>
    <s v="100056573"/>
    <s v="324182"/>
    <s v="10000"/>
    <s v="12800"/>
    <s v="5070001200"/>
    <s v="7231000"/>
    <s v=""/>
    <s v=""/>
    <s v=""/>
    <s v=""/>
    <s v=""/>
    <n v="29.27"/>
    <x v="2"/>
  </r>
  <r>
    <s v="50700"/>
    <s v="100056573"/>
    <s v="324182"/>
    <s v="10000"/>
    <s v="12800"/>
    <s v="5070001200"/>
    <s v="7230000"/>
    <s v=""/>
    <s v=""/>
    <s v=""/>
    <s v=""/>
    <s v=""/>
    <n v="125.19"/>
    <x v="1"/>
  </r>
  <r>
    <s v="50700"/>
    <s v="100056573"/>
    <s v="324182"/>
    <s v="10000"/>
    <s v="12800"/>
    <s v="5070001200"/>
    <s v="7000000"/>
    <s v=""/>
    <s v=""/>
    <s v=""/>
    <s v=""/>
    <s v=""/>
    <n v="215.28"/>
    <x v="18"/>
  </r>
  <r>
    <s v="50700"/>
    <s v="100056573"/>
    <s v="324182"/>
    <s v="10000"/>
    <s v="12800"/>
    <s v="5070001200"/>
    <s v="7000000"/>
    <s v=""/>
    <s v=""/>
    <s v=""/>
    <s v=""/>
    <s v=""/>
    <n v="1506.96"/>
    <x v="18"/>
  </r>
  <r>
    <s v="50700"/>
    <s v="100056573"/>
    <s v="324182"/>
    <s v="10000"/>
    <s v="12800"/>
    <s v="5070001200"/>
    <s v="2150000"/>
    <s v=""/>
    <s v=""/>
    <s v=""/>
    <s v=""/>
    <s v=""/>
    <n v="-97.21"/>
    <x v="10"/>
  </r>
  <r>
    <s v="50700"/>
    <s v="100012181"/>
    <s v="500390"/>
    <s v="10000"/>
    <s v="12800"/>
    <s v="5070001200"/>
    <s v="1000000"/>
    <s v=""/>
    <s v=""/>
    <s v=""/>
    <s v=""/>
    <s v=""/>
    <n v="-426.35"/>
    <x v="11"/>
  </r>
  <r>
    <s v="50700"/>
    <s v="100012181"/>
    <s v="500390"/>
    <s v="10000"/>
    <s v="12800"/>
    <s v="5070001200"/>
    <s v="2150000"/>
    <s v=""/>
    <s v=""/>
    <s v=""/>
    <s v=""/>
    <s v=""/>
    <n v="-7.44"/>
    <x v="10"/>
  </r>
  <r>
    <s v="50700"/>
    <s v="100012181"/>
    <s v="500390"/>
    <s v="10000"/>
    <s v="12800"/>
    <s v="5070001200"/>
    <s v="2058000"/>
    <s v=""/>
    <s v=""/>
    <s v=""/>
    <s v=""/>
    <s v=""/>
    <n v="-11.02"/>
    <x v="9"/>
  </r>
  <r>
    <s v="50700"/>
    <s v="100012181"/>
    <s v="500390"/>
    <s v="10000"/>
    <s v="12800"/>
    <s v="5070001200"/>
    <s v="2140000"/>
    <s v=""/>
    <s v=""/>
    <s v=""/>
    <s v=""/>
    <s v=""/>
    <n v="-17.91"/>
    <x v="8"/>
  </r>
  <r>
    <s v="50700"/>
    <s v="100012181"/>
    <s v="500390"/>
    <s v="10000"/>
    <s v="12800"/>
    <s v="5070001200"/>
    <s v="2160000"/>
    <s v=""/>
    <s v=""/>
    <s v=""/>
    <s v=""/>
    <s v=""/>
    <n v="-11.02"/>
    <x v="7"/>
  </r>
  <r>
    <s v="50700"/>
    <s v="100012181"/>
    <s v="500390"/>
    <s v="10000"/>
    <s v="12800"/>
    <s v="5070001200"/>
    <s v="2053000"/>
    <s v=""/>
    <s v=""/>
    <s v=""/>
    <s v=""/>
    <s v=""/>
    <n v="-47.12"/>
    <x v="6"/>
  </r>
  <r>
    <s v="50700"/>
    <s v="100012181"/>
    <s v="500390"/>
    <s v="10000"/>
    <s v="12800"/>
    <s v="5070001200"/>
    <s v="2110000"/>
    <s v=""/>
    <s v=""/>
    <s v=""/>
    <s v=""/>
    <s v=""/>
    <n v="-47.12"/>
    <x v="5"/>
  </r>
  <r>
    <s v="50700"/>
    <s v="100012181"/>
    <s v="500390"/>
    <s v="10000"/>
    <s v="12800"/>
    <s v="5070001200"/>
    <s v="2100000"/>
    <s v=""/>
    <s v=""/>
    <s v=""/>
    <s v=""/>
    <s v=""/>
    <n v="-9.1199999999999992"/>
    <x v="13"/>
  </r>
  <r>
    <s v="50700"/>
    <s v="100012181"/>
    <s v="500390"/>
    <s v="10000"/>
    <s v="12800"/>
    <s v="5070001200"/>
    <s v="2052000"/>
    <s v=""/>
    <s v=""/>
    <s v=""/>
    <s v=""/>
    <s v=""/>
    <n v="-50.16"/>
    <x v="4"/>
  </r>
  <r>
    <s v="50700"/>
    <s v="100012181"/>
    <s v="500390"/>
    <s v="10000"/>
    <s v="12800"/>
    <s v="5070001200"/>
    <s v="2100000"/>
    <s v=""/>
    <s v=""/>
    <s v=""/>
    <s v=""/>
    <s v=""/>
    <n v="-200"/>
    <x v="13"/>
  </r>
  <r>
    <s v="50700"/>
    <s v="100012181"/>
    <s v="500390"/>
    <s v="10000"/>
    <s v="12800"/>
    <s v="5070001200"/>
    <s v="2105000"/>
    <s v=""/>
    <s v=""/>
    <s v=""/>
    <s v=""/>
    <s v=""/>
    <n v="-50.16"/>
    <x v="15"/>
  </r>
  <r>
    <s v="50700"/>
    <s v="100012181"/>
    <s v="500390"/>
    <s v="10000"/>
    <s v="12800"/>
    <s v="5070001200"/>
    <s v="7269000"/>
    <s v=""/>
    <s v=""/>
    <s v=""/>
    <s v=""/>
    <s v=""/>
    <n v="9.1199999999999992"/>
    <x v="12"/>
  </r>
  <r>
    <s v="50700"/>
    <s v="100012181"/>
    <s v="500390"/>
    <s v="10000"/>
    <s v="12800"/>
    <s v="5070001200"/>
    <s v="7269000"/>
    <s v=""/>
    <s v=""/>
    <s v=""/>
    <s v=""/>
    <s v=""/>
    <n v="50.16"/>
    <x v="12"/>
  </r>
  <r>
    <s v="50700"/>
    <s v="100012181"/>
    <s v="500390"/>
    <s v="10000"/>
    <s v="12800"/>
    <s v="5070001200"/>
    <s v="7231000"/>
    <s v=""/>
    <s v=""/>
    <s v=""/>
    <s v=""/>
    <s v=""/>
    <n v="11.02"/>
    <x v="2"/>
  </r>
  <r>
    <s v="50700"/>
    <s v="100012181"/>
    <s v="500390"/>
    <s v="10000"/>
    <s v="12800"/>
    <s v="5070001200"/>
    <s v="7230000"/>
    <s v=""/>
    <s v=""/>
    <s v=""/>
    <s v=""/>
    <s v=""/>
    <n v="47.12"/>
    <x v="1"/>
  </r>
  <r>
    <s v="50700"/>
    <s v="100012181"/>
    <s v="500390"/>
    <s v="10000"/>
    <s v="12800"/>
    <s v="5070001200"/>
    <s v="7150000"/>
    <s v=""/>
    <s v=""/>
    <s v=""/>
    <s v=""/>
    <s v=""/>
    <n v="760"/>
    <x v="29"/>
  </r>
  <r>
    <s v="50700"/>
    <s v="100012181"/>
    <s v="324180"/>
    <s v="10000"/>
    <s v="12800"/>
    <s v="5070001200"/>
    <s v="2053000"/>
    <s v=""/>
    <s v=""/>
    <s v=""/>
    <s v=""/>
    <s v=""/>
    <n v="-114.93"/>
    <x v="6"/>
  </r>
  <r>
    <s v="50700"/>
    <s v="100012181"/>
    <s v="324180"/>
    <s v="10000"/>
    <s v="12800"/>
    <s v="5070001200"/>
    <s v="2160000"/>
    <s v=""/>
    <s v=""/>
    <s v=""/>
    <s v=""/>
    <s v=""/>
    <n v="-26.87"/>
    <x v="7"/>
  </r>
  <r>
    <s v="50700"/>
    <s v="100012181"/>
    <s v="324180"/>
    <s v="10000"/>
    <s v="12800"/>
    <s v="5070001200"/>
    <s v="7000000"/>
    <s v=""/>
    <s v=""/>
    <s v=""/>
    <s v=""/>
    <s v=""/>
    <n v="119.08"/>
    <x v="18"/>
  </r>
  <r>
    <s v="50700"/>
    <s v="100012181"/>
    <s v="324180"/>
    <s v="10000"/>
    <s v="12800"/>
    <s v="5070001200"/>
    <s v="7000000"/>
    <s v=""/>
    <s v=""/>
    <s v=""/>
    <s v=""/>
    <s v=""/>
    <n v="1071.72"/>
    <x v="18"/>
  </r>
  <r>
    <s v="50700"/>
    <s v="100012181"/>
    <s v="324180"/>
    <s v="10000"/>
    <s v="12800"/>
    <s v="5070001200"/>
    <s v="7077000"/>
    <s v=""/>
    <s v=""/>
    <s v=""/>
    <s v=""/>
    <s v=""/>
    <n v="662.38"/>
    <x v="30"/>
  </r>
  <r>
    <s v="50700"/>
    <s v="100012181"/>
    <s v="324180"/>
    <s v="10000"/>
    <s v="12800"/>
    <s v="5070001200"/>
    <s v="7230000"/>
    <s v=""/>
    <s v=""/>
    <s v=""/>
    <s v=""/>
    <s v=""/>
    <n v="114.93"/>
    <x v="1"/>
  </r>
  <r>
    <s v="50700"/>
    <s v="100012181"/>
    <s v="324180"/>
    <s v="10000"/>
    <s v="12800"/>
    <s v="5070001200"/>
    <s v="7231000"/>
    <s v=""/>
    <s v=""/>
    <s v=""/>
    <s v=""/>
    <s v=""/>
    <n v="26.87"/>
    <x v="2"/>
  </r>
  <r>
    <s v="50700"/>
    <s v="100012181"/>
    <s v="324180"/>
    <s v="10000"/>
    <s v="12800"/>
    <s v="5070001200"/>
    <s v="7250000"/>
    <s v=""/>
    <s v=""/>
    <s v=""/>
    <s v=""/>
    <s v=""/>
    <n v="-11.28"/>
    <x v="20"/>
  </r>
  <r>
    <s v="50700"/>
    <s v="100012181"/>
    <s v="324180"/>
    <s v="10000"/>
    <s v="12800"/>
    <s v="5070001200"/>
    <s v="7269000"/>
    <s v=""/>
    <s v=""/>
    <s v=""/>
    <s v=""/>
    <s v=""/>
    <n v="78.59"/>
    <x v="12"/>
  </r>
  <r>
    <s v="50700"/>
    <s v="100012181"/>
    <s v="324180"/>
    <s v="10000"/>
    <s v="12800"/>
    <s v="5070001200"/>
    <s v="7269000"/>
    <s v=""/>
    <s v=""/>
    <s v=""/>
    <s v=""/>
    <s v=""/>
    <n v="14.29"/>
    <x v="12"/>
  </r>
  <r>
    <s v="50700"/>
    <s v="100012181"/>
    <s v="324180"/>
    <s v="10000"/>
    <s v="12800"/>
    <s v="5070001200"/>
    <s v="2105000"/>
    <s v=""/>
    <s v=""/>
    <s v=""/>
    <s v=""/>
    <s v=""/>
    <n v="-78.59"/>
    <x v="15"/>
  </r>
  <r>
    <s v="50700"/>
    <s v="100012181"/>
    <s v="324180"/>
    <s v="10000"/>
    <s v="12800"/>
    <s v="5070001200"/>
    <s v="2125000"/>
    <s v=""/>
    <s v=""/>
    <s v=""/>
    <s v=""/>
    <s v=""/>
    <n v="22"/>
    <x v="22"/>
  </r>
  <r>
    <s v="50700"/>
    <s v="100012181"/>
    <s v="324180"/>
    <s v="10000"/>
    <s v="12800"/>
    <s v="5070001200"/>
    <s v="2140000"/>
    <s v=""/>
    <s v=""/>
    <s v=""/>
    <s v=""/>
    <s v=""/>
    <n v="-244.62"/>
    <x v="8"/>
  </r>
  <r>
    <s v="50700"/>
    <s v="100012181"/>
    <s v="324180"/>
    <s v="10000"/>
    <s v="12800"/>
    <s v="5070001200"/>
    <s v="2058000"/>
    <s v=""/>
    <s v=""/>
    <s v=""/>
    <s v=""/>
    <s v=""/>
    <n v="-26.87"/>
    <x v="9"/>
  </r>
  <r>
    <s v="50700"/>
    <s v="100012181"/>
    <s v="324180"/>
    <s v="10000"/>
    <s v="12800"/>
    <s v="5070001200"/>
    <s v="2150000"/>
    <s v=""/>
    <s v=""/>
    <s v=""/>
    <s v=""/>
    <s v=""/>
    <n v="-92.08"/>
    <x v="10"/>
  </r>
  <r>
    <s v="50700"/>
    <s v="100012181"/>
    <s v="324180"/>
    <s v="10000"/>
    <s v="12800"/>
    <s v="5070001200"/>
    <s v="1000000"/>
    <s v=""/>
    <s v=""/>
    <s v=""/>
    <s v=""/>
    <s v=""/>
    <n v="-1318.09"/>
    <x v="11"/>
  </r>
  <r>
    <s v="50700"/>
    <s v="100012181"/>
    <s v="324180"/>
    <s v="10000"/>
    <s v="12800"/>
    <s v="5070001200"/>
    <s v="2110000"/>
    <s v=""/>
    <s v=""/>
    <s v=""/>
    <s v=""/>
    <s v=""/>
    <n v="-114.93"/>
    <x v="5"/>
  </r>
  <r>
    <s v="50700"/>
    <s v="100012181"/>
    <s v="324180"/>
    <s v="10000"/>
    <s v="12800"/>
    <s v="5070001200"/>
    <s v="2100000"/>
    <s v=""/>
    <s v=""/>
    <s v=""/>
    <s v=""/>
    <s v=""/>
    <n v="-14.29"/>
    <x v="13"/>
  </r>
  <r>
    <s v="50700"/>
    <s v="100012181"/>
    <s v="324180"/>
    <s v="10000"/>
    <s v="12800"/>
    <s v="5070001200"/>
    <s v="2052000"/>
    <s v=""/>
    <s v=""/>
    <s v=""/>
    <s v=""/>
    <s v=""/>
    <n v="-78.59"/>
    <x v="4"/>
  </r>
  <r>
    <s v="50700"/>
    <s v="100012181"/>
    <s v="324180"/>
    <s v="10000"/>
    <s v="12800"/>
    <s v="5070001200"/>
    <s v="2055000"/>
    <s v=""/>
    <s v=""/>
    <s v=""/>
    <s v=""/>
    <s v=""/>
    <n v="11.28"/>
    <x v="24"/>
  </r>
  <r>
    <s v="50700"/>
    <s v="100090004"/>
    <s v="508649"/>
    <s v="10000"/>
    <s v="12800"/>
    <s v="5070001200"/>
    <s v="2053000"/>
    <s v=""/>
    <s v=""/>
    <s v=""/>
    <s v=""/>
    <s v=""/>
    <n v="-46.56"/>
    <x v="6"/>
  </r>
  <r>
    <s v="50700"/>
    <s v="100090004"/>
    <s v="508649"/>
    <s v="10000"/>
    <s v="12800"/>
    <s v="5070001200"/>
    <s v="2110000"/>
    <s v=""/>
    <s v=""/>
    <s v=""/>
    <s v=""/>
    <s v=""/>
    <n v="-46.56"/>
    <x v="5"/>
  </r>
  <r>
    <s v="50700"/>
    <s v="100090004"/>
    <s v="508649"/>
    <s v="10000"/>
    <s v="12800"/>
    <s v="5070001200"/>
    <s v="7231000"/>
    <s v=""/>
    <s v=""/>
    <s v=""/>
    <s v=""/>
    <s v=""/>
    <n v="10.88"/>
    <x v="2"/>
  </r>
  <r>
    <s v="50700"/>
    <s v="100090004"/>
    <s v="508649"/>
    <s v="10000"/>
    <s v="12800"/>
    <s v="5070001200"/>
    <s v="7230000"/>
    <s v=""/>
    <s v=""/>
    <s v=""/>
    <s v=""/>
    <s v=""/>
    <n v="46.56"/>
    <x v="1"/>
  </r>
  <r>
    <s v="50700"/>
    <s v="100090004"/>
    <s v="508649"/>
    <s v="10000"/>
    <s v="12800"/>
    <s v="5070001200"/>
    <s v="7150000"/>
    <s v=""/>
    <s v=""/>
    <s v=""/>
    <s v=""/>
    <s v=""/>
    <n v="0.34"/>
    <x v="29"/>
  </r>
  <r>
    <s v="50700"/>
    <s v="100090004"/>
    <s v="508649"/>
    <s v="10000"/>
    <s v="12800"/>
    <s v="5070001200"/>
    <s v="2150000"/>
    <s v=""/>
    <s v=""/>
    <s v=""/>
    <s v=""/>
    <s v=""/>
    <n v="-24.42"/>
    <x v="10"/>
  </r>
  <r>
    <s v="50700"/>
    <s v="100090004"/>
    <s v="508649"/>
    <s v="10000"/>
    <s v="12800"/>
    <s v="5070001200"/>
    <s v="1000000"/>
    <s v=""/>
    <s v=""/>
    <s v=""/>
    <s v=""/>
    <s v=""/>
    <n v="-587.36"/>
    <x v="11"/>
  </r>
  <r>
    <s v="50700"/>
    <s v="100090004"/>
    <s v="508649"/>
    <s v="10000"/>
    <s v="12800"/>
    <s v="5070001200"/>
    <s v="2058000"/>
    <s v=""/>
    <s v=""/>
    <s v=""/>
    <s v=""/>
    <s v=""/>
    <n v="-10.88"/>
    <x v="9"/>
  </r>
  <r>
    <s v="50700"/>
    <s v="100090004"/>
    <s v="508649"/>
    <s v="10000"/>
    <s v="12800"/>
    <s v="5070001200"/>
    <s v="2140000"/>
    <s v=""/>
    <s v=""/>
    <s v=""/>
    <s v=""/>
    <s v=""/>
    <n v="-81.62"/>
    <x v="8"/>
  </r>
  <r>
    <s v="50700"/>
    <s v="100090004"/>
    <s v="508649"/>
    <s v="10000"/>
    <s v="12800"/>
    <s v="5070001200"/>
    <s v="2160000"/>
    <s v=""/>
    <s v=""/>
    <s v=""/>
    <s v=""/>
    <s v=""/>
    <n v="-10.88"/>
    <x v="7"/>
  </r>
  <r>
    <s v="50700"/>
    <s v="100090004"/>
    <s v="508649"/>
    <s v="10000"/>
    <s v="12800"/>
    <s v="5070001200"/>
    <s v="7150000"/>
    <s v=""/>
    <s v=""/>
    <s v=""/>
    <s v=""/>
    <s v=""/>
    <n v="750.5"/>
    <x v="29"/>
  </r>
  <r>
    <s v="50700"/>
    <s v="100027509"/>
    <s v="500389"/>
    <s v="10000"/>
    <s v="12800"/>
    <s v="5070001200"/>
    <s v="2052000"/>
    <s v=""/>
    <s v=""/>
    <s v=""/>
    <s v=""/>
    <s v=""/>
    <n v="-54.42"/>
    <x v="4"/>
  </r>
  <r>
    <s v="50700"/>
    <s v="100027509"/>
    <s v="500389"/>
    <s v="10000"/>
    <s v="12800"/>
    <s v="5070001200"/>
    <s v="2100000"/>
    <s v=""/>
    <s v=""/>
    <s v=""/>
    <s v=""/>
    <s v=""/>
    <n v="-9.89"/>
    <x v="13"/>
  </r>
  <r>
    <s v="50700"/>
    <s v="100027509"/>
    <s v="500389"/>
    <s v="10000"/>
    <s v="12800"/>
    <s v="5070001200"/>
    <s v="2110000"/>
    <s v=""/>
    <s v=""/>
    <s v=""/>
    <s v=""/>
    <s v=""/>
    <n v="-51.12"/>
    <x v="5"/>
  </r>
  <r>
    <s v="50700"/>
    <s v="100027509"/>
    <s v="500389"/>
    <s v="10000"/>
    <s v="12800"/>
    <s v="5070001200"/>
    <s v="2053000"/>
    <s v=""/>
    <s v=""/>
    <s v=""/>
    <s v=""/>
    <s v=""/>
    <n v="-51.12"/>
    <x v="6"/>
  </r>
  <r>
    <s v="50700"/>
    <s v="100027509"/>
    <s v="500389"/>
    <s v="10000"/>
    <s v="12800"/>
    <s v="5070001200"/>
    <s v="2160000"/>
    <s v=""/>
    <s v=""/>
    <s v=""/>
    <s v=""/>
    <s v=""/>
    <n v="-11.95"/>
    <x v="7"/>
  </r>
  <r>
    <s v="50700"/>
    <s v="100027509"/>
    <s v="500389"/>
    <s v="10000"/>
    <s v="12800"/>
    <s v="5070001200"/>
    <s v="2140000"/>
    <s v=""/>
    <s v=""/>
    <s v=""/>
    <s v=""/>
    <s v=""/>
    <n v="-75.5"/>
    <x v="8"/>
  </r>
  <r>
    <s v="50700"/>
    <s v="100027509"/>
    <s v="500389"/>
    <s v="10000"/>
    <s v="12800"/>
    <s v="5070001200"/>
    <s v="2058000"/>
    <s v=""/>
    <s v=""/>
    <s v=""/>
    <s v=""/>
    <s v=""/>
    <n v="-11.95"/>
    <x v="9"/>
  </r>
  <r>
    <s v="50700"/>
    <s v="100027509"/>
    <s v="500389"/>
    <s v="10000"/>
    <s v="12800"/>
    <s v="5070001200"/>
    <s v="2150000"/>
    <s v=""/>
    <s v=""/>
    <s v=""/>
    <s v=""/>
    <s v=""/>
    <n v="-20.059999999999999"/>
    <x v="10"/>
  </r>
  <r>
    <s v="50700"/>
    <s v="100027509"/>
    <s v="500389"/>
    <s v="10000"/>
    <s v="12800"/>
    <s v="5070001200"/>
    <s v="1000000"/>
    <s v=""/>
    <s v=""/>
    <s v=""/>
    <s v=""/>
    <s v=""/>
    <n v="-551.42999999999995"/>
    <x v="11"/>
  </r>
  <r>
    <s v="50700"/>
    <s v="100027509"/>
    <s v="500389"/>
    <s v="10000"/>
    <s v="12800"/>
    <s v="5070001200"/>
    <s v="7150000"/>
    <s v=""/>
    <s v=""/>
    <s v=""/>
    <s v=""/>
    <s v=""/>
    <n v="824.25"/>
    <x v="29"/>
  </r>
  <r>
    <s v="50700"/>
    <s v="100027509"/>
    <s v="500389"/>
    <s v="10000"/>
    <s v="12800"/>
    <s v="5070001200"/>
    <s v="7150000"/>
    <s v=""/>
    <s v=""/>
    <s v=""/>
    <s v=""/>
    <s v=""/>
    <n v="0.23"/>
    <x v="29"/>
  </r>
  <r>
    <s v="50700"/>
    <s v="100027509"/>
    <s v="500389"/>
    <s v="10000"/>
    <s v="12800"/>
    <s v="5070001200"/>
    <s v="7230000"/>
    <s v=""/>
    <s v=""/>
    <s v=""/>
    <s v=""/>
    <s v=""/>
    <n v="51.12"/>
    <x v="1"/>
  </r>
  <r>
    <s v="50700"/>
    <s v="100027509"/>
    <s v="500389"/>
    <s v="10000"/>
    <s v="12800"/>
    <s v="5070001200"/>
    <s v="7231000"/>
    <s v=""/>
    <s v=""/>
    <s v=""/>
    <s v=""/>
    <s v=""/>
    <n v="11.95"/>
    <x v="2"/>
  </r>
  <r>
    <s v="50700"/>
    <s v="100027509"/>
    <s v="500389"/>
    <s v="10000"/>
    <s v="12800"/>
    <s v="5070001200"/>
    <s v="7269000"/>
    <s v=""/>
    <s v=""/>
    <s v=""/>
    <s v=""/>
    <s v=""/>
    <n v="54.42"/>
    <x v="12"/>
  </r>
  <r>
    <s v="50700"/>
    <s v="100027509"/>
    <s v="500389"/>
    <s v="10000"/>
    <s v="12800"/>
    <s v="5070001200"/>
    <s v="7269000"/>
    <s v=""/>
    <s v=""/>
    <s v=""/>
    <s v=""/>
    <s v=""/>
    <n v="9.89"/>
    <x v="12"/>
  </r>
  <r>
    <s v="50700"/>
    <s v="100027509"/>
    <s v="500389"/>
    <s v="10000"/>
    <s v="12800"/>
    <s v="5070001200"/>
    <s v="2105000"/>
    <s v=""/>
    <s v=""/>
    <s v=""/>
    <s v=""/>
    <s v=""/>
    <n v="-54.42"/>
    <x v="15"/>
  </r>
  <r>
    <s v="50700"/>
    <s v="100027509"/>
    <s v="500389"/>
    <s v="10000"/>
    <s v="12800"/>
    <s v="5070001200"/>
    <s v="2100000"/>
    <s v=""/>
    <s v=""/>
    <s v=""/>
    <s v=""/>
    <s v=""/>
    <n v="-60"/>
    <x v="13"/>
  </r>
  <r>
    <s v="50700"/>
    <s v="100043129"/>
    <s v="338946"/>
    <s v="10000"/>
    <s v="12800"/>
    <s v="5070001100"/>
    <s v="2130000"/>
    <s v=""/>
    <s v=""/>
    <s v=""/>
    <s v=""/>
    <s v=""/>
    <n v="-43"/>
    <x v="14"/>
  </r>
  <r>
    <s v="50700"/>
    <s v="100043129"/>
    <s v="338946"/>
    <s v="10000"/>
    <s v="12800"/>
    <s v="5070001100"/>
    <s v="2100000"/>
    <s v=""/>
    <s v=""/>
    <s v=""/>
    <s v=""/>
    <s v=""/>
    <n v="-3.27"/>
    <x v="13"/>
  </r>
  <r>
    <s v="50700"/>
    <s v="100043129"/>
    <s v="338946"/>
    <s v="10000"/>
    <s v="12800"/>
    <s v="5070001100"/>
    <s v="2100000"/>
    <s v=""/>
    <s v=""/>
    <s v=""/>
    <s v=""/>
    <s v=""/>
    <n v="-20"/>
    <x v="13"/>
  </r>
  <r>
    <s v="50700"/>
    <s v="100043129"/>
    <s v="338946"/>
    <s v="10000"/>
    <s v="12800"/>
    <s v="5070001100"/>
    <s v="2056000"/>
    <s v=""/>
    <s v=""/>
    <s v=""/>
    <s v=""/>
    <s v=""/>
    <n v="-297.7"/>
    <x v="17"/>
  </r>
  <r>
    <s v="50700"/>
    <s v="100043129"/>
    <s v="338946"/>
    <s v="10000"/>
    <s v="12800"/>
    <s v="5070001100"/>
    <s v="2055000"/>
    <s v=""/>
    <s v=""/>
    <s v=""/>
    <s v=""/>
    <s v=""/>
    <n v="-5.58"/>
    <x v="24"/>
  </r>
  <r>
    <s v="50700"/>
    <s v="100043129"/>
    <s v="338946"/>
    <s v="10000"/>
    <s v="12800"/>
    <s v="5070001100"/>
    <s v="2052000"/>
    <s v=""/>
    <s v=""/>
    <s v=""/>
    <s v=""/>
    <s v=""/>
    <n v="-144.13999999999999"/>
    <x v="4"/>
  </r>
  <r>
    <s v="50700"/>
    <s v="100043129"/>
    <s v="338946"/>
    <s v="10000"/>
    <s v="12800"/>
    <s v="5070001100"/>
    <s v="2100000"/>
    <s v=""/>
    <s v=""/>
    <s v=""/>
    <s v=""/>
    <s v=""/>
    <n v="-26.21"/>
    <x v="13"/>
  </r>
  <r>
    <s v="50700"/>
    <s v="100043129"/>
    <s v="338946"/>
    <s v="10000"/>
    <s v="12800"/>
    <s v="5070001100"/>
    <s v="2110000"/>
    <s v=""/>
    <s v=""/>
    <s v=""/>
    <s v=""/>
    <s v=""/>
    <n v="-129.19"/>
    <x v="5"/>
  </r>
  <r>
    <s v="50700"/>
    <s v="100043129"/>
    <s v="338946"/>
    <s v="10000"/>
    <s v="12800"/>
    <s v="5070001100"/>
    <s v="2053000"/>
    <s v=""/>
    <s v=""/>
    <s v=""/>
    <s v=""/>
    <s v=""/>
    <n v="-129.19"/>
    <x v="6"/>
  </r>
  <r>
    <s v="50700"/>
    <s v="100043129"/>
    <s v="338946"/>
    <s v="10000"/>
    <s v="12800"/>
    <s v="5070001100"/>
    <s v="2160000"/>
    <s v=""/>
    <s v=""/>
    <s v=""/>
    <s v=""/>
    <s v=""/>
    <n v="-30.21"/>
    <x v="7"/>
  </r>
  <r>
    <s v="50700"/>
    <s v="100043129"/>
    <s v="338946"/>
    <s v="10000"/>
    <s v="12800"/>
    <s v="5070001100"/>
    <s v="2140000"/>
    <s v=""/>
    <s v=""/>
    <s v=""/>
    <s v=""/>
    <s v=""/>
    <n v="-190.71"/>
    <x v="8"/>
  </r>
  <r>
    <s v="50700"/>
    <s v="100043129"/>
    <s v="338946"/>
    <s v="10000"/>
    <s v="12800"/>
    <s v="5070001100"/>
    <s v="2058000"/>
    <s v=""/>
    <s v=""/>
    <s v=""/>
    <s v=""/>
    <s v=""/>
    <n v="-30.21"/>
    <x v="9"/>
  </r>
  <r>
    <s v="50700"/>
    <s v="100043129"/>
    <s v="338946"/>
    <s v="10000"/>
    <s v="12800"/>
    <s v="5070001100"/>
    <s v="2150000"/>
    <s v=""/>
    <s v=""/>
    <s v=""/>
    <s v=""/>
    <s v=""/>
    <n v="-105.82"/>
    <x v="10"/>
  </r>
  <r>
    <s v="50700"/>
    <s v="100043129"/>
    <s v="338946"/>
    <s v="10000"/>
    <s v="12800"/>
    <s v="5070001100"/>
    <s v="1000000"/>
    <s v=""/>
    <s v=""/>
    <s v=""/>
    <s v=""/>
    <s v=""/>
    <n v="-1471.42"/>
    <x v="11"/>
  </r>
  <r>
    <s v="50700"/>
    <s v="100043129"/>
    <s v="338946"/>
    <s v="10000"/>
    <s v="12800"/>
    <s v="5070001100"/>
    <s v="2105000"/>
    <s v=""/>
    <s v=""/>
    <s v=""/>
    <s v=""/>
    <s v=""/>
    <n v="-144.13999999999999"/>
    <x v="15"/>
  </r>
  <r>
    <s v="50700"/>
    <s v="100043129"/>
    <s v="338946"/>
    <s v="10000"/>
    <s v="12800"/>
    <s v="5070001100"/>
    <s v="2100000"/>
    <s v=""/>
    <s v=""/>
    <s v=""/>
    <s v=""/>
    <s v=""/>
    <n v="-27.69"/>
    <x v="13"/>
  </r>
  <r>
    <s v="50700"/>
    <s v="100043129"/>
    <s v="338946"/>
    <s v="10000"/>
    <s v="12800"/>
    <s v="5070001100"/>
    <s v="2125000"/>
    <s v=""/>
    <s v=""/>
    <s v=""/>
    <s v=""/>
    <s v=""/>
    <n v="-8.5500000000000007"/>
    <x v="22"/>
  </r>
  <r>
    <s v="50700"/>
    <s v="100043129"/>
    <s v="338946"/>
    <s v="10000"/>
    <s v="12800"/>
    <s v="5070001100"/>
    <s v="2100000"/>
    <s v=""/>
    <s v=""/>
    <s v=""/>
    <s v=""/>
    <s v=""/>
    <n v="-10"/>
    <x v="13"/>
  </r>
  <r>
    <s v="50700"/>
    <s v="100043129"/>
    <s v="338946"/>
    <s v="10000"/>
    <s v="12800"/>
    <s v="5070001100"/>
    <s v="7269000"/>
    <s v=""/>
    <s v=""/>
    <s v=""/>
    <s v=""/>
    <s v=""/>
    <n v="26.21"/>
    <x v="12"/>
  </r>
  <r>
    <s v="50700"/>
    <s v="100043129"/>
    <s v="338946"/>
    <s v="10000"/>
    <s v="12800"/>
    <s v="5070001100"/>
    <s v="7269000"/>
    <s v=""/>
    <s v=""/>
    <s v=""/>
    <s v=""/>
    <s v=""/>
    <n v="144.13999999999999"/>
    <x v="12"/>
  </r>
  <r>
    <s v="50700"/>
    <s v="100043129"/>
    <s v="338946"/>
    <s v="10000"/>
    <s v="12800"/>
    <s v="5070001100"/>
    <s v="7250000"/>
    <s v=""/>
    <s v=""/>
    <s v=""/>
    <s v=""/>
    <s v=""/>
    <n v="5.58"/>
    <x v="20"/>
  </r>
  <r>
    <s v="50700"/>
    <s v="100043129"/>
    <s v="338946"/>
    <s v="10000"/>
    <s v="12800"/>
    <s v="5070001100"/>
    <s v="7240000"/>
    <s v=""/>
    <s v=""/>
    <s v=""/>
    <s v=""/>
    <s v=""/>
    <n v="297.7"/>
    <x v="3"/>
  </r>
  <r>
    <s v="50700"/>
    <s v="100043129"/>
    <s v="338946"/>
    <s v="10000"/>
    <s v="12800"/>
    <s v="5070001100"/>
    <s v="7231000"/>
    <s v=""/>
    <s v=""/>
    <s v=""/>
    <s v=""/>
    <s v=""/>
    <n v="30.21"/>
    <x v="2"/>
  </r>
  <r>
    <s v="50700"/>
    <s v="100043129"/>
    <s v="338946"/>
    <s v="10000"/>
    <s v="12800"/>
    <s v="5070001100"/>
    <s v="7230000"/>
    <s v=""/>
    <s v=""/>
    <s v=""/>
    <s v=""/>
    <s v=""/>
    <n v="129.19"/>
    <x v="1"/>
  </r>
  <r>
    <s v="50700"/>
    <s v="100043129"/>
    <s v="338946"/>
    <s v="10000"/>
    <s v="12800"/>
    <s v="5070001100"/>
    <s v="7000000"/>
    <s v=""/>
    <s v=""/>
    <s v=""/>
    <s v=""/>
    <s v=""/>
    <n v="163.80000000000001"/>
    <x v="18"/>
  </r>
  <r>
    <s v="50700"/>
    <s v="100043129"/>
    <s v="338946"/>
    <s v="10000"/>
    <s v="12800"/>
    <s v="5070001100"/>
    <s v="7000000"/>
    <s v=""/>
    <s v=""/>
    <s v=""/>
    <s v=""/>
    <s v=""/>
    <n v="1965.6"/>
    <x v="18"/>
  </r>
  <r>
    <s v="50700"/>
    <s v="100043129"/>
    <s v="338946"/>
    <s v="10000"/>
    <s v="12800"/>
    <s v="5070001100"/>
    <s v="7000000"/>
    <s v=""/>
    <s v=""/>
    <s v=""/>
    <s v=""/>
    <s v=""/>
    <n v="54.6"/>
    <x v="18"/>
  </r>
  <r>
    <s v="50700"/>
    <s v="100008590"/>
    <s v="313117"/>
    <s v="10000"/>
    <s v="12800"/>
    <s v="5070001100"/>
    <s v="2130000"/>
    <s v=""/>
    <s v=""/>
    <s v=""/>
    <s v=""/>
    <s v=""/>
    <n v="-108.5"/>
    <x v="14"/>
  </r>
  <r>
    <s v="50700"/>
    <s v="100008590"/>
    <s v="313117"/>
    <s v="10000"/>
    <s v="12800"/>
    <s v="5070001100"/>
    <s v="7000000"/>
    <s v=""/>
    <s v=""/>
    <s v=""/>
    <s v=""/>
    <s v=""/>
    <n v="1535.36"/>
    <x v="18"/>
  </r>
  <r>
    <s v="50700"/>
    <s v="100008590"/>
    <s v="313117"/>
    <s v="10000"/>
    <s v="12800"/>
    <s v="5070001100"/>
    <s v="2056000"/>
    <s v=""/>
    <s v=""/>
    <s v=""/>
    <s v=""/>
    <s v=""/>
    <n v="-673.9"/>
    <x v="17"/>
  </r>
  <r>
    <s v="50700"/>
    <s v="100008590"/>
    <s v="313117"/>
    <s v="10000"/>
    <s v="12800"/>
    <s v="5070001100"/>
    <s v="2057000"/>
    <s v=""/>
    <s v=""/>
    <s v=""/>
    <s v=""/>
    <s v=""/>
    <n v="-9"/>
    <x v="25"/>
  </r>
  <r>
    <s v="50700"/>
    <s v="100008590"/>
    <s v="313117"/>
    <s v="10000"/>
    <s v="12800"/>
    <s v="5070001100"/>
    <s v="2055000"/>
    <s v=""/>
    <s v=""/>
    <s v=""/>
    <s v=""/>
    <s v=""/>
    <n v="-5.64"/>
    <x v="24"/>
  </r>
  <r>
    <s v="50700"/>
    <s v="100008590"/>
    <s v="313117"/>
    <s v="10000"/>
    <s v="12800"/>
    <s v="5070001100"/>
    <s v="2052000"/>
    <s v=""/>
    <s v=""/>
    <s v=""/>
    <s v=""/>
    <s v=""/>
    <n v="-126.67"/>
    <x v="4"/>
  </r>
  <r>
    <s v="50700"/>
    <s v="100008590"/>
    <s v="313117"/>
    <s v="10000"/>
    <s v="12800"/>
    <s v="5070001100"/>
    <s v="2100000"/>
    <s v=""/>
    <s v=""/>
    <s v=""/>
    <s v=""/>
    <s v=""/>
    <n v="-23.03"/>
    <x v="13"/>
  </r>
  <r>
    <s v="50700"/>
    <s v="100008590"/>
    <s v="313117"/>
    <s v="10000"/>
    <s v="12800"/>
    <s v="5070001100"/>
    <s v="2110000"/>
    <s v=""/>
    <s v=""/>
    <s v=""/>
    <s v=""/>
    <s v=""/>
    <n v="-112.25"/>
    <x v="5"/>
  </r>
  <r>
    <s v="50700"/>
    <s v="100008590"/>
    <s v="313117"/>
    <s v="10000"/>
    <s v="12800"/>
    <s v="5070001100"/>
    <s v="2053000"/>
    <s v=""/>
    <s v=""/>
    <s v=""/>
    <s v=""/>
    <s v=""/>
    <n v="-112.25"/>
    <x v="6"/>
  </r>
  <r>
    <s v="50700"/>
    <s v="100008590"/>
    <s v="313117"/>
    <s v="10000"/>
    <s v="12800"/>
    <s v="5070001100"/>
    <s v="2160000"/>
    <s v=""/>
    <s v=""/>
    <s v=""/>
    <s v=""/>
    <s v=""/>
    <n v="-26.26"/>
    <x v="7"/>
  </r>
  <r>
    <s v="50700"/>
    <s v="100008590"/>
    <s v="313117"/>
    <s v="10000"/>
    <s v="12800"/>
    <s v="5070001100"/>
    <s v="2140000"/>
    <s v=""/>
    <s v=""/>
    <s v=""/>
    <s v=""/>
    <s v=""/>
    <n v="-159.97"/>
    <x v="8"/>
  </r>
  <r>
    <s v="50700"/>
    <s v="100008590"/>
    <s v="313117"/>
    <s v="10000"/>
    <s v="12800"/>
    <s v="5070001100"/>
    <s v="2058000"/>
    <s v=""/>
    <s v=""/>
    <s v=""/>
    <s v=""/>
    <s v=""/>
    <n v="-26.26"/>
    <x v="9"/>
  </r>
  <r>
    <s v="50700"/>
    <s v="100008590"/>
    <s v="313117"/>
    <s v="10000"/>
    <s v="12800"/>
    <s v="5070001100"/>
    <s v="2150000"/>
    <s v=""/>
    <s v=""/>
    <s v=""/>
    <s v=""/>
    <s v=""/>
    <n v="-82.3"/>
    <x v="10"/>
  </r>
  <r>
    <s v="50700"/>
    <s v="100008590"/>
    <s v="313117"/>
    <s v="10000"/>
    <s v="12800"/>
    <s v="5070001100"/>
    <s v="1000000"/>
    <s v=""/>
    <s v=""/>
    <s v=""/>
    <s v=""/>
    <s v=""/>
    <n v="-1209.75"/>
    <x v="11"/>
  </r>
  <r>
    <s v="50700"/>
    <s v="100008590"/>
    <s v="313117"/>
    <s v="10000"/>
    <s v="12800"/>
    <s v="5070001100"/>
    <s v="2125000"/>
    <s v=""/>
    <s v=""/>
    <s v=""/>
    <s v=""/>
    <s v=""/>
    <n v="-11"/>
    <x v="22"/>
  </r>
  <r>
    <s v="50700"/>
    <s v="100008590"/>
    <s v="313117"/>
    <s v="10000"/>
    <s v="12800"/>
    <s v="5070001100"/>
    <s v="2100000"/>
    <s v=""/>
    <s v=""/>
    <s v=""/>
    <s v=""/>
    <s v=""/>
    <n v="-50"/>
    <x v="13"/>
  </r>
  <r>
    <s v="50700"/>
    <s v="100008590"/>
    <s v="313117"/>
    <s v="10000"/>
    <s v="12800"/>
    <s v="5070001100"/>
    <s v="2125000"/>
    <s v=""/>
    <s v=""/>
    <s v=""/>
    <s v=""/>
    <s v=""/>
    <n v="-2.5"/>
    <x v="22"/>
  </r>
  <r>
    <s v="50700"/>
    <s v="100008590"/>
    <s v="313117"/>
    <s v="10000"/>
    <s v="12800"/>
    <s v="5070001100"/>
    <s v="2100000"/>
    <s v=""/>
    <s v=""/>
    <s v=""/>
    <s v=""/>
    <s v=""/>
    <n v="-30"/>
    <x v="13"/>
  </r>
  <r>
    <s v="50700"/>
    <s v="100008590"/>
    <s v="313117"/>
    <s v="10000"/>
    <s v="12800"/>
    <s v="5070001100"/>
    <s v="7269000"/>
    <s v=""/>
    <s v=""/>
    <s v=""/>
    <s v=""/>
    <s v=""/>
    <n v="23.03"/>
    <x v="12"/>
  </r>
  <r>
    <s v="50700"/>
    <s v="100008590"/>
    <s v="313117"/>
    <s v="10000"/>
    <s v="12800"/>
    <s v="5070001100"/>
    <s v="7269000"/>
    <s v=""/>
    <s v=""/>
    <s v=""/>
    <s v=""/>
    <s v=""/>
    <n v="126.67"/>
    <x v="12"/>
  </r>
  <r>
    <s v="50700"/>
    <s v="100008590"/>
    <s v="313117"/>
    <s v="10000"/>
    <s v="12800"/>
    <s v="5070001100"/>
    <s v="7221000"/>
    <s v=""/>
    <s v=""/>
    <s v=""/>
    <s v=""/>
    <s v=""/>
    <n v="9"/>
    <x v="21"/>
  </r>
  <r>
    <s v="50700"/>
    <s v="100008590"/>
    <s v="313117"/>
    <s v="10000"/>
    <s v="12800"/>
    <s v="5070001100"/>
    <s v="7250000"/>
    <s v=""/>
    <s v=""/>
    <s v=""/>
    <s v=""/>
    <s v=""/>
    <n v="5.64"/>
    <x v="20"/>
  </r>
  <r>
    <s v="50700"/>
    <s v="100008590"/>
    <s v="313117"/>
    <s v="10000"/>
    <s v="12800"/>
    <s v="5070001100"/>
    <s v="7240000"/>
    <s v=""/>
    <s v=""/>
    <s v=""/>
    <s v=""/>
    <s v=""/>
    <n v="673.9"/>
    <x v="3"/>
  </r>
  <r>
    <s v="50700"/>
    <s v="100008590"/>
    <s v="313117"/>
    <s v="10000"/>
    <s v="12800"/>
    <s v="5070001100"/>
    <s v="7231000"/>
    <s v=""/>
    <s v=""/>
    <s v=""/>
    <s v=""/>
    <s v=""/>
    <n v="26.26"/>
    <x v="2"/>
  </r>
  <r>
    <s v="50700"/>
    <s v="100008590"/>
    <s v="313117"/>
    <s v="10000"/>
    <s v="12800"/>
    <s v="5070001100"/>
    <s v="7230000"/>
    <s v=""/>
    <s v=""/>
    <s v=""/>
    <s v=""/>
    <s v=""/>
    <n v="112.25"/>
    <x v="1"/>
  </r>
  <r>
    <s v="50700"/>
    <s v="100008590"/>
    <s v="313117"/>
    <s v="10000"/>
    <s v="12800"/>
    <s v="5070001100"/>
    <s v="7000000"/>
    <s v=""/>
    <s v=""/>
    <s v=""/>
    <s v=""/>
    <s v=""/>
    <n v="383.84"/>
    <x v="18"/>
  </r>
  <r>
    <s v="50700"/>
    <s v="100008590"/>
    <s v="313117"/>
    <s v="10000"/>
    <s v="12800"/>
    <s v="5070001100"/>
    <s v="2105000"/>
    <s v=""/>
    <s v=""/>
    <s v=""/>
    <s v=""/>
    <s v=""/>
    <n v="-126.67"/>
    <x v="15"/>
  </r>
  <r>
    <s v="50700"/>
    <s v="100038552"/>
    <s v="324181"/>
    <s v="10000"/>
    <s v="12800"/>
    <s v="5070001200"/>
    <s v="2150000"/>
    <s v=""/>
    <s v=""/>
    <s v=""/>
    <s v=""/>
    <s v=""/>
    <n v="-105"/>
    <x v="10"/>
  </r>
  <r>
    <s v="50700"/>
    <s v="100038552"/>
    <s v="324181"/>
    <s v="10000"/>
    <s v="12800"/>
    <s v="5070001200"/>
    <s v="1000000"/>
    <s v=""/>
    <s v=""/>
    <s v=""/>
    <s v=""/>
    <s v=""/>
    <n v="-1114.98"/>
    <x v="11"/>
  </r>
  <r>
    <s v="50700"/>
    <s v="100038552"/>
    <s v="324181"/>
    <s v="10000"/>
    <s v="12800"/>
    <s v="5070001200"/>
    <s v="2125000"/>
    <s v=""/>
    <s v=""/>
    <s v=""/>
    <s v=""/>
    <s v=""/>
    <n v="-8.2799999999999994"/>
    <x v="22"/>
  </r>
  <r>
    <s v="50700"/>
    <s v="100038552"/>
    <s v="324181"/>
    <s v="10000"/>
    <s v="12800"/>
    <s v="5070001200"/>
    <s v="2057000"/>
    <s v=""/>
    <s v=""/>
    <s v=""/>
    <s v=""/>
    <s v=""/>
    <n v="-11.4"/>
    <x v="25"/>
  </r>
  <r>
    <s v="50700"/>
    <s v="100038552"/>
    <s v="324181"/>
    <s v="10000"/>
    <s v="12800"/>
    <s v="5070001200"/>
    <s v="2056000"/>
    <s v=""/>
    <s v=""/>
    <s v=""/>
    <s v=""/>
    <s v=""/>
    <n v="-374.9"/>
    <x v="17"/>
  </r>
  <r>
    <s v="50700"/>
    <s v="100038552"/>
    <s v="324181"/>
    <s v="10000"/>
    <s v="12800"/>
    <s v="5070001200"/>
    <s v="2055000"/>
    <s v=""/>
    <s v=""/>
    <s v=""/>
    <s v=""/>
    <s v=""/>
    <n v="-5.66"/>
    <x v="24"/>
  </r>
  <r>
    <s v="50700"/>
    <s v="100038552"/>
    <s v="324181"/>
    <s v="10000"/>
    <s v="12800"/>
    <s v="5070001200"/>
    <s v="2052000"/>
    <s v=""/>
    <s v=""/>
    <s v=""/>
    <s v=""/>
    <s v=""/>
    <n v="-173.08"/>
    <x v="4"/>
  </r>
  <r>
    <s v="50700"/>
    <s v="100038552"/>
    <s v="324181"/>
    <s v="10000"/>
    <s v="12800"/>
    <s v="5070001200"/>
    <s v="2100000"/>
    <s v=""/>
    <s v=""/>
    <s v=""/>
    <s v=""/>
    <s v=""/>
    <n v="-31.47"/>
    <x v="13"/>
  </r>
  <r>
    <s v="50700"/>
    <s v="100038552"/>
    <s v="324181"/>
    <s v="10000"/>
    <s v="12800"/>
    <s v="5070001200"/>
    <s v="2110000"/>
    <s v=""/>
    <s v=""/>
    <s v=""/>
    <s v=""/>
    <s v=""/>
    <n v="-160.24"/>
    <x v="5"/>
  </r>
  <r>
    <s v="50700"/>
    <s v="100038552"/>
    <s v="324181"/>
    <s v="10000"/>
    <s v="12800"/>
    <s v="5070001200"/>
    <s v="2053000"/>
    <s v=""/>
    <s v=""/>
    <s v=""/>
    <s v=""/>
    <s v=""/>
    <n v="-160.24"/>
    <x v="6"/>
  </r>
  <r>
    <s v="50700"/>
    <s v="100038552"/>
    <s v="324181"/>
    <s v="10000"/>
    <s v="12800"/>
    <s v="5070001200"/>
    <s v="2160000"/>
    <s v=""/>
    <s v=""/>
    <s v=""/>
    <s v=""/>
    <s v=""/>
    <n v="-37.47"/>
    <x v="7"/>
  </r>
  <r>
    <s v="50700"/>
    <s v="100038552"/>
    <s v="324181"/>
    <s v="10000"/>
    <s v="12800"/>
    <s v="5070001200"/>
    <s v="2140000"/>
    <s v=""/>
    <s v=""/>
    <s v=""/>
    <s v=""/>
    <s v=""/>
    <n v="-260"/>
    <x v="8"/>
  </r>
  <r>
    <s v="50700"/>
    <s v="100038552"/>
    <s v="324181"/>
    <s v="10000"/>
    <s v="12800"/>
    <s v="5070001200"/>
    <s v="2058000"/>
    <s v=""/>
    <s v=""/>
    <s v=""/>
    <s v=""/>
    <s v=""/>
    <n v="-37.47"/>
    <x v="9"/>
  </r>
  <r>
    <s v="50700"/>
    <s v="100038552"/>
    <s v="324181"/>
    <s v="10000"/>
    <s v="12800"/>
    <s v="5070001200"/>
    <s v="7000000"/>
    <s v=""/>
    <s v=""/>
    <s v=""/>
    <s v=""/>
    <s v=""/>
    <n v="2622.4"/>
    <x v="18"/>
  </r>
  <r>
    <s v="50700"/>
    <s v="100038552"/>
    <s v="324181"/>
    <s v="10000"/>
    <s v="12800"/>
    <s v="5070001200"/>
    <s v="7230000"/>
    <s v=""/>
    <s v=""/>
    <s v=""/>
    <s v=""/>
    <s v=""/>
    <n v="160.24"/>
    <x v="1"/>
  </r>
  <r>
    <s v="50700"/>
    <s v="100038552"/>
    <s v="324181"/>
    <s v="10000"/>
    <s v="12800"/>
    <s v="5070001200"/>
    <s v="7231000"/>
    <s v=""/>
    <s v=""/>
    <s v=""/>
    <s v=""/>
    <s v=""/>
    <n v="37.47"/>
    <x v="2"/>
  </r>
  <r>
    <s v="50700"/>
    <s v="100038552"/>
    <s v="324181"/>
    <s v="10000"/>
    <s v="12800"/>
    <s v="5070001200"/>
    <s v="7240000"/>
    <s v=""/>
    <s v=""/>
    <s v=""/>
    <s v=""/>
    <s v=""/>
    <n v="374.9"/>
    <x v="3"/>
  </r>
  <r>
    <s v="50700"/>
    <s v="100038552"/>
    <s v="324181"/>
    <s v="10000"/>
    <s v="12800"/>
    <s v="5070001200"/>
    <s v="7250000"/>
    <s v=""/>
    <s v=""/>
    <s v=""/>
    <s v=""/>
    <s v=""/>
    <n v="5.66"/>
    <x v="20"/>
  </r>
  <r>
    <s v="50700"/>
    <s v="100038552"/>
    <s v="324181"/>
    <s v="10000"/>
    <s v="12800"/>
    <s v="5070001200"/>
    <s v="7221000"/>
    <s v=""/>
    <s v=""/>
    <s v=""/>
    <s v=""/>
    <s v=""/>
    <n v="11.4"/>
    <x v="21"/>
  </r>
  <r>
    <s v="50700"/>
    <s v="100038552"/>
    <s v="324181"/>
    <s v="10000"/>
    <s v="12800"/>
    <s v="5070001200"/>
    <s v="7269000"/>
    <s v=""/>
    <s v=""/>
    <s v=""/>
    <s v=""/>
    <s v=""/>
    <n v="173.08"/>
    <x v="12"/>
  </r>
  <r>
    <s v="50700"/>
    <s v="100038552"/>
    <s v="324181"/>
    <s v="10000"/>
    <s v="12800"/>
    <s v="5070001200"/>
    <s v="7269000"/>
    <s v=""/>
    <s v=""/>
    <s v=""/>
    <s v=""/>
    <s v=""/>
    <n v="31.47"/>
    <x v="12"/>
  </r>
  <r>
    <s v="50700"/>
    <s v="100038552"/>
    <s v="324181"/>
    <s v="10000"/>
    <s v="12800"/>
    <s v="5070001200"/>
    <s v="2125000"/>
    <s v=""/>
    <s v=""/>
    <s v=""/>
    <s v=""/>
    <s v=""/>
    <n v="-11.04"/>
    <x v="22"/>
  </r>
  <r>
    <s v="50700"/>
    <s v="100038552"/>
    <s v="324181"/>
    <s v="10000"/>
    <s v="12800"/>
    <s v="5070001200"/>
    <s v="2130000"/>
    <s v=""/>
    <s v=""/>
    <s v=""/>
    <s v=""/>
    <s v=""/>
    <n v="-43"/>
    <x v="14"/>
  </r>
  <r>
    <s v="50700"/>
    <s v="100038552"/>
    <s v="324181"/>
    <s v="10000"/>
    <s v="12800"/>
    <s v="5070001200"/>
    <s v="2105000"/>
    <s v=""/>
    <s v=""/>
    <s v=""/>
    <s v=""/>
    <s v=""/>
    <n v="-173.08"/>
    <x v="15"/>
  </r>
  <r>
    <s v="50700"/>
    <s v="100038552"/>
    <s v="324181"/>
    <s v="10000"/>
    <s v="12800"/>
    <s v="5070001200"/>
    <s v="2100000"/>
    <s v=""/>
    <s v=""/>
    <s v=""/>
    <s v=""/>
    <s v=""/>
    <n v="-9.31"/>
    <x v="13"/>
  </r>
  <r>
    <s v="50700"/>
    <s v="100038552"/>
    <s v="324181"/>
    <s v="10000"/>
    <s v="12800"/>
    <s v="5070001200"/>
    <s v="2100000"/>
    <s v=""/>
    <s v=""/>
    <s v=""/>
    <s v=""/>
    <s v=""/>
    <n v="-700"/>
    <x v="13"/>
  </r>
</pivotCacheRecords>
</file>

<file path=xl/pivotCache/pivotCacheRecords24.xml><?xml version="1.0" encoding="utf-8"?>
<pivotCacheRecords xmlns="http://schemas.openxmlformats.org/spreadsheetml/2006/main" xmlns:r="http://schemas.openxmlformats.org/officeDocument/2006/relationships" count="253">
  <r>
    <s v="50700"/>
    <s v="100007590"/>
    <s v="320729"/>
    <s v="10000"/>
    <s v="12800"/>
    <s v="5070001100"/>
    <s v="7100000"/>
    <s v=""/>
    <s v=""/>
    <s v=""/>
    <s v=""/>
    <s v=""/>
    <n v="3530.88"/>
    <x v="0"/>
  </r>
  <r>
    <s v="50700"/>
    <s v="100007590"/>
    <s v="320729"/>
    <s v="10000"/>
    <s v="12800"/>
    <s v="5070001100"/>
    <s v="7100000"/>
    <s v=""/>
    <s v=""/>
    <s v=""/>
    <s v=""/>
    <s v=""/>
    <n v="392.32"/>
    <x v="0"/>
  </r>
  <r>
    <s v="50700"/>
    <s v="100007590"/>
    <s v="320729"/>
    <s v="10000"/>
    <s v="12800"/>
    <s v="5070001100"/>
    <s v="7230000"/>
    <s v=""/>
    <s v=""/>
    <s v=""/>
    <s v=""/>
    <s v=""/>
    <n v="237.35"/>
    <x v="1"/>
  </r>
  <r>
    <s v="50700"/>
    <s v="100007590"/>
    <s v="320729"/>
    <s v="10000"/>
    <s v="12800"/>
    <s v="5070001100"/>
    <s v="7231000"/>
    <s v=""/>
    <s v=""/>
    <s v=""/>
    <s v=""/>
    <s v=""/>
    <n v="55.51"/>
    <x v="2"/>
  </r>
  <r>
    <s v="50700"/>
    <s v="100007590"/>
    <s v="320729"/>
    <s v="10000"/>
    <s v="12800"/>
    <s v="5070001100"/>
    <s v="7240000"/>
    <s v=""/>
    <s v=""/>
    <s v=""/>
    <s v=""/>
    <s v=""/>
    <n v="297.7"/>
    <x v="3"/>
  </r>
  <r>
    <s v="50700"/>
    <s v="100007590"/>
    <s v="320729"/>
    <s v="10000"/>
    <s v="12800"/>
    <s v="5070001100"/>
    <s v="7269000"/>
    <s v=""/>
    <s v=""/>
    <s v=""/>
    <s v=""/>
    <s v=""/>
    <n v="258.93"/>
    <x v="4"/>
  </r>
  <r>
    <s v="50700"/>
    <s v="100007590"/>
    <s v="320729"/>
    <s v="10000"/>
    <s v="12800"/>
    <s v="5070001100"/>
    <s v="7269000"/>
    <s v=""/>
    <s v=""/>
    <s v=""/>
    <s v=""/>
    <s v=""/>
    <n v="47.08"/>
    <x v="4"/>
  </r>
  <r>
    <s v="50700"/>
    <s v="100007590"/>
    <s v="320729"/>
    <s v="10000"/>
    <s v="12800"/>
    <s v=""/>
    <s v="2100000"/>
    <s v=""/>
    <s v=""/>
    <s v=""/>
    <s v=""/>
    <s v=""/>
    <n v="-7"/>
    <x v="5"/>
  </r>
  <r>
    <s v="50700"/>
    <s v="100007590"/>
    <s v="320729"/>
    <s v="10000"/>
    <s v="12800"/>
    <s v=""/>
    <s v="2130000"/>
    <s v=""/>
    <s v=""/>
    <s v=""/>
    <s v=""/>
    <s v=""/>
    <n v="-43"/>
    <x v="6"/>
  </r>
  <r>
    <s v="50700"/>
    <s v="100007590"/>
    <s v="320729"/>
    <s v="10000"/>
    <s v="12800"/>
    <s v=""/>
    <s v="2100000"/>
    <s v=""/>
    <s v=""/>
    <s v=""/>
    <s v=""/>
    <s v=""/>
    <n v="-3.27"/>
    <x v="5"/>
  </r>
  <r>
    <s v="50700"/>
    <s v="100007590"/>
    <s v="320729"/>
    <s v="10000"/>
    <s v="12800"/>
    <s v=""/>
    <s v="2100000"/>
    <s v=""/>
    <s v=""/>
    <s v=""/>
    <s v=""/>
    <s v=""/>
    <n v="-12.75"/>
    <x v="5"/>
  </r>
  <r>
    <s v="50700"/>
    <s v="100007590"/>
    <s v="320729"/>
    <s v="10000"/>
    <s v="12800"/>
    <s v=""/>
    <s v="2105000"/>
    <s v=""/>
    <s v=""/>
    <s v=""/>
    <s v=""/>
    <s v=""/>
    <n v="-258.93"/>
    <x v="7"/>
  </r>
  <r>
    <s v="50700"/>
    <s v="100007590"/>
    <s v="320729"/>
    <s v="10000"/>
    <s v="12800"/>
    <s v=""/>
    <s v="2190000"/>
    <s v=""/>
    <s v=""/>
    <s v=""/>
    <s v=""/>
    <s v=""/>
    <n v="-36.11"/>
    <x v="8"/>
  </r>
  <r>
    <s v="50700"/>
    <s v="100007590"/>
    <s v="320729"/>
    <s v="10000"/>
    <s v="12800"/>
    <s v=""/>
    <s v="2056000"/>
    <s v=""/>
    <s v=""/>
    <s v=""/>
    <s v=""/>
    <s v=""/>
    <n v="-297.7"/>
    <x v="9"/>
  </r>
  <r>
    <s v="50700"/>
    <s v="100007590"/>
    <s v="320729"/>
    <s v="10000"/>
    <s v="12800"/>
    <s v=""/>
    <s v="2100000"/>
    <s v=""/>
    <s v=""/>
    <s v=""/>
    <s v=""/>
    <s v=""/>
    <n v="-47.08"/>
    <x v="5"/>
  </r>
  <r>
    <s v="50700"/>
    <s v="100007590"/>
    <s v="320729"/>
    <s v="10000"/>
    <s v="12800"/>
    <s v=""/>
    <s v="2052000"/>
    <s v=""/>
    <s v=""/>
    <s v=""/>
    <s v=""/>
    <s v=""/>
    <n v="-258.93"/>
    <x v="10"/>
  </r>
  <r>
    <s v="50700"/>
    <s v="100007590"/>
    <s v="320729"/>
    <s v="10000"/>
    <s v="12800"/>
    <s v=""/>
    <s v="2110000"/>
    <s v=""/>
    <s v=""/>
    <s v=""/>
    <s v=""/>
    <s v=""/>
    <n v="-237.35"/>
    <x v="11"/>
  </r>
  <r>
    <s v="50700"/>
    <s v="100007590"/>
    <s v="320729"/>
    <s v="10000"/>
    <s v="12800"/>
    <s v=""/>
    <s v="2053000"/>
    <s v=""/>
    <s v=""/>
    <s v=""/>
    <s v=""/>
    <s v=""/>
    <n v="-237.35"/>
    <x v="12"/>
  </r>
  <r>
    <s v="50700"/>
    <s v="100007590"/>
    <s v="320729"/>
    <s v="10000"/>
    <s v="12800"/>
    <s v=""/>
    <s v="2160000"/>
    <s v=""/>
    <s v=""/>
    <s v=""/>
    <s v=""/>
    <s v=""/>
    <n v="-55.51"/>
    <x v="13"/>
  </r>
  <r>
    <s v="50700"/>
    <s v="100007590"/>
    <s v="320729"/>
    <s v="10000"/>
    <s v="12800"/>
    <s v=""/>
    <s v="2140000"/>
    <s v=""/>
    <s v=""/>
    <s v=""/>
    <s v=""/>
    <s v=""/>
    <n v="-631.47"/>
    <x v="14"/>
  </r>
  <r>
    <s v="50700"/>
    <s v="100007590"/>
    <s v="320729"/>
    <s v="10000"/>
    <s v="12800"/>
    <s v=""/>
    <s v="2058000"/>
    <s v=""/>
    <s v=""/>
    <s v=""/>
    <s v=""/>
    <s v=""/>
    <n v="-55.51"/>
    <x v="15"/>
  </r>
  <r>
    <s v="50700"/>
    <s v="100007590"/>
    <s v="320729"/>
    <s v="10000"/>
    <s v="12800"/>
    <s v=""/>
    <s v="2150000"/>
    <s v=""/>
    <s v=""/>
    <s v=""/>
    <s v=""/>
    <s v=""/>
    <n v="-211.61"/>
    <x v="16"/>
  </r>
  <r>
    <s v="50700"/>
    <s v="100007590"/>
    <s v="320729"/>
    <s v="10000"/>
    <s v="12800"/>
    <s v=""/>
    <s v="1000000"/>
    <s v=""/>
    <s v=""/>
    <s v=""/>
    <s v=""/>
    <s v=""/>
    <n v="-2426.1999999999998"/>
    <x v="17"/>
  </r>
  <r>
    <s v="50700"/>
    <s v="100024449"/>
    <s v="023656"/>
    <s v="10000"/>
    <s v="12800"/>
    <s v=""/>
    <s v="2190000"/>
    <s v=""/>
    <s v=""/>
    <s v=""/>
    <s v=""/>
    <s v=""/>
    <n v="-36.11"/>
    <x v="8"/>
  </r>
  <r>
    <s v="50700"/>
    <s v="100024449"/>
    <s v="023656"/>
    <s v="10000"/>
    <s v="12800"/>
    <s v=""/>
    <s v="2056000"/>
    <s v=""/>
    <s v=""/>
    <s v=""/>
    <s v=""/>
    <s v=""/>
    <n v="-736.65"/>
    <x v="9"/>
  </r>
  <r>
    <s v="50700"/>
    <s v="100024449"/>
    <s v="023656"/>
    <s v="10000"/>
    <s v="12800"/>
    <s v=""/>
    <s v="2052000"/>
    <s v=""/>
    <s v=""/>
    <s v=""/>
    <s v=""/>
    <s v=""/>
    <n v="-230.21"/>
    <x v="10"/>
  </r>
  <r>
    <s v="50700"/>
    <s v="100024449"/>
    <s v="023656"/>
    <s v="10000"/>
    <s v="12800"/>
    <s v=""/>
    <s v="2100000"/>
    <s v=""/>
    <s v=""/>
    <s v=""/>
    <s v=""/>
    <s v=""/>
    <n v="-41.86"/>
    <x v="5"/>
  </r>
  <r>
    <s v="50700"/>
    <s v="100024449"/>
    <s v="023656"/>
    <s v="10000"/>
    <s v="12800"/>
    <s v=""/>
    <s v="2110000"/>
    <s v=""/>
    <s v=""/>
    <s v=""/>
    <s v=""/>
    <s v=""/>
    <n v="-207.29"/>
    <x v="11"/>
  </r>
  <r>
    <s v="50700"/>
    <s v="100024449"/>
    <s v="023656"/>
    <s v="10000"/>
    <s v="12800"/>
    <s v=""/>
    <s v="2053000"/>
    <s v=""/>
    <s v=""/>
    <s v=""/>
    <s v=""/>
    <s v=""/>
    <n v="-207.29"/>
    <x v="12"/>
  </r>
  <r>
    <s v="50700"/>
    <s v="100024449"/>
    <s v="023656"/>
    <s v="10000"/>
    <s v="12800"/>
    <s v=""/>
    <s v="2160000"/>
    <s v=""/>
    <s v=""/>
    <s v=""/>
    <s v=""/>
    <s v=""/>
    <n v="-48.48"/>
    <x v="13"/>
  </r>
  <r>
    <s v="50700"/>
    <s v="100024449"/>
    <s v="023656"/>
    <s v="10000"/>
    <s v="12800"/>
    <s v=""/>
    <s v="2140000"/>
    <s v=""/>
    <s v=""/>
    <s v=""/>
    <s v=""/>
    <s v=""/>
    <n v="-594.4"/>
    <x v="14"/>
  </r>
  <r>
    <s v="50700"/>
    <s v="100024449"/>
    <s v="023656"/>
    <s v="10000"/>
    <s v="12800"/>
    <s v="5070001100"/>
    <s v="7000000"/>
    <s v=""/>
    <s v=""/>
    <s v=""/>
    <s v=""/>
    <s v=""/>
    <n v="3488"/>
    <x v="18"/>
  </r>
  <r>
    <s v="50700"/>
    <s v="100024449"/>
    <s v="023656"/>
    <s v="10000"/>
    <s v="12800"/>
    <s v="5070001100"/>
    <s v="7230000"/>
    <s v=""/>
    <s v=""/>
    <s v=""/>
    <s v=""/>
    <s v=""/>
    <n v="207.29"/>
    <x v="1"/>
  </r>
  <r>
    <s v="50700"/>
    <s v="100024449"/>
    <s v="023656"/>
    <s v="10000"/>
    <s v="12800"/>
    <s v="5070001100"/>
    <s v="7231000"/>
    <s v=""/>
    <s v=""/>
    <s v=""/>
    <s v=""/>
    <s v=""/>
    <n v="48.48"/>
    <x v="2"/>
  </r>
  <r>
    <s v="50700"/>
    <s v="100024449"/>
    <s v="023656"/>
    <s v="10000"/>
    <s v="12800"/>
    <s v="5070001100"/>
    <s v="7240000"/>
    <s v=""/>
    <s v=""/>
    <s v=""/>
    <s v=""/>
    <s v=""/>
    <n v="736.65"/>
    <x v="3"/>
  </r>
  <r>
    <s v="50700"/>
    <s v="100024449"/>
    <s v="023656"/>
    <s v="10000"/>
    <s v="12800"/>
    <s v="5070001100"/>
    <s v="7269000"/>
    <s v=""/>
    <s v=""/>
    <s v=""/>
    <s v=""/>
    <s v=""/>
    <n v="230.21"/>
    <x v="4"/>
  </r>
  <r>
    <s v="50700"/>
    <s v="100024449"/>
    <s v="023656"/>
    <s v="10000"/>
    <s v="12800"/>
    <s v="5070001100"/>
    <s v="7269000"/>
    <s v=""/>
    <s v=""/>
    <s v=""/>
    <s v=""/>
    <s v=""/>
    <n v="41.86"/>
    <x v="4"/>
  </r>
  <r>
    <s v="50700"/>
    <s v="100024449"/>
    <s v="023656"/>
    <s v="10000"/>
    <s v="12800"/>
    <s v=""/>
    <s v="2105000"/>
    <s v=""/>
    <s v=""/>
    <s v=""/>
    <s v=""/>
    <s v=""/>
    <n v="-230.21"/>
    <x v="7"/>
  </r>
  <r>
    <s v="50700"/>
    <s v="100024449"/>
    <s v="023656"/>
    <s v="10000"/>
    <s v="12800"/>
    <s v=""/>
    <s v="2130000"/>
    <s v=""/>
    <s v=""/>
    <s v=""/>
    <s v=""/>
    <s v=""/>
    <n v="-108.5"/>
    <x v="6"/>
  </r>
  <r>
    <s v="50700"/>
    <s v="100024449"/>
    <s v="023656"/>
    <s v="10000"/>
    <s v="12800"/>
    <s v=""/>
    <s v="2058000"/>
    <s v=""/>
    <s v=""/>
    <s v=""/>
    <s v=""/>
    <s v=""/>
    <n v="-48.48"/>
    <x v="15"/>
  </r>
  <r>
    <s v="50700"/>
    <s v="100024449"/>
    <s v="023656"/>
    <s v="10000"/>
    <s v="12800"/>
    <s v=""/>
    <s v="2150000"/>
    <s v=""/>
    <s v=""/>
    <s v=""/>
    <s v=""/>
    <s v=""/>
    <n v="-182.17"/>
    <x v="16"/>
  </r>
  <r>
    <s v="50700"/>
    <s v="100024449"/>
    <s v="023656"/>
    <s v="10000"/>
    <s v="12800"/>
    <s v=""/>
    <s v="1000000"/>
    <s v=""/>
    <s v=""/>
    <s v=""/>
    <s v=""/>
    <s v=""/>
    <n v="-2080.84"/>
    <x v="17"/>
  </r>
  <r>
    <s v="50700"/>
    <s v="100025474"/>
    <s v="334858"/>
    <s v="10000"/>
    <s v="12800"/>
    <s v=""/>
    <s v="2110000"/>
    <s v=""/>
    <s v=""/>
    <s v=""/>
    <s v=""/>
    <s v=""/>
    <n v="-189.92"/>
    <x v="11"/>
  </r>
  <r>
    <s v="50700"/>
    <s v="100025474"/>
    <s v="334858"/>
    <s v="10000"/>
    <s v="12800"/>
    <s v=""/>
    <s v="2053000"/>
    <s v=""/>
    <s v=""/>
    <s v=""/>
    <s v=""/>
    <s v=""/>
    <n v="-189.92"/>
    <x v="12"/>
  </r>
  <r>
    <s v="50700"/>
    <s v="100025474"/>
    <s v="334858"/>
    <s v="10000"/>
    <s v="12800"/>
    <s v=""/>
    <s v="2160000"/>
    <s v=""/>
    <s v=""/>
    <s v=""/>
    <s v=""/>
    <s v=""/>
    <n v="-44.42"/>
    <x v="13"/>
  </r>
  <r>
    <s v="50700"/>
    <s v="100025474"/>
    <s v="334858"/>
    <s v="10000"/>
    <s v="12800"/>
    <s v=""/>
    <s v="2140000"/>
    <s v=""/>
    <s v=""/>
    <s v=""/>
    <s v=""/>
    <s v=""/>
    <n v="-273.08"/>
    <x v="14"/>
  </r>
  <r>
    <s v="50700"/>
    <s v="100025474"/>
    <s v="334858"/>
    <s v="10000"/>
    <s v="12800"/>
    <s v=""/>
    <s v="2058000"/>
    <s v=""/>
    <s v=""/>
    <s v=""/>
    <s v=""/>
    <s v=""/>
    <n v="-44.42"/>
    <x v="15"/>
  </r>
  <r>
    <s v="50700"/>
    <s v="100025474"/>
    <s v="334858"/>
    <s v="10000"/>
    <s v="12800"/>
    <s v=""/>
    <s v="2150000"/>
    <s v=""/>
    <s v=""/>
    <s v=""/>
    <s v=""/>
    <s v=""/>
    <n v="-164.79"/>
    <x v="16"/>
  </r>
  <r>
    <s v="50700"/>
    <s v="100025474"/>
    <s v="334858"/>
    <s v="10000"/>
    <s v="12800"/>
    <s v=""/>
    <s v="1000000"/>
    <s v=""/>
    <s v=""/>
    <s v=""/>
    <s v=""/>
    <s v=""/>
    <n v="-2151.0500000000002"/>
    <x v="17"/>
  </r>
  <r>
    <s v="50700"/>
    <s v="100025474"/>
    <s v="334858"/>
    <s v="10000"/>
    <s v="12800"/>
    <s v="5070001100"/>
    <s v="7000000"/>
    <s v=""/>
    <s v=""/>
    <s v=""/>
    <s v=""/>
    <s v=""/>
    <n v="3240"/>
    <x v="18"/>
  </r>
  <r>
    <s v="50700"/>
    <s v="100025474"/>
    <s v="334858"/>
    <s v="10000"/>
    <s v="12800"/>
    <s v="5070001100"/>
    <s v="7230000"/>
    <s v=""/>
    <s v=""/>
    <s v=""/>
    <s v=""/>
    <s v=""/>
    <n v="189.92"/>
    <x v="1"/>
  </r>
  <r>
    <s v="50700"/>
    <s v="100025474"/>
    <s v="334858"/>
    <s v="10000"/>
    <s v="12800"/>
    <s v="5070001100"/>
    <s v="7231000"/>
    <s v=""/>
    <s v=""/>
    <s v=""/>
    <s v=""/>
    <s v=""/>
    <n v="44.42"/>
    <x v="2"/>
  </r>
  <r>
    <s v="50700"/>
    <s v="100025474"/>
    <s v="334858"/>
    <s v="10000"/>
    <s v="12800"/>
    <s v="5070001100"/>
    <s v="7240000"/>
    <s v=""/>
    <s v=""/>
    <s v=""/>
    <s v=""/>
    <s v=""/>
    <n v="673.9"/>
    <x v="3"/>
  </r>
  <r>
    <s v="50700"/>
    <s v="100025474"/>
    <s v="334858"/>
    <s v="10000"/>
    <s v="12800"/>
    <s v="5070001100"/>
    <s v="7250000"/>
    <s v=""/>
    <s v=""/>
    <s v=""/>
    <s v=""/>
    <s v=""/>
    <n v="7.87"/>
    <x v="19"/>
  </r>
  <r>
    <s v="50700"/>
    <s v="100025474"/>
    <s v="334858"/>
    <s v="10000"/>
    <s v="12800"/>
    <s v="5070001100"/>
    <s v="7221000"/>
    <s v=""/>
    <s v=""/>
    <s v=""/>
    <s v=""/>
    <s v=""/>
    <n v="11.4"/>
    <x v="20"/>
  </r>
  <r>
    <s v="50700"/>
    <s v="100025474"/>
    <s v="334858"/>
    <s v="10000"/>
    <s v="12800"/>
    <s v="5070001100"/>
    <s v="7269000"/>
    <s v=""/>
    <s v=""/>
    <s v=""/>
    <s v=""/>
    <s v=""/>
    <n v="213.84"/>
    <x v="4"/>
  </r>
  <r>
    <s v="50700"/>
    <s v="100025474"/>
    <s v="334858"/>
    <s v="10000"/>
    <s v="12800"/>
    <s v="5070001100"/>
    <s v="7269000"/>
    <s v=""/>
    <s v=""/>
    <s v=""/>
    <s v=""/>
    <s v=""/>
    <n v="38.880000000000003"/>
    <x v="4"/>
  </r>
  <r>
    <s v="50700"/>
    <s v="100025474"/>
    <s v="334858"/>
    <s v="10000"/>
    <s v="12800"/>
    <s v=""/>
    <s v="2125000"/>
    <s v=""/>
    <s v=""/>
    <s v=""/>
    <s v=""/>
    <s v=""/>
    <n v="-4.8600000000000003"/>
    <x v="21"/>
  </r>
  <r>
    <s v="50700"/>
    <s v="100025474"/>
    <s v="334858"/>
    <s v="10000"/>
    <s v="12800"/>
    <s v=""/>
    <s v="2155000"/>
    <s v=""/>
    <s v=""/>
    <s v=""/>
    <s v=""/>
    <s v=""/>
    <n v="-4.95"/>
    <x v="22"/>
  </r>
  <r>
    <s v="50700"/>
    <s v="100025474"/>
    <s v="334858"/>
    <s v="10000"/>
    <s v="12800"/>
    <s v=""/>
    <s v="2125000"/>
    <s v=""/>
    <s v=""/>
    <s v=""/>
    <s v=""/>
    <s v=""/>
    <n v="-15.36"/>
    <x v="21"/>
  </r>
  <r>
    <s v="50700"/>
    <s v="100025474"/>
    <s v="334858"/>
    <s v="10000"/>
    <s v="12800"/>
    <s v=""/>
    <s v="2100000"/>
    <s v=""/>
    <s v=""/>
    <s v=""/>
    <s v=""/>
    <s v=""/>
    <n v="-69.23"/>
    <x v="5"/>
  </r>
  <r>
    <s v="50700"/>
    <s v="100025474"/>
    <s v="334858"/>
    <s v="10000"/>
    <s v="12800"/>
    <s v=""/>
    <s v="2105000"/>
    <s v=""/>
    <s v=""/>
    <s v=""/>
    <s v=""/>
    <s v=""/>
    <n v="-213.84"/>
    <x v="7"/>
  </r>
  <r>
    <s v="50700"/>
    <s v="100025474"/>
    <s v="334858"/>
    <s v="10000"/>
    <s v="12800"/>
    <s v=""/>
    <s v="2130000"/>
    <s v=""/>
    <s v=""/>
    <s v=""/>
    <s v=""/>
    <s v=""/>
    <n v="-108.5"/>
    <x v="6"/>
  </r>
  <r>
    <s v="50700"/>
    <s v="100025474"/>
    <s v="334858"/>
    <s v="10000"/>
    <s v="12800"/>
    <s v=""/>
    <s v="2055000"/>
    <s v=""/>
    <s v=""/>
    <s v=""/>
    <s v=""/>
    <s v=""/>
    <n v="-7.87"/>
    <x v="23"/>
  </r>
  <r>
    <s v="50700"/>
    <s v="100025474"/>
    <s v="334858"/>
    <s v="10000"/>
    <s v="12800"/>
    <s v=""/>
    <s v="2056000"/>
    <s v=""/>
    <s v=""/>
    <s v=""/>
    <s v=""/>
    <s v=""/>
    <n v="-673.9"/>
    <x v="9"/>
  </r>
  <r>
    <s v="50700"/>
    <s v="100025474"/>
    <s v="334858"/>
    <s v="10000"/>
    <s v="12800"/>
    <s v=""/>
    <s v="2057000"/>
    <s v=""/>
    <s v=""/>
    <s v=""/>
    <s v=""/>
    <s v=""/>
    <n v="-11.4"/>
    <x v="24"/>
  </r>
  <r>
    <s v="50700"/>
    <s v="100025474"/>
    <s v="334858"/>
    <s v="10000"/>
    <s v="12800"/>
    <s v=""/>
    <s v="2100000"/>
    <s v=""/>
    <s v=""/>
    <s v=""/>
    <s v=""/>
    <s v=""/>
    <n v="-38.880000000000003"/>
    <x v="5"/>
  </r>
  <r>
    <s v="50700"/>
    <s v="100025474"/>
    <s v="334858"/>
    <s v="10000"/>
    <s v="12800"/>
    <s v=""/>
    <s v="2052000"/>
    <s v=""/>
    <s v=""/>
    <s v=""/>
    <s v=""/>
    <s v=""/>
    <n v="-213.84"/>
    <x v="10"/>
  </r>
  <r>
    <s v="50700"/>
    <s v="100009291"/>
    <s v="316560"/>
    <s v="10000"/>
    <s v="12800"/>
    <s v="5070001100"/>
    <s v="7000000"/>
    <s v=""/>
    <s v=""/>
    <s v=""/>
    <s v=""/>
    <s v=""/>
    <n v="2978.76"/>
    <x v="18"/>
  </r>
  <r>
    <s v="50700"/>
    <s v="100009291"/>
    <s v="316560"/>
    <s v="10000"/>
    <s v="12800"/>
    <s v="5070001100"/>
    <s v="7000000"/>
    <s v=""/>
    <s v=""/>
    <s v=""/>
    <s v=""/>
    <s v=""/>
    <n v="106.04"/>
    <x v="18"/>
  </r>
  <r>
    <s v="50700"/>
    <s v="100009291"/>
    <s v="316560"/>
    <s v="10000"/>
    <s v="12800"/>
    <s v="5070001100"/>
    <s v="7230000"/>
    <s v=""/>
    <s v=""/>
    <s v=""/>
    <s v=""/>
    <s v=""/>
    <n v="176.88"/>
    <x v="1"/>
  </r>
  <r>
    <s v="50700"/>
    <s v="100009291"/>
    <s v="316560"/>
    <s v="10000"/>
    <s v="12800"/>
    <s v="5070001100"/>
    <s v="7231000"/>
    <s v=""/>
    <s v=""/>
    <s v=""/>
    <s v=""/>
    <s v=""/>
    <n v="41.37"/>
    <x v="2"/>
  </r>
  <r>
    <s v="50700"/>
    <s v="100009291"/>
    <s v="316560"/>
    <s v="10000"/>
    <s v="12800"/>
    <s v="5070001100"/>
    <s v="7240000"/>
    <s v=""/>
    <s v=""/>
    <s v=""/>
    <s v=""/>
    <s v=""/>
    <n v="673.9"/>
    <x v="3"/>
  </r>
  <r>
    <s v="50700"/>
    <s v="100009291"/>
    <s v="316560"/>
    <s v="10000"/>
    <s v="12800"/>
    <s v="5070001100"/>
    <s v="7250000"/>
    <s v=""/>
    <s v=""/>
    <s v=""/>
    <s v=""/>
    <s v=""/>
    <n v="2.4900000000000002"/>
    <x v="19"/>
  </r>
  <r>
    <s v="50700"/>
    <s v="100009291"/>
    <s v="316560"/>
    <s v="10000"/>
    <s v="12800"/>
    <s v="5070001100"/>
    <s v="7221000"/>
    <s v=""/>
    <s v=""/>
    <s v=""/>
    <s v=""/>
    <s v=""/>
    <n v="11.4"/>
    <x v="20"/>
  </r>
  <r>
    <s v="50700"/>
    <s v="100009291"/>
    <s v="316560"/>
    <s v="10000"/>
    <s v="12800"/>
    <s v="5070001100"/>
    <s v="7269000"/>
    <s v=""/>
    <s v=""/>
    <s v=""/>
    <s v=""/>
    <s v=""/>
    <n v="203.6"/>
    <x v="4"/>
  </r>
  <r>
    <s v="50700"/>
    <s v="100009291"/>
    <s v="316560"/>
    <s v="10000"/>
    <s v="12800"/>
    <s v="5070001100"/>
    <s v="7269000"/>
    <s v=""/>
    <s v=""/>
    <s v=""/>
    <s v=""/>
    <s v=""/>
    <n v="37.020000000000003"/>
    <x v="4"/>
  </r>
  <r>
    <s v="50700"/>
    <s v="100009291"/>
    <s v="316560"/>
    <s v="10000"/>
    <s v="12800"/>
    <s v=""/>
    <s v="2105000"/>
    <s v=""/>
    <s v=""/>
    <s v=""/>
    <s v=""/>
    <s v=""/>
    <n v="-203.6"/>
    <x v="7"/>
  </r>
  <r>
    <s v="50700"/>
    <s v="100009291"/>
    <s v="316560"/>
    <s v="10000"/>
    <s v="12800"/>
    <s v=""/>
    <s v="2100000"/>
    <s v=""/>
    <s v=""/>
    <s v=""/>
    <s v=""/>
    <s v=""/>
    <n v="-27.27"/>
    <x v="5"/>
  </r>
  <r>
    <s v="50700"/>
    <s v="100009291"/>
    <s v="316560"/>
    <s v="10000"/>
    <s v="12800"/>
    <s v=""/>
    <s v="2130000"/>
    <s v=""/>
    <s v=""/>
    <s v=""/>
    <s v=""/>
    <s v=""/>
    <n v="-108.5"/>
    <x v="6"/>
  </r>
  <r>
    <s v="50700"/>
    <s v="100009291"/>
    <s v="316560"/>
    <s v="10000"/>
    <s v="12800"/>
    <s v=""/>
    <s v="2125000"/>
    <s v=""/>
    <s v=""/>
    <s v=""/>
    <s v=""/>
    <s v=""/>
    <n v="-4.8600000000000003"/>
    <x v="21"/>
  </r>
  <r>
    <s v="50700"/>
    <s v="100009291"/>
    <s v="316560"/>
    <s v="10000"/>
    <s v="12800"/>
    <s v=""/>
    <s v="2125000"/>
    <s v=""/>
    <s v=""/>
    <s v=""/>
    <s v=""/>
    <s v=""/>
    <n v="-10.94"/>
    <x v="21"/>
  </r>
  <r>
    <s v="50700"/>
    <s v="100009291"/>
    <s v="316560"/>
    <s v="10000"/>
    <s v="12800"/>
    <s v=""/>
    <s v="2100000"/>
    <s v=""/>
    <s v=""/>
    <s v=""/>
    <s v=""/>
    <s v=""/>
    <n v="-500"/>
    <x v="5"/>
  </r>
  <r>
    <s v="50700"/>
    <s v="100009291"/>
    <s v="316560"/>
    <s v="10000"/>
    <s v="12800"/>
    <s v=""/>
    <s v="2100000"/>
    <s v=""/>
    <s v=""/>
    <s v=""/>
    <s v=""/>
    <s v=""/>
    <n v="-98.08"/>
    <x v="5"/>
  </r>
  <r>
    <s v="50700"/>
    <s v="100009291"/>
    <s v="316560"/>
    <s v="10000"/>
    <s v="12800"/>
    <s v=""/>
    <s v="2056000"/>
    <s v=""/>
    <s v=""/>
    <s v=""/>
    <s v=""/>
    <s v=""/>
    <n v="-673.9"/>
    <x v="9"/>
  </r>
  <r>
    <s v="50700"/>
    <s v="100009291"/>
    <s v="316560"/>
    <s v="10000"/>
    <s v="12800"/>
    <s v=""/>
    <s v="2057000"/>
    <s v=""/>
    <s v=""/>
    <s v=""/>
    <s v=""/>
    <s v=""/>
    <n v="-11.4"/>
    <x v="24"/>
  </r>
  <r>
    <s v="50700"/>
    <s v="100009291"/>
    <s v="316560"/>
    <s v="10000"/>
    <s v="12800"/>
    <s v=""/>
    <s v="2055000"/>
    <s v=""/>
    <s v=""/>
    <s v=""/>
    <s v=""/>
    <s v=""/>
    <n v="-2.4900000000000002"/>
    <x v="23"/>
  </r>
  <r>
    <s v="50700"/>
    <s v="100009291"/>
    <s v="316560"/>
    <s v="10000"/>
    <s v="12800"/>
    <s v=""/>
    <s v="2052000"/>
    <s v=""/>
    <s v=""/>
    <s v=""/>
    <s v=""/>
    <s v=""/>
    <n v="-203.6"/>
    <x v="10"/>
  </r>
  <r>
    <s v="50700"/>
    <s v="100009291"/>
    <s v="316560"/>
    <s v="10000"/>
    <s v="12800"/>
    <s v=""/>
    <s v="2100000"/>
    <s v=""/>
    <s v=""/>
    <s v=""/>
    <s v=""/>
    <s v=""/>
    <n v="-37.020000000000003"/>
    <x v="5"/>
  </r>
  <r>
    <s v="50700"/>
    <s v="100009291"/>
    <s v="316560"/>
    <s v="10000"/>
    <s v="12800"/>
    <s v=""/>
    <s v="2110000"/>
    <s v=""/>
    <s v=""/>
    <s v=""/>
    <s v=""/>
    <s v=""/>
    <n v="-176.88"/>
    <x v="11"/>
  </r>
  <r>
    <s v="50700"/>
    <s v="100009291"/>
    <s v="316560"/>
    <s v="10000"/>
    <s v="12800"/>
    <s v=""/>
    <s v="2053000"/>
    <s v=""/>
    <s v=""/>
    <s v=""/>
    <s v=""/>
    <s v=""/>
    <n v="-176.88"/>
    <x v="12"/>
  </r>
  <r>
    <s v="50700"/>
    <s v="100009291"/>
    <s v="316560"/>
    <s v="10000"/>
    <s v="12800"/>
    <s v=""/>
    <s v="2160000"/>
    <s v=""/>
    <s v=""/>
    <s v=""/>
    <s v=""/>
    <s v=""/>
    <n v="-41.37"/>
    <x v="13"/>
  </r>
  <r>
    <s v="50700"/>
    <s v="100009291"/>
    <s v="316560"/>
    <s v="10000"/>
    <s v="12800"/>
    <s v=""/>
    <s v="2140000"/>
    <s v=""/>
    <s v=""/>
    <s v=""/>
    <s v=""/>
    <s v=""/>
    <n v="-377.3"/>
    <x v="14"/>
  </r>
  <r>
    <s v="50700"/>
    <s v="100009291"/>
    <s v="316560"/>
    <s v="10000"/>
    <s v="12800"/>
    <s v=""/>
    <s v="2058000"/>
    <s v=""/>
    <s v=""/>
    <s v=""/>
    <s v=""/>
    <s v=""/>
    <n v="-41.37"/>
    <x v="15"/>
  </r>
  <r>
    <s v="50700"/>
    <s v="100009291"/>
    <s v="316560"/>
    <s v="10000"/>
    <s v="12800"/>
    <s v=""/>
    <s v="2150000"/>
    <s v=""/>
    <s v=""/>
    <s v=""/>
    <s v=""/>
    <s v=""/>
    <n v="-121.08"/>
    <x v="16"/>
  </r>
  <r>
    <s v="50700"/>
    <s v="100009291"/>
    <s v="316560"/>
    <s v="10000"/>
    <s v="12800"/>
    <s v=""/>
    <s v="1000000"/>
    <s v=""/>
    <s v=""/>
    <s v=""/>
    <s v=""/>
    <s v=""/>
    <n v="-1414.92"/>
    <x v="17"/>
  </r>
  <r>
    <s v="50700"/>
    <s v="100036929"/>
    <s v="015780"/>
    <s v="10000"/>
    <s v="12800"/>
    <s v=""/>
    <s v="2105000"/>
    <s v=""/>
    <s v=""/>
    <s v=""/>
    <s v=""/>
    <s v=""/>
    <n v="-216.32"/>
    <x v="7"/>
  </r>
  <r>
    <s v="50700"/>
    <s v="100036929"/>
    <s v="015780"/>
    <s v="10000"/>
    <s v="12800"/>
    <s v=""/>
    <s v="2166000"/>
    <s v=""/>
    <s v=""/>
    <s v=""/>
    <s v=""/>
    <s v=""/>
    <n v="-140.05000000000001"/>
    <x v="25"/>
  </r>
  <r>
    <s v="50700"/>
    <s v="100036929"/>
    <s v="015780"/>
    <s v="10000"/>
    <s v="12800"/>
    <s v=""/>
    <s v="2100000"/>
    <s v=""/>
    <s v=""/>
    <s v=""/>
    <s v=""/>
    <s v=""/>
    <n v="-250"/>
    <x v="5"/>
  </r>
  <r>
    <s v="50700"/>
    <s v="100036929"/>
    <s v="015780"/>
    <s v="10000"/>
    <s v="12800"/>
    <s v=""/>
    <s v="2130000"/>
    <s v=""/>
    <s v=""/>
    <s v=""/>
    <s v=""/>
    <s v=""/>
    <n v="-16"/>
    <x v="6"/>
  </r>
  <r>
    <s v="50700"/>
    <s v="100036929"/>
    <s v="015780"/>
    <s v="10000"/>
    <s v="12800"/>
    <s v=""/>
    <s v="2061000"/>
    <s v=""/>
    <s v=""/>
    <s v=""/>
    <s v=""/>
    <s v=""/>
    <n v="-31.25"/>
    <x v="26"/>
  </r>
  <r>
    <s v="50700"/>
    <s v="100036929"/>
    <s v="015780"/>
    <s v="10000"/>
    <s v="12800"/>
    <s v=""/>
    <s v="2057000"/>
    <s v=""/>
    <s v=""/>
    <s v=""/>
    <s v=""/>
    <s v=""/>
    <n v="-10.71"/>
    <x v="24"/>
  </r>
  <r>
    <s v="50700"/>
    <s v="100036929"/>
    <s v="015780"/>
    <s v="10000"/>
    <s v="12800"/>
    <s v=""/>
    <s v="2056000"/>
    <s v=""/>
    <s v=""/>
    <s v=""/>
    <s v=""/>
    <s v=""/>
    <n v="-256.95"/>
    <x v="9"/>
  </r>
  <r>
    <s v="50700"/>
    <s v="100036929"/>
    <s v="015780"/>
    <s v="10000"/>
    <s v="12800"/>
    <s v=""/>
    <s v="2055000"/>
    <s v=""/>
    <s v=""/>
    <s v=""/>
    <s v=""/>
    <s v=""/>
    <n v="-8.35"/>
    <x v="23"/>
  </r>
  <r>
    <s v="50700"/>
    <s v="100036929"/>
    <s v="015780"/>
    <s v="10000"/>
    <s v="12800"/>
    <s v=""/>
    <s v="2052000"/>
    <s v=""/>
    <s v=""/>
    <s v=""/>
    <s v=""/>
    <s v=""/>
    <n v="-216.32"/>
    <x v="10"/>
  </r>
  <r>
    <s v="50700"/>
    <s v="100036929"/>
    <s v="015780"/>
    <s v="10000"/>
    <s v="12800"/>
    <s v=""/>
    <s v="2100000"/>
    <s v=""/>
    <s v=""/>
    <s v=""/>
    <s v=""/>
    <s v=""/>
    <n v="-39.33"/>
    <x v="5"/>
  </r>
  <r>
    <s v="50700"/>
    <s v="100036929"/>
    <s v="015780"/>
    <s v="10000"/>
    <s v="12800"/>
    <s v=""/>
    <s v="2110000"/>
    <s v=""/>
    <s v=""/>
    <s v=""/>
    <s v=""/>
    <s v=""/>
    <n v="-193.22"/>
    <x v="11"/>
  </r>
  <r>
    <s v="50700"/>
    <s v="100036929"/>
    <s v="015780"/>
    <s v="10000"/>
    <s v="12800"/>
    <s v=""/>
    <s v="2053000"/>
    <s v=""/>
    <s v=""/>
    <s v=""/>
    <s v=""/>
    <s v=""/>
    <n v="-193.22"/>
    <x v="12"/>
  </r>
  <r>
    <s v="50700"/>
    <s v="100036929"/>
    <s v="015780"/>
    <s v="10000"/>
    <s v="12800"/>
    <s v=""/>
    <s v="2160000"/>
    <s v=""/>
    <s v=""/>
    <s v=""/>
    <s v=""/>
    <s v=""/>
    <n v="-45.19"/>
    <x v="13"/>
  </r>
  <r>
    <s v="50700"/>
    <s v="100036929"/>
    <s v="015780"/>
    <s v="10000"/>
    <s v="12800"/>
    <s v=""/>
    <s v="2140000"/>
    <s v=""/>
    <s v=""/>
    <s v=""/>
    <s v=""/>
    <s v=""/>
    <n v="-50"/>
    <x v="14"/>
  </r>
  <r>
    <s v="50700"/>
    <s v="100036929"/>
    <s v="015780"/>
    <s v="10000"/>
    <s v="12800"/>
    <s v=""/>
    <s v="2058000"/>
    <s v=""/>
    <s v=""/>
    <s v=""/>
    <s v=""/>
    <s v=""/>
    <n v="-45.19"/>
    <x v="15"/>
  </r>
  <r>
    <s v="50700"/>
    <s v="100036929"/>
    <s v="015780"/>
    <s v="10000"/>
    <s v="12800"/>
    <s v=""/>
    <s v="2150000"/>
    <s v=""/>
    <s v=""/>
    <s v=""/>
    <s v=""/>
    <s v=""/>
    <n v="-153.13999999999999"/>
    <x v="16"/>
  </r>
  <r>
    <s v="50700"/>
    <s v="100036929"/>
    <s v="015780"/>
    <s v="10000"/>
    <s v="12800"/>
    <s v=""/>
    <s v="1000000"/>
    <s v=""/>
    <s v=""/>
    <s v=""/>
    <s v=""/>
    <s v=""/>
    <n v="-2161.23"/>
    <x v="17"/>
  </r>
  <r>
    <s v="50700"/>
    <s v="100036929"/>
    <s v="015780"/>
    <s v="10000"/>
    <s v="12800"/>
    <s v="5070001100"/>
    <s v="7000000"/>
    <s v=""/>
    <s v=""/>
    <s v=""/>
    <s v=""/>
    <s v=""/>
    <n v="3277.6"/>
    <x v="18"/>
  </r>
  <r>
    <s v="50700"/>
    <s v="100036929"/>
    <s v="015780"/>
    <s v="10000"/>
    <s v="12800"/>
    <s v="5070001100"/>
    <s v="7230000"/>
    <s v=""/>
    <s v=""/>
    <s v=""/>
    <s v=""/>
    <s v=""/>
    <n v="193.22"/>
    <x v="1"/>
  </r>
  <r>
    <s v="50700"/>
    <s v="100036929"/>
    <s v="015780"/>
    <s v="10000"/>
    <s v="12800"/>
    <s v="5070001100"/>
    <s v="7231000"/>
    <s v=""/>
    <s v=""/>
    <s v=""/>
    <s v=""/>
    <s v=""/>
    <n v="45.19"/>
    <x v="2"/>
  </r>
  <r>
    <s v="50700"/>
    <s v="100036929"/>
    <s v="015780"/>
    <s v="10000"/>
    <s v="12800"/>
    <s v="5070001100"/>
    <s v="7240000"/>
    <s v=""/>
    <s v=""/>
    <s v=""/>
    <s v=""/>
    <s v=""/>
    <n v="256.95"/>
    <x v="3"/>
  </r>
  <r>
    <s v="50700"/>
    <s v="100036929"/>
    <s v="015780"/>
    <s v="10000"/>
    <s v="12800"/>
    <s v="5070001100"/>
    <s v="7250000"/>
    <s v=""/>
    <s v=""/>
    <s v=""/>
    <s v=""/>
    <s v=""/>
    <n v="8.35"/>
    <x v="19"/>
  </r>
  <r>
    <s v="50700"/>
    <s v="100036929"/>
    <s v="015780"/>
    <s v="10000"/>
    <s v="12800"/>
    <s v="5070001100"/>
    <s v="7221000"/>
    <s v=""/>
    <s v=""/>
    <s v=""/>
    <s v=""/>
    <s v=""/>
    <n v="10.71"/>
    <x v="20"/>
  </r>
  <r>
    <s v="50700"/>
    <s v="100036929"/>
    <s v="015780"/>
    <s v="10000"/>
    <s v="12800"/>
    <s v="5070001100"/>
    <s v="7245000"/>
    <s v=""/>
    <s v=""/>
    <s v=""/>
    <s v=""/>
    <s v=""/>
    <n v="31.25"/>
    <x v="27"/>
  </r>
  <r>
    <s v="50700"/>
    <s v="100036929"/>
    <s v="015780"/>
    <s v="10000"/>
    <s v="12800"/>
    <s v="5070001100"/>
    <s v="7269000"/>
    <s v=""/>
    <s v=""/>
    <s v=""/>
    <s v=""/>
    <s v=""/>
    <n v="216.32"/>
    <x v="4"/>
  </r>
  <r>
    <s v="50700"/>
    <s v="100036929"/>
    <s v="015780"/>
    <s v="10000"/>
    <s v="12800"/>
    <s v="5070001100"/>
    <s v="7269000"/>
    <s v=""/>
    <s v=""/>
    <s v=""/>
    <s v=""/>
    <s v=""/>
    <n v="39.33"/>
    <x v="4"/>
  </r>
  <r>
    <s v="50700"/>
    <s v="100036929"/>
    <s v="015780"/>
    <s v="10000"/>
    <s v="12800"/>
    <s v=""/>
    <s v="2125000"/>
    <s v=""/>
    <s v=""/>
    <s v=""/>
    <s v=""/>
    <s v=""/>
    <n v="-3.11"/>
    <x v="21"/>
  </r>
  <r>
    <s v="50700"/>
    <s v="100036929"/>
    <s v="015780"/>
    <s v="10000"/>
    <s v="12800"/>
    <s v=""/>
    <s v="2155000"/>
    <s v=""/>
    <s v=""/>
    <s v=""/>
    <s v=""/>
    <s v=""/>
    <n v="-3.17"/>
    <x v="22"/>
  </r>
  <r>
    <s v="50700"/>
    <s v="100036929"/>
    <s v="015780"/>
    <s v="10000"/>
    <s v="12800"/>
    <s v=""/>
    <s v="2100000"/>
    <s v=""/>
    <s v=""/>
    <s v=""/>
    <s v=""/>
    <s v=""/>
    <n v="-20"/>
    <x v="5"/>
  </r>
  <r>
    <s v="50700"/>
    <s v="100036929"/>
    <s v="015780"/>
    <s v="10000"/>
    <s v="12800"/>
    <s v=""/>
    <s v="2125000"/>
    <s v=""/>
    <s v=""/>
    <s v=""/>
    <s v=""/>
    <s v=""/>
    <n v="-16.28"/>
    <x v="21"/>
  </r>
  <r>
    <s v="50700"/>
    <s v="100036929"/>
    <s v="015780"/>
    <s v="10000"/>
    <s v="12800"/>
    <s v=""/>
    <s v="2100000"/>
    <s v=""/>
    <s v=""/>
    <s v=""/>
    <s v=""/>
    <s v=""/>
    <n v="-9.89"/>
    <x v="5"/>
  </r>
  <r>
    <s v="50700"/>
    <s v="100056573"/>
    <s v="324182"/>
    <s v="10000"/>
    <s v="12800"/>
    <s v=""/>
    <s v="2110000"/>
    <s v=""/>
    <s v=""/>
    <s v=""/>
    <s v=""/>
    <s v=""/>
    <n v="-125.18"/>
    <x v="11"/>
  </r>
  <r>
    <s v="50700"/>
    <s v="100056573"/>
    <s v="324182"/>
    <s v="10000"/>
    <s v="12800"/>
    <s v=""/>
    <s v="2053000"/>
    <s v=""/>
    <s v=""/>
    <s v=""/>
    <s v=""/>
    <s v=""/>
    <n v="-125.18"/>
    <x v="12"/>
  </r>
  <r>
    <s v="50700"/>
    <s v="100056573"/>
    <s v="324182"/>
    <s v="10000"/>
    <s v="12800"/>
    <s v=""/>
    <s v="2160000"/>
    <s v=""/>
    <s v=""/>
    <s v=""/>
    <s v=""/>
    <s v=""/>
    <n v="-29.28"/>
    <x v="13"/>
  </r>
  <r>
    <s v="50700"/>
    <s v="100056573"/>
    <s v="324182"/>
    <s v="10000"/>
    <s v="12800"/>
    <s v=""/>
    <s v="2140000"/>
    <s v=""/>
    <s v=""/>
    <s v=""/>
    <s v=""/>
    <s v=""/>
    <n v="-46.93"/>
    <x v="14"/>
  </r>
  <r>
    <s v="50700"/>
    <s v="100056573"/>
    <s v="324182"/>
    <s v="10000"/>
    <s v="12800"/>
    <s v=""/>
    <s v="2058000"/>
    <s v=""/>
    <s v=""/>
    <s v=""/>
    <s v=""/>
    <s v=""/>
    <n v="-29.28"/>
    <x v="15"/>
  </r>
  <r>
    <s v="50700"/>
    <s v="100056573"/>
    <s v="324182"/>
    <s v="10000"/>
    <s v="12800"/>
    <s v=""/>
    <s v="2150000"/>
    <s v=""/>
    <s v=""/>
    <s v=""/>
    <s v=""/>
    <s v=""/>
    <n v="-97.21"/>
    <x v="16"/>
  </r>
  <r>
    <s v="50700"/>
    <s v="100056573"/>
    <s v="324182"/>
    <s v="10000"/>
    <s v="12800"/>
    <s v=""/>
    <s v="1000000"/>
    <s v=""/>
    <s v=""/>
    <s v=""/>
    <s v=""/>
    <s v=""/>
    <n v="-1569.2"/>
    <x v="17"/>
  </r>
  <r>
    <s v="50700"/>
    <s v="100056573"/>
    <s v="324182"/>
    <s v="10000"/>
    <s v="12800"/>
    <s v="5070001200"/>
    <s v="7000000"/>
    <s v=""/>
    <s v=""/>
    <s v=""/>
    <s v=""/>
    <s v=""/>
    <n v="2152.8000000000002"/>
    <x v="18"/>
  </r>
  <r>
    <s v="50700"/>
    <s v="100056573"/>
    <s v="324182"/>
    <s v="10000"/>
    <s v="12800"/>
    <s v="5070001200"/>
    <s v="7230000"/>
    <s v=""/>
    <s v=""/>
    <s v=""/>
    <s v=""/>
    <s v=""/>
    <n v="125.18"/>
    <x v="1"/>
  </r>
  <r>
    <s v="50700"/>
    <s v="100056573"/>
    <s v="324182"/>
    <s v="10000"/>
    <s v="12800"/>
    <s v="5070001200"/>
    <s v="7231000"/>
    <s v=""/>
    <s v=""/>
    <s v=""/>
    <s v=""/>
    <s v=""/>
    <n v="29.28"/>
    <x v="2"/>
  </r>
  <r>
    <s v="50700"/>
    <s v="100056573"/>
    <s v="324182"/>
    <s v="10000"/>
    <s v="12800"/>
    <s v="5070001200"/>
    <s v="7240000"/>
    <s v=""/>
    <s v=""/>
    <s v=""/>
    <s v=""/>
    <s v=""/>
    <n v="931.9"/>
    <x v="3"/>
  </r>
  <r>
    <s v="50700"/>
    <s v="100056573"/>
    <s v="324182"/>
    <s v="10000"/>
    <s v="12800"/>
    <s v="5070001200"/>
    <s v="7250000"/>
    <s v=""/>
    <s v=""/>
    <s v=""/>
    <s v=""/>
    <s v=""/>
    <n v="1.1499999999999999"/>
    <x v="19"/>
  </r>
  <r>
    <s v="50700"/>
    <s v="100056573"/>
    <s v="324182"/>
    <s v="10000"/>
    <s v="12800"/>
    <s v="5070001200"/>
    <s v="7269000"/>
    <s v=""/>
    <s v=""/>
    <s v=""/>
    <s v=""/>
    <s v=""/>
    <n v="142.08000000000001"/>
    <x v="4"/>
  </r>
  <r>
    <s v="50700"/>
    <s v="100056573"/>
    <s v="324182"/>
    <s v="10000"/>
    <s v="12800"/>
    <s v="5070001200"/>
    <s v="7269000"/>
    <s v=""/>
    <s v=""/>
    <s v=""/>
    <s v=""/>
    <s v=""/>
    <n v="25.83"/>
    <x v="4"/>
  </r>
  <r>
    <s v="50700"/>
    <s v="100056573"/>
    <s v="324182"/>
    <s v="10000"/>
    <s v="12800"/>
    <s v=""/>
    <s v="2125000"/>
    <s v=""/>
    <s v=""/>
    <s v=""/>
    <s v=""/>
    <s v=""/>
    <n v="-2.2400000000000002"/>
    <x v="21"/>
  </r>
  <r>
    <s v="50700"/>
    <s v="100056573"/>
    <s v="324182"/>
    <s v="10000"/>
    <s v="12800"/>
    <s v=""/>
    <s v="2130000"/>
    <s v=""/>
    <s v=""/>
    <s v=""/>
    <s v=""/>
    <s v=""/>
    <n v="-108.5"/>
    <x v="6"/>
  </r>
  <r>
    <s v="50700"/>
    <s v="100056573"/>
    <s v="324182"/>
    <s v="10000"/>
    <s v="12800"/>
    <s v=""/>
    <s v="2105000"/>
    <s v=""/>
    <s v=""/>
    <s v=""/>
    <s v=""/>
    <s v=""/>
    <n v="-142.08000000000001"/>
    <x v="7"/>
  </r>
  <r>
    <s v="50700"/>
    <s v="100056573"/>
    <s v="324182"/>
    <s v="10000"/>
    <s v="12800"/>
    <s v=""/>
    <s v="2100000"/>
    <s v=""/>
    <s v=""/>
    <s v=""/>
    <s v=""/>
    <s v=""/>
    <n v="-27.14"/>
    <x v="5"/>
  </r>
  <r>
    <s v="50700"/>
    <s v="100056573"/>
    <s v="324182"/>
    <s v="10000"/>
    <s v="12800"/>
    <s v=""/>
    <s v="2125000"/>
    <s v=""/>
    <s v=""/>
    <s v=""/>
    <s v=""/>
    <s v=""/>
    <n v="-5.04"/>
    <x v="21"/>
  </r>
  <r>
    <s v="50700"/>
    <s v="100056573"/>
    <s v="324182"/>
    <s v="10000"/>
    <s v="12800"/>
    <s v=""/>
    <s v="2056000"/>
    <s v=""/>
    <s v=""/>
    <s v=""/>
    <s v=""/>
    <s v=""/>
    <n v="-931.9"/>
    <x v="9"/>
  </r>
  <r>
    <s v="50700"/>
    <s v="100056573"/>
    <s v="324182"/>
    <s v="10000"/>
    <s v="12800"/>
    <s v=""/>
    <s v="2055000"/>
    <s v=""/>
    <s v=""/>
    <s v=""/>
    <s v=""/>
    <s v=""/>
    <n v="-1.1499999999999999"/>
    <x v="23"/>
  </r>
  <r>
    <s v="50700"/>
    <s v="100056573"/>
    <s v="324182"/>
    <s v="10000"/>
    <s v="12800"/>
    <s v=""/>
    <s v="2052000"/>
    <s v=""/>
    <s v=""/>
    <s v=""/>
    <s v=""/>
    <s v=""/>
    <n v="-142.08000000000001"/>
    <x v="10"/>
  </r>
  <r>
    <s v="50700"/>
    <s v="100056573"/>
    <s v="324182"/>
    <s v="10000"/>
    <s v="12800"/>
    <s v=""/>
    <s v="2100000"/>
    <s v=""/>
    <s v=""/>
    <s v=""/>
    <s v=""/>
    <s v=""/>
    <n v="-25.83"/>
    <x v="5"/>
  </r>
  <r>
    <s v="50700"/>
    <s v="100090004"/>
    <s v="508649"/>
    <s v="10000"/>
    <s v="12800"/>
    <s v="5070001200"/>
    <s v="7150000"/>
    <s v=""/>
    <s v=""/>
    <s v=""/>
    <s v=""/>
    <s v=""/>
    <n v="679.25"/>
    <x v="28"/>
  </r>
  <r>
    <s v="50700"/>
    <s v="100090004"/>
    <s v="508649"/>
    <s v="10000"/>
    <s v="12800"/>
    <s v="5070001200"/>
    <s v="7230000"/>
    <s v=""/>
    <s v=""/>
    <s v=""/>
    <s v=""/>
    <s v=""/>
    <n v="42.11"/>
    <x v="1"/>
  </r>
  <r>
    <s v="50700"/>
    <s v="100090004"/>
    <s v="508649"/>
    <s v="10000"/>
    <s v="12800"/>
    <s v=""/>
    <s v="2160000"/>
    <s v=""/>
    <s v=""/>
    <s v=""/>
    <s v=""/>
    <s v=""/>
    <n v="-9.85"/>
    <x v="13"/>
  </r>
  <r>
    <s v="50700"/>
    <s v="100090004"/>
    <s v="508649"/>
    <s v="10000"/>
    <s v="12800"/>
    <s v=""/>
    <s v="2140000"/>
    <s v=""/>
    <s v=""/>
    <s v=""/>
    <s v=""/>
    <s v=""/>
    <n v="-70.88"/>
    <x v="14"/>
  </r>
  <r>
    <s v="50700"/>
    <s v="100090004"/>
    <s v="508649"/>
    <s v="10000"/>
    <s v="12800"/>
    <s v=""/>
    <s v="2058000"/>
    <s v=""/>
    <s v=""/>
    <s v=""/>
    <s v=""/>
    <s v=""/>
    <n v="-9.85"/>
    <x v="15"/>
  </r>
  <r>
    <s v="50700"/>
    <s v="100090004"/>
    <s v="508649"/>
    <s v="10000"/>
    <s v="12800"/>
    <s v=""/>
    <s v="2150000"/>
    <s v=""/>
    <s v=""/>
    <s v=""/>
    <s v=""/>
    <s v=""/>
    <n v="-19.739999999999998"/>
    <x v="16"/>
  </r>
  <r>
    <s v="50700"/>
    <s v="100090004"/>
    <s v="508649"/>
    <s v="10000"/>
    <s v="12800"/>
    <s v=""/>
    <s v="1000000"/>
    <s v=""/>
    <s v=""/>
    <s v=""/>
    <s v=""/>
    <s v=""/>
    <n v="-536.66999999999996"/>
    <x v="17"/>
  </r>
  <r>
    <s v="50700"/>
    <s v="100090004"/>
    <s v="508649"/>
    <s v="10000"/>
    <s v="12800"/>
    <s v="5070001200"/>
    <s v="7231000"/>
    <s v=""/>
    <s v=""/>
    <s v=""/>
    <s v=""/>
    <s v=""/>
    <n v="9.85"/>
    <x v="2"/>
  </r>
  <r>
    <s v="50700"/>
    <s v="100090004"/>
    <s v="508649"/>
    <s v="10000"/>
    <s v="12800"/>
    <s v=""/>
    <s v="2110000"/>
    <s v=""/>
    <s v=""/>
    <s v=""/>
    <s v=""/>
    <s v=""/>
    <n v="-42.11"/>
    <x v="11"/>
  </r>
  <r>
    <s v="50700"/>
    <s v="100090004"/>
    <s v="508649"/>
    <s v="10000"/>
    <s v="12800"/>
    <s v=""/>
    <s v="2053000"/>
    <s v=""/>
    <s v=""/>
    <s v=""/>
    <s v=""/>
    <s v=""/>
    <n v="-42.11"/>
    <x v="12"/>
  </r>
  <r>
    <s v="50700"/>
    <s v="100027509"/>
    <s v="500389"/>
    <s v="10000"/>
    <s v="12800"/>
    <s v="5070001200"/>
    <s v="7150000"/>
    <s v=""/>
    <s v=""/>
    <s v=""/>
    <s v=""/>
    <s v=""/>
    <n v="761.25"/>
    <x v="28"/>
  </r>
  <r>
    <s v="50700"/>
    <s v="100027509"/>
    <s v="500389"/>
    <s v="10000"/>
    <s v="12800"/>
    <s v="5070001200"/>
    <s v="7230000"/>
    <s v=""/>
    <s v=""/>
    <s v=""/>
    <s v=""/>
    <s v=""/>
    <n v="47.2"/>
    <x v="1"/>
  </r>
  <r>
    <s v="50700"/>
    <s v="100027509"/>
    <s v="500389"/>
    <s v="10000"/>
    <s v="12800"/>
    <s v="5070001200"/>
    <s v="7231000"/>
    <s v=""/>
    <s v=""/>
    <s v=""/>
    <s v=""/>
    <s v=""/>
    <n v="11.04"/>
    <x v="2"/>
  </r>
  <r>
    <s v="50700"/>
    <s v="100027509"/>
    <s v="500389"/>
    <s v="10000"/>
    <s v="12800"/>
    <s v="5070001200"/>
    <s v="7269000"/>
    <s v=""/>
    <s v=""/>
    <s v=""/>
    <s v=""/>
    <s v=""/>
    <n v="50.24"/>
    <x v="4"/>
  </r>
  <r>
    <s v="50700"/>
    <s v="100027509"/>
    <s v="500389"/>
    <s v="10000"/>
    <s v="12800"/>
    <s v="5070001200"/>
    <s v="7269000"/>
    <s v=""/>
    <s v=""/>
    <s v=""/>
    <s v=""/>
    <s v=""/>
    <n v="9.14"/>
    <x v="4"/>
  </r>
  <r>
    <s v="50700"/>
    <s v="100027509"/>
    <s v="500389"/>
    <s v="10000"/>
    <s v="12800"/>
    <s v=""/>
    <s v="2105000"/>
    <s v=""/>
    <s v=""/>
    <s v=""/>
    <s v=""/>
    <s v=""/>
    <n v="-50.24"/>
    <x v="7"/>
  </r>
  <r>
    <s v="50700"/>
    <s v="100027509"/>
    <s v="500389"/>
    <s v="10000"/>
    <s v="12800"/>
    <s v=""/>
    <s v="2100000"/>
    <s v=""/>
    <s v=""/>
    <s v=""/>
    <s v=""/>
    <s v=""/>
    <n v="-60"/>
    <x v="5"/>
  </r>
  <r>
    <s v="50700"/>
    <s v="100027509"/>
    <s v="500389"/>
    <s v="10000"/>
    <s v="12800"/>
    <s v=""/>
    <s v="2052000"/>
    <s v=""/>
    <s v=""/>
    <s v=""/>
    <s v=""/>
    <s v=""/>
    <n v="-50.24"/>
    <x v="10"/>
  </r>
  <r>
    <s v="50700"/>
    <s v="100027509"/>
    <s v="500389"/>
    <s v="10000"/>
    <s v="12800"/>
    <s v=""/>
    <s v="2100000"/>
    <s v=""/>
    <s v=""/>
    <s v=""/>
    <s v=""/>
    <s v=""/>
    <n v="-9.14"/>
    <x v="5"/>
  </r>
  <r>
    <s v="50700"/>
    <s v="100027509"/>
    <s v="500389"/>
    <s v="10000"/>
    <s v="12800"/>
    <s v=""/>
    <s v="2110000"/>
    <s v=""/>
    <s v=""/>
    <s v=""/>
    <s v=""/>
    <s v=""/>
    <n v="-47.2"/>
    <x v="11"/>
  </r>
  <r>
    <s v="50700"/>
    <s v="100027509"/>
    <s v="500389"/>
    <s v="10000"/>
    <s v="12800"/>
    <s v=""/>
    <s v="2053000"/>
    <s v=""/>
    <s v=""/>
    <s v=""/>
    <s v=""/>
    <s v=""/>
    <n v="-47.2"/>
    <x v="12"/>
  </r>
  <r>
    <s v="50700"/>
    <s v="100027509"/>
    <s v="500389"/>
    <s v="10000"/>
    <s v="12800"/>
    <s v=""/>
    <s v="2160000"/>
    <s v=""/>
    <s v=""/>
    <s v=""/>
    <s v=""/>
    <s v=""/>
    <n v="-11.04"/>
    <x v="13"/>
  </r>
  <r>
    <s v="50700"/>
    <s v="100027509"/>
    <s v="500389"/>
    <s v="10000"/>
    <s v="12800"/>
    <s v=""/>
    <s v="2140000"/>
    <s v=""/>
    <s v=""/>
    <s v=""/>
    <s v=""/>
    <s v=""/>
    <n v="-66.64"/>
    <x v="14"/>
  </r>
  <r>
    <s v="50700"/>
    <s v="100027509"/>
    <s v="500389"/>
    <s v="10000"/>
    <s v="12800"/>
    <s v=""/>
    <s v="2058000"/>
    <s v=""/>
    <s v=""/>
    <s v=""/>
    <s v=""/>
    <s v=""/>
    <n v="-11.04"/>
    <x v="15"/>
  </r>
  <r>
    <s v="50700"/>
    <s v="100027509"/>
    <s v="500389"/>
    <s v="10000"/>
    <s v="12800"/>
    <s v=""/>
    <s v="2150000"/>
    <s v=""/>
    <s v=""/>
    <s v=""/>
    <s v=""/>
    <s v=""/>
    <n v="-16.2"/>
    <x v="16"/>
  </r>
  <r>
    <s v="50700"/>
    <s v="100027509"/>
    <s v="500389"/>
    <s v="10000"/>
    <s v="12800"/>
    <s v=""/>
    <s v="1000000"/>
    <s v=""/>
    <s v=""/>
    <s v=""/>
    <s v=""/>
    <s v=""/>
    <n v="-509.93"/>
    <x v="17"/>
  </r>
  <r>
    <s v="50700"/>
    <s v="100043129"/>
    <s v="338946"/>
    <s v="10000"/>
    <s v="12800"/>
    <s v=""/>
    <s v="2125000"/>
    <s v=""/>
    <s v=""/>
    <s v=""/>
    <s v=""/>
    <s v=""/>
    <n v="-8.5500000000000007"/>
    <x v="21"/>
  </r>
  <r>
    <s v="50700"/>
    <s v="100043129"/>
    <s v="338946"/>
    <s v="10000"/>
    <s v="12800"/>
    <s v=""/>
    <s v="2100000"/>
    <s v=""/>
    <s v=""/>
    <s v=""/>
    <s v=""/>
    <s v=""/>
    <n v="-27.69"/>
    <x v="5"/>
  </r>
  <r>
    <s v="50700"/>
    <s v="100043129"/>
    <s v="338946"/>
    <s v="10000"/>
    <s v="12800"/>
    <s v=""/>
    <s v="2100000"/>
    <s v=""/>
    <s v=""/>
    <s v=""/>
    <s v=""/>
    <s v=""/>
    <n v="-3.27"/>
    <x v="5"/>
  </r>
  <r>
    <s v="50700"/>
    <s v="100043129"/>
    <s v="338946"/>
    <s v="10000"/>
    <s v="12800"/>
    <s v=""/>
    <s v="2130000"/>
    <s v=""/>
    <s v=""/>
    <s v=""/>
    <s v=""/>
    <s v=""/>
    <n v="-43"/>
    <x v="6"/>
  </r>
  <r>
    <s v="50700"/>
    <s v="100043129"/>
    <s v="338946"/>
    <s v="10000"/>
    <s v="12800"/>
    <s v=""/>
    <s v="2105000"/>
    <s v=""/>
    <s v=""/>
    <s v=""/>
    <s v=""/>
    <s v=""/>
    <n v="-144.13999999999999"/>
    <x v="7"/>
  </r>
  <r>
    <s v="50700"/>
    <s v="100043129"/>
    <s v="338946"/>
    <s v="10000"/>
    <s v="12800"/>
    <s v=""/>
    <s v="2100000"/>
    <s v=""/>
    <s v=""/>
    <s v=""/>
    <s v=""/>
    <s v=""/>
    <n v="-20"/>
    <x v="5"/>
  </r>
  <r>
    <s v="50700"/>
    <s v="100043129"/>
    <s v="338946"/>
    <s v="10000"/>
    <s v="12800"/>
    <s v=""/>
    <s v="2056000"/>
    <s v=""/>
    <s v=""/>
    <s v=""/>
    <s v=""/>
    <s v=""/>
    <n v="-297.7"/>
    <x v="9"/>
  </r>
  <r>
    <s v="50700"/>
    <s v="100043129"/>
    <s v="338946"/>
    <s v="10000"/>
    <s v="12800"/>
    <s v=""/>
    <s v="2055000"/>
    <s v=""/>
    <s v=""/>
    <s v=""/>
    <s v=""/>
    <s v=""/>
    <n v="-5.58"/>
    <x v="23"/>
  </r>
  <r>
    <s v="50700"/>
    <s v="100043129"/>
    <s v="338946"/>
    <s v="10000"/>
    <s v="12800"/>
    <s v=""/>
    <s v="2052000"/>
    <s v=""/>
    <s v=""/>
    <s v=""/>
    <s v=""/>
    <s v=""/>
    <n v="-144.13999999999999"/>
    <x v="10"/>
  </r>
  <r>
    <s v="50700"/>
    <s v="100043129"/>
    <s v="338946"/>
    <s v="10000"/>
    <s v="12800"/>
    <s v=""/>
    <s v="2100000"/>
    <s v=""/>
    <s v=""/>
    <s v=""/>
    <s v=""/>
    <s v=""/>
    <n v="-26.21"/>
    <x v="5"/>
  </r>
  <r>
    <s v="50700"/>
    <s v="100043129"/>
    <s v="338946"/>
    <s v="10000"/>
    <s v="12800"/>
    <s v=""/>
    <s v="2110000"/>
    <s v=""/>
    <s v=""/>
    <s v=""/>
    <s v=""/>
    <s v=""/>
    <n v="-129.19999999999999"/>
    <x v="11"/>
  </r>
  <r>
    <s v="50700"/>
    <s v="100043129"/>
    <s v="338946"/>
    <s v="10000"/>
    <s v="12800"/>
    <s v=""/>
    <s v="2053000"/>
    <s v=""/>
    <s v=""/>
    <s v=""/>
    <s v=""/>
    <s v=""/>
    <n v="-129.19999999999999"/>
    <x v="12"/>
  </r>
  <r>
    <s v="50700"/>
    <s v="100043129"/>
    <s v="338946"/>
    <s v="10000"/>
    <s v="12800"/>
    <s v=""/>
    <s v="2160000"/>
    <s v=""/>
    <s v=""/>
    <s v=""/>
    <s v=""/>
    <s v=""/>
    <n v="-30.22"/>
    <x v="13"/>
  </r>
  <r>
    <s v="50700"/>
    <s v="100043129"/>
    <s v="338946"/>
    <s v="10000"/>
    <s v="12800"/>
    <s v=""/>
    <s v="2140000"/>
    <s v=""/>
    <s v=""/>
    <s v=""/>
    <s v=""/>
    <s v=""/>
    <n v="-190.71"/>
    <x v="14"/>
  </r>
  <r>
    <s v="50700"/>
    <s v="100043129"/>
    <s v="338946"/>
    <s v="10000"/>
    <s v="12800"/>
    <s v=""/>
    <s v="2058000"/>
    <s v=""/>
    <s v=""/>
    <s v=""/>
    <s v=""/>
    <s v=""/>
    <n v="-30.22"/>
    <x v="15"/>
  </r>
  <r>
    <s v="50700"/>
    <s v="100043129"/>
    <s v="338946"/>
    <s v="10000"/>
    <s v="12800"/>
    <s v=""/>
    <s v="2150000"/>
    <s v=""/>
    <s v=""/>
    <s v=""/>
    <s v=""/>
    <s v=""/>
    <n v="-105.82"/>
    <x v="16"/>
  </r>
  <r>
    <s v="50700"/>
    <s v="100043129"/>
    <s v="338946"/>
    <s v="10000"/>
    <s v="12800"/>
    <s v=""/>
    <s v="1000000"/>
    <s v=""/>
    <s v=""/>
    <s v=""/>
    <s v=""/>
    <s v=""/>
    <n v="-1471.4"/>
    <x v="17"/>
  </r>
  <r>
    <s v="50700"/>
    <s v="100043129"/>
    <s v="338946"/>
    <s v="10000"/>
    <s v="12800"/>
    <s v="5070001100"/>
    <s v="7000000"/>
    <s v=""/>
    <s v=""/>
    <s v=""/>
    <s v=""/>
    <s v=""/>
    <n v="2184"/>
    <x v="18"/>
  </r>
  <r>
    <s v="50700"/>
    <s v="100043129"/>
    <s v="338946"/>
    <s v="10000"/>
    <s v="12800"/>
    <s v="5070001100"/>
    <s v="7230000"/>
    <s v=""/>
    <s v=""/>
    <s v=""/>
    <s v=""/>
    <s v=""/>
    <n v="129.19999999999999"/>
    <x v="1"/>
  </r>
  <r>
    <s v="50700"/>
    <s v="100043129"/>
    <s v="338946"/>
    <s v="10000"/>
    <s v="12800"/>
    <s v="5070001100"/>
    <s v="7231000"/>
    <s v=""/>
    <s v=""/>
    <s v=""/>
    <s v=""/>
    <s v=""/>
    <n v="30.22"/>
    <x v="2"/>
  </r>
  <r>
    <s v="50700"/>
    <s v="100043129"/>
    <s v="338946"/>
    <s v="10000"/>
    <s v="12800"/>
    <s v="5070001100"/>
    <s v="7240000"/>
    <s v=""/>
    <s v=""/>
    <s v=""/>
    <s v=""/>
    <s v=""/>
    <n v="297.7"/>
    <x v="3"/>
  </r>
  <r>
    <s v="50700"/>
    <s v="100043129"/>
    <s v="338946"/>
    <s v="10000"/>
    <s v="12800"/>
    <s v="5070001100"/>
    <s v="7250000"/>
    <s v=""/>
    <s v=""/>
    <s v=""/>
    <s v=""/>
    <s v=""/>
    <n v="5.58"/>
    <x v="19"/>
  </r>
  <r>
    <s v="50700"/>
    <s v="100043129"/>
    <s v="338946"/>
    <s v="10000"/>
    <s v="12800"/>
    <s v="5070001100"/>
    <s v="7269000"/>
    <s v=""/>
    <s v=""/>
    <s v=""/>
    <s v=""/>
    <s v=""/>
    <n v="144.13999999999999"/>
    <x v="4"/>
  </r>
  <r>
    <s v="50700"/>
    <s v="100043129"/>
    <s v="338946"/>
    <s v="10000"/>
    <s v="12800"/>
    <s v="5070001100"/>
    <s v="7269000"/>
    <s v=""/>
    <s v=""/>
    <s v=""/>
    <s v=""/>
    <s v=""/>
    <n v="26.21"/>
    <x v="4"/>
  </r>
  <r>
    <s v="50700"/>
    <s v="100043129"/>
    <s v="338946"/>
    <s v="10000"/>
    <s v="12800"/>
    <s v=""/>
    <s v="2100000"/>
    <s v=""/>
    <s v=""/>
    <s v=""/>
    <s v=""/>
    <s v=""/>
    <n v="-10"/>
    <x v="5"/>
  </r>
  <r>
    <s v="50700"/>
    <s v="100008590"/>
    <s v="313117"/>
    <s v="10000"/>
    <s v="12800"/>
    <s v=""/>
    <s v="2057000"/>
    <s v=""/>
    <s v=""/>
    <s v=""/>
    <s v=""/>
    <s v=""/>
    <n v="-9"/>
    <x v="24"/>
  </r>
  <r>
    <s v="50700"/>
    <s v="100008590"/>
    <s v="313117"/>
    <s v="10000"/>
    <s v="12800"/>
    <s v=""/>
    <s v="2055000"/>
    <s v=""/>
    <s v=""/>
    <s v=""/>
    <s v=""/>
    <s v=""/>
    <n v="-5.64"/>
    <x v="23"/>
  </r>
  <r>
    <s v="50700"/>
    <s v="100008590"/>
    <s v="313117"/>
    <s v="10000"/>
    <s v="12800"/>
    <s v=""/>
    <s v="2052000"/>
    <s v=""/>
    <s v=""/>
    <s v=""/>
    <s v=""/>
    <s v=""/>
    <n v="-126.67"/>
    <x v="10"/>
  </r>
  <r>
    <s v="50700"/>
    <s v="100008590"/>
    <s v="313117"/>
    <s v="10000"/>
    <s v="12800"/>
    <s v=""/>
    <s v="2100000"/>
    <s v=""/>
    <s v=""/>
    <s v=""/>
    <s v=""/>
    <s v=""/>
    <n v="-23.03"/>
    <x v="5"/>
  </r>
  <r>
    <s v="50700"/>
    <s v="100008590"/>
    <s v="313117"/>
    <s v="10000"/>
    <s v="12800"/>
    <s v=""/>
    <s v="2110000"/>
    <s v=""/>
    <s v=""/>
    <s v=""/>
    <s v=""/>
    <s v=""/>
    <n v="-112.24"/>
    <x v="11"/>
  </r>
  <r>
    <s v="50700"/>
    <s v="100008590"/>
    <s v="313117"/>
    <s v="10000"/>
    <s v="12800"/>
    <s v=""/>
    <s v="2053000"/>
    <s v=""/>
    <s v=""/>
    <s v=""/>
    <s v=""/>
    <s v=""/>
    <n v="-112.24"/>
    <x v="12"/>
  </r>
  <r>
    <s v="50700"/>
    <s v="100008590"/>
    <s v="313117"/>
    <s v="10000"/>
    <s v="12800"/>
    <s v=""/>
    <s v="2160000"/>
    <s v=""/>
    <s v=""/>
    <s v=""/>
    <s v=""/>
    <s v=""/>
    <n v="-26.25"/>
    <x v="13"/>
  </r>
  <r>
    <s v="50700"/>
    <s v="100008590"/>
    <s v="313117"/>
    <s v="10000"/>
    <s v="12800"/>
    <s v=""/>
    <s v="2140000"/>
    <s v=""/>
    <s v=""/>
    <s v=""/>
    <s v=""/>
    <s v=""/>
    <n v="-159.97"/>
    <x v="14"/>
  </r>
  <r>
    <s v="50700"/>
    <s v="100008590"/>
    <s v="313117"/>
    <s v="10000"/>
    <s v="12800"/>
    <s v=""/>
    <s v="2058000"/>
    <s v=""/>
    <s v=""/>
    <s v=""/>
    <s v=""/>
    <s v=""/>
    <n v="-26.25"/>
    <x v="15"/>
  </r>
  <r>
    <s v="50700"/>
    <s v="100008590"/>
    <s v="313117"/>
    <s v="10000"/>
    <s v="12800"/>
    <s v=""/>
    <s v="2150000"/>
    <s v=""/>
    <s v=""/>
    <s v=""/>
    <s v=""/>
    <s v=""/>
    <n v="-82.3"/>
    <x v="16"/>
  </r>
  <r>
    <s v="50700"/>
    <s v="100008590"/>
    <s v="313117"/>
    <s v="10000"/>
    <s v="12800"/>
    <s v=""/>
    <s v="1000000"/>
    <s v=""/>
    <s v=""/>
    <s v=""/>
    <s v=""/>
    <s v=""/>
    <n v="-1209.77"/>
    <x v="17"/>
  </r>
  <r>
    <s v="50700"/>
    <s v="100008590"/>
    <s v="313117"/>
    <s v="10000"/>
    <s v="12800"/>
    <s v="5070001100"/>
    <s v="7000000"/>
    <s v=""/>
    <s v=""/>
    <s v=""/>
    <s v=""/>
    <s v=""/>
    <n v="1919.2"/>
    <x v="18"/>
  </r>
  <r>
    <s v="50700"/>
    <s v="100008590"/>
    <s v="313117"/>
    <s v="10000"/>
    <s v="12800"/>
    <s v="5070001100"/>
    <s v="7230000"/>
    <s v=""/>
    <s v=""/>
    <s v=""/>
    <s v=""/>
    <s v=""/>
    <n v="112.24"/>
    <x v="1"/>
  </r>
  <r>
    <s v="50700"/>
    <s v="100008590"/>
    <s v="313117"/>
    <s v="10000"/>
    <s v="12800"/>
    <s v="5070001100"/>
    <s v="7231000"/>
    <s v=""/>
    <s v=""/>
    <s v=""/>
    <s v=""/>
    <s v=""/>
    <n v="26.25"/>
    <x v="2"/>
  </r>
  <r>
    <s v="50700"/>
    <s v="100008590"/>
    <s v="313117"/>
    <s v="10000"/>
    <s v="12800"/>
    <s v="5070001100"/>
    <s v="7240000"/>
    <s v=""/>
    <s v=""/>
    <s v=""/>
    <s v=""/>
    <s v=""/>
    <n v="673.9"/>
    <x v="3"/>
  </r>
  <r>
    <s v="50700"/>
    <s v="100008590"/>
    <s v="313117"/>
    <s v="10000"/>
    <s v="12800"/>
    <s v="5070001100"/>
    <s v="7250000"/>
    <s v=""/>
    <s v=""/>
    <s v=""/>
    <s v=""/>
    <s v=""/>
    <n v="5.64"/>
    <x v="19"/>
  </r>
  <r>
    <s v="50700"/>
    <s v="100008590"/>
    <s v="313117"/>
    <s v="10000"/>
    <s v="12800"/>
    <s v="5070001100"/>
    <s v="7221000"/>
    <s v=""/>
    <s v=""/>
    <s v=""/>
    <s v=""/>
    <s v=""/>
    <n v="9"/>
    <x v="20"/>
  </r>
  <r>
    <s v="50700"/>
    <s v="100008590"/>
    <s v="313117"/>
    <s v="10000"/>
    <s v="12800"/>
    <s v="5070001100"/>
    <s v="7269000"/>
    <s v=""/>
    <s v=""/>
    <s v=""/>
    <s v=""/>
    <s v=""/>
    <n v="126.67"/>
    <x v="4"/>
  </r>
  <r>
    <s v="50700"/>
    <s v="100008590"/>
    <s v="313117"/>
    <s v="10000"/>
    <s v="12800"/>
    <s v="5070001100"/>
    <s v="7269000"/>
    <s v=""/>
    <s v=""/>
    <s v=""/>
    <s v=""/>
    <s v=""/>
    <n v="23.03"/>
    <x v="4"/>
  </r>
  <r>
    <s v="50700"/>
    <s v="100008590"/>
    <s v="313117"/>
    <s v="10000"/>
    <s v="12800"/>
    <s v=""/>
    <s v="2100000"/>
    <s v=""/>
    <s v=""/>
    <s v=""/>
    <s v=""/>
    <s v=""/>
    <n v="-30"/>
    <x v="5"/>
  </r>
  <r>
    <s v="50700"/>
    <s v="100008590"/>
    <s v="313117"/>
    <s v="10000"/>
    <s v="12800"/>
    <s v=""/>
    <s v="2125000"/>
    <s v=""/>
    <s v=""/>
    <s v=""/>
    <s v=""/>
    <s v=""/>
    <n v="-2.5"/>
    <x v="21"/>
  </r>
  <r>
    <s v="50700"/>
    <s v="100008590"/>
    <s v="313117"/>
    <s v="10000"/>
    <s v="12800"/>
    <s v=""/>
    <s v="2100000"/>
    <s v=""/>
    <s v=""/>
    <s v=""/>
    <s v=""/>
    <s v=""/>
    <n v="-50"/>
    <x v="5"/>
  </r>
  <r>
    <s v="50700"/>
    <s v="100008590"/>
    <s v="313117"/>
    <s v="10000"/>
    <s v="12800"/>
    <s v=""/>
    <s v="2125000"/>
    <s v=""/>
    <s v=""/>
    <s v=""/>
    <s v=""/>
    <s v=""/>
    <n v="-11"/>
    <x v="21"/>
  </r>
  <r>
    <s v="50700"/>
    <s v="100008590"/>
    <s v="313117"/>
    <s v="10000"/>
    <s v="12800"/>
    <s v=""/>
    <s v="2130000"/>
    <s v=""/>
    <s v=""/>
    <s v=""/>
    <s v=""/>
    <s v=""/>
    <n v="-108.5"/>
    <x v="6"/>
  </r>
  <r>
    <s v="50700"/>
    <s v="100008590"/>
    <s v="313117"/>
    <s v="10000"/>
    <s v="12800"/>
    <s v=""/>
    <s v="2105000"/>
    <s v=""/>
    <s v=""/>
    <s v=""/>
    <s v=""/>
    <s v=""/>
    <n v="-126.67"/>
    <x v="7"/>
  </r>
  <r>
    <s v="50700"/>
    <s v="100008590"/>
    <s v="313117"/>
    <s v="10000"/>
    <s v="12800"/>
    <s v=""/>
    <s v="2056000"/>
    <s v=""/>
    <s v=""/>
    <s v=""/>
    <s v=""/>
    <s v=""/>
    <n v="-673.9"/>
    <x v="9"/>
  </r>
  <r>
    <s v="50700"/>
    <s v="100038552"/>
    <s v="324181"/>
    <s v="10000"/>
    <s v="12800"/>
    <s v=""/>
    <s v="2105000"/>
    <s v=""/>
    <s v=""/>
    <s v=""/>
    <s v=""/>
    <s v=""/>
    <n v="-173.08"/>
    <x v="7"/>
  </r>
  <r>
    <s v="50700"/>
    <s v="100038552"/>
    <s v="324181"/>
    <s v="10000"/>
    <s v="12800"/>
    <s v=""/>
    <s v="2056000"/>
    <s v=""/>
    <s v=""/>
    <s v=""/>
    <s v=""/>
    <s v=""/>
    <n v="-374.9"/>
    <x v="9"/>
  </r>
  <r>
    <s v="50700"/>
    <s v="100038552"/>
    <s v="324181"/>
    <s v="10000"/>
    <s v="12800"/>
    <s v=""/>
    <s v="2125000"/>
    <s v=""/>
    <s v=""/>
    <s v=""/>
    <s v=""/>
    <s v=""/>
    <n v="-11.04"/>
    <x v="21"/>
  </r>
  <r>
    <s v="50700"/>
    <s v="100038552"/>
    <s v="324181"/>
    <s v="10000"/>
    <s v="12800"/>
    <s v=""/>
    <s v="2100000"/>
    <s v=""/>
    <s v=""/>
    <s v=""/>
    <s v=""/>
    <s v=""/>
    <n v="-9.31"/>
    <x v="5"/>
  </r>
  <r>
    <s v="50700"/>
    <s v="100038552"/>
    <s v="324181"/>
    <s v="10000"/>
    <s v="12800"/>
    <s v=""/>
    <s v="2100000"/>
    <s v=""/>
    <s v=""/>
    <s v=""/>
    <s v=""/>
    <s v=""/>
    <n v="-700"/>
    <x v="5"/>
  </r>
  <r>
    <s v="50700"/>
    <s v="100038552"/>
    <s v="324181"/>
    <s v="10000"/>
    <s v="12800"/>
    <s v=""/>
    <s v="2125000"/>
    <s v=""/>
    <s v=""/>
    <s v=""/>
    <s v=""/>
    <s v=""/>
    <n v="-8.2799999999999994"/>
    <x v="21"/>
  </r>
  <r>
    <s v="50700"/>
    <s v="100038552"/>
    <s v="324181"/>
    <s v="10000"/>
    <s v="12800"/>
    <s v=""/>
    <s v="2057000"/>
    <s v=""/>
    <s v=""/>
    <s v=""/>
    <s v=""/>
    <s v=""/>
    <n v="-11.4"/>
    <x v="24"/>
  </r>
  <r>
    <s v="50700"/>
    <s v="100038552"/>
    <s v="324181"/>
    <s v="10000"/>
    <s v="12800"/>
    <s v="5070001200"/>
    <s v="7269000"/>
    <s v=""/>
    <s v=""/>
    <s v=""/>
    <s v=""/>
    <s v=""/>
    <n v="173.08"/>
    <x v="4"/>
  </r>
  <r>
    <s v="50700"/>
    <s v="100038552"/>
    <s v="324181"/>
    <s v="10000"/>
    <s v="12800"/>
    <s v="5070001200"/>
    <s v="7269000"/>
    <s v=""/>
    <s v=""/>
    <s v=""/>
    <s v=""/>
    <s v=""/>
    <n v="31.47"/>
    <x v="4"/>
  </r>
  <r>
    <s v="50700"/>
    <s v="100038552"/>
    <s v="324181"/>
    <s v="10000"/>
    <s v="12800"/>
    <s v="5070001200"/>
    <s v="7221000"/>
    <s v=""/>
    <s v=""/>
    <s v=""/>
    <s v=""/>
    <s v=""/>
    <n v="11.4"/>
    <x v="20"/>
  </r>
  <r>
    <s v="50700"/>
    <s v="100038552"/>
    <s v="324181"/>
    <s v="10000"/>
    <s v="12800"/>
    <s v="5070001200"/>
    <s v="7250000"/>
    <s v=""/>
    <s v=""/>
    <s v=""/>
    <s v=""/>
    <s v=""/>
    <n v="5.66"/>
    <x v="19"/>
  </r>
  <r>
    <s v="50700"/>
    <s v="100038552"/>
    <s v="324181"/>
    <s v="10000"/>
    <s v="12800"/>
    <s v="5070001200"/>
    <s v="7240000"/>
    <s v=""/>
    <s v=""/>
    <s v=""/>
    <s v=""/>
    <s v=""/>
    <n v="374.9"/>
    <x v="3"/>
  </r>
  <r>
    <s v="50700"/>
    <s v="100038552"/>
    <s v="324181"/>
    <s v="10000"/>
    <s v="12800"/>
    <s v="5070001200"/>
    <s v="7231000"/>
    <s v=""/>
    <s v=""/>
    <s v=""/>
    <s v=""/>
    <s v=""/>
    <n v="37.479999999999997"/>
    <x v="2"/>
  </r>
  <r>
    <s v="50700"/>
    <s v="100038552"/>
    <s v="324181"/>
    <s v="10000"/>
    <s v="12800"/>
    <s v="5070001200"/>
    <s v="7230000"/>
    <s v=""/>
    <s v=""/>
    <s v=""/>
    <s v=""/>
    <s v=""/>
    <n v="160.24"/>
    <x v="1"/>
  </r>
  <r>
    <s v="50700"/>
    <s v="100038552"/>
    <s v="324181"/>
    <s v="10000"/>
    <s v="12800"/>
    <s v="5070001200"/>
    <s v="7000000"/>
    <s v=""/>
    <s v=""/>
    <s v=""/>
    <s v=""/>
    <s v=""/>
    <n v="2622.4"/>
    <x v="18"/>
  </r>
  <r>
    <s v="50700"/>
    <s v="100038552"/>
    <s v="324181"/>
    <s v="10000"/>
    <s v="12800"/>
    <s v=""/>
    <s v="1000000"/>
    <s v=""/>
    <s v=""/>
    <s v=""/>
    <s v=""/>
    <s v=""/>
    <n v="-1114.97"/>
    <x v="17"/>
  </r>
  <r>
    <s v="50700"/>
    <s v="100038552"/>
    <s v="324181"/>
    <s v="10000"/>
    <s v="12800"/>
    <s v=""/>
    <s v="2150000"/>
    <s v=""/>
    <s v=""/>
    <s v=""/>
    <s v=""/>
    <s v=""/>
    <n v="-105"/>
    <x v="16"/>
  </r>
  <r>
    <s v="50700"/>
    <s v="100038552"/>
    <s v="324181"/>
    <s v="10000"/>
    <s v="12800"/>
    <s v=""/>
    <s v="2058000"/>
    <s v=""/>
    <s v=""/>
    <s v=""/>
    <s v=""/>
    <s v=""/>
    <n v="-37.479999999999997"/>
    <x v="15"/>
  </r>
  <r>
    <s v="50700"/>
    <s v="100038552"/>
    <s v="324181"/>
    <s v="10000"/>
    <s v="12800"/>
    <s v=""/>
    <s v="2140000"/>
    <s v=""/>
    <s v=""/>
    <s v=""/>
    <s v=""/>
    <s v=""/>
    <n v="-260"/>
    <x v="14"/>
  </r>
  <r>
    <s v="50700"/>
    <s v="100038552"/>
    <s v="324181"/>
    <s v="10000"/>
    <s v="12800"/>
    <s v=""/>
    <s v="2160000"/>
    <s v=""/>
    <s v=""/>
    <s v=""/>
    <s v=""/>
    <s v=""/>
    <n v="-37.479999999999997"/>
    <x v="13"/>
  </r>
  <r>
    <s v="50700"/>
    <s v="100038552"/>
    <s v="324181"/>
    <s v="10000"/>
    <s v="12800"/>
    <s v=""/>
    <s v="2053000"/>
    <s v=""/>
    <s v=""/>
    <s v=""/>
    <s v=""/>
    <s v=""/>
    <n v="-160.24"/>
    <x v="12"/>
  </r>
  <r>
    <s v="50700"/>
    <s v="100038552"/>
    <s v="324181"/>
    <s v="10000"/>
    <s v="12800"/>
    <s v=""/>
    <s v="2110000"/>
    <s v=""/>
    <s v=""/>
    <s v=""/>
    <s v=""/>
    <s v=""/>
    <n v="-160.24"/>
    <x v="11"/>
  </r>
  <r>
    <s v="50700"/>
    <s v="100038552"/>
    <s v="324181"/>
    <s v="10000"/>
    <s v="12800"/>
    <s v=""/>
    <s v="2100000"/>
    <s v=""/>
    <s v=""/>
    <s v=""/>
    <s v=""/>
    <s v=""/>
    <n v="-31.47"/>
    <x v="5"/>
  </r>
  <r>
    <s v="50700"/>
    <s v="100038552"/>
    <s v="324181"/>
    <s v="10000"/>
    <s v="12800"/>
    <s v=""/>
    <s v="2052000"/>
    <s v=""/>
    <s v=""/>
    <s v=""/>
    <s v=""/>
    <s v=""/>
    <n v="-173.08"/>
    <x v="10"/>
  </r>
  <r>
    <s v="50700"/>
    <s v="100038552"/>
    <s v="324181"/>
    <s v="10000"/>
    <s v="12800"/>
    <s v=""/>
    <s v="2055000"/>
    <s v=""/>
    <s v=""/>
    <s v=""/>
    <s v=""/>
    <s v=""/>
    <n v="-5.66"/>
    <x v="23"/>
  </r>
  <r>
    <s v="50700"/>
    <s v="100038552"/>
    <s v="324181"/>
    <s v="10000"/>
    <s v="12800"/>
    <s v=""/>
    <s v="2130000"/>
    <s v=""/>
    <s v=""/>
    <s v=""/>
    <s v=""/>
    <s v=""/>
    <n v="-43"/>
    <x v="6"/>
  </r>
</pivotCacheRecords>
</file>

<file path=xl/pivotCache/pivotCacheRecords25.xml><?xml version="1.0" encoding="utf-8"?>
<pivotCacheRecords xmlns="http://schemas.openxmlformats.org/spreadsheetml/2006/main" xmlns:r="http://schemas.openxmlformats.org/officeDocument/2006/relationships" count="259">
  <r>
    <s v="50700"/>
    <s v="100007590"/>
    <s v="320729"/>
    <s v="10000"/>
    <s v="12800"/>
    <s v="5070001100"/>
    <s v="7100000"/>
    <s v=""/>
    <s v=""/>
    <s v=""/>
    <s v=""/>
    <s v=""/>
    <n v="3530.88"/>
    <x v="0"/>
  </r>
  <r>
    <s v="50700"/>
    <s v="100007590"/>
    <s v="320729"/>
    <s v="10000"/>
    <s v="12800"/>
    <s v=""/>
    <s v="1000000"/>
    <s v=""/>
    <s v=""/>
    <s v=""/>
    <s v=""/>
    <s v=""/>
    <n v="-2426.21"/>
    <x v="1"/>
  </r>
  <r>
    <s v="50700"/>
    <s v="100007590"/>
    <s v="320729"/>
    <s v="10000"/>
    <s v="12800"/>
    <s v="5070001100"/>
    <s v="7230000"/>
    <s v=""/>
    <s v=""/>
    <s v=""/>
    <s v=""/>
    <s v=""/>
    <n v="237.34"/>
    <x v="2"/>
  </r>
  <r>
    <s v="50700"/>
    <s v="100007590"/>
    <s v="320729"/>
    <s v="10000"/>
    <s v="12800"/>
    <s v="5070001100"/>
    <s v="7231000"/>
    <s v=""/>
    <s v=""/>
    <s v=""/>
    <s v=""/>
    <s v=""/>
    <n v="55.51"/>
    <x v="3"/>
  </r>
  <r>
    <s v="50700"/>
    <s v="100007590"/>
    <s v="320729"/>
    <s v="10000"/>
    <s v="12800"/>
    <s v="5070001100"/>
    <s v="7240000"/>
    <s v=""/>
    <s v=""/>
    <s v=""/>
    <s v=""/>
    <s v=""/>
    <n v="297.7"/>
    <x v="4"/>
  </r>
  <r>
    <s v="50700"/>
    <s v="100007590"/>
    <s v="320729"/>
    <s v="10000"/>
    <s v="12800"/>
    <s v="5070001100"/>
    <s v="7269000"/>
    <s v=""/>
    <s v=""/>
    <s v=""/>
    <s v=""/>
    <s v=""/>
    <n v="258.93"/>
    <x v="5"/>
  </r>
  <r>
    <s v="50700"/>
    <s v="100007590"/>
    <s v="320729"/>
    <s v="10000"/>
    <s v="12800"/>
    <s v="5070001100"/>
    <s v="7269000"/>
    <s v=""/>
    <s v=""/>
    <s v=""/>
    <s v=""/>
    <s v=""/>
    <n v="47.08"/>
    <x v="5"/>
  </r>
  <r>
    <s v="50700"/>
    <s v="100007590"/>
    <s v="320729"/>
    <s v="10000"/>
    <s v="12800"/>
    <s v=""/>
    <s v="2100000"/>
    <s v=""/>
    <s v=""/>
    <s v=""/>
    <s v=""/>
    <s v=""/>
    <n v="-7"/>
    <x v="6"/>
  </r>
  <r>
    <s v="50700"/>
    <s v="100007590"/>
    <s v="320729"/>
    <s v="10000"/>
    <s v="12800"/>
    <s v=""/>
    <s v="2130000"/>
    <s v=""/>
    <s v=""/>
    <s v=""/>
    <s v=""/>
    <s v=""/>
    <n v="-43"/>
    <x v="7"/>
  </r>
  <r>
    <s v="50700"/>
    <s v="100007590"/>
    <s v="320729"/>
    <s v="10000"/>
    <s v="12800"/>
    <s v=""/>
    <s v="2100000"/>
    <s v=""/>
    <s v=""/>
    <s v=""/>
    <s v=""/>
    <s v=""/>
    <n v="-3.27"/>
    <x v="6"/>
  </r>
  <r>
    <s v="50700"/>
    <s v="100007590"/>
    <s v="320729"/>
    <s v="10000"/>
    <s v="12800"/>
    <s v=""/>
    <s v="2100000"/>
    <s v=""/>
    <s v=""/>
    <s v=""/>
    <s v=""/>
    <s v=""/>
    <n v="-12.75"/>
    <x v="6"/>
  </r>
  <r>
    <s v="50700"/>
    <s v="100007590"/>
    <s v="320729"/>
    <s v="10000"/>
    <s v="12800"/>
    <s v=""/>
    <s v="2105000"/>
    <s v=""/>
    <s v=""/>
    <s v=""/>
    <s v=""/>
    <s v=""/>
    <n v="-258.93"/>
    <x v="8"/>
  </r>
  <r>
    <s v="50700"/>
    <s v="100007590"/>
    <s v="320729"/>
    <s v="10000"/>
    <s v="12800"/>
    <s v=""/>
    <s v="2190000"/>
    <s v=""/>
    <s v=""/>
    <s v=""/>
    <s v=""/>
    <s v=""/>
    <n v="-36.11"/>
    <x v="9"/>
  </r>
  <r>
    <s v="50700"/>
    <s v="100007590"/>
    <s v="320729"/>
    <s v="10000"/>
    <s v="12800"/>
    <s v=""/>
    <s v="2056000"/>
    <s v=""/>
    <s v=""/>
    <s v=""/>
    <s v=""/>
    <s v=""/>
    <n v="-297.7"/>
    <x v="10"/>
  </r>
  <r>
    <s v="50700"/>
    <s v="100007590"/>
    <s v="320729"/>
    <s v="10000"/>
    <s v="12800"/>
    <s v=""/>
    <s v="2100000"/>
    <s v=""/>
    <s v=""/>
    <s v=""/>
    <s v=""/>
    <s v=""/>
    <n v="-47.08"/>
    <x v="6"/>
  </r>
  <r>
    <s v="50700"/>
    <s v="100007590"/>
    <s v="320729"/>
    <s v="10000"/>
    <s v="12800"/>
    <s v=""/>
    <s v="2052000"/>
    <s v=""/>
    <s v=""/>
    <s v=""/>
    <s v=""/>
    <s v=""/>
    <n v="-258.93"/>
    <x v="11"/>
  </r>
  <r>
    <s v="50700"/>
    <s v="100007590"/>
    <s v="320729"/>
    <s v="10000"/>
    <s v="12800"/>
    <s v=""/>
    <s v="2110000"/>
    <s v=""/>
    <s v=""/>
    <s v=""/>
    <s v=""/>
    <s v=""/>
    <n v="-237.34"/>
    <x v="12"/>
  </r>
  <r>
    <s v="50700"/>
    <s v="100007590"/>
    <s v="320729"/>
    <s v="10000"/>
    <s v="12800"/>
    <s v=""/>
    <s v="2053000"/>
    <s v=""/>
    <s v=""/>
    <s v=""/>
    <s v=""/>
    <s v=""/>
    <n v="-237.34"/>
    <x v="13"/>
  </r>
  <r>
    <s v="50700"/>
    <s v="100007590"/>
    <s v="320729"/>
    <s v="10000"/>
    <s v="12800"/>
    <s v=""/>
    <s v="2160000"/>
    <s v=""/>
    <s v=""/>
    <s v=""/>
    <s v=""/>
    <s v=""/>
    <n v="-55.51"/>
    <x v="14"/>
  </r>
  <r>
    <s v="50700"/>
    <s v="100007590"/>
    <s v="320729"/>
    <s v="10000"/>
    <s v="12800"/>
    <s v=""/>
    <s v="2140000"/>
    <s v=""/>
    <s v=""/>
    <s v=""/>
    <s v=""/>
    <s v=""/>
    <n v="-631.47"/>
    <x v="15"/>
  </r>
  <r>
    <s v="50700"/>
    <s v="100007590"/>
    <s v="320729"/>
    <s v="10000"/>
    <s v="12800"/>
    <s v=""/>
    <s v="2058000"/>
    <s v=""/>
    <s v=""/>
    <s v=""/>
    <s v=""/>
    <s v=""/>
    <n v="-55.51"/>
    <x v="16"/>
  </r>
  <r>
    <s v="50700"/>
    <s v="100007590"/>
    <s v="320729"/>
    <s v="10000"/>
    <s v="12800"/>
    <s v=""/>
    <s v="2150000"/>
    <s v=""/>
    <s v=""/>
    <s v=""/>
    <s v=""/>
    <s v=""/>
    <n v="-211.61"/>
    <x v="17"/>
  </r>
  <r>
    <s v="50700"/>
    <s v="100007590"/>
    <s v="320729"/>
    <s v="10000"/>
    <s v="12800"/>
    <s v="5070001100"/>
    <s v="7100000"/>
    <s v=""/>
    <s v=""/>
    <s v=""/>
    <s v=""/>
    <s v=""/>
    <n v="392.32"/>
    <x v="0"/>
  </r>
  <r>
    <s v="50700"/>
    <s v="100024449"/>
    <s v="023656"/>
    <s v="10000"/>
    <s v="12800"/>
    <s v=""/>
    <s v="2160000"/>
    <s v=""/>
    <s v=""/>
    <s v=""/>
    <s v=""/>
    <s v=""/>
    <n v="-48.48"/>
    <x v="14"/>
  </r>
  <r>
    <s v="50700"/>
    <s v="100024449"/>
    <s v="023656"/>
    <s v="10000"/>
    <s v="12800"/>
    <s v="5070001100"/>
    <s v="7231000"/>
    <s v=""/>
    <s v=""/>
    <s v=""/>
    <s v=""/>
    <s v=""/>
    <n v="48.48"/>
    <x v="3"/>
  </r>
  <r>
    <s v="50700"/>
    <s v="100024449"/>
    <s v="023656"/>
    <s v="10000"/>
    <s v="12800"/>
    <s v=""/>
    <s v="2058000"/>
    <s v=""/>
    <s v=""/>
    <s v=""/>
    <s v=""/>
    <s v=""/>
    <n v="-48.48"/>
    <x v="16"/>
  </r>
  <r>
    <s v="50700"/>
    <s v="100024449"/>
    <s v="023656"/>
    <s v="10000"/>
    <s v="12800"/>
    <s v=""/>
    <s v="2150000"/>
    <s v=""/>
    <s v=""/>
    <s v=""/>
    <s v=""/>
    <s v=""/>
    <n v="-182.17"/>
    <x v="17"/>
  </r>
  <r>
    <s v="50700"/>
    <s v="100024449"/>
    <s v="023656"/>
    <s v="10000"/>
    <s v="12800"/>
    <s v=""/>
    <s v="1000000"/>
    <s v=""/>
    <s v=""/>
    <s v=""/>
    <s v=""/>
    <s v=""/>
    <n v="-2080.84"/>
    <x v="1"/>
  </r>
  <r>
    <s v="50700"/>
    <s v="100024449"/>
    <s v="023656"/>
    <s v="10000"/>
    <s v="12800"/>
    <s v="5070001100"/>
    <s v="7240000"/>
    <s v=""/>
    <s v=""/>
    <s v=""/>
    <s v=""/>
    <s v=""/>
    <n v="736.65"/>
    <x v="4"/>
  </r>
  <r>
    <s v="50700"/>
    <s v="100024449"/>
    <s v="023656"/>
    <s v="10000"/>
    <s v="12800"/>
    <s v="5070001100"/>
    <s v="7269000"/>
    <s v=""/>
    <s v=""/>
    <s v=""/>
    <s v=""/>
    <s v=""/>
    <n v="230.21"/>
    <x v="5"/>
  </r>
  <r>
    <s v="50700"/>
    <s v="100024449"/>
    <s v="023656"/>
    <s v="10000"/>
    <s v="12800"/>
    <s v="5070001100"/>
    <s v="7269000"/>
    <s v=""/>
    <s v=""/>
    <s v=""/>
    <s v=""/>
    <s v=""/>
    <n v="41.86"/>
    <x v="5"/>
  </r>
  <r>
    <s v="50700"/>
    <s v="100024449"/>
    <s v="023656"/>
    <s v="10000"/>
    <s v="12800"/>
    <s v=""/>
    <s v="2105000"/>
    <s v=""/>
    <s v=""/>
    <s v=""/>
    <s v=""/>
    <s v=""/>
    <n v="-230.21"/>
    <x v="8"/>
  </r>
  <r>
    <s v="50700"/>
    <s v="100024449"/>
    <s v="023656"/>
    <s v="10000"/>
    <s v="12800"/>
    <s v=""/>
    <s v="2130000"/>
    <s v=""/>
    <s v=""/>
    <s v=""/>
    <s v=""/>
    <s v=""/>
    <n v="-108.5"/>
    <x v="7"/>
  </r>
  <r>
    <s v="50700"/>
    <s v="100024449"/>
    <s v="023656"/>
    <s v="10000"/>
    <s v="12800"/>
    <s v=""/>
    <s v="2190000"/>
    <s v=""/>
    <s v=""/>
    <s v=""/>
    <s v=""/>
    <s v=""/>
    <n v="-36.11"/>
    <x v="9"/>
  </r>
  <r>
    <s v="50700"/>
    <s v="100024449"/>
    <s v="023656"/>
    <s v="10000"/>
    <s v="12800"/>
    <s v=""/>
    <s v="2056000"/>
    <s v=""/>
    <s v=""/>
    <s v=""/>
    <s v=""/>
    <s v=""/>
    <n v="-736.65"/>
    <x v="10"/>
  </r>
  <r>
    <s v="50700"/>
    <s v="100024449"/>
    <s v="023656"/>
    <s v="10000"/>
    <s v="12800"/>
    <s v=""/>
    <s v="2052000"/>
    <s v=""/>
    <s v=""/>
    <s v=""/>
    <s v=""/>
    <s v=""/>
    <n v="-230.21"/>
    <x v="11"/>
  </r>
  <r>
    <s v="50700"/>
    <s v="100024449"/>
    <s v="023656"/>
    <s v="10000"/>
    <s v="12800"/>
    <s v=""/>
    <s v="2100000"/>
    <s v=""/>
    <s v=""/>
    <s v=""/>
    <s v=""/>
    <s v=""/>
    <n v="-41.86"/>
    <x v="6"/>
  </r>
  <r>
    <s v="50700"/>
    <s v="100024449"/>
    <s v="023656"/>
    <s v="10000"/>
    <s v="12800"/>
    <s v=""/>
    <s v="2110000"/>
    <s v=""/>
    <s v=""/>
    <s v=""/>
    <s v=""/>
    <s v=""/>
    <n v="-207.29"/>
    <x v="12"/>
  </r>
  <r>
    <s v="50700"/>
    <s v="100024449"/>
    <s v="023656"/>
    <s v="10000"/>
    <s v="12800"/>
    <s v=""/>
    <s v="2053000"/>
    <s v=""/>
    <s v=""/>
    <s v=""/>
    <s v=""/>
    <s v=""/>
    <n v="-207.29"/>
    <x v="13"/>
  </r>
  <r>
    <s v="50700"/>
    <s v="100024449"/>
    <s v="023656"/>
    <s v="10000"/>
    <s v="12800"/>
    <s v="5070001100"/>
    <s v="7000000"/>
    <s v=""/>
    <s v=""/>
    <s v=""/>
    <s v=""/>
    <s v=""/>
    <n v="3488"/>
    <x v="18"/>
  </r>
  <r>
    <s v="50700"/>
    <s v="100024449"/>
    <s v="023656"/>
    <s v="10000"/>
    <s v="12800"/>
    <s v="5070001100"/>
    <s v="7230000"/>
    <s v=""/>
    <s v=""/>
    <s v=""/>
    <s v=""/>
    <s v=""/>
    <n v="207.29"/>
    <x v="2"/>
  </r>
  <r>
    <s v="50700"/>
    <s v="100024449"/>
    <s v="023656"/>
    <s v="10000"/>
    <s v="12800"/>
    <s v=""/>
    <s v="2140000"/>
    <s v=""/>
    <s v=""/>
    <s v=""/>
    <s v=""/>
    <s v=""/>
    <n v="-594.4"/>
    <x v="15"/>
  </r>
  <r>
    <s v="50700"/>
    <s v="100025474"/>
    <s v="334858"/>
    <s v="10000"/>
    <s v="12800"/>
    <s v=""/>
    <s v="2140000"/>
    <s v=""/>
    <s v=""/>
    <s v=""/>
    <s v=""/>
    <s v=""/>
    <n v="-273.08"/>
    <x v="15"/>
  </r>
  <r>
    <s v="50700"/>
    <s v="100025474"/>
    <s v="334858"/>
    <s v="10000"/>
    <s v="12800"/>
    <s v=""/>
    <s v="2160000"/>
    <s v=""/>
    <s v=""/>
    <s v=""/>
    <s v=""/>
    <s v=""/>
    <n v="-44.41"/>
    <x v="14"/>
  </r>
  <r>
    <s v="50700"/>
    <s v="100025474"/>
    <s v="334858"/>
    <s v="10000"/>
    <s v="12800"/>
    <s v=""/>
    <s v="2150000"/>
    <s v=""/>
    <s v=""/>
    <s v=""/>
    <s v=""/>
    <s v=""/>
    <n v="-164.79"/>
    <x v="17"/>
  </r>
  <r>
    <s v="50700"/>
    <s v="100025474"/>
    <s v="334858"/>
    <s v="10000"/>
    <s v="12800"/>
    <s v=""/>
    <s v="1000000"/>
    <s v=""/>
    <s v=""/>
    <s v=""/>
    <s v=""/>
    <s v=""/>
    <n v="-2151.06"/>
    <x v="1"/>
  </r>
  <r>
    <s v="50700"/>
    <s v="100025474"/>
    <s v="334858"/>
    <s v="10000"/>
    <s v="12800"/>
    <s v="5070001100"/>
    <s v="7000000"/>
    <s v=""/>
    <s v=""/>
    <s v=""/>
    <s v=""/>
    <s v=""/>
    <n v="3240"/>
    <x v="18"/>
  </r>
  <r>
    <s v="50700"/>
    <s v="100025474"/>
    <s v="334858"/>
    <s v="10000"/>
    <s v="12800"/>
    <s v="5070001100"/>
    <s v="7230000"/>
    <s v=""/>
    <s v=""/>
    <s v=""/>
    <s v=""/>
    <s v=""/>
    <n v="189.92"/>
    <x v="2"/>
  </r>
  <r>
    <s v="50700"/>
    <s v="100025474"/>
    <s v="334858"/>
    <s v="10000"/>
    <s v="12800"/>
    <s v="5070001100"/>
    <s v="7231000"/>
    <s v=""/>
    <s v=""/>
    <s v=""/>
    <s v=""/>
    <s v=""/>
    <n v="44.41"/>
    <x v="3"/>
  </r>
  <r>
    <s v="50700"/>
    <s v="100025474"/>
    <s v="334858"/>
    <s v="10000"/>
    <s v="12800"/>
    <s v="5070001100"/>
    <s v="7240000"/>
    <s v=""/>
    <s v=""/>
    <s v=""/>
    <s v=""/>
    <s v=""/>
    <n v="673.9"/>
    <x v="4"/>
  </r>
  <r>
    <s v="50700"/>
    <s v="100025474"/>
    <s v="334858"/>
    <s v="10000"/>
    <s v="12800"/>
    <s v="5070001100"/>
    <s v="7250000"/>
    <s v=""/>
    <s v=""/>
    <s v=""/>
    <s v=""/>
    <s v=""/>
    <n v="7.87"/>
    <x v="19"/>
  </r>
  <r>
    <s v="50700"/>
    <s v="100025474"/>
    <s v="334858"/>
    <s v="10000"/>
    <s v="12800"/>
    <s v="5070001100"/>
    <s v="7221000"/>
    <s v=""/>
    <s v=""/>
    <s v=""/>
    <s v=""/>
    <s v=""/>
    <n v="11.4"/>
    <x v="20"/>
  </r>
  <r>
    <s v="50700"/>
    <s v="100025474"/>
    <s v="334858"/>
    <s v="10000"/>
    <s v="12800"/>
    <s v="5070001100"/>
    <s v="7269000"/>
    <s v=""/>
    <s v=""/>
    <s v=""/>
    <s v=""/>
    <s v=""/>
    <n v="213.84"/>
    <x v="5"/>
  </r>
  <r>
    <s v="50700"/>
    <s v="100025474"/>
    <s v="334858"/>
    <s v="10000"/>
    <s v="12800"/>
    <s v="5070001100"/>
    <s v="7269000"/>
    <s v=""/>
    <s v=""/>
    <s v=""/>
    <s v=""/>
    <s v=""/>
    <n v="38.880000000000003"/>
    <x v="5"/>
  </r>
  <r>
    <s v="50700"/>
    <s v="100025474"/>
    <s v="334858"/>
    <s v="10000"/>
    <s v="12800"/>
    <s v=""/>
    <s v="2125000"/>
    <s v=""/>
    <s v=""/>
    <s v=""/>
    <s v=""/>
    <s v=""/>
    <n v="-4.8600000000000003"/>
    <x v="21"/>
  </r>
  <r>
    <s v="50700"/>
    <s v="100025474"/>
    <s v="334858"/>
    <s v="10000"/>
    <s v="12800"/>
    <s v=""/>
    <s v="2155000"/>
    <s v=""/>
    <s v=""/>
    <s v=""/>
    <s v=""/>
    <s v=""/>
    <n v="-4.95"/>
    <x v="22"/>
  </r>
  <r>
    <s v="50700"/>
    <s v="100025474"/>
    <s v="334858"/>
    <s v="10000"/>
    <s v="12800"/>
    <s v=""/>
    <s v="2125000"/>
    <s v=""/>
    <s v=""/>
    <s v=""/>
    <s v=""/>
    <s v=""/>
    <n v="-15.36"/>
    <x v="21"/>
  </r>
  <r>
    <s v="50700"/>
    <s v="100025474"/>
    <s v="334858"/>
    <s v="10000"/>
    <s v="12800"/>
    <s v=""/>
    <s v="2100000"/>
    <s v=""/>
    <s v=""/>
    <s v=""/>
    <s v=""/>
    <s v=""/>
    <n v="-69.23"/>
    <x v="6"/>
  </r>
  <r>
    <s v="50700"/>
    <s v="100025474"/>
    <s v="334858"/>
    <s v="10000"/>
    <s v="12800"/>
    <s v=""/>
    <s v="2105000"/>
    <s v=""/>
    <s v=""/>
    <s v=""/>
    <s v=""/>
    <s v=""/>
    <n v="-213.84"/>
    <x v="8"/>
  </r>
  <r>
    <s v="50700"/>
    <s v="100025474"/>
    <s v="334858"/>
    <s v="10000"/>
    <s v="12800"/>
    <s v=""/>
    <s v="2130000"/>
    <s v=""/>
    <s v=""/>
    <s v=""/>
    <s v=""/>
    <s v=""/>
    <n v="-108.5"/>
    <x v="7"/>
  </r>
  <r>
    <s v="50700"/>
    <s v="100025474"/>
    <s v="334858"/>
    <s v="10000"/>
    <s v="12800"/>
    <s v=""/>
    <s v="2055000"/>
    <s v=""/>
    <s v=""/>
    <s v=""/>
    <s v=""/>
    <s v=""/>
    <n v="-7.87"/>
    <x v="23"/>
  </r>
  <r>
    <s v="50700"/>
    <s v="100025474"/>
    <s v="334858"/>
    <s v="10000"/>
    <s v="12800"/>
    <s v=""/>
    <s v="2056000"/>
    <s v=""/>
    <s v=""/>
    <s v=""/>
    <s v=""/>
    <s v=""/>
    <n v="-673.9"/>
    <x v="10"/>
  </r>
  <r>
    <s v="50700"/>
    <s v="100025474"/>
    <s v="334858"/>
    <s v="10000"/>
    <s v="12800"/>
    <s v=""/>
    <s v="2057000"/>
    <s v=""/>
    <s v=""/>
    <s v=""/>
    <s v=""/>
    <s v=""/>
    <n v="-11.4"/>
    <x v="24"/>
  </r>
  <r>
    <s v="50700"/>
    <s v="100025474"/>
    <s v="334858"/>
    <s v="10000"/>
    <s v="12800"/>
    <s v=""/>
    <s v="2100000"/>
    <s v=""/>
    <s v=""/>
    <s v=""/>
    <s v=""/>
    <s v=""/>
    <n v="-38.880000000000003"/>
    <x v="6"/>
  </r>
  <r>
    <s v="50700"/>
    <s v="100025474"/>
    <s v="334858"/>
    <s v="10000"/>
    <s v="12800"/>
    <s v=""/>
    <s v="2052000"/>
    <s v=""/>
    <s v=""/>
    <s v=""/>
    <s v=""/>
    <s v=""/>
    <n v="-213.84"/>
    <x v="11"/>
  </r>
  <r>
    <s v="50700"/>
    <s v="100025474"/>
    <s v="334858"/>
    <s v="10000"/>
    <s v="12800"/>
    <s v=""/>
    <s v="2110000"/>
    <s v=""/>
    <s v=""/>
    <s v=""/>
    <s v=""/>
    <s v=""/>
    <n v="-189.92"/>
    <x v="12"/>
  </r>
  <r>
    <s v="50700"/>
    <s v="100025474"/>
    <s v="334858"/>
    <s v="10000"/>
    <s v="12800"/>
    <s v=""/>
    <s v="2053000"/>
    <s v=""/>
    <s v=""/>
    <s v=""/>
    <s v=""/>
    <s v=""/>
    <n v="-189.92"/>
    <x v="13"/>
  </r>
  <r>
    <s v="50700"/>
    <s v="100025474"/>
    <s v="334858"/>
    <s v="10000"/>
    <s v="12800"/>
    <s v=""/>
    <s v="2058000"/>
    <s v=""/>
    <s v=""/>
    <s v=""/>
    <s v=""/>
    <s v=""/>
    <n v="-44.41"/>
    <x v="16"/>
  </r>
  <r>
    <s v="50700"/>
    <s v="100009291"/>
    <s v="316560"/>
    <s v="10000"/>
    <s v="12800"/>
    <s v=""/>
    <s v="2125000"/>
    <s v=""/>
    <s v=""/>
    <s v=""/>
    <s v=""/>
    <s v=""/>
    <n v="-10.94"/>
    <x v="21"/>
  </r>
  <r>
    <s v="50700"/>
    <s v="100009291"/>
    <s v="316560"/>
    <s v="10000"/>
    <s v="12800"/>
    <s v=""/>
    <s v="2125000"/>
    <s v=""/>
    <s v=""/>
    <s v=""/>
    <s v=""/>
    <s v=""/>
    <n v="-4.8600000000000003"/>
    <x v="21"/>
  </r>
  <r>
    <s v="50700"/>
    <s v="100009291"/>
    <s v="316560"/>
    <s v="10000"/>
    <s v="12800"/>
    <s v=""/>
    <s v="2100000"/>
    <s v=""/>
    <s v=""/>
    <s v=""/>
    <s v=""/>
    <s v=""/>
    <n v="-98.07"/>
    <x v="6"/>
  </r>
  <r>
    <s v="50700"/>
    <s v="100009291"/>
    <s v="316560"/>
    <s v="10000"/>
    <s v="12800"/>
    <s v=""/>
    <s v="2056000"/>
    <s v=""/>
    <s v=""/>
    <s v=""/>
    <s v=""/>
    <s v=""/>
    <n v="-673.9"/>
    <x v="10"/>
  </r>
  <r>
    <s v="50700"/>
    <s v="100009291"/>
    <s v="316560"/>
    <s v="10000"/>
    <s v="12800"/>
    <s v=""/>
    <s v="2057000"/>
    <s v=""/>
    <s v=""/>
    <s v=""/>
    <s v=""/>
    <s v=""/>
    <n v="-11.4"/>
    <x v="24"/>
  </r>
  <r>
    <s v="50700"/>
    <s v="100009291"/>
    <s v="316560"/>
    <s v="10000"/>
    <s v="12800"/>
    <s v=""/>
    <s v="2055000"/>
    <s v=""/>
    <s v=""/>
    <s v=""/>
    <s v=""/>
    <s v=""/>
    <n v="-2.4900000000000002"/>
    <x v="23"/>
  </r>
  <r>
    <s v="50700"/>
    <s v="100009291"/>
    <s v="316560"/>
    <s v="10000"/>
    <s v="12800"/>
    <s v=""/>
    <s v="2052000"/>
    <s v=""/>
    <s v=""/>
    <s v=""/>
    <s v=""/>
    <s v=""/>
    <n v="-203.6"/>
    <x v="11"/>
  </r>
  <r>
    <s v="50700"/>
    <s v="100009291"/>
    <s v="316560"/>
    <s v="10000"/>
    <s v="12800"/>
    <s v=""/>
    <s v="2100000"/>
    <s v=""/>
    <s v=""/>
    <s v=""/>
    <s v=""/>
    <s v=""/>
    <n v="-37.020000000000003"/>
    <x v="6"/>
  </r>
  <r>
    <s v="50700"/>
    <s v="100009291"/>
    <s v="316560"/>
    <s v="10000"/>
    <s v="12800"/>
    <s v=""/>
    <s v="2110000"/>
    <s v=""/>
    <s v=""/>
    <s v=""/>
    <s v=""/>
    <s v=""/>
    <n v="-176.88"/>
    <x v="12"/>
  </r>
  <r>
    <s v="50700"/>
    <s v="100009291"/>
    <s v="316560"/>
    <s v="10000"/>
    <s v="12800"/>
    <s v=""/>
    <s v="2053000"/>
    <s v=""/>
    <s v=""/>
    <s v=""/>
    <s v=""/>
    <s v=""/>
    <n v="-176.88"/>
    <x v="13"/>
  </r>
  <r>
    <s v="50700"/>
    <s v="100009291"/>
    <s v="316560"/>
    <s v="10000"/>
    <s v="12800"/>
    <s v=""/>
    <s v="2160000"/>
    <s v=""/>
    <s v=""/>
    <s v=""/>
    <s v=""/>
    <s v=""/>
    <n v="-41.37"/>
    <x v="14"/>
  </r>
  <r>
    <s v="50700"/>
    <s v="100009291"/>
    <s v="316560"/>
    <s v="10000"/>
    <s v="12800"/>
    <s v=""/>
    <s v="2140000"/>
    <s v=""/>
    <s v=""/>
    <s v=""/>
    <s v=""/>
    <s v=""/>
    <n v="-377.3"/>
    <x v="15"/>
  </r>
  <r>
    <s v="50700"/>
    <s v="100009291"/>
    <s v="316560"/>
    <s v="10000"/>
    <s v="12800"/>
    <s v=""/>
    <s v="2058000"/>
    <s v=""/>
    <s v=""/>
    <s v=""/>
    <s v=""/>
    <s v=""/>
    <n v="-41.37"/>
    <x v="16"/>
  </r>
  <r>
    <s v="50700"/>
    <s v="100009291"/>
    <s v="316560"/>
    <s v="10000"/>
    <s v="12800"/>
    <s v=""/>
    <s v="2150000"/>
    <s v=""/>
    <s v=""/>
    <s v=""/>
    <s v=""/>
    <s v=""/>
    <n v="-121.08"/>
    <x v="17"/>
  </r>
  <r>
    <s v="50700"/>
    <s v="100009291"/>
    <s v="316560"/>
    <s v="10000"/>
    <s v="12800"/>
    <s v=""/>
    <s v="1000000"/>
    <s v=""/>
    <s v=""/>
    <s v=""/>
    <s v=""/>
    <s v=""/>
    <n v="-1414.93"/>
    <x v="1"/>
  </r>
  <r>
    <s v="50700"/>
    <s v="100009291"/>
    <s v="316560"/>
    <s v="10000"/>
    <s v="12800"/>
    <s v="5070001100"/>
    <s v="7000000"/>
    <s v=""/>
    <s v=""/>
    <s v=""/>
    <s v=""/>
    <s v=""/>
    <n v="2901.64"/>
    <x v="18"/>
  </r>
  <r>
    <s v="50700"/>
    <s v="100009291"/>
    <s v="316560"/>
    <s v="10000"/>
    <s v="12800"/>
    <s v="5070001100"/>
    <s v="7000000"/>
    <s v=""/>
    <s v=""/>
    <s v=""/>
    <s v=""/>
    <s v=""/>
    <n v="183.16"/>
    <x v="18"/>
  </r>
  <r>
    <s v="50700"/>
    <s v="100009291"/>
    <s v="316560"/>
    <s v="10000"/>
    <s v="12800"/>
    <s v="5070001100"/>
    <s v="7230000"/>
    <s v=""/>
    <s v=""/>
    <s v=""/>
    <s v=""/>
    <s v=""/>
    <n v="176.88"/>
    <x v="2"/>
  </r>
  <r>
    <s v="50700"/>
    <s v="100009291"/>
    <s v="316560"/>
    <s v="10000"/>
    <s v="12800"/>
    <s v="5070001100"/>
    <s v="7231000"/>
    <s v=""/>
    <s v=""/>
    <s v=""/>
    <s v=""/>
    <s v=""/>
    <n v="41.37"/>
    <x v="3"/>
  </r>
  <r>
    <s v="50700"/>
    <s v="100009291"/>
    <s v="316560"/>
    <s v="10000"/>
    <s v="12800"/>
    <s v="5070001100"/>
    <s v="7240000"/>
    <s v=""/>
    <s v=""/>
    <s v=""/>
    <s v=""/>
    <s v=""/>
    <n v="673.9"/>
    <x v="4"/>
  </r>
  <r>
    <s v="50700"/>
    <s v="100009291"/>
    <s v="316560"/>
    <s v="10000"/>
    <s v="12800"/>
    <s v="5070001100"/>
    <s v="7250000"/>
    <s v=""/>
    <s v=""/>
    <s v=""/>
    <s v=""/>
    <s v=""/>
    <n v="2.4900000000000002"/>
    <x v="19"/>
  </r>
  <r>
    <s v="50700"/>
    <s v="100009291"/>
    <s v="316560"/>
    <s v="10000"/>
    <s v="12800"/>
    <s v="5070001100"/>
    <s v="7221000"/>
    <s v=""/>
    <s v=""/>
    <s v=""/>
    <s v=""/>
    <s v=""/>
    <n v="11.4"/>
    <x v="20"/>
  </r>
  <r>
    <s v="50700"/>
    <s v="100009291"/>
    <s v="316560"/>
    <s v="10000"/>
    <s v="12800"/>
    <s v="5070001100"/>
    <s v="7269000"/>
    <s v=""/>
    <s v=""/>
    <s v=""/>
    <s v=""/>
    <s v=""/>
    <n v="203.6"/>
    <x v="5"/>
  </r>
  <r>
    <s v="50700"/>
    <s v="100009291"/>
    <s v="316560"/>
    <s v="10000"/>
    <s v="12800"/>
    <s v="5070001100"/>
    <s v="7269000"/>
    <s v=""/>
    <s v=""/>
    <s v=""/>
    <s v=""/>
    <s v=""/>
    <n v="37.020000000000003"/>
    <x v="5"/>
  </r>
  <r>
    <s v="50700"/>
    <s v="100009291"/>
    <s v="316560"/>
    <s v="10000"/>
    <s v="12800"/>
    <s v=""/>
    <s v="2105000"/>
    <s v=""/>
    <s v=""/>
    <s v=""/>
    <s v=""/>
    <s v=""/>
    <n v="-203.6"/>
    <x v="8"/>
  </r>
  <r>
    <s v="50700"/>
    <s v="100009291"/>
    <s v="316560"/>
    <s v="10000"/>
    <s v="12800"/>
    <s v=""/>
    <s v="2100000"/>
    <s v=""/>
    <s v=""/>
    <s v=""/>
    <s v=""/>
    <s v=""/>
    <n v="-27.27"/>
    <x v="6"/>
  </r>
  <r>
    <s v="50700"/>
    <s v="100009291"/>
    <s v="316560"/>
    <s v="10000"/>
    <s v="12800"/>
    <s v=""/>
    <s v="2130000"/>
    <s v=""/>
    <s v=""/>
    <s v=""/>
    <s v=""/>
    <s v=""/>
    <n v="-108.5"/>
    <x v="7"/>
  </r>
  <r>
    <s v="50700"/>
    <s v="100009291"/>
    <s v="316560"/>
    <s v="10000"/>
    <s v="12800"/>
    <s v=""/>
    <s v="2100000"/>
    <s v=""/>
    <s v=""/>
    <s v=""/>
    <s v=""/>
    <s v=""/>
    <n v="-500"/>
    <x v="6"/>
  </r>
  <r>
    <s v="50700"/>
    <s v="100036929"/>
    <s v="015780"/>
    <s v="10000"/>
    <s v="12800"/>
    <s v=""/>
    <s v="2155000"/>
    <s v=""/>
    <s v=""/>
    <s v=""/>
    <s v=""/>
    <s v=""/>
    <n v="-3.17"/>
    <x v="22"/>
  </r>
  <r>
    <s v="50700"/>
    <s v="100036929"/>
    <s v="015780"/>
    <s v="10000"/>
    <s v="12800"/>
    <s v=""/>
    <s v="1000000"/>
    <s v=""/>
    <s v=""/>
    <s v=""/>
    <s v=""/>
    <s v=""/>
    <n v="-2161.23"/>
    <x v="1"/>
  </r>
  <r>
    <s v="50700"/>
    <s v="100036929"/>
    <s v="015780"/>
    <s v="10000"/>
    <s v="12800"/>
    <s v=""/>
    <s v="2125000"/>
    <s v=""/>
    <s v=""/>
    <s v=""/>
    <s v=""/>
    <s v=""/>
    <n v="-16.28"/>
    <x v="21"/>
  </r>
  <r>
    <s v="50700"/>
    <s v="100036929"/>
    <s v="015780"/>
    <s v="10000"/>
    <s v="12800"/>
    <s v=""/>
    <s v="2100000"/>
    <s v=""/>
    <s v=""/>
    <s v=""/>
    <s v=""/>
    <s v=""/>
    <n v="-9.89"/>
    <x v="6"/>
  </r>
  <r>
    <s v="50700"/>
    <s v="100036929"/>
    <s v="015780"/>
    <s v="10000"/>
    <s v="12800"/>
    <s v=""/>
    <s v="2105000"/>
    <s v=""/>
    <s v=""/>
    <s v=""/>
    <s v=""/>
    <s v=""/>
    <n v="-216.32"/>
    <x v="8"/>
  </r>
  <r>
    <s v="50700"/>
    <s v="100036929"/>
    <s v="015780"/>
    <s v="10000"/>
    <s v="12800"/>
    <s v="5070001100"/>
    <s v="7000000"/>
    <s v=""/>
    <s v=""/>
    <s v=""/>
    <s v=""/>
    <s v=""/>
    <n v="3277.6"/>
    <x v="18"/>
  </r>
  <r>
    <s v="50700"/>
    <s v="100036929"/>
    <s v="015780"/>
    <s v="10000"/>
    <s v="12800"/>
    <s v="5070001100"/>
    <s v="7230000"/>
    <s v=""/>
    <s v=""/>
    <s v=""/>
    <s v=""/>
    <s v=""/>
    <n v="193.22"/>
    <x v="2"/>
  </r>
  <r>
    <s v="50700"/>
    <s v="100036929"/>
    <s v="015780"/>
    <s v="10000"/>
    <s v="12800"/>
    <s v="5070001100"/>
    <s v="7231000"/>
    <s v=""/>
    <s v=""/>
    <s v=""/>
    <s v=""/>
    <s v=""/>
    <n v="45.19"/>
    <x v="3"/>
  </r>
  <r>
    <s v="50700"/>
    <s v="100036929"/>
    <s v="015780"/>
    <s v="10000"/>
    <s v="12800"/>
    <s v="5070001100"/>
    <s v="7240000"/>
    <s v=""/>
    <s v=""/>
    <s v=""/>
    <s v=""/>
    <s v=""/>
    <n v="256.95"/>
    <x v="4"/>
  </r>
  <r>
    <s v="50700"/>
    <s v="100036929"/>
    <s v="015780"/>
    <s v="10000"/>
    <s v="12800"/>
    <s v="5070001100"/>
    <s v="7250000"/>
    <s v=""/>
    <s v=""/>
    <s v=""/>
    <s v=""/>
    <s v=""/>
    <n v="8.35"/>
    <x v="19"/>
  </r>
  <r>
    <s v="50700"/>
    <s v="100036929"/>
    <s v="015780"/>
    <s v="10000"/>
    <s v="12800"/>
    <s v="5070001100"/>
    <s v="7221000"/>
    <s v=""/>
    <s v=""/>
    <s v=""/>
    <s v=""/>
    <s v=""/>
    <n v="10.71"/>
    <x v="20"/>
  </r>
  <r>
    <s v="50700"/>
    <s v="100036929"/>
    <s v="015780"/>
    <s v="10000"/>
    <s v="12800"/>
    <s v="5070001100"/>
    <s v="7245000"/>
    <s v=""/>
    <s v=""/>
    <s v=""/>
    <s v=""/>
    <s v=""/>
    <n v="31.25"/>
    <x v="25"/>
  </r>
  <r>
    <s v="50700"/>
    <s v="100036929"/>
    <s v="015780"/>
    <s v="10000"/>
    <s v="12800"/>
    <s v="5070001100"/>
    <s v="7269000"/>
    <s v=""/>
    <s v=""/>
    <s v=""/>
    <s v=""/>
    <s v=""/>
    <n v="216.32"/>
    <x v="5"/>
  </r>
  <r>
    <s v="50700"/>
    <s v="100036929"/>
    <s v="015780"/>
    <s v="10000"/>
    <s v="12800"/>
    <s v="5070001100"/>
    <s v="7269000"/>
    <s v=""/>
    <s v=""/>
    <s v=""/>
    <s v=""/>
    <s v=""/>
    <n v="39.33"/>
    <x v="5"/>
  </r>
  <r>
    <s v="50700"/>
    <s v="100036929"/>
    <s v="015780"/>
    <s v="10000"/>
    <s v="12800"/>
    <s v=""/>
    <s v="2125000"/>
    <s v=""/>
    <s v=""/>
    <s v=""/>
    <s v=""/>
    <s v=""/>
    <n v="-3.11"/>
    <x v="21"/>
  </r>
  <r>
    <s v="50700"/>
    <s v="100036929"/>
    <s v="015780"/>
    <s v="10000"/>
    <s v="12800"/>
    <s v=""/>
    <s v="2166000"/>
    <s v=""/>
    <s v=""/>
    <s v=""/>
    <s v=""/>
    <s v=""/>
    <n v="-140.05000000000001"/>
    <x v="26"/>
  </r>
  <r>
    <s v="50700"/>
    <s v="100036929"/>
    <s v="015780"/>
    <s v="10000"/>
    <s v="12800"/>
    <s v=""/>
    <s v="2100000"/>
    <s v=""/>
    <s v=""/>
    <s v=""/>
    <s v=""/>
    <s v=""/>
    <n v="-250"/>
    <x v="6"/>
  </r>
  <r>
    <s v="50700"/>
    <s v="100036929"/>
    <s v="015780"/>
    <s v="10000"/>
    <s v="12800"/>
    <s v=""/>
    <s v="2130000"/>
    <s v=""/>
    <s v=""/>
    <s v=""/>
    <s v=""/>
    <s v=""/>
    <n v="-16"/>
    <x v="7"/>
  </r>
  <r>
    <s v="50700"/>
    <s v="100036929"/>
    <s v="015780"/>
    <s v="10000"/>
    <s v="12800"/>
    <s v=""/>
    <s v="2061000"/>
    <s v=""/>
    <s v=""/>
    <s v=""/>
    <s v=""/>
    <s v=""/>
    <n v="-31.25"/>
    <x v="27"/>
  </r>
  <r>
    <s v="50700"/>
    <s v="100036929"/>
    <s v="015780"/>
    <s v="10000"/>
    <s v="12800"/>
    <s v=""/>
    <s v="2057000"/>
    <s v=""/>
    <s v=""/>
    <s v=""/>
    <s v=""/>
    <s v=""/>
    <n v="-10.71"/>
    <x v="24"/>
  </r>
  <r>
    <s v="50700"/>
    <s v="100036929"/>
    <s v="015780"/>
    <s v="10000"/>
    <s v="12800"/>
    <s v=""/>
    <s v="2056000"/>
    <s v=""/>
    <s v=""/>
    <s v=""/>
    <s v=""/>
    <s v=""/>
    <n v="-256.95"/>
    <x v="10"/>
  </r>
  <r>
    <s v="50700"/>
    <s v="100036929"/>
    <s v="015780"/>
    <s v="10000"/>
    <s v="12800"/>
    <s v=""/>
    <s v="2055000"/>
    <s v=""/>
    <s v=""/>
    <s v=""/>
    <s v=""/>
    <s v=""/>
    <n v="-8.35"/>
    <x v="23"/>
  </r>
  <r>
    <s v="50700"/>
    <s v="100036929"/>
    <s v="015780"/>
    <s v="10000"/>
    <s v="12800"/>
    <s v=""/>
    <s v="2052000"/>
    <s v=""/>
    <s v=""/>
    <s v=""/>
    <s v=""/>
    <s v=""/>
    <n v="-216.32"/>
    <x v="11"/>
  </r>
  <r>
    <s v="50700"/>
    <s v="100036929"/>
    <s v="015780"/>
    <s v="10000"/>
    <s v="12800"/>
    <s v=""/>
    <s v="2100000"/>
    <s v=""/>
    <s v=""/>
    <s v=""/>
    <s v=""/>
    <s v=""/>
    <n v="-39.33"/>
    <x v="6"/>
  </r>
  <r>
    <s v="50700"/>
    <s v="100036929"/>
    <s v="015780"/>
    <s v="10000"/>
    <s v="12800"/>
    <s v=""/>
    <s v="2110000"/>
    <s v=""/>
    <s v=""/>
    <s v=""/>
    <s v=""/>
    <s v=""/>
    <n v="-193.22"/>
    <x v="12"/>
  </r>
  <r>
    <s v="50700"/>
    <s v="100036929"/>
    <s v="015780"/>
    <s v="10000"/>
    <s v="12800"/>
    <s v=""/>
    <s v="2053000"/>
    <s v=""/>
    <s v=""/>
    <s v=""/>
    <s v=""/>
    <s v=""/>
    <n v="-193.22"/>
    <x v="13"/>
  </r>
  <r>
    <s v="50700"/>
    <s v="100036929"/>
    <s v="015780"/>
    <s v="10000"/>
    <s v="12800"/>
    <s v=""/>
    <s v="2160000"/>
    <s v=""/>
    <s v=""/>
    <s v=""/>
    <s v=""/>
    <s v=""/>
    <n v="-45.19"/>
    <x v="14"/>
  </r>
  <r>
    <s v="50700"/>
    <s v="100036929"/>
    <s v="015780"/>
    <s v="10000"/>
    <s v="12800"/>
    <s v=""/>
    <s v="2140000"/>
    <s v=""/>
    <s v=""/>
    <s v=""/>
    <s v=""/>
    <s v=""/>
    <n v="-50"/>
    <x v="15"/>
  </r>
  <r>
    <s v="50700"/>
    <s v="100036929"/>
    <s v="015780"/>
    <s v="10000"/>
    <s v="12800"/>
    <s v=""/>
    <s v="2058000"/>
    <s v=""/>
    <s v=""/>
    <s v=""/>
    <s v=""/>
    <s v=""/>
    <n v="-45.19"/>
    <x v="16"/>
  </r>
  <r>
    <s v="50700"/>
    <s v="100036929"/>
    <s v="015780"/>
    <s v="10000"/>
    <s v="12800"/>
    <s v=""/>
    <s v="2150000"/>
    <s v=""/>
    <s v=""/>
    <s v=""/>
    <s v=""/>
    <s v=""/>
    <n v="-153.13999999999999"/>
    <x v="17"/>
  </r>
  <r>
    <s v="50700"/>
    <s v="100036929"/>
    <s v="015780"/>
    <s v="10000"/>
    <s v="12800"/>
    <s v=""/>
    <s v="2100000"/>
    <s v=""/>
    <s v=""/>
    <s v=""/>
    <s v=""/>
    <s v=""/>
    <n v="-20"/>
    <x v="6"/>
  </r>
  <r>
    <s v="50700"/>
    <s v="100056573"/>
    <s v="324182"/>
    <s v="10000"/>
    <s v="12800"/>
    <s v="5070001200"/>
    <s v="7240000"/>
    <s v=""/>
    <s v=""/>
    <s v=""/>
    <s v=""/>
    <s v=""/>
    <n v="931.9"/>
    <x v="4"/>
  </r>
  <r>
    <s v="50700"/>
    <s v="100056573"/>
    <s v="324182"/>
    <s v="10000"/>
    <s v="12800"/>
    <s v="5070001200"/>
    <s v="7250000"/>
    <s v=""/>
    <s v=""/>
    <s v=""/>
    <s v=""/>
    <s v=""/>
    <n v="1.1499999999999999"/>
    <x v="19"/>
  </r>
  <r>
    <s v="50700"/>
    <s v="100056573"/>
    <s v="324182"/>
    <s v="10000"/>
    <s v="12800"/>
    <s v="5070001200"/>
    <s v="7269000"/>
    <s v=""/>
    <s v=""/>
    <s v=""/>
    <s v=""/>
    <s v=""/>
    <n v="142.08000000000001"/>
    <x v="5"/>
  </r>
  <r>
    <s v="50700"/>
    <s v="100056573"/>
    <s v="324182"/>
    <s v="10000"/>
    <s v="12800"/>
    <s v="5070001200"/>
    <s v="7269000"/>
    <s v=""/>
    <s v=""/>
    <s v=""/>
    <s v=""/>
    <s v=""/>
    <n v="25.83"/>
    <x v="5"/>
  </r>
  <r>
    <s v="50700"/>
    <s v="100056573"/>
    <s v="324182"/>
    <s v="10000"/>
    <s v="12800"/>
    <s v=""/>
    <s v="2125000"/>
    <s v=""/>
    <s v=""/>
    <s v=""/>
    <s v=""/>
    <s v=""/>
    <n v="-2.2400000000000002"/>
    <x v="21"/>
  </r>
  <r>
    <s v="50700"/>
    <s v="100056573"/>
    <s v="324182"/>
    <s v="10000"/>
    <s v="12800"/>
    <s v=""/>
    <s v="2130000"/>
    <s v=""/>
    <s v=""/>
    <s v=""/>
    <s v=""/>
    <s v=""/>
    <n v="-108.5"/>
    <x v="7"/>
  </r>
  <r>
    <s v="50700"/>
    <s v="100056573"/>
    <s v="324182"/>
    <s v="10000"/>
    <s v="12800"/>
    <s v=""/>
    <s v="2105000"/>
    <s v=""/>
    <s v=""/>
    <s v=""/>
    <s v=""/>
    <s v=""/>
    <n v="-142.08000000000001"/>
    <x v="8"/>
  </r>
  <r>
    <s v="50700"/>
    <s v="100056573"/>
    <s v="324182"/>
    <s v="10000"/>
    <s v="12800"/>
    <s v=""/>
    <s v="2100000"/>
    <s v=""/>
    <s v=""/>
    <s v=""/>
    <s v=""/>
    <s v=""/>
    <n v="-27.14"/>
    <x v="6"/>
  </r>
  <r>
    <s v="50700"/>
    <s v="100056573"/>
    <s v="324182"/>
    <s v="10000"/>
    <s v="12800"/>
    <s v=""/>
    <s v="2125000"/>
    <s v=""/>
    <s v=""/>
    <s v=""/>
    <s v=""/>
    <s v=""/>
    <n v="-5.04"/>
    <x v="21"/>
  </r>
  <r>
    <s v="50700"/>
    <s v="100056573"/>
    <s v="324182"/>
    <s v="10000"/>
    <s v="12800"/>
    <s v=""/>
    <s v="2056000"/>
    <s v=""/>
    <s v=""/>
    <s v=""/>
    <s v=""/>
    <s v=""/>
    <n v="-931.9"/>
    <x v="10"/>
  </r>
  <r>
    <s v="50700"/>
    <s v="100056573"/>
    <s v="324182"/>
    <s v="10000"/>
    <s v="12800"/>
    <s v=""/>
    <s v="2055000"/>
    <s v=""/>
    <s v=""/>
    <s v=""/>
    <s v=""/>
    <s v=""/>
    <n v="-1.1499999999999999"/>
    <x v="23"/>
  </r>
  <r>
    <s v="50700"/>
    <s v="100056573"/>
    <s v="324182"/>
    <s v="10000"/>
    <s v="12800"/>
    <s v=""/>
    <s v="2052000"/>
    <s v=""/>
    <s v=""/>
    <s v=""/>
    <s v=""/>
    <s v=""/>
    <n v="-142.08000000000001"/>
    <x v="11"/>
  </r>
  <r>
    <s v="50700"/>
    <s v="100056573"/>
    <s v="324182"/>
    <s v="10000"/>
    <s v="12800"/>
    <s v=""/>
    <s v="2100000"/>
    <s v=""/>
    <s v=""/>
    <s v=""/>
    <s v=""/>
    <s v=""/>
    <n v="-25.83"/>
    <x v="6"/>
  </r>
  <r>
    <s v="50700"/>
    <s v="100056573"/>
    <s v="324182"/>
    <s v="10000"/>
    <s v="12800"/>
    <s v=""/>
    <s v="2110000"/>
    <s v=""/>
    <s v=""/>
    <s v=""/>
    <s v=""/>
    <s v=""/>
    <n v="-125.18"/>
    <x v="12"/>
  </r>
  <r>
    <s v="50700"/>
    <s v="100056573"/>
    <s v="324182"/>
    <s v="10000"/>
    <s v="12800"/>
    <s v=""/>
    <s v="2053000"/>
    <s v=""/>
    <s v=""/>
    <s v=""/>
    <s v=""/>
    <s v=""/>
    <n v="-125.18"/>
    <x v="13"/>
  </r>
  <r>
    <s v="50700"/>
    <s v="100056573"/>
    <s v="324182"/>
    <s v="10000"/>
    <s v="12800"/>
    <s v=""/>
    <s v="2160000"/>
    <s v=""/>
    <s v=""/>
    <s v=""/>
    <s v=""/>
    <s v=""/>
    <n v="-29.28"/>
    <x v="14"/>
  </r>
  <r>
    <s v="50700"/>
    <s v="100056573"/>
    <s v="324182"/>
    <s v="10000"/>
    <s v="12800"/>
    <s v=""/>
    <s v="2140000"/>
    <s v=""/>
    <s v=""/>
    <s v=""/>
    <s v=""/>
    <s v=""/>
    <n v="-46.93"/>
    <x v="15"/>
  </r>
  <r>
    <s v="50700"/>
    <s v="100056573"/>
    <s v="324182"/>
    <s v="10000"/>
    <s v="12800"/>
    <s v=""/>
    <s v="2058000"/>
    <s v=""/>
    <s v=""/>
    <s v=""/>
    <s v=""/>
    <s v=""/>
    <n v="-29.28"/>
    <x v="16"/>
  </r>
  <r>
    <s v="50700"/>
    <s v="100056573"/>
    <s v="324182"/>
    <s v="10000"/>
    <s v="12800"/>
    <s v=""/>
    <s v="2150000"/>
    <s v=""/>
    <s v=""/>
    <s v=""/>
    <s v=""/>
    <s v=""/>
    <n v="-97.21"/>
    <x v="17"/>
  </r>
  <r>
    <s v="50700"/>
    <s v="100056573"/>
    <s v="324182"/>
    <s v="10000"/>
    <s v="12800"/>
    <s v=""/>
    <s v="1000000"/>
    <s v=""/>
    <s v=""/>
    <s v=""/>
    <s v=""/>
    <s v=""/>
    <n v="-1569.2"/>
    <x v="1"/>
  </r>
  <r>
    <s v="50700"/>
    <s v="100056573"/>
    <s v="324182"/>
    <s v="10000"/>
    <s v="12800"/>
    <s v="5070001200"/>
    <s v="7000000"/>
    <s v=""/>
    <s v=""/>
    <s v=""/>
    <s v=""/>
    <s v=""/>
    <n v="1937.52"/>
    <x v="18"/>
  </r>
  <r>
    <s v="50700"/>
    <s v="100056573"/>
    <s v="324182"/>
    <s v="10000"/>
    <s v="12800"/>
    <s v="5070001200"/>
    <s v="7000000"/>
    <s v=""/>
    <s v=""/>
    <s v=""/>
    <s v=""/>
    <s v=""/>
    <n v="215.28"/>
    <x v="18"/>
  </r>
  <r>
    <s v="50700"/>
    <s v="100056573"/>
    <s v="324182"/>
    <s v="10000"/>
    <s v="12800"/>
    <s v="5070001200"/>
    <s v="7230000"/>
    <s v=""/>
    <s v=""/>
    <s v=""/>
    <s v=""/>
    <s v=""/>
    <n v="125.18"/>
    <x v="2"/>
  </r>
  <r>
    <s v="50700"/>
    <s v="100056573"/>
    <s v="324182"/>
    <s v="10000"/>
    <s v="12800"/>
    <s v="5070001200"/>
    <s v="7231000"/>
    <s v=""/>
    <s v=""/>
    <s v=""/>
    <s v=""/>
    <s v=""/>
    <n v="29.28"/>
    <x v="3"/>
  </r>
  <r>
    <s v="50700"/>
    <s v="100090004"/>
    <s v="508649"/>
    <s v="10000"/>
    <s v="12800"/>
    <s v="5070001200"/>
    <s v="7230000"/>
    <s v=""/>
    <s v=""/>
    <s v=""/>
    <s v=""/>
    <s v=""/>
    <n v="43.92"/>
    <x v="2"/>
  </r>
  <r>
    <s v="50700"/>
    <s v="100090004"/>
    <s v="508649"/>
    <s v="10000"/>
    <s v="12800"/>
    <s v="5070001200"/>
    <s v="7231000"/>
    <s v=""/>
    <s v=""/>
    <s v=""/>
    <s v=""/>
    <s v=""/>
    <n v="10.27"/>
    <x v="3"/>
  </r>
  <r>
    <s v="50700"/>
    <s v="100090004"/>
    <s v="508649"/>
    <s v="10000"/>
    <s v="12800"/>
    <s v=""/>
    <s v="2110000"/>
    <s v=""/>
    <s v=""/>
    <s v=""/>
    <s v=""/>
    <s v=""/>
    <n v="-43.92"/>
    <x v="12"/>
  </r>
  <r>
    <s v="50700"/>
    <s v="100090004"/>
    <s v="508649"/>
    <s v="10000"/>
    <s v="12800"/>
    <s v=""/>
    <s v="2053000"/>
    <s v=""/>
    <s v=""/>
    <s v=""/>
    <s v=""/>
    <s v=""/>
    <n v="-43.92"/>
    <x v="13"/>
  </r>
  <r>
    <s v="50700"/>
    <s v="100090004"/>
    <s v="508649"/>
    <s v="10000"/>
    <s v="12800"/>
    <s v=""/>
    <s v="2160000"/>
    <s v=""/>
    <s v=""/>
    <s v=""/>
    <s v=""/>
    <s v=""/>
    <n v="-10.27"/>
    <x v="14"/>
  </r>
  <r>
    <s v="50700"/>
    <s v="100090004"/>
    <s v="508649"/>
    <s v="10000"/>
    <s v="12800"/>
    <s v=""/>
    <s v="1000000"/>
    <s v=""/>
    <s v=""/>
    <s v=""/>
    <s v=""/>
    <s v=""/>
    <n v="-557.33000000000004"/>
    <x v="1"/>
  </r>
  <r>
    <s v="50700"/>
    <s v="100090004"/>
    <s v="508649"/>
    <s v="10000"/>
    <s v="12800"/>
    <s v=""/>
    <s v="2058000"/>
    <s v=""/>
    <s v=""/>
    <s v=""/>
    <s v=""/>
    <s v=""/>
    <n v="-10.27"/>
    <x v="16"/>
  </r>
  <r>
    <s v="50700"/>
    <s v="100090004"/>
    <s v="508649"/>
    <s v="10000"/>
    <s v="12800"/>
    <s v="5070001200"/>
    <s v="7150000"/>
    <s v=""/>
    <s v=""/>
    <s v=""/>
    <s v=""/>
    <s v=""/>
    <n v="707.75"/>
    <x v="28"/>
  </r>
  <r>
    <s v="50700"/>
    <s v="100090004"/>
    <s v="508649"/>
    <s v="10000"/>
    <s v="12800"/>
    <s v="5070001200"/>
    <s v="7150000"/>
    <s v=""/>
    <s v=""/>
    <s v=""/>
    <s v=""/>
    <s v=""/>
    <n v="0.68"/>
    <x v="28"/>
  </r>
  <r>
    <s v="50700"/>
    <s v="100090004"/>
    <s v="508649"/>
    <s v="10000"/>
    <s v="12800"/>
    <s v=""/>
    <s v="2150000"/>
    <s v=""/>
    <s v=""/>
    <s v=""/>
    <s v=""/>
    <s v=""/>
    <n v="-21.65"/>
    <x v="17"/>
  </r>
  <r>
    <s v="50700"/>
    <s v="100090004"/>
    <s v="508649"/>
    <s v="10000"/>
    <s v="12800"/>
    <s v=""/>
    <s v="2140000"/>
    <s v=""/>
    <s v=""/>
    <s v=""/>
    <s v=""/>
    <s v=""/>
    <n v="-75.260000000000005"/>
    <x v="15"/>
  </r>
  <r>
    <s v="50700"/>
    <s v="100027509"/>
    <s v="500389"/>
    <s v="10000"/>
    <s v="12800"/>
    <s v="5070001200"/>
    <s v="7230000"/>
    <s v=""/>
    <s v=""/>
    <s v=""/>
    <s v=""/>
    <s v=""/>
    <n v="49.2"/>
    <x v="2"/>
  </r>
  <r>
    <s v="50700"/>
    <s v="100027509"/>
    <s v="500389"/>
    <s v="10000"/>
    <s v="12800"/>
    <s v=""/>
    <s v="1000000"/>
    <s v=""/>
    <s v=""/>
    <s v=""/>
    <s v=""/>
    <s v=""/>
    <n v="-531.20000000000005"/>
    <x v="1"/>
  </r>
  <r>
    <s v="50700"/>
    <s v="100027509"/>
    <s v="500389"/>
    <s v="10000"/>
    <s v="12800"/>
    <s v="5070001200"/>
    <s v="7269000"/>
    <s v=""/>
    <s v=""/>
    <s v=""/>
    <s v=""/>
    <s v=""/>
    <n v="52.38"/>
    <x v="5"/>
  </r>
  <r>
    <s v="50700"/>
    <s v="100027509"/>
    <s v="500389"/>
    <s v="10000"/>
    <s v="12800"/>
    <s v="5070001200"/>
    <s v="7269000"/>
    <s v=""/>
    <s v=""/>
    <s v=""/>
    <s v=""/>
    <s v=""/>
    <n v="9.52"/>
    <x v="5"/>
  </r>
  <r>
    <s v="50700"/>
    <s v="100027509"/>
    <s v="500389"/>
    <s v="10000"/>
    <s v="12800"/>
    <s v=""/>
    <s v="2105000"/>
    <s v=""/>
    <s v=""/>
    <s v=""/>
    <s v=""/>
    <s v=""/>
    <n v="-52.38"/>
    <x v="8"/>
  </r>
  <r>
    <s v="50700"/>
    <s v="100027509"/>
    <s v="500389"/>
    <s v="10000"/>
    <s v="12800"/>
    <s v=""/>
    <s v="2100000"/>
    <s v=""/>
    <s v=""/>
    <s v=""/>
    <s v=""/>
    <s v=""/>
    <n v="-60"/>
    <x v="6"/>
  </r>
  <r>
    <s v="50700"/>
    <s v="100027509"/>
    <s v="500389"/>
    <s v="10000"/>
    <s v="12800"/>
    <s v=""/>
    <s v="2052000"/>
    <s v=""/>
    <s v=""/>
    <s v=""/>
    <s v=""/>
    <s v=""/>
    <n v="-52.38"/>
    <x v="11"/>
  </r>
  <r>
    <s v="50700"/>
    <s v="100027509"/>
    <s v="500389"/>
    <s v="10000"/>
    <s v="12800"/>
    <s v=""/>
    <s v="2100000"/>
    <s v=""/>
    <s v=""/>
    <s v=""/>
    <s v=""/>
    <s v=""/>
    <n v="-9.52"/>
    <x v="6"/>
  </r>
  <r>
    <s v="50700"/>
    <s v="100027509"/>
    <s v="500389"/>
    <s v="10000"/>
    <s v="12800"/>
    <s v="5070001200"/>
    <s v="7150000"/>
    <s v=""/>
    <s v=""/>
    <s v=""/>
    <s v=""/>
    <s v=""/>
    <n v="792.75"/>
    <x v="28"/>
  </r>
  <r>
    <s v="50700"/>
    <s v="100027509"/>
    <s v="500389"/>
    <s v="10000"/>
    <s v="12800"/>
    <s v="5070001200"/>
    <s v="7150000"/>
    <s v=""/>
    <s v=""/>
    <s v=""/>
    <s v=""/>
    <s v=""/>
    <n v="0.9"/>
    <x v="28"/>
  </r>
  <r>
    <s v="50700"/>
    <s v="100027509"/>
    <s v="500389"/>
    <s v="10000"/>
    <s v="12800"/>
    <s v=""/>
    <s v="2110000"/>
    <s v=""/>
    <s v=""/>
    <s v=""/>
    <s v=""/>
    <s v=""/>
    <n v="-49.2"/>
    <x v="12"/>
  </r>
  <r>
    <s v="50700"/>
    <s v="100027509"/>
    <s v="500389"/>
    <s v="10000"/>
    <s v="12800"/>
    <s v=""/>
    <s v="2053000"/>
    <s v=""/>
    <s v=""/>
    <s v=""/>
    <s v=""/>
    <s v=""/>
    <n v="-49.2"/>
    <x v="13"/>
  </r>
  <r>
    <s v="50700"/>
    <s v="100027509"/>
    <s v="500389"/>
    <s v="10000"/>
    <s v="12800"/>
    <s v=""/>
    <s v="2160000"/>
    <s v=""/>
    <s v=""/>
    <s v=""/>
    <s v=""/>
    <s v=""/>
    <n v="-11.51"/>
    <x v="14"/>
  </r>
  <r>
    <s v="50700"/>
    <s v="100027509"/>
    <s v="500389"/>
    <s v="10000"/>
    <s v="12800"/>
    <s v=""/>
    <s v="2140000"/>
    <s v=""/>
    <s v=""/>
    <s v=""/>
    <s v=""/>
    <s v=""/>
    <n v="-71.180000000000007"/>
    <x v="15"/>
  </r>
  <r>
    <s v="50700"/>
    <s v="100027509"/>
    <s v="500389"/>
    <s v="10000"/>
    <s v="12800"/>
    <s v=""/>
    <s v="2058000"/>
    <s v=""/>
    <s v=""/>
    <s v=""/>
    <s v=""/>
    <s v=""/>
    <n v="-11.51"/>
    <x v="16"/>
  </r>
  <r>
    <s v="50700"/>
    <s v="100027509"/>
    <s v="500389"/>
    <s v="10000"/>
    <s v="12800"/>
    <s v=""/>
    <s v="2150000"/>
    <s v=""/>
    <s v=""/>
    <s v=""/>
    <s v=""/>
    <s v=""/>
    <n v="-18.18"/>
    <x v="17"/>
  </r>
  <r>
    <s v="50700"/>
    <s v="100027509"/>
    <s v="500389"/>
    <s v="10000"/>
    <s v="12800"/>
    <s v="5070001200"/>
    <s v="7231000"/>
    <s v=""/>
    <s v=""/>
    <s v=""/>
    <s v=""/>
    <s v=""/>
    <n v="11.51"/>
    <x v="3"/>
  </r>
  <r>
    <s v="50700"/>
    <s v="100043129"/>
    <s v="338946"/>
    <s v="10000"/>
    <s v="12800"/>
    <s v=""/>
    <s v="2100000"/>
    <s v=""/>
    <s v=""/>
    <s v=""/>
    <s v=""/>
    <s v=""/>
    <n v="-27.69"/>
    <x v="6"/>
  </r>
  <r>
    <s v="50700"/>
    <s v="100043129"/>
    <s v="338946"/>
    <s v="10000"/>
    <s v="12800"/>
    <s v=""/>
    <s v="1000000"/>
    <s v=""/>
    <s v=""/>
    <s v=""/>
    <s v=""/>
    <s v=""/>
    <n v="-1471.42"/>
    <x v="1"/>
  </r>
  <r>
    <s v="50700"/>
    <s v="100043129"/>
    <s v="338946"/>
    <s v="10000"/>
    <s v="12800"/>
    <s v="5070001100"/>
    <s v="7000000"/>
    <s v=""/>
    <s v=""/>
    <s v=""/>
    <s v=""/>
    <s v=""/>
    <n v="1747.2"/>
    <x v="18"/>
  </r>
  <r>
    <s v="50700"/>
    <s v="100043129"/>
    <s v="338946"/>
    <s v="10000"/>
    <s v="12800"/>
    <s v="5070001100"/>
    <s v="7000000"/>
    <s v=""/>
    <s v=""/>
    <s v=""/>
    <s v=""/>
    <s v=""/>
    <n v="436.8"/>
    <x v="18"/>
  </r>
  <r>
    <s v="50700"/>
    <s v="100043129"/>
    <s v="338946"/>
    <s v="10000"/>
    <s v="12800"/>
    <s v="5070001100"/>
    <s v="7230000"/>
    <s v=""/>
    <s v=""/>
    <s v=""/>
    <s v=""/>
    <s v=""/>
    <n v="129.19"/>
    <x v="2"/>
  </r>
  <r>
    <s v="50700"/>
    <s v="100043129"/>
    <s v="338946"/>
    <s v="10000"/>
    <s v="12800"/>
    <s v="5070001100"/>
    <s v="7231000"/>
    <s v=""/>
    <s v=""/>
    <s v=""/>
    <s v=""/>
    <s v=""/>
    <n v="30.21"/>
    <x v="3"/>
  </r>
  <r>
    <s v="50700"/>
    <s v="100043129"/>
    <s v="338946"/>
    <s v="10000"/>
    <s v="12800"/>
    <s v="5070001100"/>
    <s v="7240000"/>
    <s v=""/>
    <s v=""/>
    <s v=""/>
    <s v=""/>
    <s v=""/>
    <n v="297.7"/>
    <x v="4"/>
  </r>
  <r>
    <s v="50700"/>
    <s v="100043129"/>
    <s v="338946"/>
    <s v="10000"/>
    <s v="12800"/>
    <s v="5070001100"/>
    <s v="7250000"/>
    <s v=""/>
    <s v=""/>
    <s v=""/>
    <s v=""/>
    <s v=""/>
    <n v="5.58"/>
    <x v="19"/>
  </r>
  <r>
    <s v="50700"/>
    <s v="100043129"/>
    <s v="338946"/>
    <s v="10000"/>
    <s v="12800"/>
    <s v="5070001100"/>
    <s v="7269000"/>
    <s v=""/>
    <s v=""/>
    <s v=""/>
    <s v=""/>
    <s v=""/>
    <n v="144.13999999999999"/>
    <x v="5"/>
  </r>
  <r>
    <s v="50700"/>
    <s v="100043129"/>
    <s v="338946"/>
    <s v="10000"/>
    <s v="12800"/>
    <s v="5070001100"/>
    <s v="7269000"/>
    <s v=""/>
    <s v=""/>
    <s v=""/>
    <s v=""/>
    <s v=""/>
    <n v="26.21"/>
    <x v="5"/>
  </r>
  <r>
    <s v="50700"/>
    <s v="100043129"/>
    <s v="338946"/>
    <s v="10000"/>
    <s v="12800"/>
    <s v=""/>
    <s v="2100000"/>
    <s v=""/>
    <s v=""/>
    <s v=""/>
    <s v=""/>
    <s v=""/>
    <n v="-10"/>
    <x v="6"/>
  </r>
  <r>
    <s v="50700"/>
    <s v="100043129"/>
    <s v="338946"/>
    <s v="10000"/>
    <s v="12800"/>
    <s v=""/>
    <s v="2125000"/>
    <s v=""/>
    <s v=""/>
    <s v=""/>
    <s v=""/>
    <s v=""/>
    <n v="-8.5500000000000007"/>
    <x v="21"/>
  </r>
  <r>
    <s v="50700"/>
    <s v="100043129"/>
    <s v="338946"/>
    <s v="10000"/>
    <s v="12800"/>
    <s v=""/>
    <s v="2130000"/>
    <s v=""/>
    <s v=""/>
    <s v=""/>
    <s v=""/>
    <s v=""/>
    <n v="-43"/>
    <x v="7"/>
  </r>
  <r>
    <s v="50700"/>
    <s v="100043129"/>
    <s v="338946"/>
    <s v="10000"/>
    <s v="12800"/>
    <s v=""/>
    <s v="2105000"/>
    <s v=""/>
    <s v=""/>
    <s v=""/>
    <s v=""/>
    <s v=""/>
    <n v="-144.13999999999999"/>
    <x v="8"/>
  </r>
  <r>
    <s v="50700"/>
    <s v="100043129"/>
    <s v="338946"/>
    <s v="10000"/>
    <s v="12800"/>
    <s v=""/>
    <s v="2100000"/>
    <s v=""/>
    <s v=""/>
    <s v=""/>
    <s v=""/>
    <s v=""/>
    <n v="-20"/>
    <x v="6"/>
  </r>
  <r>
    <s v="50700"/>
    <s v="100043129"/>
    <s v="338946"/>
    <s v="10000"/>
    <s v="12800"/>
    <s v=""/>
    <s v="2056000"/>
    <s v=""/>
    <s v=""/>
    <s v=""/>
    <s v=""/>
    <s v=""/>
    <n v="-297.7"/>
    <x v="10"/>
  </r>
  <r>
    <s v="50700"/>
    <s v="100043129"/>
    <s v="338946"/>
    <s v="10000"/>
    <s v="12800"/>
    <s v=""/>
    <s v="2055000"/>
    <s v=""/>
    <s v=""/>
    <s v=""/>
    <s v=""/>
    <s v=""/>
    <n v="-5.58"/>
    <x v="23"/>
  </r>
  <r>
    <s v="50700"/>
    <s v="100043129"/>
    <s v="338946"/>
    <s v="10000"/>
    <s v="12800"/>
    <s v=""/>
    <s v="2052000"/>
    <s v=""/>
    <s v=""/>
    <s v=""/>
    <s v=""/>
    <s v=""/>
    <n v="-144.13999999999999"/>
    <x v="11"/>
  </r>
  <r>
    <s v="50700"/>
    <s v="100043129"/>
    <s v="338946"/>
    <s v="10000"/>
    <s v="12800"/>
    <s v=""/>
    <s v="2100000"/>
    <s v=""/>
    <s v=""/>
    <s v=""/>
    <s v=""/>
    <s v=""/>
    <n v="-26.21"/>
    <x v="6"/>
  </r>
  <r>
    <s v="50700"/>
    <s v="100043129"/>
    <s v="338946"/>
    <s v="10000"/>
    <s v="12800"/>
    <s v=""/>
    <s v="2110000"/>
    <s v=""/>
    <s v=""/>
    <s v=""/>
    <s v=""/>
    <s v=""/>
    <n v="-129.19"/>
    <x v="12"/>
  </r>
  <r>
    <s v="50700"/>
    <s v="100043129"/>
    <s v="338946"/>
    <s v="10000"/>
    <s v="12800"/>
    <s v=""/>
    <s v="2053000"/>
    <s v=""/>
    <s v=""/>
    <s v=""/>
    <s v=""/>
    <s v=""/>
    <n v="-129.19"/>
    <x v="13"/>
  </r>
  <r>
    <s v="50700"/>
    <s v="100043129"/>
    <s v="338946"/>
    <s v="10000"/>
    <s v="12800"/>
    <s v=""/>
    <s v="2160000"/>
    <s v=""/>
    <s v=""/>
    <s v=""/>
    <s v=""/>
    <s v=""/>
    <n v="-30.21"/>
    <x v="14"/>
  </r>
  <r>
    <s v="50700"/>
    <s v="100043129"/>
    <s v="338946"/>
    <s v="10000"/>
    <s v="12800"/>
    <s v=""/>
    <s v="2140000"/>
    <s v=""/>
    <s v=""/>
    <s v=""/>
    <s v=""/>
    <s v=""/>
    <n v="-190.71"/>
    <x v="15"/>
  </r>
  <r>
    <s v="50700"/>
    <s v="100043129"/>
    <s v="338946"/>
    <s v="10000"/>
    <s v="12800"/>
    <s v=""/>
    <s v="2058000"/>
    <s v=""/>
    <s v=""/>
    <s v=""/>
    <s v=""/>
    <s v=""/>
    <n v="-30.21"/>
    <x v="16"/>
  </r>
  <r>
    <s v="50700"/>
    <s v="100043129"/>
    <s v="338946"/>
    <s v="10000"/>
    <s v="12800"/>
    <s v=""/>
    <s v="2150000"/>
    <s v=""/>
    <s v=""/>
    <s v=""/>
    <s v=""/>
    <s v=""/>
    <n v="-105.82"/>
    <x v="17"/>
  </r>
  <r>
    <s v="50700"/>
    <s v="100043129"/>
    <s v="338946"/>
    <s v="10000"/>
    <s v="12800"/>
    <s v=""/>
    <s v="2100000"/>
    <s v=""/>
    <s v=""/>
    <s v=""/>
    <s v=""/>
    <s v=""/>
    <n v="-3.27"/>
    <x v="6"/>
  </r>
  <r>
    <s v="50700"/>
    <s v="100008590"/>
    <s v="313117"/>
    <s v="10000"/>
    <s v="12800"/>
    <s v="5070001100"/>
    <s v="7000000"/>
    <s v=""/>
    <s v=""/>
    <s v=""/>
    <s v=""/>
    <s v=""/>
    <n v="1475.39"/>
    <x v="18"/>
  </r>
  <r>
    <s v="50700"/>
    <s v="100008590"/>
    <s v="313117"/>
    <s v="10000"/>
    <s v="12800"/>
    <s v=""/>
    <s v="2057000"/>
    <s v=""/>
    <s v=""/>
    <s v=""/>
    <s v=""/>
    <s v=""/>
    <n v="-9"/>
    <x v="24"/>
  </r>
  <r>
    <s v="50700"/>
    <s v="100008590"/>
    <s v="313117"/>
    <s v="10000"/>
    <s v="12800"/>
    <s v="5070001100"/>
    <s v="7230000"/>
    <s v=""/>
    <s v=""/>
    <s v=""/>
    <s v=""/>
    <s v=""/>
    <n v="112.25"/>
    <x v="2"/>
  </r>
  <r>
    <s v="50700"/>
    <s v="100008590"/>
    <s v="313117"/>
    <s v="10000"/>
    <s v="12800"/>
    <s v="5070001100"/>
    <s v="7231000"/>
    <s v=""/>
    <s v=""/>
    <s v=""/>
    <s v=""/>
    <s v=""/>
    <n v="26.25"/>
    <x v="3"/>
  </r>
  <r>
    <s v="50700"/>
    <s v="100008590"/>
    <s v="313117"/>
    <s v="10000"/>
    <s v="12800"/>
    <s v="5070001100"/>
    <s v="7240000"/>
    <s v=""/>
    <s v=""/>
    <s v=""/>
    <s v=""/>
    <s v=""/>
    <n v="673.9"/>
    <x v="4"/>
  </r>
  <r>
    <s v="50700"/>
    <s v="100008590"/>
    <s v="313117"/>
    <s v="10000"/>
    <s v="12800"/>
    <s v="5070001100"/>
    <s v="7250000"/>
    <s v=""/>
    <s v=""/>
    <s v=""/>
    <s v=""/>
    <s v=""/>
    <n v="5.64"/>
    <x v="19"/>
  </r>
  <r>
    <s v="50700"/>
    <s v="100008590"/>
    <s v="313117"/>
    <s v="10000"/>
    <s v="12800"/>
    <s v="5070001100"/>
    <s v="7221000"/>
    <s v=""/>
    <s v=""/>
    <s v=""/>
    <s v=""/>
    <s v=""/>
    <n v="9"/>
    <x v="20"/>
  </r>
  <r>
    <s v="50700"/>
    <s v="100008590"/>
    <s v="313117"/>
    <s v="10000"/>
    <s v="12800"/>
    <s v="5070001100"/>
    <s v="7269000"/>
    <s v=""/>
    <s v=""/>
    <s v=""/>
    <s v=""/>
    <s v=""/>
    <n v="126.67"/>
    <x v="5"/>
  </r>
  <r>
    <s v="50700"/>
    <s v="100008590"/>
    <s v="313117"/>
    <s v="10000"/>
    <s v="12800"/>
    <s v="5070001100"/>
    <s v="7269000"/>
    <s v=""/>
    <s v=""/>
    <s v=""/>
    <s v=""/>
    <s v=""/>
    <n v="23.03"/>
    <x v="5"/>
  </r>
  <r>
    <s v="50700"/>
    <s v="100008590"/>
    <s v="313117"/>
    <s v="10000"/>
    <s v="12800"/>
    <s v=""/>
    <s v="2100000"/>
    <s v=""/>
    <s v=""/>
    <s v=""/>
    <s v=""/>
    <s v=""/>
    <n v="-30"/>
    <x v="6"/>
  </r>
  <r>
    <s v="50700"/>
    <s v="100008590"/>
    <s v="313117"/>
    <s v="10000"/>
    <s v="12800"/>
    <s v=""/>
    <s v="2125000"/>
    <s v=""/>
    <s v=""/>
    <s v=""/>
    <s v=""/>
    <s v=""/>
    <n v="-2.5"/>
    <x v="21"/>
  </r>
  <r>
    <s v="50700"/>
    <s v="100008590"/>
    <s v="313117"/>
    <s v="10000"/>
    <s v="12800"/>
    <s v=""/>
    <s v="2100000"/>
    <s v=""/>
    <s v=""/>
    <s v=""/>
    <s v=""/>
    <s v=""/>
    <n v="-50"/>
    <x v="6"/>
  </r>
  <r>
    <s v="50700"/>
    <s v="100008590"/>
    <s v="313117"/>
    <s v="10000"/>
    <s v="12800"/>
    <s v=""/>
    <s v="2125000"/>
    <s v=""/>
    <s v=""/>
    <s v=""/>
    <s v=""/>
    <s v=""/>
    <n v="-11"/>
    <x v="21"/>
  </r>
  <r>
    <s v="50700"/>
    <s v="100008590"/>
    <s v="313117"/>
    <s v="10000"/>
    <s v="12800"/>
    <s v=""/>
    <s v="2130000"/>
    <s v=""/>
    <s v=""/>
    <s v=""/>
    <s v=""/>
    <s v=""/>
    <n v="-108.5"/>
    <x v="7"/>
  </r>
  <r>
    <s v="50700"/>
    <s v="100008590"/>
    <s v="313117"/>
    <s v="10000"/>
    <s v="12800"/>
    <s v=""/>
    <s v="2105000"/>
    <s v=""/>
    <s v=""/>
    <s v=""/>
    <s v=""/>
    <s v=""/>
    <n v="-126.67"/>
    <x v="8"/>
  </r>
  <r>
    <s v="50700"/>
    <s v="100008590"/>
    <s v="313117"/>
    <s v="10000"/>
    <s v="12800"/>
    <s v=""/>
    <s v="2056000"/>
    <s v=""/>
    <s v=""/>
    <s v=""/>
    <s v=""/>
    <s v=""/>
    <n v="-673.9"/>
    <x v="10"/>
  </r>
  <r>
    <s v="50700"/>
    <s v="100008590"/>
    <s v="313117"/>
    <s v="10000"/>
    <s v="12800"/>
    <s v=""/>
    <s v="2055000"/>
    <s v=""/>
    <s v=""/>
    <s v=""/>
    <s v=""/>
    <s v=""/>
    <n v="-5.64"/>
    <x v="23"/>
  </r>
  <r>
    <s v="50700"/>
    <s v="100008590"/>
    <s v="313117"/>
    <s v="10000"/>
    <s v="12800"/>
    <s v=""/>
    <s v="2052000"/>
    <s v=""/>
    <s v=""/>
    <s v=""/>
    <s v=""/>
    <s v=""/>
    <n v="-126.67"/>
    <x v="11"/>
  </r>
  <r>
    <s v="50700"/>
    <s v="100008590"/>
    <s v="313117"/>
    <s v="10000"/>
    <s v="12800"/>
    <s v=""/>
    <s v="2100000"/>
    <s v=""/>
    <s v=""/>
    <s v=""/>
    <s v=""/>
    <s v=""/>
    <n v="-23.03"/>
    <x v="6"/>
  </r>
  <r>
    <s v="50700"/>
    <s v="100008590"/>
    <s v="313117"/>
    <s v="10000"/>
    <s v="12800"/>
    <s v=""/>
    <s v="2110000"/>
    <s v=""/>
    <s v=""/>
    <s v=""/>
    <s v=""/>
    <s v=""/>
    <n v="-112.25"/>
    <x v="12"/>
  </r>
  <r>
    <s v="50700"/>
    <s v="100008590"/>
    <s v="313117"/>
    <s v="10000"/>
    <s v="12800"/>
    <s v=""/>
    <s v="2053000"/>
    <s v=""/>
    <s v=""/>
    <s v=""/>
    <s v=""/>
    <s v=""/>
    <n v="-112.25"/>
    <x v="13"/>
  </r>
  <r>
    <s v="50700"/>
    <s v="100008590"/>
    <s v="313117"/>
    <s v="10000"/>
    <s v="12800"/>
    <s v=""/>
    <s v="2160000"/>
    <s v=""/>
    <s v=""/>
    <s v=""/>
    <s v=""/>
    <s v=""/>
    <n v="-26.25"/>
    <x v="14"/>
  </r>
  <r>
    <s v="50700"/>
    <s v="100008590"/>
    <s v="313117"/>
    <s v="10000"/>
    <s v="12800"/>
    <s v=""/>
    <s v="2140000"/>
    <s v=""/>
    <s v=""/>
    <s v=""/>
    <s v=""/>
    <s v=""/>
    <n v="-159.97"/>
    <x v="15"/>
  </r>
  <r>
    <s v="50700"/>
    <s v="100008590"/>
    <s v="313117"/>
    <s v="10000"/>
    <s v="12800"/>
    <s v=""/>
    <s v="2058000"/>
    <s v=""/>
    <s v=""/>
    <s v=""/>
    <s v=""/>
    <s v=""/>
    <n v="-26.25"/>
    <x v="16"/>
  </r>
  <r>
    <s v="50700"/>
    <s v="100008590"/>
    <s v="313117"/>
    <s v="10000"/>
    <s v="12800"/>
    <s v=""/>
    <s v="2150000"/>
    <s v=""/>
    <s v=""/>
    <s v=""/>
    <s v=""/>
    <s v=""/>
    <n v="-82.3"/>
    <x v="17"/>
  </r>
  <r>
    <s v="50700"/>
    <s v="100008590"/>
    <s v="313117"/>
    <s v="10000"/>
    <s v="12800"/>
    <s v=""/>
    <s v="1000000"/>
    <s v=""/>
    <s v=""/>
    <s v=""/>
    <s v=""/>
    <s v=""/>
    <n v="-1209.77"/>
    <x v="1"/>
  </r>
  <r>
    <s v="50700"/>
    <s v="100008590"/>
    <s v="313117"/>
    <s v="10000"/>
    <s v="12800"/>
    <s v="5070001100"/>
    <s v="7000000"/>
    <s v=""/>
    <s v=""/>
    <s v=""/>
    <s v=""/>
    <s v=""/>
    <n v="443.82"/>
    <x v="18"/>
  </r>
  <r>
    <s v="50700"/>
    <s v="100038552"/>
    <s v="324181"/>
    <s v="10000"/>
    <s v="12800"/>
    <s v=""/>
    <s v="2100000"/>
    <s v=""/>
    <s v=""/>
    <s v=""/>
    <s v=""/>
    <s v=""/>
    <n v="-700"/>
    <x v="6"/>
  </r>
  <r>
    <s v="50700"/>
    <s v="100038552"/>
    <s v="324181"/>
    <s v="10000"/>
    <s v="12800"/>
    <s v=""/>
    <s v="2125000"/>
    <s v=""/>
    <s v=""/>
    <s v=""/>
    <s v=""/>
    <s v=""/>
    <n v="-11.04"/>
    <x v="21"/>
  </r>
  <r>
    <s v="50700"/>
    <s v="100038552"/>
    <s v="324181"/>
    <s v="10000"/>
    <s v="12800"/>
    <s v=""/>
    <s v="2057000"/>
    <s v=""/>
    <s v=""/>
    <s v=""/>
    <s v=""/>
    <s v=""/>
    <n v="-11.4"/>
    <x v="24"/>
  </r>
  <r>
    <s v="50700"/>
    <s v="100038552"/>
    <s v="324181"/>
    <s v="10000"/>
    <s v="12800"/>
    <s v=""/>
    <s v="2056000"/>
    <s v=""/>
    <s v=""/>
    <s v=""/>
    <s v=""/>
    <s v=""/>
    <n v="-374.9"/>
    <x v="10"/>
  </r>
  <r>
    <s v="50700"/>
    <s v="100038552"/>
    <s v="324181"/>
    <s v="10000"/>
    <s v="12800"/>
    <s v=""/>
    <s v="2055000"/>
    <s v=""/>
    <s v=""/>
    <s v=""/>
    <s v=""/>
    <s v=""/>
    <n v="-5.66"/>
    <x v="23"/>
  </r>
  <r>
    <s v="50700"/>
    <s v="100038552"/>
    <s v="324181"/>
    <s v="10000"/>
    <s v="12800"/>
    <s v=""/>
    <s v="2052000"/>
    <s v=""/>
    <s v=""/>
    <s v=""/>
    <s v=""/>
    <s v=""/>
    <n v="-173.08"/>
    <x v="11"/>
  </r>
  <r>
    <s v="50700"/>
    <s v="100038552"/>
    <s v="324181"/>
    <s v="10000"/>
    <s v="12800"/>
    <s v=""/>
    <s v="2100000"/>
    <s v=""/>
    <s v=""/>
    <s v=""/>
    <s v=""/>
    <s v=""/>
    <n v="-31.47"/>
    <x v="6"/>
  </r>
  <r>
    <s v="50700"/>
    <s v="100038552"/>
    <s v="324181"/>
    <s v="10000"/>
    <s v="12800"/>
    <s v=""/>
    <s v="2110000"/>
    <s v=""/>
    <s v=""/>
    <s v=""/>
    <s v=""/>
    <s v=""/>
    <n v="-160.24"/>
    <x v="12"/>
  </r>
  <r>
    <s v="50700"/>
    <s v="100038552"/>
    <s v="324181"/>
    <s v="10000"/>
    <s v="12800"/>
    <s v=""/>
    <s v="2053000"/>
    <s v=""/>
    <s v=""/>
    <s v=""/>
    <s v=""/>
    <s v=""/>
    <n v="-160.24"/>
    <x v="13"/>
  </r>
  <r>
    <s v="50700"/>
    <s v="100038552"/>
    <s v="324181"/>
    <s v="10000"/>
    <s v="12800"/>
    <s v=""/>
    <s v="2160000"/>
    <s v=""/>
    <s v=""/>
    <s v=""/>
    <s v=""/>
    <s v=""/>
    <n v="-37.47"/>
    <x v="14"/>
  </r>
  <r>
    <s v="50700"/>
    <s v="100038552"/>
    <s v="324181"/>
    <s v="10000"/>
    <s v="12800"/>
    <s v=""/>
    <s v="2140000"/>
    <s v=""/>
    <s v=""/>
    <s v=""/>
    <s v=""/>
    <s v=""/>
    <n v="-260"/>
    <x v="15"/>
  </r>
  <r>
    <s v="50700"/>
    <s v="100038552"/>
    <s v="324181"/>
    <s v="10000"/>
    <s v="12800"/>
    <s v=""/>
    <s v="2058000"/>
    <s v=""/>
    <s v=""/>
    <s v=""/>
    <s v=""/>
    <s v=""/>
    <n v="-37.47"/>
    <x v="16"/>
  </r>
  <r>
    <s v="50700"/>
    <s v="100038552"/>
    <s v="324181"/>
    <s v="10000"/>
    <s v="12800"/>
    <s v=""/>
    <s v="2150000"/>
    <s v=""/>
    <s v=""/>
    <s v=""/>
    <s v=""/>
    <s v=""/>
    <n v="-105"/>
    <x v="17"/>
  </r>
  <r>
    <s v="50700"/>
    <s v="100038552"/>
    <s v="324181"/>
    <s v="10000"/>
    <s v="12800"/>
    <s v=""/>
    <s v="1000000"/>
    <s v=""/>
    <s v=""/>
    <s v=""/>
    <s v=""/>
    <s v=""/>
    <n v="-1114.98"/>
    <x v="1"/>
  </r>
  <r>
    <s v="50700"/>
    <s v="100038552"/>
    <s v="324181"/>
    <s v="10000"/>
    <s v="12800"/>
    <s v=""/>
    <s v="2130000"/>
    <s v=""/>
    <s v=""/>
    <s v=""/>
    <s v=""/>
    <s v=""/>
    <n v="-43"/>
    <x v="7"/>
  </r>
  <r>
    <s v="50700"/>
    <s v="100038552"/>
    <s v="324181"/>
    <s v="10000"/>
    <s v="12800"/>
    <s v=""/>
    <s v="2105000"/>
    <s v=""/>
    <s v=""/>
    <s v=""/>
    <s v=""/>
    <s v=""/>
    <n v="-173.08"/>
    <x v="8"/>
  </r>
  <r>
    <s v="50700"/>
    <s v="100038552"/>
    <s v="324181"/>
    <s v="10000"/>
    <s v="12800"/>
    <s v=""/>
    <s v="2100000"/>
    <s v=""/>
    <s v=""/>
    <s v=""/>
    <s v=""/>
    <s v=""/>
    <n v="-9.31"/>
    <x v="6"/>
  </r>
  <r>
    <s v="50700"/>
    <s v="100038552"/>
    <s v="324181"/>
    <s v="10000"/>
    <s v="12800"/>
    <s v="5070001200"/>
    <s v="7000000"/>
    <s v=""/>
    <s v=""/>
    <s v=""/>
    <s v=""/>
    <s v=""/>
    <n v="2360.16"/>
    <x v="18"/>
  </r>
  <r>
    <s v="50700"/>
    <s v="100038552"/>
    <s v="324181"/>
    <s v="10000"/>
    <s v="12800"/>
    <s v="5070001200"/>
    <s v="7000000"/>
    <s v=""/>
    <s v=""/>
    <s v=""/>
    <s v=""/>
    <s v=""/>
    <n v="262.24"/>
    <x v="18"/>
  </r>
  <r>
    <s v="50700"/>
    <s v="100038552"/>
    <s v="324181"/>
    <s v="10000"/>
    <s v="12800"/>
    <s v="5070001200"/>
    <s v="7230000"/>
    <s v=""/>
    <s v=""/>
    <s v=""/>
    <s v=""/>
    <s v=""/>
    <n v="160.24"/>
    <x v="2"/>
  </r>
  <r>
    <s v="50700"/>
    <s v="100038552"/>
    <s v="324181"/>
    <s v="10000"/>
    <s v="12800"/>
    <s v="5070001200"/>
    <s v="7231000"/>
    <s v=""/>
    <s v=""/>
    <s v=""/>
    <s v=""/>
    <s v=""/>
    <n v="37.47"/>
    <x v="3"/>
  </r>
  <r>
    <s v="50700"/>
    <s v="100038552"/>
    <s v="324181"/>
    <s v="10000"/>
    <s v="12800"/>
    <s v="5070001200"/>
    <s v="7240000"/>
    <s v=""/>
    <s v=""/>
    <s v=""/>
    <s v=""/>
    <s v=""/>
    <n v="374.9"/>
    <x v="4"/>
  </r>
  <r>
    <s v="50700"/>
    <s v="100038552"/>
    <s v="324181"/>
    <s v="10000"/>
    <s v="12800"/>
    <s v="5070001200"/>
    <s v="7250000"/>
    <s v=""/>
    <s v=""/>
    <s v=""/>
    <s v=""/>
    <s v=""/>
    <n v="5.66"/>
    <x v="19"/>
  </r>
  <r>
    <s v="50700"/>
    <s v="100038552"/>
    <s v="324181"/>
    <s v="10000"/>
    <s v="12800"/>
    <s v="5070001200"/>
    <s v="7221000"/>
    <s v=""/>
    <s v=""/>
    <s v=""/>
    <s v=""/>
    <s v=""/>
    <n v="11.4"/>
    <x v="20"/>
  </r>
  <r>
    <s v="50700"/>
    <s v="100038552"/>
    <s v="324181"/>
    <s v="10000"/>
    <s v="12800"/>
    <s v="5070001200"/>
    <s v="7269000"/>
    <s v=""/>
    <s v=""/>
    <s v=""/>
    <s v=""/>
    <s v=""/>
    <n v="173.08"/>
    <x v="5"/>
  </r>
  <r>
    <s v="50700"/>
    <s v="100038552"/>
    <s v="324181"/>
    <s v="10000"/>
    <s v="12800"/>
    <s v="5070001200"/>
    <s v="7269000"/>
    <s v=""/>
    <s v=""/>
    <s v=""/>
    <s v=""/>
    <s v=""/>
    <n v="31.47"/>
    <x v="5"/>
  </r>
  <r>
    <s v="50700"/>
    <s v="100038552"/>
    <s v="324181"/>
    <s v="10000"/>
    <s v="12800"/>
    <s v=""/>
    <s v="2125000"/>
    <s v=""/>
    <s v=""/>
    <s v=""/>
    <s v=""/>
    <s v=""/>
    <n v="-8.2799999999999994"/>
    <x v="21"/>
  </r>
</pivotCacheRecords>
</file>

<file path=xl/pivotCache/pivotCacheRecords26.xml><?xml version="1.0" encoding="utf-8"?>
<pivotCacheRecords xmlns="http://schemas.openxmlformats.org/spreadsheetml/2006/main" xmlns:r="http://schemas.openxmlformats.org/officeDocument/2006/relationships" count="546">
  <r>
    <s v="50700"/>
    <s v="100007590"/>
    <s v="320729"/>
    <s v="10000"/>
    <s v="12800"/>
    <s v=""/>
    <s v="2100000"/>
    <s v=""/>
    <s v=""/>
    <s v=""/>
    <s v=""/>
    <s v=""/>
    <n v="-0.7"/>
    <x v="0"/>
  </r>
  <r>
    <s v="50700"/>
    <s v="100007590"/>
    <s v="320729"/>
    <s v="10000"/>
    <s v="12800"/>
    <s v=""/>
    <s v="2100000"/>
    <s v=""/>
    <s v=""/>
    <s v=""/>
    <s v=""/>
    <s v=""/>
    <n v="-2.57"/>
    <x v="0"/>
  </r>
  <r>
    <s v="50700"/>
    <s v="100007590"/>
    <s v="320729"/>
    <s v="10000"/>
    <s v="12800"/>
    <s v=""/>
    <s v="2100000"/>
    <s v=""/>
    <s v=""/>
    <s v=""/>
    <s v=""/>
    <s v=""/>
    <n v="-2.73"/>
    <x v="0"/>
  </r>
  <r>
    <s v="50700"/>
    <s v="100007590"/>
    <s v="320729"/>
    <s v="10000"/>
    <s v="12800"/>
    <s v=""/>
    <s v="2100000"/>
    <s v=""/>
    <s v=""/>
    <s v=""/>
    <s v=""/>
    <s v=""/>
    <n v="-10.02"/>
    <x v="0"/>
  </r>
  <r>
    <s v="50700"/>
    <s v="100007590"/>
    <s v="320729"/>
    <s v="10000"/>
    <s v="12800"/>
    <s v=""/>
    <s v="2105000"/>
    <s v=""/>
    <s v=""/>
    <s v=""/>
    <s v=""/>
    <s v=""/>
    <n v="-55.49"/>
    <x v="1"/>
  </r>
  <r>
    <s v="50700"/>
    <s v="100007590"/>
    <s v="320729"/>
    <s v="10000"/>
    <s v="12800"/>
    <s v=""/>
    <s v="2105000"/>
    <s v=""/>
    <s v=""/>
    <s v=""/>
    <s v=""/>
    <s v=""/>
    <n v="-203.44"/>
    <x v="1"/>
  </r>
  <r>
    <s v="50700"/>
    <s v="100007590"/>
    <s v="320729"/>
    <s v="10000"/>
    <s v="12800"/>
    <s v="5070001100"/>
    <s v="7100000"/>
    <s v=""/>
    <s v=""/>
    <s v=""/>
    <s v=""/>
    <s v=""/>
    <n v="672.55"/>
    <x v="2"/>
  </r>
  <r>
    <s v="50700"/>
    <s v="100007590"/>
    <s v="320729"/>
    <s v="10000"/>
    <s v="12800"/>
    <s v="5070001100"/>
    <s v="7100000"/>
    <s v=""/>
    <s v=""/>
    <s v=""/>
    <s v=""/>
    <s v=""/>
    <n v="168.14"/>
    <x v="2"/>
  </r>
  <r>
    <s v="50700"/>
    <s v="100007590"/>
    <s v="320729"/>
    <s v="10000"/>
    <s v="12800"/>
    <s v="5070001100"/>
    <s v="7100000"/>
    <s v=""/>
    <s v=""/>
    <s v=""/>
    <s v=""/>
    <s v=""/>
    <n v="2858.33"/>
    <x v="2"/>
  </r>
  <r>
    <s v="50700"/>
    <s v="100007590"/>
    <s v="320729"/>
    <s v="10000"/>
    <s v="12800"/>
    <s v="5070001100"/>
    <s v="7100000"/>
    <s v=""/>
    <s v=""/>
    <s v=""/>
    <s v=""/>
    <s v=""/>
    <n v="224.18"/>
    <x v="2"/>
  </r>
  <r>
    <s v="50700"/>
    <s v="100007590"/>
    <s v="320729"/>
    <s v="10000"/>
    <s v="12800"/>
    <s v="5070001100"/>
    <s v="7230000"/>
    <s v=""/>
    <s v=""/>
    <s v=""/>
    <s v=""/>
    <s v=""/>
    <n v="50.86"/>
    <x v="3"/>
  </r>
  <r>
    <s v="50700"/>
    <s v="100007590"/>
    <s v="320729"/>
    <s v="10000"/>
    <s v="12800"/>
    <s v="5070001100"/>
    <s v="7230000"/>
    <s v=""/>
    <s v=""/>
    <s v=""/>
    <s v=""/>
    <s v=""/>
    <n v="186.48"/>
    <x v="3"/>
  </r>
  <r>
    <s v="50700"/>
    <s v="100007590"/>
    <s v="320729"/>
    <s v="10000"/>
    <s v="12800"/>
    <s v="5070001100"/>
    <s v="7231000"/>
    <s v=""/>
    <s v=""/>
    <s v=""/>
    <s v=""/>
    <s v=""/>
    <n v="11.89"/>
    <x v="4"/>
  </r>
  <r>
    <s v="50700"/>
    <s v="100007590"/>
    <s v="320729"/>
    <s v="10000"/>
    <s v="12800"/>
    <s v="5070001100"/>
    <s v="7231000"/>
    <s v=""/>
    <s v=""/>
    <s v=""/>
    <s v=""/>
    <s v=""/>
    <n v="43.62"/>
    <x v="4"/>
  </r>
  <r>
    <s v="50700"/>
    <s v="100007590"/>
    <s v="320729"/>
    <s v="10000"/>
    <s v="12800"/>
    <s v="5070001100"/>
    <s v="7240000"/>
    <s v=""/>
    <s v=""/>
    <s v=""/>
    <s v=""/>
    <s v=""/>
    <n v="63.79"/>
    <x v="5"/>
  </r>
  <r>
    <s v="50700"/>
    <s v="100007590"/>
    <s v="320729"/>
    <s v="10000"/>
    <s v="12800"/>
    <s v="5070001100"/>
    <s v="7240000"/>
    <s v=""/>
    <s v=""/>
    <s v=""/>
    <s v=""/>
    <s v=""/>
    <n v="233.91"/>
    <x v="5"/>
  </r>
  <r>
    <s v="50700"/>
    <s v="100007590"/>
    <s v="320729"/>
    <s v="10000"/>
    <s v="12800"/>
    <s v="5070001100"/>
    <s v="7269000"/>
    <s v=""/>
    <s v=""/>
    <s v=""/>
    <s v=""/>
    <s v=""/>
    <n v="55.48"/>
    <x v="6"/>
  </r>
  <r>
    <s v="50700"/>
    <s v="100007590"/>
    <s v="320729"/>
    <s v="10000"/>
    <s v="12800"/>
    <s v="5070001100"/>
    <s v="7269000"/>
    <s v=""/>
    <s v=""/>
    <s v=""/>
    <s v=""/>
    <s v=""/>
    <n v="203.45"/>
    <x v="6"/>
  </r>
  <r>
    <s v="50700"/>
    <s v="100007590"/>
    <s v="320729"/>
    <s v="10000"/>
    <s v="12800"/>
    <s v="5070001100"/>
    <s v="7269000"/>
    <s v=""/>
    <s v=""/>
    <s v=""/>
    <s v=""/>
    <s v=""/>
    <n v="10.09"/>
    <x v="6"/>
  </r>
  <r>
    <s v="50700"/>
    <s v="100007590"/>
    <s v="320729"/>
    <s v="10000"/>
    <s v="12800"/>
    <s v="5070001100"/>
    <s v="7269000"/>
    <s v=""/>
    <s v=""/>
    <s v=""/>
    <s v=""/>
    <s v=""/>
    <n v="36.99"/>
    <x v="6"/>
  </r>
  <r>
    <s v="50700"/>
    <s v="100007590"/>
    <s v="320729"/>
    <s v="10000"/>
    <s v="12800"/>
    <s v=""/>
    <s v="2100000"/>
    <s v=""/>
    <s v=""/>
    <s v=""/>
    <s v=""/>
    <s v=""/>
    <n v="-1.5"/>
    <x v="0"/>
  </r>
  <r>
    <s v="50700"/>
    <s v="100007590"/>
    <s v="320729"/>
    <s v="10000"/>
    <s v="12800"/>
    <s v=""/>
    <s v="2100000"/>
    <s v=""/>
    <s v=""/>
    <s v=""/>
    <s v=""/>
    <s v=""/>
    <n v="-5.5"/>
    <x v="0"/>
  </r>
  <r>
    <s v="50700"/>
    <s v="100007590"/>
    <s v="320729"/>
    <s v="10000"/>
    <s v="12800"/>
    <s v=""/>
    <s v="2130000"/>
    <s v=""/>
    <s v=""/>
    <s v=""/>
    <s v=""/>
    <s v=""/>
    <n v="-9.2100000000000009"/>
    <x v="7"/>
  </r>
  <r>
    <s v="50700"/>
    <s v="100007590"/>
    <s v="320729"/>
    <s v="10000"/>
    <s v="12800"/>
    <s v=""/>
    <s v="2130000"/>
    <s v=""/>
    <s v=""/>
    <s v=""/>
    <s v=""/>
    <s v=""/>
    <n v="-33.79"/>
    <x v="7"/>
  </r>
  <r>
    <s v="50700"/>
    <s v="100007590"/>
    <s v="320729"/>
    <s v="10000"/>
    <s v="12800"/>
    <s v=""/>
    <s v="2190000"/>
    <s v=""/>
    <s v=""/>
    <s v=""/>
    <s v=""/>
    <s v=""/>
    <n v="-7.74"/>
    <x v="8"/>
  </r>
  <r>
    <s v="50700"/>
    <s v="100007590"/>
    <s v="320729"/>
    <s v="10000"/>
    <s v="12800"/>
    <s v=""/>
    <s v="2190000"/>
    <s v=""/>
    <s v=""/>
    <s v=""/>
    <s v=""/>
    <s v=""/>
    <n v="-28.37"/>
    <x v="8"/>
  </r>
  <r>
    <s v="50700"/>
    <s v="100007590"/>
    <s v="320729"/>
    <s v="10000"/>
    <s v="12800"/>
    <s v=""/>
    <s v="2056000"/>
    <s v=""/>
    <s v=""/>
    <s v=""/>
    <s v=""/>
    <s v=""/>
    <n v="-63.79"/>
    <x v="9"/>
  </r>
  <r>
    <s v="50700"/>
    <s v="100007590"/>
    <s v="320729"/>
    <s v="10000"/>
    <s v="12800"/>
    <s v=""/>
    <s v="2056000"/>
    <s v=""/>
    <s v=""/>
    <s v=""/>
    <s v=""/>
    <s v=""/>
    <n v="-233.91"/>
    <x v="9"/>
  </r>
  <r>
    <s v="50700"/>
    <s v="100007590"/>
    <s v="320729"/>
    <s v="10000"/>
    <s v="12800"/>
    <s v=""/>
    <s v="2100000"/>
    <s v=""/>
    <s v=""/>
    <s v=""/>
    <s v=""/>
    <s v=""/>
    <n v="-10.09"/>
    <x v="0"/>
  </r>
  <r>
    <s v="50700"/>
    <s v="100007590"/>
    <s v="320729"/>
    <s v="10000"/>
    <s v="12800"/>
    <s v=""/>
    <s v="2100000"/>
    <s v=""/>
    <s v=""/>
    <s v=""/>
    <s v=""/>
    <s v=""/>
    <n v="-36.99"/>
    <x v="0"/>
  </r>
  <r>
    <s v="50700"/>
    <s v="100007590"/>
    <s v="320729"/>
    <s v="10000"/>
    <s v="12800"/>
    <s v=""/>
    <s v="2052000"/>
    <s v=""/>
    <s v=""/>
    <s v=""/>
    <s v=""/>
    <s v=""/>
    <n v="-55.48"/>
    <x v="10"/>
  </r>
  <r>
    <s v="50700"/>
    <s v="100007590"/>
    <s v="320729"/>
    <s v="10000"/>
    <s v="12800"/>
    <s v=""/>
    <s v="2052000"/>
    <s v=""/>
    <s v=""/>
    <s v=""/>
    <s v=""/>
    <s v=""/>
    <n v="-203.45"/>
    <x v="10"/>
  </r>
  <r>
    <s v="50700"/>
    <s v="100007590"/>
    <s v="320729"/>
    <s v="10000"/>
    <s v="12800"/>
    <s v=""/>
    <s v="2110000"/>
    <s v=""/>
    <s v=""/>
    <s v=""/>
    <s v=""/>
    <s v=""/>
    <n v="-50.86"/>
    <x v="11"/>
  </r>
  <r>
    <s v="50700"/>
    <s v="100007590"/>
    <s v="320729"/>
    <s v="10000"/>
    <s v="12800"/>
    <s v=""/>
    <s v="2110000"/>
    <s v=""/>
    <s v=""/>
    <s v=""/>
    <s v=""/>
    <s v=""/>
    <n v="-186.48"/>
    <x v="11"/>
  </r>
  <r>
    <s v="50700"/>
    <s v="100007590"/>
    <s v="320729"/>
    <s v="10000"/>
    <s v="12800"/>
    <s v=""/>
    <s v="2053000"/>
    <s v=""/>
    <s v=""/>
    <s v=""/>
    <s v=""/>
    <s v=""/>
    <n v="-50.86"/>
    <x v="12"/>
  </r>
  <r>
    <s v="50700"/>
    <s v="100007590"/>
    <s v="320729"/>
    <s v="10000"/>
    <s v="12800"/>
    <s v=""/>
    <s v="2053000"/>
    <s v=""/>
    <s v=""/>
    <s v=""/>
    <s v=""/>
    <s v=""/>
    <n v="-186.48"/>
    <x v="12"/>
  </r>
  <r>
    <s v="50700"/>
    <s v="100007590"/>
    <s v="320729"/>
    <s v="10000"/>
    <s v="12800"/>
    <s v=""/>
    <s v="2160000"/>
    <s v=""/>
    <s v=""/>
    <s v=""/>
    <s v=""/>
    <s v=""/>
    <n v="-11.9"/>
    <x v="13"/>
  </r>
  <r>
    <s v="50700"/>
    <s v="100007590"/>
    <s v="320729"/>
    <s v="10000"/>
    <s v="12800"/>
    <s v=""/>
    <s v="2160000"/>
    <s v=""/>
    <s v=""/>
    <s v=""/>
    <s v=""/>
    <s v=""/>
    <n v="-43.61"/>
    <x v="13"/>
  </r>
  <r>
    <s v="50700"/>
    <s v="100007590"/>
    <s v="320729"/>
    <s v="10000"/>
    <s v="12800"/>
    <s v=""/>
    <s v="2140000"/>
    <s v=""/>
    <s v=""/>
    <s v=""/>
    <s v=""/>
    <s v=""/>
    <n v="-135.32"/>
    <x v="14"/>
  </r>
  <r>
    <s v="50700"/>
    <s v="100007590"/>
    <s v="320729"/>
    <s v="10000"/>
    <s v="12800"/>
    <s v=""/>
    <s v="2140000"/>
    <s v=""/>
    <s v=""/>
    <s v=""/>
    <s v=""/>
    <s v=""/>
    <n v="-496.15"/>
    <x v="14"/>
  </r>
  <r>
    <s v="50700"/>
    <s v="100007590"/>
    <s v="320729"/>
    <s v="10000"/>
    <s v="12800"/>
    <s v=""/>
    <s v="2058000"/>
    <s v=""/>
    <s v=""/>
    <s v=""/>
    <s v=""/>
    <s v=""/>
    <n v="-11.89"/>
    <x v="15"/>
  </r>
  <r>
    <s v="50700"/>
    <s v="100007590"/>
    <s v="320729"/>
    <s v="10000"/>
    <s v="12800"/>
    <s v=""/>
    <s v="2058000"/>
    <s v=""/>
    <s v=""/>
    <s v=""/>
    <s v=""/>
    <s v=""/>
    <n v="-43.62"/>
    <x v="15"/>
  </r>
  <r>
    <s v="50700"/>
    <s v="100007590"/>
    <s v="320729"/>
    <s v="10000"/>
    <s v="12800"/>
    <s v=""/>
    <s v="2150000"/>
    <s v=""/>
    <s v=""/>
    <s v=""/>
    <s v=""/>
    <s v=""/>
    <n v="-45.35"/>
    <x v="16"/>
  </r>
  <r>
    <s v="50700"/>
    <s v="100007590"/>
    <s v="320729"/>
    <s v="10000"/>
    <s v="12800"/>
    <s v=""/>
    <s v="2150000"/>
    <s v=""/>
    <s v=""/>
    <s v=""/>
    <s v=""/>
    <s v=""/>
    <n v="-166.26"/>
    <x v="16"/>
  </r>
  <r>
    <s v="50700"/>
    <s v="100007590"/>
    <s v="320729"/>
    <s v="10000"/>
    <s v="12800"/>
    <s v=""/>
    <s v="1000000"/>
    <s v=""/>
    <s v=""/>
    <s v=""/>
    <s v=""/>
    <s v=""/>
    <n v="-519.89"/>
    <x v="17"/>
  </r>
  <r>
    <s v="50700"/>
    <s v="100007590"/>
    <s v="320729"/>
    <s v="10000"/>
    <s v="12800"/>
    <s v=""/>
    <s v="1000000"/>
    <s v=""/>
    <s v=""/>
    <s v=""/>
    <s v=""/>
    <s v=""/>
    <n v="-1906.32"/>
    <x v="17"/>
  </r>
  <r>
    <s v="50700"/>
    <s v="100024449"/>
    <s v="023656"/>
    <s v="10000"/>
    <s v="12800"/>
    <s v=""/>
    <s v="2053000"/>
    <s v=""/>
    <s v=""/>
    <s v=""/>
    <s v=""/>
    <s v=""/>
    <n v="-44.73"/>
    <x v="12"/>
  </r>
  <r>
    <s v="50700"/>
    <s v="100024449"/>
    <s v="023656"/>
    <s v="10000"/>
    <s v="12800"/>
    <s v=""/>
    <s v="2053000"/>
    <s v=""/>
    <s v=""/>
    <s v=""/>
    <s v=""/>
    <s v=""/>
    <n v="-163.98"/>
    <x v="12"/>
  </r>
  <r>
    <s v="50700"/>
    <s v="100024449"/>
    <s v="023656"/>
    <s v="10000"/>
    <s v="12800"/>
    <s v=""/>
    <s v="2160000"/>
    <s v=""/>
    <s v=""/>
    <s v=""/>
    <s v=""/>
    <s v=""/>
    <n v="-10.46"/>
    <x v="13"/>
  </r>
  <r>
    <s v="50700"/>
    <s v="100024449"/>
    <s v="023656"/>
    <s v="10000"/>
    <s v="12800"/>
    <s v=""/>
    <s v="2160000"/>
    <s v=""/>
    <s v=""/>
    <s v=""/>
    <s v=""/>
    <s v=""/>
    <n v="-38.35"/>
    <x v="13"/>
  </r>
  <r>
    <s v="50700"/>
    <s v="100024449"/>
    <s v="023656"/>
    <s v="10000"/>
    <s v="12800"/>
    <s v=""/>
    <s v="2140000"/>
    <s v=""/>
    <s v=""/>
    <s v=""/>
    <s v=""/>
    <s v=""/>
    <n v="-128.61000000000001"/>
    <x v="14"/>
  </r>
  <r>
    <s v="50700"/>
    <s v="100024449"/>
    <s v="023656"/>
    <s v="10000"/>
    <s v="12800"/>
    <s v=""/>
    <s v="2140000"/>
    <s v=""/>
    <s v=""/>
    <s v=""/>
    <s v=""/>
    <s v=""/>
    <n v="-471.55"/>
    <x v="14"/>
  </r>
  <r>
    <s v="50700"/>
    <s v="100024449"/>
    <s v="023656"/>
    <s v="10000"/>
    <s v="12800"/>
    <s v=""/>
    <s v="2058000"/>
    <s v=""/>
    <s v=""/>
    <s v=""/>
    <s v=""/>
    <s v=""/>
    <n v="-10.46"/>
    <x v="15"/>
  </r>
  <r>
    <s v="50700"/>
    <s v="100024449"/>
    <s v="023656"/>
    <s v="10000"/>
    <s v="12800"/>
    <s v=""/>
    <s v="2058000"/>
    <s v=""/>
    <s v=""/>
    <s v=""/>
    <s v=""/>
    <s v=""/>
    <n v="-38.35"/>
    <x v="15"/>
  </r>
  <r>
    <s v="50700"/>
    <s v="100024449"/>
    <s v="023656"/>
    <s v="10000"/>
    <s v="12800"/>
    <s v=""/>
    <s v="2150000"/>
    <s v=""/>
    <s v=""/>
    <s v=""/>
    <s v=""/>
    <s v=""/>
    <n v="-39.35"/>
    <x v="16"/>
  </r>
  <r>
    <s v="50700"/>
    <s v="100024449"/>
    <s v="023656"/>
    <s v="10000"/>
    <s v="12800"/>
    <s v=""/>
    <s v="2150000"/>
    <s v=""/>
    <s v=""/>
    <s v=""/>
    <s v=""/>
    <s v=""/>
    <n v="-144.27000000000001"/>
    <x v="16"/>
  </r>
  <r>
    <s v="50700"/>
    <s v="100024449"/>
    <s v="023656"/>
    <s v="10000"/>
    <s v="12800"/>
    <s v=""/>
    <s v="1000000"/>
    <s v=""/>
    <s v=""/>
    <s v=""/>
    <s v=""/>
    <s v=""/>
    <n v="-563.76"/>
    <x v="17"/>
  </r>
  <r>
    <s v="50700"/>
    <s v="100024449"/>
    <s v="023656"/>
    <s v="10000"/>
    <s v="12800"/>
    <s v=""/>
    <s v="1000000"/>
    <s v=""/>
    <s v=""/>
    <s v=""/>
    <s v=""/>
    <s v=""/>
    <n v="-2067.06"/>
    <x v="17"/>
  </r>
  <r>
    <s v="50700"/>
    <s v="100024449"/>
    <s v="023656"/>
    <s v="10000"/>
    <s v="12800"/>
    <s v=""/>
    <s v="2130000"/>
    <s v=""/>
    <s v=""/>
    <s v=""/>
    <s v=""/>
    <s v=""/>
    <n v="-23.25"/>
    <x v="7"/>
  </r>
  <r>
    <s v="50700"/>
    <s v="100024449"/>
    <s v="023656"/>
    <s v="10000"/>
    <s v="12800"/>
    <s v=""/>
    <s v="2130000"/>
    <s v=""/>
    <s v=""/>
    <s v=""/>
    <s v=""/>
    <s v=""/>
    <n v="-85.25"/>
    <x v="7"/>
  </r>
  <r>
    <s v="50700"/>
    <s v="100024449"/>
    <s v="023656"/>
    <s v="10000"/>
    <s v="12800"/>
    <s v=""/>
    <s v="2190000"/>
    <s v=""/>
    <s v=""/>
    <s v=""/>
    <s v=""/>
    <s v=""/>
    <n v="-7.74"/>
    <x v="8"/>
  </r>
  <r>
    <s v="50700"/>
    <s v="100024449"/>
    <s v="023656"/>
    <s v="10000"/>
    <s v="12800"/>
    <s v=""/>
    <s v="2190000"/>
    <s v=""/>
    <s v=""/>
    <s v=""/>
    <s v=""/>
    <s v=""/>
    <n v="-28.37"/>
    <x v="8"/>
  </r>
  <r>
    <s v="50700"/>
    <s v="100024449"/>
    <s v="023656"/>
    <s v="10000"/>
    <s v="12800"/>
    <s v=""/>
    <s v="2056000"/>
    <s v=""/>
    <s v=""/>
    <s v=""/>
    <s v=""/>
    <s v=""/>
    <n v="-157.85"/>
    <x v="9"/>
  </r>
  <r>
    <s v="50700"/>
    <s v="100024449"/>
    <s v="023656"/>
    <s v="10000"/>
    <s v="12800"/>
    <s v=""/>
    <s v="2056000"/>
    <s v=""/>
    <s v=""/>
    <s v=""/>
    <s v=""/>
    <s v=""/>
    <n v="-578.79999999999995"/>
    <x v="9"/>
  </r>
  <r>
    <s v="50700"/>
    <s v="100024449"/>
    <s v="023656"/>
    <s v="10000"/>
    <s v="12800"/>
    <s v=""/>
    <s v="2052000"/>
    <s v=""/>
    <s v=""/>
    <s v=""/>
    <s v=""/>
    <s v=""/>
    <n v="-49.32"/>
    <x v="10"/>
  </r>
  <r>
    <s v="50700"/>
    <s v="100024449"/>
    <s v="023656"/>
    <s v="10000"/>
    <s v="12800"/>
    <s v=""/>
    <s v="2052000"/>
    <s v=""/>
    <s v=""/>
    <s v=""/>
    <s v=""/>
    <s v=""/>
    <n v="-180.89"/>
    <x v="10"/>
  </r>
  <r>
    <s v="50700"/>
    <s v="100024449"/>
    <s v="023656"/>
    <s v="10000"/>
    <s v="12800"/>
    <s v=""/>
    <s v="2100000"/>
    <s v=""/>
    <s v=""/>
    <s v=""/>
    <s v=""/>
    <s v=""/>
    <n v="-8.9700000000000006"/>
    <x v="0"/>
  </r>
  <r>
    <s v="50700"/>
    <s v="100024449"/>
    <s v="023656"/>
    <s v="10000"/>
    <s v="12800"/>
    <s v=""/>
    <s v="2100000"/>
    <s v=""/>
    <s v=""/>
    <s v=""/>
    <s v=""/>
    <s v=""/>
    <n v="-32.89"/>
    <x v="0"/>
  </r>
  <r>
    <s v="50700"/>
    <s v="100024449"/>
    <s v="023656"/>
    <s v="10000"/>
    <s v="12800"/>
    <s v=""/>
    <s v="2110000"/>
    <s v=""/>
    <s v=""/>
    <s v=""/>
    <s v=""/>
    <s v=""/>
    <n v="-44.72"/>
    <x v="11"/>
  </r>
  <r>
    <s v="50700"/>
    <s v="100024449"/>
    <s v="023656"/>
    <s v="10000"/>
    <s v="12800"/>
    <s v=""/>
    <s v="2110000"/>
    <s v=""/>
    <s v=""/>
    <s v=""/>
    <s v=""/>
    <s v=""/>
    <n v="-163.99"/>
    <x v="11"/>
  </r>
  <r>
    <s v="50700"/>
    <s v="100024449"/>
    <s v="023656"/>
    <s v="10000"/>
    <s v="12800"/>
    <s v="5070001100"/>
    <s v="7000000"/>
    <s v=""/>
    <s v=""/>
    <s v=""/>
    <s v=""/>
    <s v=""/>
    <n v="149.49"/>
    <x v="18"/>
  </r>
  <r>
    <s v="50700"/>
    <s v="100024449"/>
    <s v="023656"/>
    <s v="10000"/>
    <s v="12800"/>
    <s v=""/>
    <s v="2081000"/>
    <s v=""/>
    <s v=""/>
    <s v=""/>
    <s v=""/>
    <s v=""/>
    <n v="114.85"/>
    <x v="19"/>
  </r>
  <r>
    <s v="50700"/>
    <s v="100024449"/>
    <s v="023656"/>
    <s v="10000"/>
    <s v="12800"/>
    <s v=""/>
    <s v="2081000"/>
    <s v=""/>
    <s v=""/>
    <s v=""/>
    <s v=""/>
    <s v=""/>
    <n v="4.93"/>
    <x v="19"/>
  </r>
  <r>
    <s v="50700"/>
    <s v="100024449"/>
    <s v="023656"/>
    <s v="10000"/>
    <s v="12800"/>
    <s v="5070001100"/>
    <s v="7000000"/>
    <s v=""/>
    <s v=""/>
    <s v=""/>
    <s v=""/>
    <s v=""/>
    <n v="448.46"/>
    <x v="18"/>
  </r>
  <r>
    <s v="50700"/>
    <s v="100024449"/>
    <s v="023656"/>
    <s v="10000"/>
    <s v="12800"/>
    <s v="5070001100"/>
    <s v="7000000"/>
    <s v=""/>
    <s v=""/>
    <s v=""/>
    <s v=""/>
    <s v=""/>
    <n v="149.49"/>
    <x v="18"/>
  </r>
  <r>
    <s v="50700"/>
    <s v="100024449"/>
    <s v="023656"/>
    <s v="10000"/>
    <s v="12800"/>
    <s v=""/>
    <s v="2081000"/>
    <s v=""/>
    <s v=""/>
    <s v=""/>
    <s v=""/>
    <s v=""/>
    <n v="421.09"/>
    <x v="19"/>
  </r>
  <r>
    <s v="50700"/>
    <s v="100024449"/>
    <s v="023656"/>
    <s v="10000"/>
    <s v="12800"/>
    <s v=""/>
    <s v="2081000"/>
    <s v=""/>
    <s v=""/>
    <s v=""/>
    <s v=""/>
    <s v=""/>
    <n v="18.07"/>
    <x v="19"/>
  </r>
  <r>
    <s v="50700"/>
    <s v="100024449"/>
    <s v="023656"/>
    <s v="10000"/>
    <s v="12800"/>
    <s v="5070001100"/>
    <s v="7000000"/>
    <s v=""/>
    <s v=""/>
    <s v=""/>
    <s v=""/>
    <s v=""/>
    <n v="199.31"/>
    <x v="18"/>
  </r>
  <r>
    <s v="50700"/>
    <s v="100024449"/>
    <s v="023656"/>
    <s v="10000"/>
    <s v="12800"/>
    <s v="5070001100"/>
    <s v="7000000"/>
    <s v=""/>
    <s v=""/>
    <s v=""/>
    <s v=""/>
    <s v=""/>
    <n v="2341.94"/>
    <x v="18"/>
  </r>
  <r>
    <s v="50700"/>
    <s v="100024449"/>
    <s v="023656"/>
    <s v="10000"/>
    <s v="12800"/>
    <s v="5070001100"/>
    <s v="7000000"/>
    <s v=""/>
    <s v=""/>
    <s v=""/>
    <s v=""/>
    <s v=""/>
    <n v="199.31"/>
    <x v="18"/>
  </r>
  <r>
    <s v="50700"/>
    <s v="100024449"/>
    <s v="023656"/>
    <s v="10000"/>
    <s v="12800"/>
    <s v="5070001100"/>
    <s v="7230000"/>
    <s v=""/>
    <s v=""/>
    <s v=""/>
    <s v=""/>
    <s v=""/>
    <n v="44.73"/>
    <x v="3"/>
  </r>
  <r>
    <s v="50700"/>
    <s v="100024449"/>
    <s v="023656"/>
    <s v="10000"/>
    <s v="12800"/>
    <s v="5070001100"/>
    <s v="7230000"/>
    <s v=""/>
    <s v=""/>
    <s v=""/>
    <s v=""/>
    <s v=""/>
    <n v="163.98"/>
    <x v="3"/>
  </r>
  <r>
    <s v="50700"/>
    <s v="100024449"/>
    <s v="023656"/>
    <s v="10000"/>
    <s v="12800"/>
    <s v="5070001100"/>
    <s v="7231000"/>
    <s v=""/>
    <s v=""/>
    <s v=""/>
    <s v=""/>
    <s v=""/>
    <n v="10.46"/>
    <x v="4"/>
  </r>
  <r>
    <s v="50700"/>
    <s v="100024449"/>
    <s v="023656"/>
    <s v="10000"/>
    <s v="12800"/>
    <s v="5070001100"/>
    <s v="7231000"/>
    <s v=""/>
    <s v=""/>
    <s v=""/>
    <s v=""/>
    <s v=""/>
    <n v="38.35"/>
    <x v="4"/>
  </r>
  <r>
    <s v="50700"/>
    <s v="100024449"/>
    <s v="023656"/>
    <s v="10000"/>
    <s v="12800"/>
    <s v="5070001100"/>
    <s v="7240000"/>
    <s v=""/>
    <s v=""/>
    <s v=""/>
    <s v=""/>
    <s v=""/>
    <n v="157.85"/>
    <x v="5"/>
  </r>
  <r>
    <s v="50700"/>
    <s v="100024449"/>
    <s v="023656"/>
    <s v="10000"/>
    <s v="12800"/>
    <s v="5070001100"/>
    <s v="7240000"/>
    <s v=""/>
    <s v=""/>
    <s v=""/>
    <s v=""/>
    <s v=""/>
    <n v="578.79999999999995"/>
    <x v="5"/>
  </r>
  <r>
    <s v="50700"/>
    <s v="100024449"/>
    <s v="023656"/>
    <s v="10000"/>
    <s v="12800"/>
    <s v="5070001100"/>
    <s v="7269000"/>
    <s v=""/>
    <s v=""/>
    <s v=""/>
    <s v=""/>
    <s v=""/>
    <n v="49.32"/>
    <x v="6"/>
  </r>
  <r>
    <s v="50700"/>
    <s v="100024449"/>
    <s v="023656"/>
    <s v="10000"/>
    <s v="12800"/>
    <s v="5070001100"/>
    <s v="7269000"/>
    <s v=""/>
    <s v=""/>
    <s v=""/>
    <s v=""/>
    <s v=""/>
    <n v="180.89"/>
    <x v="6"/>
  </r>
  <r>
    <s v="50700"/>
    <s v="100024449"/>
    <s v="023656"/>
    <s v="10000"/>
    <s v="12800"/>
    <s v="5070001100"/>
    <s v="7269000"/>
    <s v=""/>
    <s v=""/>
    <s v=""/>
    <s v=""/>
    <s v=""/>
    <n v="8.9700000000000006"/>
    <x v="6"/>
  </r>
  <r>
    <s v="50700"/>
    <s v="100024449"/>
    <s v="023656"/>
    <s v="10000"/>
    <s v="12800"/>
    <s v="5070001100"/>
    <s v="7269000"/>
    <s v=""/>
    <s v=""/>
    <s v=""/>
    <s v=""/>
    <s v=""/>
    <n v="32.89"/>
    <x v="6"/>
  </r>
  <r>
    <s v="50700"/>
    <s v="100024449"/>
    <s v="023656"/>
    <s v="10000"/>
    <s v="12800"/>
    <s v=""/>
    <s v="2105000"/>
    <s v=""/>
    <s v=""/>
    <s v=""/>
    <s v=""/>
    <s v=""/>
    <n v="-49.33"/>
    <x v="1"/>
  </r>
  <r>
    <s v="50700"/>
    <s v="100024449"/>
    <s v="023656"/>
    <s v="10000"/>
    <s v="12800"/>
    <s v=""/>
    <s v="2105000"/>
    <s v=""/>
    <s v=""/>
    <s v=""/>
    <s v=""/>
    <s v=""/>
    <n v="-180.88"/>
    <x v="1"/>
  </r>
  <r>
    <s v="50700"/>
    <s v="100025474"/>
    <s v="334858"/>
    <s v="10000"/>
    <s v="12800"/>
    <s v=""/>
    <s v="2052000"/>
    <s v=""/>
    <s v=""/>
    <s v=""/>
    <s v=""/>
    <s v=""/>
    <n v="-168.02"/>
    <x v="10"/>
  </r>
  <r>
    <s v="50700"/>
    <s v="100025474"/>
    <s v="334858"/>
    <s v="10000"/>
    <s v="12800"/>
    <s v=""/>
    <s v="2110000"/>
    <s v=""/>
    <s v=""/>
    <s v=""/>
    <s v=""/>
    <s v=""/>
    <n v="-40.700000000000003"/>
    <x v="11"/>
  </r>
  <r>
    <s v="50700"/>
    <s v="100025474"/>
    <s v="334858"/>
    <s v="10000"/>
    <s v="12800"/>
    <s v=""/>
    <s v="2150000"/>
    <s v=""/>
    <s v=""/>
    <s v=""/>
    <s v=""/>
    <s v=""/>
    <n v="-35.31"/>
    <x v="16"/>
  </r>
  <r>
    <s v="50700"/>
    <s v="100025474"/>
    <s v="334858"/>
    <s v="10000"/>
    <s v="12800"/>
    <s v=""/>
    <s v="2150000"/>
    <s v=""/>
    <s v=""/>
    <s v=""/>
    <s v=""/>
    <s v=""/>
    <n v="-129.47999999999999"/>
    <x v="16"/>
  </r>
  <r>
    <s v="50700"/>
    <s v="100025474"/>
    <s v="334858"/>
    <s v="10000"/>
    <s v="12800"/>
    <s v=""/>
    <s v="1000000"/>
    <s v=""/>
    <s v=""/>
    <s v=""/>
    <s v=""/>
    <s v=""/>
    <n v="-460.94"/>
    <x v="17"/>
  </r>
  <r>
    <s v="50700"/>
    <s v="100025474"/>
    <s v="334858"/>
    <s v="10000"/>
    <s v="12800"/>
    <s v=""/>
    <s v="1000000"/>
    <s v=""/>
    <s v=""/>
    <s v=""/>
    <s v=""/>
    <s v=""/>
    <n v="-1690.11"/>
    <x v="17"/>
  </r>
  <r>
    <s v="50700"/>
    <s v="100025474"/>
    <s v="334858"/>
    <s v="10000"/>
    <s v="12800"/>
    <s v=""/>
    <s v="2100000"/>
    <s v=""/>
    <s v=""/>
    <s v=""/>
    <s v=""/>
    <s v=""/>
    <n v="-14.84"/>
    <x v="0"/>
  </r>
  <r>
    <s v="50700"/>
    <s v="100025474"/>
    <s v="334858"/>
    <s v="10000"/>
    <s v="12800"/>
    <s v=""/>
    <s v="2100000"/>
    <s v=""/>
    <s v=""/>
    <s v=""/>
    <s v=""/>
    <s v=""/>
    <n v="-54.39"/>
    <x v="0"/>
  </r>
  <r>
    <s v="50700"/>
    <s v="100025474"/>
    <s v="334858"/>
    <s v="10000"/>
    <s v="12800"/>
    <s v=""/>
    <s v="2110000"/>
    <s v=""/>
    <s v=""/>
    <s v=""/>
    <s v=""/>
    <s v=""/>
    <n v="-149.22"/>
    <x v="11"/>
  </r>
  <r>
    <s v="50700"/>
    <s v="100025474"/>
    <s v="334858"/>
    <s v="10000"/>
    <s v="12800"/>
    <s v=""/>
    <s v="2053000"/>
    <s v=""/>
    <s v=""/>
    <s v=""/>
    <s v=""/>
    <s v=""/>
    <n v="-40.700000000000003"/>
    <x v="12"/>
  </r>
  <r>
    <s v="50700"/>
    <s v="100025474"/>
    <s v="334858"/>
    <s v="10000"/>
    <s v="12800"/>
    <s v=""/>
    <s v="2053000"/>
    <s v=""/>
    <s v=""/>
    <s v=""/>
    <s v=""/>
    <s v=""/>
    <n v="-149.22"/>
    <x v="12"/>
  </r>
  <r>
    <s v="50700"/>
    <s v="100025474"/>
    <s v="334858"/>
    <s v="10000"/>
    <s v="12800"/>
    <s v=""/>
    <s v="2160000"/>
    <s v=""/>
    <s v=""/>
    <s v=""/>
    <s v=""/>
    <s v=""/>
    <n v="-9.52"/>
    <x v="13"/>
  </r>
  <r>
    <s v="50700"/>
    <s v="100025474"/>
    <s v="334858"/>
    <s v="10000"/>
    <s v="12800"/>
    <s v=""/>
    <s v="2160000"/>
    <s v=""/>
    <s v=""/>
    <s v=""/>
    <s v=""/>
    <s v=""/>
    <n v="-34.9"/>
    <x v="13"/>
  </r>
  <r>
    <s v="50700"/>
    <s v="100025474"/>
    <s v="334858"/>
    <s v="10000"/>
    <s v="12800"/>
    <s v=""/>
    <s v="2140000"/>
    <s v=""/>
    <s v=""/>
    <s v=""/>
    <s v=""/>
    <s v=""/>
    <n v="-58.52"/>
    <x v="14"/>
  </r>
  <r>
    <s v="50700"/>
    <s v="100025474"/>
    <s v="334858"/>
    <s v="10000"/>
    <s v="12800"/>
    <s v=""/>
    <s v="2140000"/>
    <s v=""/>
    <s v=""/>
    <s v=""/>
    <s v=""/>
    <s v=""/>
    <n v="-214.56"/>
    <x v="14"/>
  </r>
  <r>
    <s v="50700"/>
    <s v="100025474"/>
    <s v="334858"/>
    <s v="10000"/>
    <s v="12800"/>
    <s v=""/>
    <s v="2058000"/>
    <s v=""/>
    <s v=""/>
    <s v=""/>
    <s v=""/>
    <s v=""/>
    <n v="-9.52"/>
    <x v="15"/>
  </r>
  <r>
    <s v="50700"/>
    <s v="100025474"/>
    <s v="334858"/>
    <s v="10000"/>
    <s v="12800"/>
    <s v=""/>
    <s v="2058000"/>
    <s v=""/>
    <s v=""/>
    <s v=""/>
    <s v=""/>
    <s v=""/>
    <n v="-34.9"/>
    <x v="15"/>
  </r>
  <r>
    <s v="50700"/>
    <s v="100025474"/>
    <s v="334858"/>
    <s v="10000"/>
    <s v="12800"/>
    <s v="5070001100"/>
    <s v="7269000"/>
    <s v=""/>
    <s v=""/>
    <s v=""/>
    <s v=""/>
    <s v=""/>
    <n v="30.55"/>
    <x v="6"/>
  </r>
  <r>
    <s v="50700"/>
    <s v="100025474"/>
    <s v="334858"/>
    <s v="10000"/>
    <s v="12800"/>
    <s v=""/>
    <s v="2125000"/>
    <s v=""/>
    <s v=""/>
    <s v=""/>
    <s v=""/>
    <s v=""/>
    <n v="-1.04"/>
    <x v="20"/>
  </r>
  <r>
    <s v="50700"/>
    <s v="100025474"/>
    <s v="334858"/>
    <s v="10000"/>
    <s v="12800"/>
    <s v=""/>
    <s v="2125000"/>
    <s v=""/>
    <s v=""/>
    <s v=""/>
    <s v=""/>
    <s v=""/>
    <n v="-3.82"/>
    <x v="20"/>
  </r>
  <r>
    <s v="50700"/>
    <s v="100025474"/>
    <s v="334858"/>
    <s v="10000"/>
    <s v="12800"/>
    <s v=""/>
    <s v="2155000"/>
    <s v=""/>
    <s v=""/>
    <s v=""/>
    <s v=""/>
    <s v=""/>
    <n v="-1.06"/>
    <x v="21"/>
  </r>
  <r>
    <s v="50700"/>
    <s v="100025474"/>
    <s v="334858"/>
    <s v="10000"/>
    <s v="12800"/>
    <s v=""/>
    <s v="2155000"/>
    <s v=""/>
    <s v=""/>
    <s v=""/>
    <s v=""/>
    <s v=""/>
    <n v="-3.89"/>
    <x v="21"/>
  </r>
  <r>
    <s v="50700"/>
    <s v="100025474"/>
    <s v="334858"/>
    <s v="10000"/>
    <s v="12800"/>
    <s v=""/>
    <s v="2125000"/>
    <s v=""/>
    <s v=""/>
    <s v=""/>
    <s v=""/>
    <s v=""/>
    <n v="-3.29"/>
    <x v="20"/>
  </r>
  <r>
    <s v="50700"/>
    <s v="100025474"/>
    <s v="334858"/>
    <s v="10000"/>
    <s v="12800"/>
    <s v=""/>
    <s v="2125000"/>
    <s v=""/>
    <s v=""/>
    <s v=""/>
    <s v=""/>
    <s v=""/>
    <n v="-12.07"/>
    <x v="20"/>
  </r>
  <r>
    <s v="50700"/>
    <s v="100025474"/>
    <s v="334858"/>
    <s v="10000"/>
    <s v="12800"/>
    <s v=""/>
    <s v="2105000"/>
    <s v=""/>
    <s v=""/>
    <s v=""/>
    <s v=""/>
    <s v=""/>
    <n v="-45.82"/>
    <x v="1"/>
  </r>
  <r>
    <s v="50700"/>
    <s v="100025474"/>
    <s v="334858"/>
    <s v="10000"/>
    <s v="12800"/>
    <s v=""/>
    <s v="2105000"/>
    <s v=""/>
    <s v=""/>
    <s v=""/>
    <s v=""/>
    <s v=""/>
    <n v="-168.02"/>
    <x v="1"/>
  </r>
  <r>
    <s v="50700"/>
    <s v="100025474"/>
    <s v="334858"/>
    <s v="10000"/>
    <s v="12800"/>
    <s v=""/>
    <s v="2130000"/>
    <s v=""/>
    <s v=""/>
    <s v=""/>
    <s v=""/>
    <s v=""/>
    <n v="-23.25"/>
    <x v="7"/>
  </r>
  <r>
    <s v="50700"/>
    <s v="100025474"/>
    <s v="334858"/>
    <s v="10000"/>
    <s v="12800"/>
    <s v=""/>
    <s v="2130000"/>
    <s v=""/>
    <s v=""/>
    <s v=""/>
    <s v=""/>
    <s v=""/>
    <n v="-85.25"/>
    <x v="7"/>
  </r>
  <r>
    <s v="50700"/>
    <s v="100025474"/>
    <s v="334858"/>
    <s v="10000"/>
    <s v="12800"/>
    <s v=""/>
    <s v="2055000"/>
    <s v=""/>
    <s v=""/>
    <s v=""/>
    <s v=""/>
    <s v=""/>
    <n v="-1.69"/>
    <x v="22"/>
  </r>
  <r>
    <s v="50700"/>
    <s v="100025474"/>
    <s v="334858"/>
    <s v="10000"/>
    <s v="12800"/>
    <s v=""/>
    <s v="2055000"/>
    <s v=""/>
    <s v=""/>
    <s v=""/>
    <s v=""/>
    <s v=""/>
    <n v="-6.18"/>
    <x v="22"/>
  </r>
  <r>
    <s v="50700"/>
    <s v="100025474"/>
    <s v="334858"/>
    <s v="10000"/>
    <s v="12800"/>
    <s v=""/>
    <s v="2056000"/>
    <s v=""/>
    <s v=""/>
    <s v=""/>
    <s v=""/>
    <s v=""/>
    <n v="-144.41"/>
    <x v="9"/>
  </r>
  <r>
    <s v="50700"/>
    <s v="100025474"/>
    <s v="334858"/>
    <s v="10000"/>
    <s v="12800"/>
    <s v=""/>
    <s v="2056000"/>
    <s v=""/>
    <s v=""/>
    <s v=""/>
    <s v=""/>
    <s v=""/>
    <n v="-529.49"/>
    <x v="9"/>
  </r>
  <r>
    <s v="50700"/>
    <s v="100025474"/>
    <s v="334858"/>
    <s v="10000"/>
    <s v="12800"/>
    <s v=""/>
    <s v="2057000"/>
    <s v=""/>
    <s v=""/>
    <s v=""/>
    <s v=""/>
    <s v=""/>
    <n v="-2.44"/>
    <x v="23"/>
  </r>
  <r>
    <s v="50700"/>
    <s v="100025474"/>
    <s v="334858"/>
    <s v="10000"/>
    <s v="12800"/>
    <s v=""/>
    <s v="2057000"/>
    <s v=""/>
    <s v=""/>
    <s v=""/>
    <s v=""/>
    <s v=""/>
    <n v="-8.9600000000000009"/>
    <x v="23"/>
  </r>
  <r>
    <s v="50700"/>
    <s v="100025474"/>
    <s v="334858"/>
    <s v="10000"/>
    <s v="12800"/>
    <s v=""/>
    <s v="2100000"/>
    <s v=""/>
    <s v=""/>
    <s v=""/>
    <s v=""/>
    <s v=""/>
    <n v="-8.33"/>
    <x v="0"/>
  </r>
  <r>
    <s v="50700"/>
    <s v="100025474"/>
    <s v="334858"/>
    <s v="10000"/>
    <s v="12800"/>
    <s v=""/>
    <s v="2100000"/>
    <s v=""/>
    <s v=""/>
    <s v=""/>
    <s v=""/>
    <s v=""/>
    <n v="-30.55"/>
    <x v="0"/>
  </r>
  <r>
    <s v="50700"/>
    <s v="100025474"/>
    <s v="334858"/>
    <s v="10000"/>
    <s v="12800"/>
    <s v=""/>
    <s v="2052000"/>
    <s v=""/>
    <s v=""/>
    <s v=""/>
    <s v=""/>
    <s v=""/>
    <n v="-45.82"/>
    <x v="10"/>
  </r>
  <r>
    <s v="50700"/>
    <s v="100025474"/>
    <s v="334858"/>
    <s v="10000"/>
    <s v="12800"/>
    <s v="5070001100"/>
    <s v="7000000"/>
    <s v=""/>
    <s v=""/>
    <s v=""/>
    <s v=""/>
    <s v=""/>
    <n v="17.36"/>
    <x v="18"/>
  </r>
  <r>
    <s v="50700"/>
    <s v="100025474"/>
    <s v="334858"/>
    <s v="10000"/>
    <s v="12800"/>
    <s v="5070001100"/>
    <s v="7000000"/>
    <s v=""/>
    <s v=""/>
    <s v=""/>
    <s v=""/>
    <s v=""/>
    <n v="138.86000000000001"/>
    <x v="18"/>
  </r>
  <r>
    <s v="50700"/>
    <s v="100025474"/>
    <s v="334858"/>
    <s v="10000"/>
    <s v="12800"/>
    <s v="5070001100"/>
    <s v="7000000"/>
    <s v=""/>
    <s v=""/>
    <s v=""/>
    <s v=""/>
    <s v=""/>
    <n v="538.07000000000005"/>
    <x v="18"/>
  </r>
  <r>
    <s v="50700"/>
    <s v="100025474"/>
    <s v="334858"/>
    <s v="10000"/>
    <s v="12800"/>
    <s v="5070001100"/>
    <s v="7000000"/>
    <s v=""/>
    <s v=""/>
    <s v=""/>
    <s v=""/>
    <s v=""/>
    <n v="185.14"/>
    <x v="18"/>
  </r>
  <r>
    <s v="50700"/>
    <s v="100025474"/>
    <s v="334858"/>
    <s v="10000"/>
    <s v="12800"/>
    <s v="5070001100"/>
    <s v="7000000"/>
    <s v=""/>
    <s v=""/>
    <s v=""/>
    <s v=""/>
    <s v=""/>
    <n v="717.43"/>
    <x v="18"/>
  </r>
  <r>
    <s v="50700"/>
    <s v="100025474"/>
    <s v="334858"/>
    <s v="10000"/>
    <s v="12800"/>
    <s v="5070001100"/>
    <s v="7000000"/>
    <s v=""/>
    <s v=""/>
    <s v=""/>
    <s v=""/>
    <s v=""/>
    <n v="1643.14"/>
    <x v="18"/>
  </r>
  <r>
    <s v="50700"/>
    <s v="100025474"/>
    <s v="334858"/>
    <s v="10000"/>
    <s v="12800"/>
    <s v="5070001100"/>
    <s v="7230000"/>
    <s v=""/>
    <s v=""/>
    <s v=""/>
    <s v=""/>
    <s v=""/>
    <n v="40.700000000000003"/>
    <x v="3"/>
  </r>
  <r>
    <s v="50700"/>
    <s v="100025474"/>
    <s v="334858"/>
    <s v="10000"/>
    <s v="12800"/>
    <s v="5070001100"/>
    <s v="7230000"/>
    <s v=""/>
    <s v=""/>
    <s v=""/>
    <s v=""/>
    <s v=""/>
    <n v="149.22"/>
    <x v="3"/>
  </r>
  <r>
    <s v="50700"/>
    <s v="100025474"/>
    <s v="334858"/>
    <s v="10000"/>
    <s v="12800"/>
    <s v="5070001100"/>
    <s v="7231000"/>
    <s v=""/>
    <s v=""/>
    <s v=""/>
    <s v=""/>
    <s v=""/>
    <n v="9.52"/>
    <x v="4"/>
  </r>
  <r>
    <s v="50700"/>
    <s v="100025474"/>
    <s v="334858"/>
    <s v="10000"/>
    <s v="12800"/>
    <s v="5070001100"/>
    <s v="7231000"/>
    <s v=""/>
    <s v=""/>
    <s v=""/>
    <s v=""/>
    <s v=""/>
    <n v="34.9"/>
    <x v="4"/>
  </r>
  <r>
    <s v="50700"/>
    <s v="100025474"/>
    <s v="334858"/>
    <s v="10000"/>
    <s v="12800"/>
    <s v="5070001100"/>
    <s v="7240000"/>
    <s v=""/>
    <s v=""/>
    <s v=""/>
    <s v=""/>
    <s v=""/>
    <n v="144.41"/>
    <x v="5"/>
  </r>
  <r>
    <s v="50700"/>
    <s v="100025474"/>
    <s v="334858"/>
    <s v="10000"/>
    <s v="12800"/>
    <s v="5070001100"/>
    <s v="7240000"/>
    <s v=""/>
    <s v=""/>
    <s v=""/>
    <s v=""/>
    <s v=""/>
    <n v="529.49"/>
    <x v="5"/>
  </r>
  <r>
    <s v="50700"/>
    <s v="100025474"/>
    <s v="334858"/>
    <s v="10000"/>
    <s v="12800"/>
    <s v="5070001100"/>
    <s v="7250000"/>
    <s v=""/>
    <s v=""/>
    <s v=""/>
    <s v=""/>
    <s v=""/>
    <n v="1.69"/>
    <x v="24"/>
  </r>
  <r>
    <s v="50700"/>
    <s v="100025474"/>
    <s v="334858"/>
    <s v="10000"/>
    <s v="12800"/>
    <s v="5070001100"/>
    <s v="7250000"/>
    <s v=""/>
    <s v=""/>
    <s v=""/>
    <s v=""/>
    <s v=""/>
    <n v="6.18"/>
    <x v="24"/>
  </r>
  <r>
    <s v="50700"/>
    <s v="100025474"/>
    <s v="334858"/>
    <s v="10000"/>
    <s v="12800"/>
    <s v="5070001100"/>
    <s v="7221000"/>
    <s v=""/>
    <s v=""/>
    <s v=""/>
    <s v=""/>
    <s v=""/>
    <n v="2.44"/>
    <x v="25"/>
  </r>
  <r>
    <s v="50700"/>
    <s v="100025474"/>
    <s v="334858"/>
    <s v="10000"/>
    <s v="12800"/>
    <s v="5070001100"/>
    <s v="7221000"/>
    <s v=""/>
    <s v=""/>
    <s v=""/>
    <s v=""/>
    <s v=""/>
    <n v="8.9600000000000009"/>
    <x v="25"/>
  </r>
  <r>
    <s v="50700"/>
    <s v="100025474"/>
    <s v="334858"/>
    <s v="10000"/>
    <s v="12800"/>
    <s v="5070001100"/>
    <s v="7269000"/>
    <s v=""/>
    <s v=""/>
    <s v=""/>
    <s v=""/>
    <s v=""/>
    <n v="45.82"/>
    <x v="6"/>
  </r>
  <r>
    <s v="50700"/>
    <s v="100025474"/>
    <s v="334858"/>
    <s v="10000"/>
    <s v="12800"/>
    <s v="5070001100"/>
    <s v="7269000"/>
    <s v=""/>
    <s v=""/>
    <s v=""/>
    <s v=""/>
    <s v=""/>
    <n v="168.02"/>
    <x v="6"/>
  </r>
  <r>
    <s v="50700"/>
    <s v="100025474"/>
    <s v="334858"/>
    <s v="10000"/>
    <s v="12800"/>
    <s v="5070001100"/>
    <s v="7269000"/>
    <s v=""/>
    <s v=""/>
    <s v=""/>
    <s v=""/>
    <s v=""/>
    <n v="8.33"/>
    <x v="6"/>
  </r>
  <r>
    <s v="50700"/>
    <s v="100009291"/>
    <s v="316560"/>
    <s v="10000"/>
    <s v="12800"/>
    <s v="5070001100"/>
    <s v="7240000"/>
    <s v=""/>
    <s v=""/>
    <s v=""/>
    <s v=""/>
    <s v=""/>
    <n v="144.41"/>
    <x v="5"/>
  </r>
  <r>
    <s v="50700"/>
    <s v="100009291"/>
    <s v="316560"/>
    <s v="10000"/>
    <s v="12800"/>
    <s v="5070001100"/>
    <s v="7240000"/>
    <s v=""/>
    <s v=""/>
    <s v=""/>
    <s v=""/>
    <s v=""/>
    <n v="529.49"/>
    <x v="5"/>
  </r>
  <r>
    <s v="50700"/>
    <s v="100009291"/>
    <s v="316560"/>
    <s v="10000"/>
    <s v="12800"/>
    <s v="5070001100"/>
    <s v="7250000"/>
    <s v=""/>
    <s v=""/>
    <s v=""/>
    <s v=""/>
    <s v=""/>
    <n v="0.54"/>
    <x v="24"/>
  </r>
  <r>
    <s v="50700"/>
    <s v="100009291"/>
    <s v="316560"/>
    <s v="10000"/>
    <s v="12800"/>
    <s v="5070001100"/>
    <s v="7250000"/>
    <s v=""/>
    <s v=""/>
    <s v=""/>
    <s v=""/>
    <s v=""/>
    <n v="1.95"/>
    <x v="24"/>
  </r>
  <r>
    <s v="50700"/>
    <s v="100009291"/>
    <s v="316560"/>
    <s v="10000"/>
    <s v="12800"/>
    <s v="5070001100"/>
    <s v="7221000"/>
    <s v=""/>
    <s v=""/>
    <s v=""/>
    <s v=""/>
    <s v=""/>
    <n v="2.44"/>
    <x v="25"/>
  </r>
  <r>
    <s v="50700"/>
    <s v="100009291"/>
    <s v="316560"/>
    <s v="10000"/>
    <s v="12800"/>
    <s v="5070001100"/>
    <s v="7221000"/>
    <s v=""/>
    <s v=""/>
    <s v=""/>
    <s v=""/>
    <s v=""/>
    <n v="8.9600000000000009"/>
    <x v="25"/>
  </r>
  <r>
    <s v="50700"/>
    <s v="100009291"/>
    <s v="316560"/>
    <s v="10000"/>
    <s v="12800"/>
    <s v="5070001100"/>
    <s v="7269000"/>
    <s v=""/>
    <s v=""/>
    <s v=""/>
    <s v=""/>
    <s v=""/>
    <n v="43.63"/>
    <x v="6"/>
  </r>
  <r>
    <s v="50700"/>
    <s v="100009291"/>
    <s v="316560"/>
    <s v="10000"/>
    <s v="12800"/>
    <s v="5070001100"/>
    <s v="7269000"/>
    <s v=""/>
    <s v=""/>
    <s v=""/>
    <s v=""/>
    <s v=""/>
    <n v="159.97"/>
    <x v="6"/>
  </r>
  <r>
    <s v="50700"/>
    <s v="100009291"/>
    <s v="316560"/>
    <s v="10000"/>
    <s v="12800"/>
    <s v="5070001100"/>
    <s v="7269000"/>
    <s v=""/>
    <s v=""/>
    <s v=""/>
    <s v=""/>
    <s v=""/>
    <n v="7.93"/>
    <x v="6"/>
  </r>
  <r>
    <s v="50700"/>
    <s v="100009291"/>
    <s v="316560"/>
    <s v="10000"/>
    <s v="12800"/>
    <s v="5070001100"/>
    <s v="7269000"/>
    <s v=""/>
    <s v=""/>
    <s v=""/>
    <s v=""/>
    <s v=""/>
    <n v="29.09"/>
    <x v="6"/>
  </r>
  <r>
    <s v="50700"/>
    <s v="100009291"/>
    <s v="316560"/>
    <s v="10000"/>
    <s v="12800"/>
    <s v=""/>
    <s v="2105000"/>
    <s v=""/>
    <s v=""/>
    <s v=""/>
    <s v=""/>
    <s v=""/>
    <n v="-43.63"/>
    <x v="1"/>
  </r>
  <r>
    <s v="50700"/>
    <s v="100009291"/>
    <s v="316560"/>
    <s v="10000"/>
    <s v="12800"/>
    <s v=""/>
    <s v="2105000"/>
    <s v=""/>
    <s v=""/>
    <s v=""/>
    <s v=""/>
    <s v=""/>
    <n v="-159.97"/>
    <x v="1"/>
  </r>
  <r>
    <s v="50700"/>
    <s v="100009291"/>
    <s v="316560"/>
    <s v="10000"/>
    <s v="12800"/>
    <s v=""/>
    <s v="2100000"/>
    <s v=""/>
    <s v=""/>
    <s v=""/>
    <s v=""/>
    <s v=""/>
    <n v="-5.84"/>
    <x v="0"/>
  </r>
  <r>
    <s v="50700"/>
    <s v="100009291"/>
    <s v="316560"/>
    <s v="10000"/>
    <s v="12800"/>
    <s v=""/>
    <s v="2100000"/>
    <s v=""/>
    <s v=""/>
    <s v=""/>
    <s v=""/>
    <s v=""/>
    <n v="-21.43"/>
    <x v="0"/>
  </r>
  <r>
    <s v="50700"/>
    <s v="100009291"/>
    <s v="316560"/>
    <s v="10000"/>
    <s v="12800"/>
    <s v=""/>
    <s v="2130000"/>
    <s v=""/>
    <s v=""/>
    <s v=""/>
    <s v=""/>
    <s v=""/>
    <n v="-23.25"/>
    <x v="7"/>
  </r>
  <r>
    <s v="50700"/>
    <s v="100009291"/>
    <s v="316560"/>
    <s v="10000"/>
    <s v="12800"/>
    <s v=""/>
    <s v="2130000"/>
    <s v=""/>
    <s v=""/>
    <s v=""/>
    <s v=""/>
    <s v=""/>
    <n v="-85.25"/>
    <x v="7"/>
  </r>
  <r>
    <s v="50700"/>
    <s v="100009291"/>
    <s v="316560"/>
    <s v="10000"/>
    <s v="12800"/>
    <s v=""/>
    <s v="2125000"/>
    <s v=""/>
    <s v=""/>
    <s v=""/>
    <s v=""/>
    <s v=""/>
    <n v="-1.04"/>
    <x v="20"/>
  </r>
  <r>
    <s v="50700"/>
    <s v="100009291"/>
    <s v="316560"/>
    <s v="10000"/>
    <s v="12800"/>
    <s v=""/>
    <s v="2125000"/>
    <s v=""/>
    <s v=""/>
    <s v=""/>
    <s v=""/>
    <s v=""/>
    <n v="-3.82"/>
    <x v="20"/>
  </r>
  <r>
    <s v="50700"/>
    <s v="100009291"/>
    <s v="316560"/>
    <s v="10000"/>
    <s v="12800"/>
    <s v=""/>
    <s v="2100000"/>
    <s v=""/>
    <s v=""/>
    <s v=""/>
    <s v=""/>
    <s v=""/>
    <n v="-21.02"/>
    <x v="0"/>
  </r>
  <r>
    <s v="50700"/>
    <s v="100009291"/>
    <s v="316560"/>
    <s v="10000"/>
    <s v="12800"/>
    <s v=""/>
    <s v="2100000"/>
    <s v=""/>
    <s v=""/>
    <s v=""/>
    <s v=""/>
    <s v=""/>
    <n v="-77.06"/>
    <x v="0"/>
  </r>
  <r>
    <s v="50700"/>
    <s v="100009291"/>
    <s v="316560"/>
    <s v="10000"/>
    <s v="12800"/>
    <s v=""/>
    <s v="2056000"/>
    <s v=""/>
    <s v=""/>
    <s v=""/>
    <s v=""/>
    <s v=""/>
    <n v="-144.41"/>
    <x v="9"/>
  </r>
  <r>
    <s v="50700"/>
    <s v="100009291"/>
    <s v="316560"/>
    <s v="10000"/>
    <s v="12800"/>
    <s v=""/>
    <s v="2056000"/>
    <s v=""/>
    <s v=""/>
    <s v=""/>
    <s v=""/>
    <s v=""/>
    <n v="-529.49"/>
    <x v="9"/>
  </r>
  <r>
    <s v="50700"/>
    <s v="100009291"/>
    <s v="316560"/>
    <s v="10000"/>
    <s v="12800"/>
    <s v=""/>
    <s v="2057000"/>
    <s v=""/>
    <s v=""/>
    <s v=""/>
    <s v=""/>
    <s v=""/>
    <n v="-2.44"/>
    <x v="23"/>
  </r>
  <r>
    <s v="50700"/>
    <s v="100009291"/>
    <s v="316560"/>
    <s v="10000"/>
    <s v="12800"/>
    <s v=""/>
    <s v="2057000"/>
    <s v=""/>
    <s v=""/>
    <s v=""/>
    <s v=""/>
    <s v=""/>
    <n v="-8.9600000000000009"/>
    <x v="23"/>
  </r>
  <r>
    <s v="50700"/>
    <s v="100009291"/>
    <s v="316560"/>
    <s v="10000"/>
    <s v="12800"/>
    <s v=""/>
    <s v="2055000"/>
    <s v=""/>
    <s v=""/>
    <s v=""/>
    <s v=""/>
    <s v=""/>
    <n v="-0.54"/>
    <x v="22"/>
  </r>
  <r>
    <s v="50700"/>
    <s v="100009291"/>
    <s v="316560"/>
    <s v="10000"/>
    <s v="12800"/>
    <s v=""/>
    <s v="2055000"/>
    <s v=""/>
    <s v=""/>
    <s v=""/>
    <s v=""/>
    <s v=""/>
    <n v="-1.95"/>
    <x v="22"/>
  </r>
  <r>
    <s v="50700"/>
    <s v="100009291"/>
    <s v="316560"/>
    <s v="10000"/>
    <s v="12800"/>
    <s v=""/>
    <s v="2052000"/>
    <s v=""/>
    <s v=""/>
    <s v=""/>
    <s v=""/>
    <s v=""/>
    <n v="-43.63"/>
    <x v="10"/>
  </r>
  <r>
    <s v="50700"/>
    <s v="100009291"/>
    <s v="316560"/>
    <s v="10000"/>
    <s v="12800"/>
    <s v=""/>
    <s v="2052000"/>
    <s v=""/>
    <s v=""/>
    <s v=""/>
    <s v=""/>
    <s v=""/>
    <n v="-159.97"/>
    <x v="10"/>
  </r>
  <r>
    <s v="50700"/>
    <s v="100009291"/>
    <s v="316560"/>
    <s v="10000"/>
    <s v="12800"/>
    <s v=""/>
    <s v="2100000"/>
    <s v=""/>
    <s v=""/>
    <s v=""/>
    <s v=""/>
    <s v=""/>
    <n v="-7.93"/>
    <x v="0"/>
  </r>
  <r>
    <s v="50700"/>
    <s v="100009291"/>
    <s v="316560"/>
    <s v="10000"/>
    <s v="12800"/>
    <s v=""/>
    <s v="2100000"/>
    <s v=""/>
    <s v=""/>
    <s v=""/>
    <s v=""/>
    <s v=""/>
    <n v="-29.09"/>
    <x v="0"/>
  </r>
  <r>
    <s v="50700"/>
    <s v="100009291"/>
    <s v="316560"/>
    <s v="10000"/>
    <s v="12800"/>
    <s v=""/>
    <s v="2110000"/>
    <s v=""/>
    <s v=""/>
    <s v=""/>
    <s v=""/>
    <s v=""/>
    <n v="-37.9"/>
    <x v="11"/>
  </r>
  <r>
    <s v="50700"/>
    <s v="100009291"/>
    <s v="316560"/>
    <s v="10000"/>
    <s v="12800"/>
    <s v=""/>
    <s v="2110000"/>
    <s v=""/>
    <s v=""/>
    <s v=""/>
    <s v=""/>
    <s v=""/>
    <n v="-138.97999999999999"/>
    <x v="11"/>
  </r>
  <r>
    <s v="50700"/>
    <s v="100009291"/>
    <s v="316560"/>
    <s v="10000"/>
    <s v="12800"/>
    <s v=""/>
    <s v="2053000"/>
    <s v=""/>
    <s v=""/>
    <s v=""/>
    <s v=""/>
    <s v=""/>
    <n v="-37.9"/>
    <x v="12"/>
  </r>
  <r>
    <s v="50700"/>
    <s v="100009291"/>
    <s v="316560"/>
    <s v="10000"/>
    <s v="12800"/>
    <s v=""/>
    <s v="2053000"/>
    <s v=""/>
    <s v=""/>
    <s v=""/>
    <s v=""/>
    <s v=""/>
    <n v="-138.97999999999999"/>
    <x v="12"/>
  </r>
  <r>
    <s v="50700"/>
    <s v="100009291"/>
    <s v="316560"/>
    <s v="10000"/>
    <s v="12800"/>
    <s v=""/>
    <s v="2160000"/>
    <s v=""/>
    <s v=""/>
    <s v=""/>
    <s v=""/>
    <s v=""/>
    <n v="-8.8699999999999992"/>
    <x v="13"/>
  </r>
  <r>
    <s v="50700"/>
    <s v="100009291"/>
    <s v="316560"/>
    <s v="10000"/>
    <s v="12800"/>
    <s v=""/>
    <s v="2160000"/>
    <s v=""/>
    <s v=""/>
    <s v=""/>
    <s v=""/>
    <s v=""/>
    <n v="-32.5"/>
    <x v="13"/>
  </r>
  <r>
    <s v="50700"/>
    <s v="100009291"/>
    <s v="316560"/>
    <s v="10000"/>
    <s v="12800"/>
    <s v=""/>
    <s v="2140000"/>
    <s v=""/>
    <s v=""/>
    <s v=""/>
    <s v=""/>
    <s v=""/>
    <n v="-80.849999999999994"/>
    <x v="14"/>
  </r>
  <r>
    <s v="50700"/>
    <s v="100009291"/>
    <s v="316560"/>
    <s v="10000"/>
    <s v="12800"/>
    <s v=""/>
    <s v="2140000"/>
    <s v=""/>
    <s v=""/>
    <s v=""/>
    <s v=""/>
    <s v=""/>
    <n v="-296.45"/>
    <x v="14"/>
  </r>
  <r>
    <s v="50700"/>
    <s v="100009291"/>
    <s v="316560"/>
    <s v="10000"/>
    <s v="12800"/>
    <s v=""/>
    <s v="2058000"/>
    <s v=""/>
    <s v=""/>
    <s v=""/>
    <s v=""/>
    <s v=""/>
    <n v="-8.8699999999999992"/>
    <x v="15"/>
  </r>
  <r>
    <s v="50700"/>
    <s v="100009291"/>
    <s v="316560"/>
    <s v="10000"/>
    <s v="12800"/>
    <s v=""/>
    <s v="2058000"/>
    <s v=""/>
    <s v=""/>
    <s v=""/>
    <s v=""/>
    <s v=""/>
    <n v="-32.5"/>
    <x v="15"/>
  </r>
  <r>
    <s v="50700"/>
    <s v="100009291"/>
    <s v="316560"/>
    <s v="10000"/>
    <s v="12800"/>
    <s v=""/>
    <s v="2150000"/>
    <s v=""/>
    <s v=""/>
    <s v=""/>
    <s v=""/>
    <s v=""/>
    <n v="-25.95"/>
    <x v="16"/>
  </r>
  <r>
    <s v="50700"/>
    <s v="100009291"/>
    <s v="316560"/>
    <s v="10000"/>
    <s v="12800"/>
    <s v=""/>
    <s v="2150000"/>
    <s v=""/>
    <s v=""/>
    <s v=""/>
    <s v=""/>
    <s v=""/>
    <n v="-95.13"/>
    <x v="16"/>
  </r>
  <r>
    <s v="50700"/>
    <s v="100009291"/>
    <s v="316560"/>
    <s v="10000"/>
    <s v="12800"/>
    <s v=""/>
    <s v="1000000"/>
    <s v=""/>
    <s v=""/>
    <s v=""/>
    <s v=""/>
    <s v=""/>
    <n v="-303.20999999999998"/>
    <x v="17"/>
  </r>
  <r>
    <s v="50700"/>
    <s v="100009291"/>
    <s v="316560"/>
    <s v="10000"/>
    <s v="12800"/>
    <s v=""/>
    <s v="1000000"/>
    <s v=""/>
    <s v=""/>
    <s v=""/>
    <s v=""/>
    <s v=""/>
    <n v="-1111.71"/>
    <x v="17"/>
  </r>
  <r>
    <s v="50700"/>
    <s v="100009291"/>
    <s v="316560"/>
    <s v="10000"/>
    <s v="12800"/>
    <s v=""/>
    <s v="2125000"/>
    <s v=""/>
    <s v=""/>
    <s v=""/>
    <s v=""/>
    <s v=""/>
    <n v="-2.34"/>
    <x v="20"/>
  </r>
  <r>
    <s v="50700"/>
    <s v="100009291"/>
    <s v="316560"/>
    <s v="10000"/>
    <s v="12800"/>
    <s v=""/>
    <s v="2125000"/>
    <s v=""/>
    <s v=""/>
    <s v=""/>
    <s v=""/>
    <s v=""/>
    <n v="-8.6"/>
    <x v="20"/>
  </r>
  <r>
    <s v="50700"/>
    <s v="100009291"/>
    <s v="316560"/>
    <s v="10000"/>
    <s v="12800"/>
    <s v=""/>
    <s v="2100000"/>
    <s v=""/>
    <s v=""/>
    <s v=""/>
    <s v=""/>
    <s v=""/>
    <n v="-107.14"/>
    <x v="0"/>
  </r>
  <r>
    <s v="50700"/>
    <s v="100009291"/>
    <s v="316560"/>
    <s v="10000"/>
    <s v="12800"/>
    <s v=""/>
    <s v="2100000"/>
    <s v=""/>
    <s v=""/>
    <s v=""/>
    <s v=""/>
    <s v=""/>
    <n v="-392.86"/>
    <x v="0"/>
  </r>
  <r>
    <s v="50700"/>
    <s v="100009291"/>
    <s v="316560"/>
    <s v="10000"/>
    <s v="12800"/>
    <s v="5070001100"/>
    <s v="7000000"/>
    <s v=""/>
    <s v=""/>
    <s v=""/>
    <s v=""/>
    <s v=""/>
    <n v="49.58"/>
    <x v="18"/>
  </r>
  <r>
    <s v="50700"/>
    <s v="100009291"/>
    <s v="316560"/>
    <s v="10000"/>
    <s v="12800"/>
    <s v="5070001100"/>
    <s v="7000000"/>
    <s v=""/>
    <s v=""/>
    <s v=""/>
    <s v=""/>
    <s v=""/>
    <n v="132.21"/>
    <x v="18"/>
  </r>
  <r>
    <s v="50700"/>
    <s v="100009291"/>
    <s v="316560"/>
    <s v="10000"/>
    <s v="12800"/>
    <s v="5070001100"/>
    <s v="7000000"/>
    <s v=""/>
    <s v=""/>
    <s v=""/>
    <s v=""/>
    <s v=""/>
    <n v="479.25"/>
    <x v="18"/>
  </r>
  <r>
    <s v="50700"/>
    <s v="100009291"/>
    <s v="316560"/>
    <s v="10000"/>
    <s v="12800"/>
    <s v="5070001100"/>
    <s v="7000000"/>
    <s v=""/>
    <s v=""/>
    <s v=""/>
    <s v=""/>
    <s v=""/>
    <n v="176.27"/>
    <x v="18"/>
  </r>
  <r>
    <s v="50700"/>
    <s v="100009291"/>
    <s v="316560"/>
    <s v="10000"/>
    <s v="12800"/>
    <s v="5070001100"/>
    <s v="7000000"/>
    <s v=""/>
    <s v=""/>
    <s v=""/>
    <s v=""/>
    <s v=""/>
    <n v="1718.67"/>
    <x v="18"/>
  </r>
  <r>
    <s v="50700"/>
    <s v="100009291"/>
    <s v="316560"/>
    <s v="10000"/>
    <s v="12800"/>
    <s v="5070001100"/>
    <s v="7000000"/>
    <s v=""/>
    <s v=""/>
    <s v=""/>
    <s v=""/>
    <s v=""/>
    <n v="528.82000000000005"/>
    <x v="18"/>
  </r>
  <r>
    <s v="50700"/>
    <s v="100009291"/>
    <s v="316560"/>
    <s v="10000"/>
    <s v="12800"/>
    <s v="5070001100"/>
    <s v="7230000"/>
    <s v=""/>
    <s v=""/>
    <s v=""/>
    <s v=""/>
    <s v=""/>
    <n v="37.9"/>
    <x v="3"/>
  </r>
  <r>
    <s v="50700"/>
    <s v="100009291"/>
    <s v="316560"/>
    <s v="10000"/>
    <s v="12800"/>
    <s v="5070001100"/>
    <s v="7230000"/>
    <s v=""/>
    <s v=""/>
    <s v=""/>
    <s v=""/>
    <s v=""/>
    <n v="138.97999999999999"/>
    <x v="3"/>
  </r>
  <r>
    <s v="50700"/>
    <s v="100009291"/>
    <s v="316560"/>
    <s v="10000"/>
    <s v="12800"/>
    <s v="5070001100"/>
    <s v="7231000"/>
    <s v=""/>
    <s v=""/>
    <s v=""/>
    <s v=""/>
    <s v=""/>
    <n v="8.8699999999999992"/>
    <x v="4"/>
  </r>
  <r>
    <s v="50700"/>
    <s v="100009291"/>
    <s v="316560"/>
    <s v="10000"/>
    <s v="12800"/>
    <s v="5070001100"/>
    <s v="7231000"/>
    <s v=""/>
    <s v=""/>
    <s v=""/>
    <s v=""/>
    <s v=""/>
    <n v="32.5"/>
    <x v="4"/>
  </r>
  <r>
    <s v="50700"/>
    <s v="100036929"/>
    <s v="015780"/>
    <s v="10000"/>
    <s v="12800"/>
    <s v="5070001100"/>
    <s v="7000000"/>
    <s v=""/>
    <s v=""/>
    <s v=""/>
    <s v=""/>
    <s v=""/>
    <n v="561.87"/>
    <x v="18"/>
  </r>
  <r>
    <s v="50700"/>
    <s v="100036929"/>
    <s v="015780"/>
    <s v="10000"/>
    <s v="12800"/>
    <s v="5070001100"/>
    <s v="7000000"/>
    <s v=""/>
    <s v=""/>
    <s v=""/>
    <s v=""/>
    <s v=""/>
    <n v="140.47"/>
    <x v="18"/>
  </r>
  <r>
    <s v="50700"/>
    <s v="100036929"/>
    <s v="015780"/>
    <s v="10000"/>
    <s v="12800"/>
    <s v="5070001100"/>
    <s v="7000000"/>
    <s v=""/>
    <s v=""/>
    <s v=""/>
    <s v=""/>
    <s v=""/>
    <n v="2387.9699999999998"/>
    <x v="18"/>
  </r>
  <r>
    <s v="50700"/>
    <s v="100036929"/>
    <s v="015780"/>
    <s v="10000"/>
    <s v="12800"/>
    <s v=""/>
    <s v="2105000"/>
    <s v=""/>
    <s v=""/>
    <s v=""/>
    <s v=""/>
    <s v=""/>
    <n v="-169.97"/>
    <x v="1"/>
  </r>
  <r>
    <s v="50700"/>
    <s v="100036929"/>
    <s v="015780"/>
    <s v="10000"/>
    <s v="12800"/>
    <s v=""/>
    <s v="2166000"/>
    <s v=""/>
    <s v=""/>
    <s v=""/>
    <s v=""/>
    <s v=""/>
    <n v="-30.01"/>
    <x v="26"/>
  </r>
  <r>
    <s v="50700"/>
    <s v="100036929"/>
    <s v="015780"/>
    <s v="10000"/>
    <s v="12800"/>
    <s v=""/>
    <s v="2166000"/>
    <s v=""/>
    <s v=""/>
    <s v=""/>
    <s v=""/>
    <s v=""/>
    <n v="-110.04"/>
    <x v="26"/>
  </r>
  <r>
    <s v="50700"/>
    <s v="100036929"/>
    <s v="015780"/>
    <s v="10000"/>
    <s v="12800"/>
    <s v=""/>
    <s v="2100000"/>
    <s v=""/>
    <s v=""/>
    <s v=""/>
    <s v=""/>
    <s v=""/>
    <n v="-53.57"/>
    <x v="0"/>
  </r>
  <r>
    <s v="50700"/>
    <s v="100036929"/>
    <s v="015780"/>
    <s v="10000"/>
    <s v="12800"/>
    <s v=""/>
    <s v="2100000"/>
    <s v=""/>
    <s v=""/>
    <s v=""/>
    <s v=""/>
    <s v=""/>
    <n v="-196.43"/>
    <x v="0"/>
  </r>
  <r>
    <s v="50700"/>
    <s v="100036929"/>
    <s v="015780"/>
    <s v="10000"/>
    <s v="12800"/>
    <s v=""/>
    <s v="2130000"/>
    <s v=""/>
    <s v=""/>
    <s v=""/>
    <s v=""/>
    <s v=""/>
    <n v="-3.43"/>
    <x v="7"/>
  </r>
  <r>
    <s v="50700"/>
    <s v="100036929"/>
    <s v="015780"/>
    <s v="10000"/>
    <s v="12800"/>
    <s v=""/>
    <s v="2130000"/>
    <s v=""/>
    <s v=""/>
    <s v=""/>
    <s v=""/>
    <s v=""/>
    <n v="-12.57"/>
    <x v="7"/>
  </r>
  <r>
    <s v="50700"/>
    <s v="100036929"/>
    <s v="015780"/>
    <s v="10000"/>
    <s v="12800"/>
    <s v=""/>
    <s v="2061000"/>
    <s v=""/>
    <s v=""/>
    <s v=""/>
    <s v=""/>
    <s v=""/>
    <n v="-6.7"/>
    <x v="27"/>
  </r>
  <r>
    <s v="50700"/>
    <s v="100036929"/>
    <s v="015780"/>
    <s v="10000"/>
    <s v="12800"/>
    <s v=""/>
    <s v="2061000"/>
    <s v=""/>
    <s v=""/>
    <s v=""/>
    <s v=""/>
    <s v=""/>
    <n v="-24.55"/>
    <x v="27"/>
  </r>
  <r>
    <s v="50700"/>
    <s v="100036929"/>
    <s v="015780"/>
    <s v="10000"/>
    <s v="12800"/>
    <s v=""/>
    <s v="2057000"/>
    <s v=""/>
    <s v=""/>
    <s v=""/>
    <s v=""/>
    <s v=""/>
    <n v="-2.2999999999999998"/>
    <x v="23"/>
  </r>
  <r>
    <s v="50700"/>
    <s v="100036929"/>
    <s v="015780"/>
    <s v="10000"/>
    <s v="12800"/>
    <s v=""/>
    <s v="2057000"/>
    <s v=""/>
    <s v=""/>
    <s v=""/>
    <s v=""/>
    <s v=""/>
    <n v="-8.41"/>
    <x v="23"/>
  </r>
  <r>
    <s v="50700"/>
    <s v="100036929"/>
    <s v="015780"/>
    <s v="10000"/>
    <s v="12800"/>
    <s v=""/>
    <s v="2056000"/>
    <s v=""/>
    <s v=""/>
    <s v=""/>
    <s v=""/>
    <s v=""/>
    <n v="-55.06"/>
    <x v="9"/>
  </r>
  <r>
    <s v="50700"/>
    <s v="100036929"/>
    <s v="015780"/>
    <s v="10000"/>
    <s v="12800"/>
    <s v=""/>
    <s v="2056000"/>
    <s v=""/>
    <s v=""/>
    <s v=""/>
    <s v=""/>
    <s v=""/>
    <n v="-201.89"/>
    <x v="9"/>
  </r>
  <r>
    <s v="50700"/>
    <s v="100036929"/>
    <s v="015780"/>
    <s v="10000"/>
    <s v="12800"/>
    <s v=""/>
    <s v="2055000"/>
    <s v=""/>
    <s v=""/>
    <s v=""/>
    <s v=""/>
    <s v=""/>
    <n v="-1.79"/>
    <x v="22"/>
  </r>
  <r>
    <s v="50700"/>
    <s v="100036929"/>
    <s v="015780"/>
    <s v="10000"/>
    <s v="12800"/>
    <s v=""/>
    <s v="2052000"/>
    <s v=""/>
    <s v=""/>
    <s v=""/>
    <s v=""/>
    <s v=""/>
    <n v="-46.35"/>
    <x v="10"/>
  </r>
  <r>
    <s v="50700"/>
    <s v="100036929"/>
    <s v="015780"/>
    <s v="10000"/>
    <s v="12800"/>
    <s v=""/>
    <s v="2052000"/>
    <s v=""/>
    <s v=""/>
    <s v=""/>
    <s v=""/>
    <s v=""/>
    <n v="-169.97"/>
    <x v="10"/>
  </r>
  <r>
    <s v="50700"/>
    <s v="100036929"/>
    <s v="015780"/>
    <s v="10000"/>
    <s v="12800"/>
    <s v=""/>
    <s v="2100000"/>
    <s v=""/>
    <s v=""/>
    <s v=""/>
    <s v=""/>
    <s v=""/>
    <n v="-8.43"/>
    <x v="0"/>
  </r>
  <r>
    <s v="50700"/>
    <s v="100036929"/>
    <s v="015780"/>
    <s v="10000"/>
    <s v="12800"/>
    <s v=""/>
    <s v="2100000"/>
    <s v=""/>
    <s v=""/>
    <s v=""/>
    <s v=""/>
    <s v=""/>
    <n v="-30.9"/>
    <x v="0"/>
  </r>
  <r>
    <s v="50700"/>
    <s v="100036929"/>
    <s v="015780"/>
    <s v="10000"/>
    <s v="12800"/>
    <s v=""/>
    <s v="2110000"/>
    <s v=""/>
    <s v=""/>
    <s v=""/>
    <s v=""/>
    <s v=""/>
    <n v="-41.4"/>
    <x v="11"/>
  </r>
  <r>
    <s v="50700"/>
    <s v="100036929"/>
    <s v="015780"/>
    <s v="10000"/>
    <s v="12800"/>
    <s v=""/>
    <s v="2110000"/>
    <s v=""/>
    <s v=""/>
    <s v=""/>
    <s v=""/>
    <s v=""/>
    <n v="-151.82"/>
    <x v="11"/>
  </r>
  <r>
    <s v="50700"/>
    <s v="100036929"/>
    <s v="015780"/>
    <s v="10000"/>
    <s v="12800"/>
    <s v=""/>
    <s v="2053000"/>
    <s v=""/>
    <s v=""/>
    <s v=""/>
    <s v=""/>
    <s v=""/>
    <n v="-41.4"/>
    <x v="12"/>
  </r>
  <r>
    <s v="50700"/>
    <s v="100036929"/>
    <s v="015780"/>
    <s v="10000"/>
    <s v="12800"/>
    <s v=""/>
    <s v="2053000"/>
    <s v=""/>
    <s v=""/>
    <s v=""/>
    <s v=""/>
    <s v=""/>
    <n v="-151.82"/>
    <x v="12"/>
  </r>
  <r>
    <s v="50700"/>
    <s v="100036929"/>
    <s v="015780"/>
    <s v="10000"/>
    <s v="12800"/>
    <s v=""/>
    <s v="2160000"/>
    <s v=""/>
    <s v=""/>
    <s v=""/>
    <s v=""/>
    <s v=""/>
    <n v="-9.68"/>
    <x v="13"/>
  </r>
  <r>
    <s v="50700"/>
    <s v="100036929"/>
    <s v="015780"/>
    <s v="10000"/>
    <s v="12800"/>
    <s v=""/>
    <s v="2160000"/>
    <s v=""/>
    <s v=""/>
    <s v=""/>
    <s v=""/>
    <s v=""/>
    <n v="-35.51"/>
    <x v="13"/>
  </r>
  <r>
    <s v="50700"/>
    <s v="100036929"/>
    <s v="015780"/>
    <s v="10000"/>
    <s v="12800"/>
    <s v=""/>
    <s v="2140000"/>
    <s v=""/>
    <s v=""/>
    <s v=""/>
    <s v=""/>
    <s v=""/>
    <n v="-10.71"/>
    <x v="14"/>
  </r>
  <r>
    <s v="50700"/>
    <s v="100036929"/>
    <s v="015780"/>
    <s v="10000"/>
    <s v="12800"/>
    <s v=""/>
    <s v="2140000"/>
    <s v=""/>
    <s v=""/>
    <s v=""/>
    <s v=""/>
    <s v=""/>
    <n v="-39.29"/>
    <x v="14"/>
  </r>
  <r>
    <s v="50700"/>
    <s v="100036929"/>
    <s v="015780"/>
    <s v="10000"/>
    <s v="12800"/>
    <s v=""/>
    <s v="2058000"/>
    <s v=""/>
    <s v=""/>
    <s v=""/>
    <s v=""/>
    <s v=""/>
    <n v="-9.69"/>
    <x v="15"/>
  </r>
  <r>
    <s v="50700"/>
    <s v="100036929"/>
    <s v="015780"/>
    <s v="10000"/>
    <s v="12800"/>
    <s v=""/>
    <s v="2058000"/>
    <s v=""/>
    <s v=""/>
    <s v=""/>
    <s v=""/>
    <s v=""/>
    <n v="-35.5"/>
    <x v="15"/>
  </r>
  <r>
    <s v="50700"/>
    <s v="100036929"/>
    <s v="015780"/>
    <s v="10000"/>
    <s v="12800"/>
    <s v=""/>
    <s v="2150000"/>
    <s v=""/>
    <s v=""/>
    <s v=""/>
    <s v=""/>
    <s v=""/>
    <n v="-32.82"/>
    <x v="16"/>
  </r>
  <r>
    <s v="50700"/>
    <s v="100036929"/>
    <s v="015780"/>
    <s v="10000"/>
    <s v="12800"/>
    <s v=""/>
    <s v="2150000"/>
    <s v=""/>
    <s v=""/>
    <s v=""/>
    <s v=""/>
    <s v=""/>
    <n v="-120.32"/>
    <x v="16"/>
  </r>
  <r>
    <s v="50700"/>
    <s v="100036929"/>
    <s v="015780"/>
    <s v="10000"/>
    <s v="12800"/>
    <s v=""/>
    <s v="1000000"/>
    <s v=""/>
    <s v=""/>
    <s v=""/>
    <s v=""/>
    <s v=""/>
    <n v="-463.12"/>
    <x v="17"/>
  </r>
  <r>
    <s v="50700"/>
    <s v="100036929"/>
    <s v="015780"/>
    <s v="10000"/>
    <s v="12800"/>
    <s v=""/>
    <s v="1000000"/>
    <s v=""/>
    <s v=""/>
    <s v=""/>
    <s v=""/>
    <s v=""/>
    <n v="-1698.11"/>
    <x v="17"/>
  </r>
  <r>
    <s v="50700"/>
    <s v="100036929"/>
    <s v="015780"/>
    <s v="10000"/>
    <s v="12800"/>
    <s v="5070001100"/>
    <s v="7000000"/>
    <s v=""/>
    <s v=""/>
    <s v=""/>
    <s v=""/>
    <s v=""/>
    <n v="187.29"/>
    <x v="18"/>
  </r>
  <r>
    <s v="50700"/>
    <s v="100036929"/>
    <s v="015780"/>
    <s v="10000"/>
    <s v="12800"/>
    <s v="5070001100"/>
    <s v="7230000"/>
    <s v=""/>
    <s v=""/>
    <s v=""/>
    <s v=""/>
    <s v=""/>
    <n v="41.4"/>
    <x v="3"/>
  </r>
  <r>
    <s v="50700"/>
    <s v="100036929"/>
    <s v="015780"/>
    <s v="10000"/>
    <s v="12800"/>
    <s v="5070001100"/>
    <s v="7230000"/>
    <s v=""/>
    <s v=""/>
    <s v=""/>
    <s v=""/>
    <s v=""/>
    <n v="151.82"/>
    <x v="3"/>
  </r>
  <r>
    <s v="50700"/>
    <s v="100036929"/>
    <s v="015780"/>
    <s v="10000"/>
    <s v="12800"/>
    <s v="5070001100"/>
    <s v="7231000"/>
    <s v=""/>
    <s v=""/>
    <s v=""/>
    <s v=""/>
    <s v=""/>
    <n v="9.69"/>
    <x v="4"/>
  </r>
  <r>
    <s v="50700"/>
    <s v="100036929"/>
    <s v="015780"/>
    <s v="10000"/>
    <s v="12800"/>
    <s v="5070001100"/>
    <s v="7231000"/>
    <s v=""/>
    <s v=""/>
    <s v=""/>
    <s v=""/>
    <s v=""/>
    <n v="35.5"/>
    <x v="4"/>
  </r>
  <r>
    <s v="50700"/>
    <s v="100036929"/>
    <s v="015780"/>
    <s v="10000"/>
    <s v="12800"/>
    <s v="5070001100"/>
    <s v="7240000"/>
    <s v=""/>
    <s v=""/>
    <s v=""/>
    <s v=""/>
    <s v=""/>
    <n v="55.06"/>
    <x v="5"/>
  </r>
  <r>
    <s v="50700"/>
    <s v="100036929"/>
    <s v="015780"/>
    <s v="10000"/>
    <s v="12800"/>
    <s v="5070001100"/>
    <s v="7240000"/>
    <s v=""/>
    <s v=""/>
    <s v=""/>
    <s v=""/>
    <s v=""/>
    <n v="201.89"/>
    <x v="5"/>
  </r>
  <r>
    <s v="50700"/>
    <s v="100036929"/>
    <s v="015780"/>
    <s v="10000"/>
    <s v="12800"/>
    <s v="5070001100"/>
    <s v="7250000"/>
    <s v=""/>
    <s v=""/>
    <s v=""/>
    <s v=""/>
    <s v=""/>
    <n v="1.79"/>
    <x v="24"/>
  </r>
  <r>
    <s v="50700"/>
    <s v="100036929"/>
    <s v="015780"/>
    <s v="10000"/>
    <s v="12800"/>
    <s v="5070001100"/>
    <s v="7250000"/>
    <s v=""/>
    <s v=""/>
    <s v=""/>
    <s v=""/>
    <s v=""/>
    <n v="6.56"/>
    <x v="24"/>
  </r>
  <r>
    <s v="50700"/>
    <s v="100036929"/>
    <s v="015780"/>
    <s v="10000"/>
    <s v="12800"/>
    <s v="5070001100"/>
    <s v="7221000"/>
    <s v=""/>
    <s v=""/>
    <s v=""/>
    <s v=""/>
    <s v=""/>
    <n v="2.2999999999999998"/>
    <x v="25"/>
  </r>
  <r>
    <s v="50700"/>
    <s v="100036929"/>
    <s v="015780"/>
    <s v="10000"/>
    <s v="12800"/>
    <s v="5070001100"/>
    <s v="7221000"/>
    <s v=""/>
    <s v=""/>
    <s v=""/>
    <s v=""/>
    <s v=""/>
    <n v="8.41"/>
    <x v="25"/>
  </r>
  <r>
    <s v="50700"/>
    <s v="100036929"/>
    <s v="015780"/>
    <s v="10000"/>
    <s v="12800"/>
    <s v="5070001100"/>
    <s v="7245000"/>
    <s v=""/>
    <s v=""/>
    <s v=""/>
    <s v=""/>
    <s v=""/>
    <n v="6.7"/>
    <x v="28"/>
  </r>
  <r>
    <s v="50700"/>
    <s v="100036929"/>
    <s v="015780"/>
    <s v="10000"/>
    <s v="12800"/>
    <s v="5070001100"/>
    <s v="7245000"/>
    <s v=""/>
    <s v=""/>
    <s v=""/>
    <s v=""/>
    <s v=""/>
    <n v="24.55"/>
    <x v="28"/>
  </r>
  <r>
    <s v="50700"/>
    <s v="100036929"/>
    <s v="015780"/>
    <s v="10000"/>
    <s v="12800"/>
    <s v="5070001100"/>
    <s v="7269000"/>
    <s v=""/>
    <s v=""/>
    <s v=""/>
    <s v=""/>
    <s v=""/>
    <n v="46.35"/>
    <x v="6"/>
  </r>
  <r>
    <s v="50700"/>
    <s v="100036929"/>
    <s v="015780"/>
    <s v="10000"/>
    <s v="12800"/>
    <s v="5070001100"/>
    <s v="7269000"/>
    <s v=""/>
    <s v=""/>
    <s v=""/>
    <s v=""/>
    <s v=""/>
    <n v="169.97"/>
    <x v="6"/>
  </r>
  <r>
    <s v="50700"/>
    <s v="100036929"/>
    <s v="015780"/>
    <s v="10000"/>
    <s v="12800"/>
    <s v="5070001100"/>
    <s v="7269000"/>
    <s v=""/>
    <s v=""/>
    <s v=""/>
    <s v=""/>
    <s v=""/>
    <n v="8.43"/>
    <x v="6"/>
  </r>
  <r>
    <s v="50700"/>
    <s v="100036929"/>
    <s v="015780"/>
    <s v="10000"/>
    <s v="12800"/>
    <s v="5070001100"/>
    <s v="7269000"/>
    <s v=""/>
    <s v=""/>
    <s v=""/>
    <s v=""/>
    <s v=""/>
    <n v="30.9"/>
    <x v="6"/>
  </r>
  <r>
    <s v="50700"/>
    <s v="100036929"/>
    <s v="015780"/>
    <s v="10000"/>
    <s v="12800"/>
    <s v=""/>
    <s v="2125000"/>
    <s v=""/>
    <s v=""/>
    <s v=""/>
    <s v=""/>
    <s v=""/>
    <n v="-0.67"/>
    <x v="20"/>
  </r>
  <r>
    <s v="50700"/>
    <s v="100036929"/>
    <s v="015780"/>
    <s v="10000"/>
    <s v="12800"/>
    <s v=""/>
    <s v="2125000"/>
    <s v=""/>
    <s v=""/>
    <s v=""/>
    <s v=""/>
    <s v=""/>
    <n v="-2.44"/>
    <x v="20"/>
  </r>
  <r>
    <s v="50700"/>
    <s v="100036929"/>
    <s v="015780"/>
    <s v="10000"/>
    <s v="12800"/>
    <s v=""/>
    <s v="2155000"/>
    <s v=""/>
    <s v=""/>
    <s v=""/>
    <s v=""/>
    <s v=""/>
    <n v="-0.68"/>
    <x v="21"/>
  </r>
  <r>
    <s v="50700"/>
    <s v="100036929"/>
    <s v="015780"/>
    <s v="10000"/>
    <s v="12800"/>
    <s v=""/>
    <s v="2155000"/>
    <s v=""/>
    <s v=""/>
    <s v=""/>
    <s v=""/>
    <s v=""/>
    <n v="-2.4900000000000002"/>
    <x v="21"/>
  </r>
  <r>
    <s v="50700"/>
    <s v="100036929"/>
    <s v="015780"/>
    <s v="10000"/>
    <s v="12800"/>
    <s v=""/>
    <s v="2100000"/>
    <s v=""/>
    <s v=""/>
    <s v=""/>
    <s v=""/>
    <s v=""/>
    <n v="-4.29"/>
    <x v="0"/>
  </r>
  <r>
    <s v="50700"/>
    <s v="100036929"/>
    <s v="015780"/>
    <s v="10000"/>
    <s v="12800"/>
    <s v=""/>
    <s v="2100000"/>
    <s v=""/>
    <s v=""/>
    <s v=""/>
    <s v=""/>
    <s v=""/>
    <n v="-15.71"/>
    <x v="0"/>
  </r>
  <r>
    <s v="50700"/>
    <s v="100036929"/>
    <s v="015780"/>
    <s v="10000"/>
    <s v="12800"/>
    <s v=""/>
    <s v="2125000"/>
    <s v=""/>
    <s v=""/>
    <s v=""/>
    <s v=""/>
    <s v=""/>
    <n v="-3.49"/>
    <x v="20"/>
  </r>
  <r>
    <s v="50700"/>
    <s v="100036929"/>
    <s v="015780"/>
    <s v="10000"/>
    <s v="12800"/>
    <s v=""/>
    <s v="2125000"/>
    <s v=""/>
    <s v=""/>
    <s v=""/>
    <s v=""/>
    <s v=""/>
    <n v="-12.79"/>
    <x v="20"/>
  </r>
  <r>
    <s v="50700"/>
    <s v="100036929"/>
    <s v="015780"/>
    <s v="10000"/>
    <s v="12800"/>
    <s v=""/>
    <s v="2100000"/>
    <s v=""/>
    <s v=""/>
    <s v=""/>
    <s v=""/>
    <s v=""/>
    <n v="-2.12"/>
    <x v="0"/>
  </r>
  <r>
    <s v="50700"/>
    <s v="100036929"/>
    <s v="015780"/>
    <s v="10000"/>
    <s v="12800"/>
    <s v=""/>
    <s v="2100000"/>
    <s v=""/>
    <s v=""/>
    <s v=""/>
    <s v=""/>
    <s v=""/>
    <n v="-7.77"/>
    <x v="0"/>
  </r>
  <r>
    <s v="50700"/>
    <s v="100036929"/>
    <s v="015780"/>
    <s v="10000"/>
    <s v="12800"/>
    <s v=""/>
    <s v="2105000"/>
    <s v=""/>
    <s v=""/>
    <s v=""/>
    <s v=""/>
    <s v=""/>
    <n v="-46.35"/>
    <x v="1"/>
  </r>
  <r>
    <s v="50700"/>
    <s v="100036929"/>
    <s v="015780"/>
    <s v="10000"/>
    <s v="12800"/>
    <s v=""/>
    <s v="2055000"/>
    <s v=""/>
    <s v=""/>
    <s v=""/>
    <s v=""/>
    <s v=""/>
    <n v="-6.56"/>
    <x v="22"/>
  </r>
  <r>
    <s v="50700"/>
    <s v="100056573"/>
    <s v="324182"/>
    <s v="10000"/>
    <s v="12800"/>
    <s v="5070001200"/>
    <s v="7000000"/>
    <s v=""/>
    <s v=""/>
    <s v=""/>
    <s v=""/>
    <s v=""/>
    <n v="135.51"/>
    <x v="18"/>
  </r>
  <r>
    <s v="50700"/>
    <s v="100056573"/>
    <s v="324182"/>
    <s v="10000"/>
    <s v="12800"/>
    <s v=""/>
    <s v="2081000"/>
    <s v=""/>
    <s v=""/>
    <s v=""/>
    <s v=""/>
    <s v=""/>
    <n v="19.71"/>
    <x v="19"/>
  </r>
  <r>
    <s v="50700"/>
    <s v="100056573"/>
    <s v="324182"/>
    <s v="10000"/>
    <s v="12800"/>
    <s v=""/>
    <s v="2081000"/>
    <s v=""/>
    <s v=""/>
    <s v=""/>
    <s v=""/>
    <s v=""/>
    <n v="30.09"/>
    <x v="19"/>
  </r>
  <r>
    <s v="50700"/>
    <s v="100056573"/>
    <s v="324182"/>
    <s v="10000"/>
    <s v="12800"/>
    <s v="5070001200"/>
    <s v="7000000"/>
    <s v=""/>
    <s v=""/>
    <s v=""/>
    <s v=""/>
    <s v=""/>
    <n v="233.54"/>
    <x v="18"/>
  </r>
  <r>
    <s v="50700"/>
    <s v="100056573"/>
    <s v="324182"/>
    <s v="10000"/>
    <s v="12800"/>
    <s v="5070001200"/>
    <s v="7000000"/>
    <s v=""/>
    <s v=""/>
    <s v=""/>
    <s v=""/>
    <s v=""/>
    <n v="92.26"/>
    <x v="18"/>
  </r>
  <r>
    <s v="50700"/>
    <s v="100056573"/>
    <s v="324182"/>
    <s v="10000"/>
    <s v="12800"/>
    <s v=""/>
    <s v="2081000"/>
    <s v=""/>
    <s v=""/>
    <s v=""/>
    <s v=""/>
    <s v=""/>
    <n v="109.91"/>
    <x v="19"/>
  </r>
  <r>
    <s v="50700"/>
    <s v="100056573"/>
    <s v="324182"/>
    <s v="10000"/>
    <s v="12800"/>
    <s v=""/>
    <s v="2081000"/>
    <s v=""/>
    <s v=""/>
    <s v=""/>
    <s v=""/>
    <s v=""/>
    <n v="72.290000000000006"/>
    <x v="19"/>
  </r>
  <r>
    <s v="50700"/>
    <s v="100056573"/>
    <s v="324182"/>
    <s v="10000"/>
    <s v="12800"/>
    <s v="5070001200"/>
    <s v="7000000"/>
    <s v=""/>
    <s v=""/>
    <s v=""/>
    <s v=""/>
    <s v=""/>
    <n v="123.02"/>
    <x v="18"/>
  </r>
  <r>
    <s v="50700"/>
    <s v="100056573"/>
    <s v="324182"/>
    <s v="10000"/>
    <s v="12800"/>
    <s v="5070001200"/>
    <s v="7000000"/>
    <s v=""/>
    <s v=""/>
    <s v=""/>
    <s v=""/>
    <s v=""/>
    <n v="741.95"/>
    <x v="18"/>
  </r>
  <r>
    <s v="50700"/>
    <s v="100056573"/>
    <s v="324182"/>
    <s v="10000"/>
    <s v="12800"/>
    <s v="5070001200"/>
    <s v="7000000"/>
    <s v=""/>
    <s v=""/>
    <s v=""/>
    <s v=""/>
    <s v=""/>
    <n v="430.56"/>
    <x v="18"/>
  </r>
  <r>
    <s v="50700"/>
    <s v="100056573"/>
    <s v="324182"/>
    <s v="10000"/>
    <s v="12800"/>
    <s v="5070001200"/>
    <s v="7000000"/>
    <s v=""/>
    <s v=""/>
    <s v=""/>
    <s v=""/>
    <s v=""/>
    <n v="395.96"/>
    <x v="18"/>
  </r>
  <r>
    <s v="50700"/>
    <s v="100056573"/>
    <s v="324182"/>
    <s v="10000"/>
    <s v="12800"/>
    <s v="5070001200"/>
    <s v="7230000"/>
    <s v=""/>
    <s v=""/>
    <s v=""/>
    <s v=""/>
    <s v=""/>
    <n v="28.68"/>
    <x v="3"/>
  </r>
  <r>
    <s v="50700"/>
    <s v="100056573"/>
    <s v="324182"/>
    <s v="10000"/>
    <s v="12800"/>
    <s v="5070001200"/>
    <s v="7230000"/>
    <s v=""/>
    <s v=""/>
    <s v=""/>
    <s v=""/>
    <s v=""/>
    <n v="105.19"/>
    <x v="3"/>
  </r>
  <r>
    <s v="50700"/>
    <s v="100056573"/>
    <s v="324182"/>
    <s v="10000"/>
    <s v="12800"/>
    <s v=""/>
    <s v="2055000"/>
    <s v=""/>
    <s v=""/>
    <s v=""/>
    <s v=""/>
    <s v=""/>
    <n v="-0.91"/>
    <x v="22"/>
  </r>
  <r>
    <s v="50700"/>
    <s v="100056573"/>
    <s v="324182"/>
    <s v="10000"/>
    <s v="12800"/>
    <s v=""/>
    <s v="2052000"/>
    <s v=""/>
    <s v=""/>
    <s v=""/>
    <s v=""/>
    <s v=""/>
    <n v="-30.44"/>
    <x v="10"/>
  </r>
  <r>
    <s v="50700"/>
    <s v="100056573"/>
    <s v="324182"/>
    <s v="10000"/>
    <s v="12800"/>
    <s v=""/>
    <s v="2052000"/>
    <s v=""/>
    <s v=""/>
    <s v=""/>
    <s v=""/>
    <s v=""/>
    <n v="-111.64"/>
    <x v="10"/>
  </r>
  <r>
    <s v="50700"/>
    <s v="100056573"/>
    <s v="324182"/>
    <s v="10000"/>
    <s v="12800"/>
    <s v=""/>
    <s v="2100000"/>
    <s v=""/>
    <s v=""/>
    <s v=""/>
    <s v=""/>
    <s v=""/>
    <n v="-5.54"/>
    <x v="0"/>
  </r>
  <r>
    <s v="50700"/>
    <s v="100056573"/>
    <s v="324182"/>
    <s v="10000"/>
    <s v="12800"/>
    <s v=""/>
    <s v="2100000"/>
    <s v=""/>
    <s v=""/>
    <s v=""/>
    <s v=""/>
    <s v=""/>
    <n v="-20.29"/>
    <x v="0"/>
  </r>
  <r>
    <s v="50700"/>
    <s v="100056573"/>
    <s v="324182"/>
    <s v="10000"/>
    <s v="12800"/>
    <s v=""/>
    <s v="2110000"/>
    <s v=""/>
    <s v=""/>
    <s v=""/>
    <s v=""/>
    <s v=""/>
    <n v="-28.69"/>
    <x v="11"/>
  </r>
  <r>
    <s v="50700"/>
    <s v="100056573"/>
    <s v="324182"/>
    <s v="10000"/>
    <s v="12800"/>
    <s v=""/>
    <s v="2110000"/>
    <s v=""/>
    <s v=""/>
    <s v=""/>
    <s v=""/>
    <s v=""/>
    <n v="-105.18"/>
    <x v="11"/>
  </r>
  <r>
    <s v="50700"/>
    <s v="100056573"/>
    <s v="324182"/>
    <s v="10000"/>
    <s v="12800"/>
    <s v=""/>
    <s v="2053000"/>
    <s v=""/>
    <s v=""/>
    <s v=""/>
    <s v=""/>
    <s v=""/>
    <n v="-28.68"/>
    <x v="12"/>
  </r>
  <r>
    <s v="50700"/>
    <s v="100056573"/>
    <s v="324182"/>
    <s v="10000"/>
    <s v="12800"/>
    <s v=""/>
    <s v="2053000"/>
    <s v=""/>
    <s v=""/>
    <s v=""/>
    <s v=""/>
    <s v=""/>
    <n v="-105.19"/>
    <x v="12"/>
  </r>
  <r>
    <s v="50700"/>
    <s v="100056573"/>
    <s v="324182"/>
    <s v="10000"/>
    <s v="12800"/>
    <s v=""/>
    <s v="2160000"/>
    <s v=""/>
    <s v=""/>
    <s v=""/>
    <s v=""/>
    <s v=""/>
    <n v="-6.71"/>
    <x v="13"/>
  </r>
  <r>
    <s v="50700"/>
    <s v="100056573"/>
    <s v="324182"/>
    <s v="10000"/>
    <s v="12800"/>
    <s v=""/>
    <s v="2160000"/>
    <s v=""/>
    <s v=""/>
    <s v=""/>
    <s v=""/>
    <s v=""/>
    <n v="-24.59"/>
    <x v="13"/>
  </r>
  <r>
    <s v="50700"/>
    <s v="100056573"/>
    <s v="324182"/>
    <s v="10000"/>
    <s v="12800"/>
    <s v=""/>
    <s v="2140000"/>
    <s v=""/>
    <s v=""/>
    <s v=""/>
    <s v=""/>
    <s v=""/>
    <n v="-17.02"/>
    <x v="14"/>
  </r>
  <r>
    <s v="50700"/>
    <s v="100056573"/>
    <s v="324182"/>
    <s v="10000"/>
    <s v="12800"/>
    <s v=""/>
    <s v="2140000"/>
    <s v=""/>
    <s v=""/>
    <s v=""/>
    <s v=""/>
    <s v=""/>
    <n v="-62.39"/>
    <x v="14"/>
  </r>
  <r>
    <s v="50700"/>
    <s v="100056573"/>
    <s v="324182"/>
    <s v="10000"/>
    <s v="12800"/>
    <s v=""/>
    <s v="2058000"/>
    <s v=""/>
    <s v=""/>
    <s v=""/>
    <s v=""/>
    <s v=""/>
    <n v="-6.71"/>
    <x v="15"/>
  </r>
  <r>
    <s v="50700"/>
    <s v="100056573"/>
    <s v="324182"/>
    <s v="10000"/>
    <s v="12800"/>
    <s v=""/>
    <s v="2058000"/>
    <s v=""/>
    <s v=""/>
    <s v=""/>
    <s v=""/>
    <s v=""/>
    <n v="-24.59"/>
    <x v="15"/>
  </r>
  <r>
    <s v="50700"/>
    <s v="100056573"/>
    <s v="324182"/>
    <s v="10000"/>
    <s v="12800"/>
    <s v=""/>
    <s v="2150000"/>
    <s v=""/>
    <s v=""/>
    <s v=""/>
    <s v=""/>
    <s v=""/>
    <n v="-23.09"/>
    <x v="16"/>
  </r>
  <r>
    <s v="50700"/>
    <s v="100056573"/>
    <s v="324182"/>
    <s v="10000"/>
    <s v="12800"/>
    <s v=""/>
    <s v="2150000"/>
    <s v=""/>
    <s v=""/>
    <s v=""/>
    <s v=""/>
    <s v=""/>
    <n v="-84.65"/>
    <x v="16"/>
  </r>
  <r>
    <s v="50700"/>
    <s v="100056573"/>
    <s v="324182"/>
    <s v="10000"/>
    <s v="12800"/>
    <s v=""/>
    <s v="1000000"/>
    <s v=""/>
    <s v=""/>
    <s v=""/>
    <s v=""/>
    <s v=""/>
    <n v="-374.52"/>
    <x v="17"/>
  </r>
  <r>
    <s v="50700"/>
    <s v="100056573"/>
    <s v="324182"/>
    <s v="10000"/>
    <s v="12800"/>
    <s v=""/>
    <s v="1000000"/>
    <s v=""/>
    <s v=""/>
    <s v=""/>
    <s v=""/>
    <s v=""/>
    <n v="-1372.96"/>
    <x v="17"/>
  </r>
  <r>
    <s v="50700"/>
    <s v="100056573"/>
    <s v="324182"/>
    <s v="10000"/>
    <s v="12800"/>
    <s v="5070001200"/>
    <s v="7231000"/>
    <s v=""/>
    <s v=""/>
    <s v=""/>
    <s v=""/>
    <s v=""/>
    <n v="6.71"/>
    <x v="4"/>
  </r>
  <r>
    <s v="50700"/>
    <s v="100056573"/>
    <s v="324182"/>
    <s v="10000"/>
    <s v="12800"/>
    <s v="5070001200"/>
    <s v="7231000"/>
    <s v=""/>
    <s v=""/>
    <s v=""/>
    <s v=""/>
    <s v=""/>
    <n v="24.59"/>
    <x v="4"/>
  </r>
  <r>
    <s v="50700"/>
    <s v="100056573"/>
    <s v="324182"/>
    <s v="10000"/>
    <s v="12800"/>
    <s v="5070001200"/>
    <s v="7240000"/>
    <s v=""/>
    <s v=""/>
    <s v=""/>
    <s v=""/>
    <s v=""/>
    <n v="199.7"/>
    <x v="5"/>
  </r>
  <r>
    <s v="50700"/>
    <s v="100056573"/>
    <s v="324182"/>
    <s v="10000"/>
    <s v="12800"/>
    <s v="5070001200"/>
    <s v="7240000"/>
    <s v=""/>
    <s v=""/>
    <s v=""/>
    <s v=""/>
    <s v=""/>
    <n v="732.2"/>
    <x v="5"/>
  </r>
  <r>
    <s v="50700"/>
    <s v="100056573"/>
    <s v="324182"/>
    <s v="10000"/>
    <s v="12800"/>
    <s v="5070001200"/>
    <s v="7250000"/>
    <s v=""/>
    <s v=""/>
    <s v=""/>
    <s v=""/>
    <s v=""/>
    <n v="0.24"/>
    <x v="24"/>
  </r>
  <r>
    <s v="50700"/>
    <s v="100056573"/>
    <s v="324182"/>
    <s v="10000"/>
    <s v="12800"/>
    <s v="5070001200"/>
    <s v="7250000"/>
    <s v=""/>
    <s v=""/>
    <s v=""/>
    <s v=""/>
    <s v=""/>
    <n v="0.91"/>
    <x v="24"/>
  </r>
  <r>
    <s v="50700"/>
    <s v="100056573"/>
    <s v="324182"/>
    <s v="10000"/>
    <s v="12800"/>
    <s v="5070001200"/>
    <s v="7269000"/>
    <s v=""/>
    <s v=""/>
    <s v=""/>
    <s v=""/>
    <s v=""/>
    <n v="30.44"/>
    <x v="6"/>
  </r>
  <r>
    <s v="50700"/>
    <s v="100056573"/>
    <s v="324182"/>
    <s v="10000"/>
    <s v="12800"/>
    <s v="5070001200"/>
    <s v="7269000"/>
    <s v=""/>
    <s v=""/>
    <s v=""/>
    <s v=""/>
    <s v=""/>
    <n v="111.64"/>
    <x v="6"/>
  </r>
  <r>
    <s v="50700"/>
    <s v="100056573"/>
    <s v="324182"/>
    <s v="10000"/>
    <s v="12800"/>
    <s v="5070001200"/>
    <s v="7269000"/>
    <s v=""/>
    <s v=""/>
    <s v=""/>
    <s v=""/>
    <s v=""/>
    <n v="5.54"/>
    <x v="6"/>
  </r>
  <r>
    <s v="50700"/>
    <s v="100056573"/>
    <s v="324182"/>
    <s v="10000"/>
    <s v="12800"/>
    <s v="5070001200"/>
    <s v="7269000"/>
    <s v=""/>
    <s v=""/>
    <s v=""/>
    <s v=""/>
    <s v=""/>
    <n v="20.29"/>
    <x v="6"/>
  </r>
  <r>
    <s v="50700"/>
    <s v="100056573"/>
    <s v="324182"/>
    <s v="10000"/>
    <s v="12800"/>
    <s v=""/>
    <s v="2125000"/>
    <s v=""/>
    <s v=""/>
    <s v=""/>
    <s v=""/>
    <s v=""/>
    <n v="-0.48"/>
    <x v="20"/>
  </r>
  <r>
    <s v="50700"/>
    <s v="100056573"/>
    <s v="324182"/>
    <s v="10000"/>
    <s v="12800"/>
    <s v=""/>
    <s v="2125000"/>
    <s v=""/>
    <s v=""/>
    <s v=""/>
    <s v=""/>
    <s v=""/>
    <n v="-1.76"/>
    <x v="20"/>
  </r>
  <r>
    <s v="50700"/>
    <s v="100056573"/>
    <s v="324182"/>
    <s v="10000"/>
    <s v="12800"/>
    <s v=""/>
    <s v="2130000"/>
    <s v=""/>
    <s v=""/>
    <s v=""/>
    <s v=""/>
    <s v=""/>
    <n v="-23.25"/>
    <x v="7"/>
  </r>
  <r>
    <s v="50700"/>
    <s v="100056573"/>
    <s v="324182"/>
    <s v="10000"/>
    <s v="12800"/>
    <s v=""/>
    <s v="2130000"/>
    <s v=""/>
    <s v=""/>
    <s v=""/>
    <s v=""/>
    <s v=""/>
    <n v="-85.25"/>
    <x v="7"/>
  </r>
  <r>
    <s v="50700"/>
    <s v="100056573"/>
    <s v="324182"/>
    <s v="10000"/>
    <s v="12800"/>
    <s v=""/>
    <s v="2105000"/>
    <s v=""/>
    <s v=""/>
    <s v=""/>
    <s v=""/>
    <s v=""/>
    <n v="-30.45"/>
    <x v="1"/>
  </r>
  <r>
    <s v="50700"/>
    <s v="100056573"/>
    <s v="324182"/>
    <s v="10000"/>
    <s v="12800"/>
    <s v=""/>
    <s v="2105000"/>
    <s v=""/>
    <s v=""/>
    <s v=""/>
    <s v=""/>
    <s v=""/>
    <n v="-111.63"/>
    <x v="1"/>
  </r>
  <r>
    <s v="50700"/>
    <s v="100056573"/>
    <s v="324182"/>
    <s v="10000"/>
    <s v="12800"/>
    <s v=""/>
    <s v="2100000"/>
    <s v=""/>
    <s v=""/>
    <s v=""/>
    <s v=""/>
    <s v=""/>
    <n v="-5.82"/>
    <x v="0"/>
  </r>
  <r>
    <s v="50700"/>
    <s v="100056573"/>
    <s v="324182"/>
    <s v="10000"/>
    <s v="12800"/>
    <s v=""/>
    <s v="2100000"/>
    <s v=""/>
    <s v=""/>
    <s v=""/>
    <s v=""/>
    <s v=""/>
    <n v="-21.32"/>
    <x v="0"/>
  </r>
  <r>
    <s v="50700"/>
    <s v="100056573"/>
    <s v="324182"/>
    <s v="10000"/>
    <s v="12800"/>
    <s v=""/>
    <s v="2125000"/>
    <s v=""/>
    <s v=""/>
    <s v=""/>
    <s v=""/>
    <s v=""/>
    <n v="-1.08"/>
    <x v="20"/>
  </r>
  <r>
    <s v="50700"/>
    <s v="100056573"/>
    <s v="324182"/>
    <s v="10000"/>
    <s v="12800"/>
    <s v=""/>
    <s v="2125000"/>
    <s v=""/>
    <s v=""/>
    <s v=""/>
    <s v=""/>
    <s v=""/>
    <n v="-3.96"/>
    <x v="20"/>
  </r>
  <r>
    <s v="50700"/>
    <s v="100056573"/>
    <s v="324182"/>
    <s v="10000"/>
    <s v="12800"/>
    <s v=""/>
    <s v="2056000"/>
    <s v=""/>
    <s v=""/>
    <s v=""/>
    <s v=""/>
    <s v=""/>
    <n v="-199.7"/>
    <x v="9"/>
  </r>
  <r>
    <s v="50700"/>
    <s v="100056573"/>
    <s v="324182"/>
    <s v="10000"/>
    <s v="12800"/>
    <s v=""/>
    <s v="2056000"/>
    <s v=""/>
    <s v=""/>
    <s v=""/>
    <s v=""/>
    <s v=""/>
    <n v="-732.2"/>
    <x v="9"/>
  </r>
  <r>
    <s v="50700"/>
    <s v="100056573"/>
    <s v="324182"/>
    <s v="10000"/>
    <s v="12800"/>
    <s v=""/>
    <s v="2055000"/>
    <s v=""/>
    <s v=""/>
    <s v=""/>
    <s v=""/>
    <s v=""/>
    <n v="-0.24"/>
    <x v="22"/>
  </r>
  <r>
    <s v="50700"/>
    <s v="100090004"/>
    <s v="508649"/>
    <s v="10000"/>
    <s v="12800"/>
    <s v=""/>
    <s v="2140000"/>
    <s v=""/>
    <s v=""/>
    <s v=""/>
    <s v=""/>
    <s v=""/>
    <n v="-18.64"/>
    <x v="14"/>
  </r>
  <r>
    <s v="50700"/>
    <s v="100090004"/>
    <s v="508649"/>
    <s v="10000"/>
    <s v="12800"/>
    <s v=""/>
    <s v="2140000"/>
    <s v=""/>
    <s v=""/>
    <s v=""/>
    <s v=""/>
    <s v=""/>
    <n v="-67.3"/>
    <x v="14"/>
  </r>
  <r>
    <s v="50700"/>
    <s v="100090004"/>
    <s v="508649"/>
    <s v="10000"/>
    <s v="12800"/>
    <s v=""/>
    <s v="2058000"/>
    <s v=""/>
    <s v=""/>
    <s v=""/>
    <s v=""/>
    <s v=""/>
    <n v="-2.46"/>
    <x v="15"/>
  </r>
  <r>
    <s v="50700"/>
    <s v="100090004"/>
    <s v="508649"/>
    <s v="10000"/>
    <s v="12800"/>
    <s v=""/>
    <s v="2058000"/>
    <s v=""/>
    <s v=""/>
    <s v=""/>
    <s v=""/>
    <s v=""/>
    <n v="-8.85"/>
    <x v="15"/>
  </r>
  <r>
    <s v="50700"/>
    <s v="100090004"/>
    <s v="508649"/>
    <s v="10000"/>
    <s v="12800"/>
    <s v=""/>
    <s v="2150000"/>
    <s v=""/>
    <s v=""/>
    <s v=""/>
    <s v=""/>
    <s v=""/>
    <n v="-5.71"/>
    <x v="16"/>
  </r>
  <r>
    <s v="50700"/>
    <s v="100090004"/>
    <s v="508649"/>
    <s v="10000"/>
    <s v="12800"/>
    <s v=""/>
    <s v="2150000"/>
    <s v=""/>
    <s v=""/>
    <s v=""/>
    <s v=""/>
    <s v=""/>
    <n v="-20.6"/>
    <x v="16"/>
  </r>
  <r>
    <s v="50700"/>
    <s v="100090004"/>
    <s v="508649"/>
    <s v="10000"/>
    <s v="12800"/>
    <s v=""/>
    <s v="1000000"/>
    <s v=""/>
    <s v=""/>
    <s v=""/>
    <s v=""/>
    <s v=""/>
    <n v="-131.86000000000001"/>
    <x v="17"/>
  </r>
  <r>
    <s v="50700"/>
    <s v="100090004"/>
    <s v="508649"/>
    <s v="10000"/>
    <s v="12800"/>
    <s v=""/>
    <s v="1000000"/>
    <s v=""/>
    <s v=""/>
    <s v=""/>
    <s v=""/>
    <s v=""/>
    <n v="-475.92"/>
    <x v="17"/>
  </r>
  <r>
    <s v="50700"/>
    <s v="100090004"/>
    <s v="508649"/>
    <s v="10000"/>
    <s v="12800"/>
    <s v="5070001200"/>
    <s v="7150000"/>
    <s v=""/>
    <s v=""/>
    <s v=""/>
    <s v=""/>
    <s v=""/>
    <n v="168.96"/>
    <x v="29"/>
  </r>
  <r>
    <s v="50700"/>
    <s v="100090004"/>
    <s v="508649"/>
    <s v="10000"/>
    <s v="12800"/>
    <s v="5070001200"/>
    <s v="7150000"/>
    <s v=""/>
    <s v=""/>
    <s v=""/>
    <s v=""/>
    <s v=""/>
    <n v="0.19"/>
    <x v="29"/>
  </r>
  <r>
    <s v="50700"/>
    <s v="100090004"/>
    <s v="508649"/>
    <s v="10000"/>
    <s v="12800"/>
    <s v="5070001200"/>
    <s v="7150000"/>
    <s v=""/>
    <s v=""/>
    <s v=""/>
    <s v=""/>
    <s v=""/>
    <n v="610.04"/>
    <x v="29"/>
  </r>
  <r>
    <s v="50700"/>
    <s v="100090004"/>
    <s v="508649"/>
    <s v="10000"/>
    <s v="12800"/>
    <s v="5070001200"/>
    <s v="7150000"/>
    <s v=""/>
    <s v=""/>
    <s v=""/>
    <s v=""/>
    <s v=""/>
    <n v="0.49"/>
    <x v="29"/>
  </r>
  <r>
    <s v="50700"/>
    <s v="100090004"/>
    <s v="508649"/>
    <s v="10000"/>
    <s v="12800"/>
    <s v="5070001200"/>
    <s v="7230000"/>
    <s v=""/>
    <s v=""/>
    <s v=""/>
    <s v=""/>
    <s v=""/>
    <n v="10.49"/>
    <x v="3"/>
  </r>
  <r>
    <s v="50700"/>
    <s v="100090004"/>
    <s v="508649"/>
    <s v="10000"/>
    <s v="12800"/>
    <s v="5070001200"/>
    <s v="7230000"/>
    <s v=""/>
    <s v=""/>
    <s v=""/>
    <s v=""/>
    <s v=""/>
    <n v="37.85"/>
    <x v="3"/>
  </r>
  <r>
    <s v="50700"/>
    <s v="100090004"/>
    <s v="508649"/>
    <s v="10000"/>
    <s v="12800"/>
    <s v="5070001200"/>
    <s v="7231000"/>
    <s v=""/>
    <s v=""/>
    <s v=""/>
    <s v=""/>
    <s v=""/>
    <n v="2.46"/>
    <x v="4"/>
  </r>
  <r>
    <s v="50700"/>
    <s v="100090004"/>
    <s v="508649"/>
    <s v="10000"/>
    <s v="12800"/>
    <s v="5070001200"/>
    <s v="7231000"/>
    <s v=""/>
    <s v=""/>
    <s v=""/>
    <s v=""/>
    <s v=""/>
    <n v="8.85"/>
    <x v="4"/>
  </r>
  <r>
    <s v="50700"/>
    <s v="100090004"/>
    <s v="508649"/>
    <s v="10000"/>
    <s v="12800"/>
    <s v=""/>
    <s v="2110000"/>
    <s v=""/>
    <s v=""/>
    <s v=""/>
    <s v=""/>
    <s v=""/>
    <n v="-10.49"/>
    <x v="11"/>
  </r>
  <r>
    <s v="50700"/>
    <s v="100090004"/>
    <s v="508649"/>
    <s v="10000"/>
    <s v="12800"/>
    <s v=""/>
    <s v="2110000"/>
    <s v=""/>
    <s v=""/>
    <s v=""/>
    <s v=""/>
    <s v=""/>
    <n v="-37.85"/>
    <x v="11"/>
  </r>
  <r>
    <s v="50700"/>
    <s v="100090004"/>
    <s v="508649"/>
    <s v="10000"/>
    <s v="12800"/>
    <s v=""/>
    <s v="2053000"/>
    <s v=""/>
    <s v=""/>
    <s v=""/>
    <s v=""/>
    <s v=""/>
    <n v="-10.49"/>
    <x v="12"/>
  </r>
  <r>
    <s v="50700"/>
    <s v="100090004"/>
    <s v="508649"/>
    <s v="10000"/>
    <s v="12800"/>
    <s v=""/>
    <s v="2053000"/>
    <s v=""/>
    <s v=""/>
    <s v=""/>
    <s v=""/>
    <s v=""/>
    <n v="-37.85"/>
    <x v="12"/>
  </r>
  <r>
    <s v="50700"/>
    <s v="100090004"/>
    <s v="508649"/>
    <s v="10000"/>
    <s v="12800"/>
    <s v=""/>
    <s v="2160000"/>
    <s v=""/>
    <s v=""/>
    <s v=""/>
    <s v=""/>
    <s v=""/>
    <n v="-2.4500000000000002"/>
    <x v="13"/>
  </r>
  <r>
    <s v="50700"/>
    <s v="100090004"/>
    <s v="508649"/>
    <s v="10000"/>
    <s v="12800"/>
    <s v=""/>
    <s v="2160000"/>
    <s v=""/>
    <s v=""/>
    <s v=""/>
    <s v=""/>
    <s v=""/>
    <n v="-8.86"/>
    <x v="13"/>
  </r>
  <r>
    <s v="50700"/>
    <s v="100027509"/>
    <s v="500389"/>
    <s v="10000"/>
    <s v="12800"/>
    <s v=""/>
    <s v="2100000"/>
    <s v=""/>
    <s v=""/>
    <s v=""/>
    <s v=""/>
    <s v=""/>
    <n v="-3.06"/>
    <x v="0"/>
  </r>
  <r>
    <s v="50700"/>
    <s v="100027509"/>
    <s v="500389"/>
    <s v="10000"/>
    <s v="12800"/>
    <s v=""/>
    <s v="2110000"/>
    <s v=""/>
    <s v=""/>
    <s v=""/>
    <s v=""/>
    <s v=""/>
    <n v="-11.87"/>
    <x v="11"/>
  </r>
  <r>
    <s v="50700"/>
    <s v="100027509"/>
    <s v="500389"/>
    <s v="10000"/>
    <s v="12800"/>
    <s v=""/>
    <s v="2110000"/>
    <s v=""/>
    <s v=""/>
    <s v=""/>
    <s v=""/>
    <s v=""/>
    <n v="-15.83"/>
    <x v="11"/>
  </r>
  <r>
    <s v="50700"/>
    <s v="100027509"/>
    <s v="500389"/>
    <s v="10000"/>
    <s v="12800"/>
    <s v=""/>
    <s v="2053000"/>
    <s v=""/>
    <s v=""/>
    <s v=""/>
    <s v=""/>
    <s v=""/>
    <n v="-11.87"/>
    <x v="12"/>
  </r>
  <r>
    <s v="50700"/>
    <s v="100027509"/>
    <s v="500389"/>
    <s v="10000"/>
    <s v="12800"/>
    <s v=""/>
    <s v="2053000"/>
    <s v=""/>
    <s v=""/>
    <s v=""/>
    <s v=""/>
    <s v=""/>
    <n v="-15.83"/>
    <x v="12"/>
  </r>
  <r>
    <s v="50700"/>
    <s v="100027509"/>
    <s v="500389"/>
    <s v="10000"/>
    <s v="12800"/>
    <s v=""/>
    <s v="2160000"/>
    <s v=""/>
    <s v=""/>
    <s v=""/>
    <s v=""/>
    <s v=""/>
    <n v="-2.77"/>
    <x v="13"/>
  </r>
  <r>
    <s v="50700"/>
    <s v="100027509"/>
    <s v="500389"/>
    <s v="10000"/>
    <s v="12800"/>
    <s v=""/>
    <s v="2160000"/>
    <s v=""/>
    <s v=""/>
    <s v=""/>
    <s v=""/>
    <s v=""/>
    <n v="-3.7"/>
    <x v="13"/>
  </r>
  <r>
    <s v="50700"/>
    <s v="100027509"/>
    <s v="500389"/>
    <s v="10000"/>
    <s v="12800"/>
    <s v=""/>
    <s v="2140000"/>
    <s v=""/>
    <s v=""/>
    <s v=""/>
    <s v=""/>
    <s v=""/>
    <n v="-11.52"/>
    <x v="14"/>
  </r>
  <r>
    <s v="50700"/>
    <s v="100027509"/>
    <s v="500389"/>
    <s v="10000"/>
    <s v="12800"/>
    <s v=""/>
    <s v="2140000"/>
    <s v=""/>
    <s v=""/>
    <s v=""/>
    <s v=""/>
    <s v=""/>
    <n v="-15.36"/>
    <x v="14"/>
  </r>
  <r>
    <s v="50700"/>
    <s v="100027509"/>
    <s v="500389"/>
    <s v="10000"/>
    <s v="12800"/>
    <s v=""/>
    <s v="2058000"/>
    <s v=""/>
    <s v=""/>
    <s v=""/>
    <s v=""/>
    <s v=""/>
    <n v="-2.77"/>
    <x v="15"/>
  </r>
  <r>
    <s v="50700"/>
    <s v="100027509"/>
    <s v="500389"/>
    <s v="10000"/>
    <s v="12800"/>
    <s v=""/>
    <s v="2058000"/>
    <s v=""/>
    <s v=""/>
    <s v=""/>
    <s v=""/>
    <s v=""/>
    <n v="-3.7"/>
    <x v="15"/>
  </r>
  <r>
    <s v="50700"/>
    <s v="100027509"/>
    <s v="500389"/>
    <s v="10000"/>
    <s v="12800"/>
    <s v=""/>
    <s v="2150000"/>
    <s v=""/>
    <s v=""/>
    <s v=""/>
    <s v=""/>
    <s v=""/>
    <n v="-1.62"/>
    <x v="16"/>
  </r>
  <r>
    <s v="50700"/>
    <s v="100027509"/>
    <s v="500389"/>
    <s v="10000"/>
    <s v="12800"/>
    <s v=""/>
    <s v="2150000"/>
    <s v=""/>
    <s v=""/>
    <s v=""/>
    <s v=""/>
    <s v=""/>
    <n v="-2.16"/>
    <x v="16"/>
  </r>
  <r>
    <s v="50700"/>
    <s v="100027509"/>
    <s v="500389"/>
    <s v="10000"/>
    <s v="12800"/>
    <s v=""/>
    <s v="1000000"/>
    <s v=""/>
    <s v=""/>
    <s v=""/>
    <s v=""/>
    <s v=""/>
    <n v="-125.32"/>
    <x v="17"/>
  </r>
  <r>
    <s v="50700"/>
    <s v="100027509"/>
    <s v="500389"/>
    <s v="10000"/>
    <s v="12800"/>
    <s v=""/>
    <s v="1000000"/>
    <s v=""/>
    <s v=""/>
    <s v=""/>
    <s v=""/>
    <s v=""/>
    <n v="-167.07"/>
    <x v="17"/>
  </r>
  <r>
    <s v="50700"/>
    <s v="100027509"/>
    <s v="500389"/>
    <s v="10000"/>
    <s v="12800"/>
    <s v="5070001200"/>
    <s v="7150000"/>
    <s v=""/>
    <s v=""/>
    <s v=""/>
    <s v=""/>
    <s v=""/>
    <n v="191.25"/>
    <x v="29"/>
  </r>
  <r>
    <s v="50700"/>
    <s v="100027509"/>
    <s v="500389"/>
    <s v="10000"/>
    <s v="12800"/>
    <s v="5070001200"/>
    <s v="7150000"/>
    <s v=""/>
    <s v=""/>
    <s v=""/>
    <s v=""/>
    <s v=""/>
    <n v="0.19"/>
    <x v="29"/>
  </r>
  <r>
    <s v="50700"/>
    <s v="100027509"/>
    <s v="500389"/>
    <s v="10000"/>
    <s v="12800"/>
    <s v="5070001200"/>
    <s v="7150000"/>
    <s v=""/>
    <s v=""/>
    <s v=""/>
    <s v=""/>
    <s v=""/>
    <n v="255"/>
    <x v="29"/>
  </r>
  <r>
    <s v="50700"/>
    <s v="100027509"/>
    <s v="500389"/>
    <s v="10000"/>
    <s v="12800"/>
    <s v="5070001200"/>
    <s v="7150000"/>
    <s v=""/>
    <s v=""/>
    <s v=""/>
    <s v=""/>
    <s v=""/>
    <n v="0.26"/>
    <x v="29"/>
  </r>
  <r>
    <s v="50700"/>
    <s v="100027509"/>
    <s v="500389"/>
    <s v="10000"/>
    <s v="12800"/>
    <s v="5070001200"/>
    <s v="7230000"/>
    <s v=""/>
    <s v=""/>
    <s v=""/>
    <s v=""/>
    <s v=""/>
    <n v="11.87"/>
    <x v="3"/>
  </r>
  <r>
    <s v="50700"/>
    <s v="100027509"/>
    <s v="500389"/>
    <s v="10000"/>
    <s v="12800"/>
    <s v="5070001200"/>
    <s v="7230000"/>
    <s v=""/>
    <s v=""/>
    <s v=""/>
    <s v=""/>
    <s v=""/>
    <n v="15.83"/>
    <x v="3"/>
  </r>
  <r>
    <s v="50700"/>
    <s v="100027509"/>
    <s v="500389"/>
    <s v="10000"/>
    <s v="12800"/>
    <s v="5070001200"/>
    <s v="7231000"/>
    <s v=""/>
    <s v=""/>
    <s v=""/>
    <s v=""/>
    <s v=""/>
    <n v="2.77"/>
    <x v="4"/>
  </r>
  <r>
    <s v="50700"/>
    <s v="100027509"/>
    <s v="500389"/>
    <s v="10000"/>
    <s v="12800"/>
    <s v="5070001200"/>
    <s v="7231000"/>
    <s v=""/>
    <s v=""/>
    <s v=""/>
    <s v=""/>
    <s v=""/>
    <n v="3.7"/>
    <x v="4"/>
  </r>
  <r>
    <s v="50700"/>
    <s v="100027509"/>
    <s v="500389"/>
    <s v="10000"/>
    <s v="12800"/>
    <s v="5070001200"/>
    <s v="7269000"/>
    <s v=""/>
    <s v=""/>
    <s v=""/>
    <s v=""/>
    <s v=""/>
    <n v="12.63"/>
    <x v="6"/>
  </r>
  <r>
    <s v="50700"/>
    <s v="100027509"/>
    <s v="500389"/>
    <s v="10000"/>
    <s v="12800"/>
    <s v="5070001200"/>
    <s v="7269000"/>
    <s v=""/>
    <s v=""/>
    <s v=""/>
    <s v=""/>
    <s v=""/>
    <n v="16.850000000000001"/>
    <x v="6"/>
  </r>
  <r>
    <s v="50700"/>
    <s v="100027509"/>
    <s v="500389"/>
    <s v="10000"/>
    <s v="12800"/>
    <s v="5070001200"/>
    <s v="7269000"/>
    <s v=""/>
    <s v=""/>
    <s v=""/>
    <s v=""/>
    <s v=""/>
    <n v="2.2999999999999998"/>
    <x v="6"/>
  </r>
  <r>
    <s v="50700"/>
    <s v="100027509"/>
    <s v="500389"/>
    <s v="10000"/>
    <s v="12800"/>
    <s v="5070001200"/>
    <s v="7269000"/>
    <s v=""/>
    <s v=""/>
    <s v=""/>
    <s v=""/>
    <s v=""/>
    <n v="3.06"/>
    <x v="6"/>
  </r>
  <r>
    <s v="50700"/>
    <s v="100027509"/>
    <s v="500389"/>
    <s v="10000"/>
    <s v="12800"/>
    <s v=""/>
    <s v="2105000"/>
    <s v=""/>
    <s v=""/>
    <s v=""/>
    <s v=""/>
    <s v=""/>
    <n v="-12.63"/>
    <x v="1"/>
  </r>
  <r>
    <s v="50700"/>
    <s v="100027509"/>
    <s v="500389"/>
    <s v="10000"/>
    <s v="12800"/>
    <s v=""/>
    <s v="2105000"/>
    <s v=""/>
    <s v=""/>
    <s v=""/>
    <s v=""/>
    <s v=""/>
    <n v="-16.850000000000001"/>
    <x v="1"/>
  </r>
  <r>
    <s v="50700"/>
    <s v="100027509"/>
    <s v="500389"/>
    <s v="10000"/>
    <s v="12800"/>
    <s v=""/>
    <s v="2100000"/>
    <s v=""/>
    <s v=""/>
    <s v=""/>
    <s v=""/>
    <s v=""/>
    <n v="-25.71"/>
    <x v="0"/>
  </r>
  <r>
    <s v="50700"/>
    <s v="100027509"/>
    <s v="500389"/>
    <s v="10000"/>
    <s v="12800"/>
    <s v=""/>
    <s v="2100000"/>
    <s v=""/>
    <s v=""/>
    <s v=""/>
    <s v=""/>
    <s v=""/>
    <n v="-34.29"/>
    <x v="0"/>
  </r>
  <r>
    <s v="50700"/>
    <s v="100027509"/>
    <s v="500389"/>
    <s v="10000"/>
    <s v="12800"/>
    <s v=""/>
    <s v="2052000"/>
    <s v=""/>
    <s v=""/>
    <s v=""/>
    <s v=""/>
    <s v=""/>
    <n v="-12.63"/>
    <x v="10"/>
  </r>
  <r>
    <s v="50700"/>
    <s v="100027509"/>
    <s v="500389"/>
    <s v="10000"/>
    <s v="12800"/>
    <s v=""/>
    <s v="2052000"/>
    <s v=""/>
    <s v=""/>
    <s v=""/>
    <s v=""/>
    <s v=""/>
    <n v="-16.850000000000001"/>
    <x v="10"/>
  </r>
  <r>
    <s v="50700"/>
    <s v="100027509"/>
    <s v="500389"/>
    <s v="10000"/>
    <s v="12800"/>
    <s v=""/>
    <s v="2100000"/>
    <s v=""/>
    <s v=""/>
    <s v=""/>
    <s v=""/>
    <s v=""/>
    <n v="-2.2999999999999998"/>
    <x v="0"/>
  </r>
  <r>
    <s v="50700"/>
    <s v="100043129"/>
    <s v="338946"/>
    <s v="10000"/>
    <s v="12800"/>
    <s v=""/>
    <s v="2160000"/>
    <s v=""/>
    <s v=""/>
    <s v=""/>
    <s v=""/>
    <s v=""/>
    <n v="-6.48"/>
    <x v="13"/>
  </r>
  <r>
    <s v="50700"/>
    <s v="100043129"/>
    <s v="338946"/>
    <s v="10000"/>
    <s v="12800"/>
    <s v=""/>
    <s v="2160000"/>
    <s v=""/>
    <s v=""/>
    <s v=""/>
    <s v=""/>
    <s v=""/>
    <n v="-23.74"/>
    <x v="13"/>
  </r>
  <r>
    <s v="50700"/>
    <s v="100043129"/>
    <s v="338946"/>
    <s v="10000"/>
    <s v="12800"/>
    <s v=""/>
    <s v="2140000"/>
    <s v=""/>
    <s v=""/>
    <s v=""/>
    <s v=""/>
    <s v=""/>
    <n v="-40.869999999999997"/>
    <x v="14"/>
  </r>
  <r>
    <s v="50700"/>
    <s v="100043129"/>
    <s v="338946"/>
    <s v="10000"/>
    <s v="12800"/>
    <s v=""/>
    <s v="2140000"/>
    <s v=""/>
    <s v=""/>
    <s v=""/>
    <s v=""/>
    <s v=""/>
    <n v="-149.84"/>
    <x v="14"/>
  </r>
  <r>
    <s v="50700"/>
    <s v="100043129"/>
    <s v="338946"/>
    <s v="10000"/>
    <s v="12800"/>
    <s v=""/>
    <s v="2058000"/>
    <s v=""/>
    <s v=""/>
    <s v=""/>
    <s v=""/>
    <s v=""/>
    <n v="-6.48"/>
    <x v="15"/>
  </r>
  <r>
    <s v="50700"/>
    <s v="100043129"/>
    <s v="338946"/>
    <s v="10000"/>
    <s v="12800"/>
    <s v=""/>
    <s v="2058000"/>
    <s v=""/>
    <s v=""/>
    <s v=""/>
    <s v=""/>
    <s v=""/>
    <n v="-23.74"/>
    <x v="15"/>
  </r>
  <r>
    <s v="50700"/>
    <s v="100043129"/>
    <s v="338946"/>
    <s v="10000"/>
    <s v="12800"/>
    <s v=""/>
    <s v="2150000"/>
    <s v=""/>
    <s v=""/>
    <s v=""/>
    <s v=""/>
    <s v=""/>
    <n v="-22.68"/>
    <x v="16"/>
  </r>
  <r>
    <s v="50700"/>
    <s v="100043129"/>
    <s v="338946"/>
    <s v="10000"/>
    <s v="12800"/>
    <s v=""/>
    <s v="2150000"/>
    <s v=""/>
    <s v=""/>
    <s v=""/>
    <s v=""/>
    <s v=""/>
    <n v="-83.14"/>
    <x v="16"/>
  </r>
  <r>
    <s v="50700"/>
    <s v="100043129"/>
    <s v="338946"/>
    <s v="10000"/>
    <s v="12800"/>
    <s v=""/>
    <s v="1000000"/>
    <s v=""/>
    <s v=""/>
    <s v=""/>
    <s v=""/>
    <s v=""/>
    <n v="-315.29000000000002"/>
    <x v="17"/>
  </r>
  <r>
    <s v="50700"/>
    <s v="100043129"/>
    <s v="338946"/>
    <s v="10000"/>
    <s v="12800"/>
    <s v=""/>
    <s v="1000000"/>
    <s v=""/>
    <s v=""/>
    <s v=""/>
    <s v=""/>
    <s v=""/>
    <n v="-1156.1099999999999"/>
    <x v="17"/>
  </r>
  <r>
    <s v="50700"/>
    <s v="100043129"/>
    <s v="338946"/>
    <s v="10000"/>
    <s v="12800"/>
    <s v=""/>
    <s v="2052000"/>
    <s v=""/>
    <s v=""/>
    <s v=""/>
    <s v=""/>
    <s v=""/>
    <n v="-30.89"/>
    <x v="10"/>
  </r>
  <r>
    <s v="50700"/>
    <s v="100043129"/>
    <s v="338946"/>
    <s v="10000"/>
    <s v="12800"/>
    <s v=""/>
    <s v="2052000"/>
    <s v=""/>
    <s v=""/>
    <s v=""/>
    <s v=""/>
    <s v=""/>
    <n v="-113.25"/>
    <x v="10"/>
  </r>
  <r>
    <s v="50700"/>
    <s v="100043129"/>
    <s v="338946"/>
    <s v="10000"/>
    <s v="12800"/>
    <s v=""/>
    <s v="2100000"/>
    <s v=""/>
    <s v=""/>
    <s v=""/>
    <s v=""/>
    <s v=""/>
    <n v="-5.62"/>
    <x v="0"/>
  </r>
  <r>
    <s v="50700"/>
    <s v="100043129"/>
    <s v="338946"/>
    <s v="10000"/>
    <s v="12800"/>
    <s v=""/>
    <s v="2100000"/>
    <s v=""/>
    <s v=""/>
    <s v=""/>
    <s v=""/>
    <s v=""/>
    <n v="-20.59"/>
    <x v="0"/>
  </r>
  <r>
    <s v="50700"/>
    <s v="100043129"/>
    <s v="338946"/>
    <s v="10000"/>
    <s v="12800"/>
    <s v=""/>
    <s v="2110000"/>
    <s v=""/>
    <s v=""/>
    <s v=""/>
    <s v=""/>
    <s v=""/>
    <n v="-27.69"/>
    <x v="11"/>
  </r>
  <r>
    <s v="50700"/>
    <s v="100043129"/>
    <s v="338946"/>
    <s v="10000"/>
    <s v="12800"/>
    <s v=""/>
    <s v="2110000"/>
    <s v=""/>
    <s v=""/>
    <s v=""/>
    <s v=""/>
    <s v=""/>
    <n v="-101.51"/>
    <x v="11"/>
  </r>
  <r>
    <s v="50700"/>
    <s v="100043129"/>
    <s v="338946"/>
    <s v="10000"/>
    <s v="12800"/>
    <s v=""/>
    <s v="2053000"/>
    <s v=""/>
    <s v=""/>
    <s v=""/>
    <s v=""/>
    <s v=""/>
    <n v="-27.69"/>
    <x v="12"/>
  </r>
  <r>
    <s v="50700"/>
    <s v="100043129"/>
    <s v="338946"/>
    <s v="10000"/>
    <s v="12800"/>
    <s v=""/>
    <s v="2053000"/>
    <s v=""/>
    <s v=""/>
    <s v=""/>
    <s v=""/>
    <s v=""/>
    <n v="-101.51"/>
    <x v="12"/>
  </r>
  <r>
    <s v="50700"/>
    <s v="100043129"/>
    <s v="338946"/>
    <s v="10000"/>
    <s v="12800"/>
    <s v="5070001100"/>
    <s v="7240000"/>
    <s v=""/>
    <s v=""/>
    <s v=""/>
    <s v=""/>
    <s v=""/>
    <n v="233.91"/>
    <x v="5"/>
  </r>
  <r>
    <s v="50700"/>
    <s v="100043129"/>
    <s v="338946"/>
    <s v="10000"/>
    <s v="12800"/>
    <s v="5070001100"/>
    <s v="7250000"/>
    <s v=""/>
    <s v=""/>
    <s v=""/>
    <s v=""/>
    <s v=""/>
    <n v="1.2"/>
    <x v="24"/>
  </r>
  <r>
    <s v="50700"/>
    <s v="100043129"/>
    <s v="338946"/>
    <s v="10000"/>
    <s v="12800"/>
    <s v="5070001100"/>
    <s v="7250000"/>
    <s v=""/>
    <s v=""/>
    <s v=""/>
    <s v=""/>
    <s v=""/>
    <n v="4.38"/>
    <x v="24"/>
  </r>
  <r>
    <s v="50700"/>
    <s v="100043129"/>
    <s v="338946"/>
    <s v="10000"/>
    <s v="12800"/>
    <s v="5070001100"/>
    <s v="7269000"/>
    <s v=""/>
    <s v=""/>
    <s v=""/>
    <s v=""/>
    <s v=""/>
    <n v="30.89"/>
    <x v="6"/>
  </r>
  <r>
    <s v="50700"/>
    <s v="100043129"/>
    <s v="338946"/>
    <s v="10000"/>
    <s v="12800"/>
    <s v="5070001100"/>
    <s v="7269000"/>
    <s v=""/>
    <s v=""/>
    <s v=""/>
    <s v=""/>
    <s v=""/>
    <n v="113.25"/>
    <x v="6"/>
  </r>
  <r>
    <s v="50700"/>
    <s v="100043129"/>
    <s v="338946"/>
    <s v="10000"/>
    <s v="12800"/>
    <s v="5070001100"/>
    <s v="7269000"/>
    <s v=""/>
    <s v=""/>
    <s v=""/>
    <s v=""/>
    <s v=""/>
    <n v="5.62"/>
    <x v="6"/>
  </r>
  <r>
    <s v="50700"/>
    <s v="100043129"/>
    <s v="338946"/>
    <s v="10000"/>
    <s v="12800"/>
    <s v="5070001100"/>
    <s v="7269000"/>
    <s v=""/>
    <s v=""/>
    <s v=""/>
    <s v=""/>
    <s v=""/>
    <n v="20.59"/>
    <x v="6"/>
  </r>
  <r>
    <s v="50700"/>
    <s v="100043129"/>
    <s v="338946"/>
    <s v="10000"/>
    <s v="12800"/>
    <s v=""/>
    <s v="2100000"/>
    <s v=""/>
    <s v=""/>
    <s v=""/>
    <s v=""/>
    <s v=""/>
    <n v="-2.14"/>
    <x v="0"/>
  </r>
  <r>
    <s v="50700"/>
    <s v="100043129"/>
    <s v="338946"/>
    <s v="10000"/>
    <s v="12800"/>
    <s v=""/>
    <s v="2100000"/>
    <s v=""/>
    <s v=""/>
    <s v=""/>
    <s v=""/>
    <s v=""/>
    <n v="-7.86"/>
    <x v="0"/>
  </r>
  <r>
    <s v="50700"/>
    <s v="100043129"/>
    <s v="338946"/>
    <s v="10000"/>
    <s v="12800"/>
    <s v=""/>
    <s v="2125000"/>
    <s v=""/>
    <s v=""/>
    <s v=""/>
    <s v=""/>
    <s v=""/>
    <n v="-1.83"/>
    <x v="20"/>
  </r>
  <r>
    <s v="50700"/>
    <s v="100043129"/>
    <s v="338946"/>
    <s v="10000"/>
    <s v="12800"/>
    <s v=""/>
    <s v="2125000"/>
    <s v=""/>
    <s v=""/>
    <s v=""/>
    <s v=""/>
    <s v=""/>
    <n v="-6.72"/>
    <x v="20"/>
  </r>
  <r>
    <s v="50700"/>
    <s v="100043129"/>
    <s v="338946"/>
    <s v="10000"/>
    <s v="12800"/>
    <s v=""/>
    <s v="2100000"/>
    <s v=""/>
    <s v=""/>
    <s v=""/>
    <s v=""/>
    <s v=""/>
    <n v="-5.93"/>
    <x v="0"/>
  </r>
  <r>
    <s v="50700"/>
    <s v="100043129"/>
    <s v="338946"/>
    <s v="10000"/>
    <s v="12800"/>
    <s v=""/>
    <s v="2100000"/>
    <s v=""/>
    <s v=""/>
    <s v=""/>
    <s v=""/>
    <s v=""/>
    <n v="-21.76"/>
    <x v="0"/>
  </r>
  <r>
    <s v="50700"/>
    <s v="100043129"/>
    <s v="338946"/>
    <s v="10000"/>
    <s v="12800"/>
    <s v=""/>
    <s v="2100000"/>
    <s v=""/>
    <s v=""/>
    <s v=""/>
    <s v=""/>
    <s v=""/>
    <n v="-0.7"/>
    <x v="0"/>
  </r>
  <r>
    <s v="50700"/>
    <s v="100043129"/>
    <s v="338946"/>
    <s v="10000"/>
    <s v="12800"/>
    <s v=""/>
    <s v="2100000"/>
    <s v=""/>
    <s v=""/>
    <s v=""/>
    <s v=""/>
    <s v=""/>
    <n v="-2.57"/>
    <x v="0"/>
  </r>
  <r>
    <s v="50700"/>
    <s v="100043129"/>
    <s v="338946"/>
    <s v="10000"/>
    <s v="12800"/>
    <s v=""/>
    <s v="2130000"/>
    <s v=""/>
    <s v=""/>
    <s v=""/>
    <s v=""/>
    <s v=""/>
    <n v="-9.2100000000000009"/>
    <x v="7"/>
  </r>
  <r>
    <s v="50700"/>
    <s v="100043129"/>
    <s v="338946"/>
    <s v="10000"/>
    <s v="12800"/>
    <s v=""/>
    <s v="2130000"/>
    <s v=""/>
    <s v=""/>
    <s v=""/>
    <s v=""/>
    <s v=""/>
    <n v="-33.79"/>
    <x v="7"/>
  </r>
  <r>
    <s v="50700"/>
    <s v="100043129"/>
    <s v="338946"/>
    <s v="10000"/>
    <s v="12800"/>
    <s v=""/>
    <s v="2105000"/>
    <s v=""/>
    <s v=""/>
    <s v=""/>
    <s v=""/>
    <s v=""/>
    <n v="-30.89"/>
    <x v="1"/>
  </r>
  <r>
    <s v="50700"/>
    <s v="100043129"/>
    <s v="338946"/>
    <s v="10000"/>
    <s v="12800"/>
    <s v=""/>
    <s v="2105000"/>
    <s v=""/>
    <s v=""/>
    <s v=""/>
    <s v=""/>
    <s v=""/>
    <n v="-113.25"/>
    <x v="1"/>
  </r>
  <r>
    <s v="50700"/>
    <s v="100043129"/>
    <s v="338946"/>
    <s v="10000"/>
    <s v="12800"/>
    <s v=""/>
    <s v="2100000"/>
    <s v=""/>
    <s v=""/>
    <s v=""/>
    <s v=""/>
    <s v=""/>
    <n v="-4.29"/>
    <x v="0"/>
  </r>
  <r>
    <s v="50700"/>
    <s v="100043129"/>
    <s v="338946"/>
    <s v="10000"/>
    <s v="12800"/>
    <s v=""/>
    <s v="2100000"/>
    <s v=""/>
    <s v=""/>
    <s v=""/>
    <s v=""/>
    <s v=""/>
    <n v="-15.71"/>
    <x v="0"/>
  </r>
  <r>
    <s v="50700"/>
    <s v="100043129"/>
    <s v="338946"/>
    <s v="10000"/>
    <s v="12800"/>
    <s v=""/>
    <s v="2056000"/>
    <s v=""/>
    <s v=""/>
    <s v=""/>
    <s v=""/>
    <s v=""/>
    <n v="-63.79"/>
    <x v="9"/>
  </r>
  <r>
    <s v="50700"/>
    <s v="100043129"/>
    <s v="338946"/>
    <s v="10000"/>
    <s v="12800"/>
    <s v=""/>
    <s v="2056000"/>
    <s v=""/>
    <s v=""/>
    <s v=""/>
    <s v=""/>
    <s v=""/>
    <n v="-233.91"/>
    <x v="9"/>
  </r>
  <r>
    <s v="50700"/>
    <s v="100043129"/>
    <s v="338946"/>
    <s v="10000"/>
    <s v="12800"/>
    <s v=""/>
    <s v="2055000"/>
    <s v=""/>
    <s v=""/>
    <s v=""/>
    <s v=""/>
    <s v=""/>
    <n v="-1.2"/>
    <x v="22"/>
  </r>
  <r>
    <s v="50700"/>
    <s v="100043129"/>
    <s v="338946"/>
    <s v="10000"/>
    <s v="12800"/>
    <s v=""/>
    <s v="2055000"/>
    <s v=""/>
    <s v=""/>
    <s v=""/>
    <s v=""/>
    <s v=""/>
    <n v="-4.38"/>
    <x v="22"/>
  </r>
  <r>
    <s v="50700"/>
    <s v="100043129"/>
    <s v="338946"/>
    <s v="10000"/>
    <s v="12800"/>
    <s v="5070001100"/>
    <s v="7000000"/>
    <s v=""/>
    <s v=""/>
    <s v=""/>
    <s v=""/>
    <s v=""/>
    <n v="374.4"/>
    <x v="18"/>
  </r>
  <r>
    <s v="50700"/>
    <s v="100043129"/>
    <s v="338946"/>
    <s v="10000"/>
    <s v="12800"/>
    <s v="5070001100"/>
    <s v="7000000"/>
    <s v=""/>
    <s v=""/>
    <s v=""/>
    <s v=""/>
    <s v=""/>
    <n v="93.6"/>
    <x v="18"/>
  </r>
  <r>
    <s v="50700"/>
    <s v="100043129"/>
    <s v="338946"/>
    <s v="10000"/>
    <s v="12800"/>
    <s v="5070001100"/>
    <s v="7000000"/>
    <s v=""/>
    <s v=""/>
    <s v=""/>
    <s v=""/>
    <s v=""/>
    <n v="1092"/>
    <x v="18"/>
  </r>
  <r>
    <s v="50700"/>
    <s v="100043129"/>
    <s v="338946"/>
    <s v="10000"/>
    <s v="12800"/>
    <s v="5070001100"/>
    <s v="7000000"/>
    <s v=""/>
    <s v=""/>
    <s v=""/>
    <s v=""/>
    <s v=""/>
    <n v="124.8"/>
    <x v="18"/>
  </r>
  <r>
    <s v="50700"/>
    <s v="100043129"/>
    <s v="338946"/>
    <s v="10000"/>
    <s v="12800"/>
    <s v="5070001100"/>
    <s v="7000000"/>
    <s v=""/>
    <s v=""/>
    <s v=""/>
    <s v=""/>
    <s v=""/>
    <n v="499.2"/>
    <x v="18"/>
  </r>
  <r>
    <s v="50700"/>
    <s v="100043129"/>
    <s v="338946"/>
    <s v="10000"/>
    <s v="12800"/>
    <s v="5070001100"/>
    <s v="7230000"/>
    <s v=""/>
    <s v=""/>
    <s v=""/>
    <s v=""/>
    <s v=""/>
    <n v="27.69"/>
    <x v="3"/>
  </r>
  <r>
    <s v="50700"/>
    <s v="100043129"/>
    <s v="338946"/>
    <s v="10000"/>
    <s v="12800"/>
    <s v="5070001100"/>
    <s v="7230000"/>
    <s v=""/>
    <s v=""/>
    <s v=""/>
    <s v=""/>
    <s v=""/>
    <n v="101.51"/>
    <x v="3"/>
  </r>
  <r>
    <s v="50700"/>
    <s v="100043129"/>
    <s v="338946"/>
    <s v="10000"/>
    <s v="12800"/>
    <s v="5070001100"/>
    <s v="7231000"/>
    <s v=""/>
    <s v=""/>
    <s v=""/>
    <s v=""/>
    <s v=""/>
    <n v="6.48"/>
    <x v="4"/>
  </r>
  <r>
    <s v="50700"/>
    <s v="100043129"/>
    <s v="338946"/>
    <s v="10000"/>
    <s v="12800"/>
    <s v="5070001100"/>
    <s v="7231000"/>
    <s v=""/>
    <s v=""/>
    <s v=""/>
    <s v=""/>
    <s v=""/>
    <n v="23.74"/>
    <x v="4"/>
  </r>
  <r>
    <s v="50700"/>
    <s v="100043129"/>
    <s v="338946"/>
    <s v="10000"/>
    <s v="12800"/>
    <s v="5070001100"/>
    <s v="7240000"/>
    <s v=""/>
    <s v=""/>
    <s v=""/>
    <s v=""/>
    <s v=""/>
    <n v="63.79"/>
    <x v="5"/>
  </r>
  <r>
    <s v="50700"/>
    <s v="100008590"/>
    <s v="313117"/>
    <s v="10000"/>
    <s v="12800"/>
    <s v="5070001100"/>
    <s v="7240000"/>
    <s v=""/>
    <s v=""/>
    <s v=""/>
    <s v=""/>
    <s v=""/>
    <n v="144.41"/>
    <x v="5"/>
  </r>
  <r>
    <s v="50700"/>
    <s v="100008590"/>
    <s v="313117"/>
    <s v="10000"/>
    <s v="12800"/>
    <s v="5070001100"/>
    <s v="7240000"/>
    <s v=""/>
    <s v=""/>
    <s v=""/>
    <s v=""/>
    <s v=""/>
    <n v="529.49"/>
    <x v="5"/>
  </r>
  <r>
    <s v="50700"/>
    <s v="100008590"/>
    <s v="313117"/>
    <s v="10000"/>
    <s v="12800"/>
    <s v="5070001100"/>
    <s v="7250000"/>
    <s v=""/>
    <s v=""/>
    <s v=""/>
    <s v=""/>
    <s v=""/>
    <n v="1.21"/>
    <x v="24"/>
  </r>
  <r>
    <s v="50700"/>
    <s v="100008590"/>
    <s v="313117"/>
    <s v="10000"/>
    <s v="12800"/>
    <s v="5070001100"/>
    <s v="7250000"/>
    <s v=""/>
    <s v=""/>
    <s v=""/>
    <s v=""/>
    <s v=""/>
    <n v="4.43"/>
    <x v="24"/>
  </r>
  <r>
    <s v="50700"/>
    <s v="100008590"/>
    <s v="313117"/>
    <s v="10000"/>
    <s v="12800"/>
    <s v="5070001100"/>
    <s v="7221000"/>
    <s v=""/>
    <s v=""/>
    <s v=""/>
    <s v=""/>
    <s v=""/>
    <n v="1.93"/>
    <x v="25"/>
  </r>
  <r>
    <s v="50700"/>
    <s v="100008590"/>
    <s v="313117"/>
    <s v="10000"/>
    <s v="12800"/>
    <s v="5070001100"/>
    <s v="7221000"/>
    <s v=""/>
    <s v=""/>
    <s v=""/>
    <s v=""/>
    <s v=""/>
    <n v="7.07"/>
    <x v="25"/>
  </r>
  <r>
    <s v="50700"/>
    <s v="100008590"/>
    <s v="313117"/>
    <s v="10000"/>
    <s v="12800"/>
    <s v="5070001100"/>
    <s v="7269000"/>
    <s v=""/>
    <s v=""/>
    <s v=""/>
    <s v=""/>
    <s v=""/>
    <n v="27.15"/>
    <x v="6"/>
  </r>
  <r>
    <s v="50700"/>
    <s v="100008590"/>
    <s v="313117"/>
    <s v="10000"/>
    <s v="12800"/>
    <s v="5070001100"/>
    <s v="7269000"/>
    <s v=""/>
    <s v=""/>
    <s v=""/>
    <s v=""/>
    <s v=""/>
    <n v="99.52"/>
    <x v="6"/>
  </r>
  <r>
    <s v="50700"/>
    <s v="100008590"/>
    <s v="313117"/>
    <s v="10000"/>
    <s v="12800"/>
    <s v="5070001100"/>
    <s v="7269000"/>
    <s v=""/>
    <s v=""/>
    <s v=""/>
    <s v=""/>
    <s v=""/>
    <n v="4.9400000000000004"/>
    <x v="6"/>
  </r>
  <r>
    <s v="50700"/>
    <s v="100008590"/>
    <s v="313117"/>
    <s v="10000"/>
    <s v="12800"/>
    <s v=""/>
    <s v="2110000"/>
    <s v=""/>
    <s v=""/>
    <s v=""/>
    <s v=""/>
    <s v=""/>
    <n v="-88.2"/>
    <x v="11"/>
  </r>
  <r>
    <s v="50700"/>
    <s v="100008590"/>
    <s v="313117"/>
    <s v="10000"/>
    <s v="12800"/>
    <s v=""/>
    <s v="2053000"/>
    <s v=""/>
    <s v=""/>
    <s v=""/>
    <s v=""/>
    <s v=""/>
    <n v="-24.06"/>
    <x v="12"/>
  </r>
  <r>
    <s v="50700"/>
    <s v="100008590"/>
    <s v="313117"/>
    <s v="10000"/>
    <s v="12800"/>
    <s v=""/>
    <s v="2053000"/>
    <s v=""/>
    <s v=""/>
    <s v=""/>
    <s v=""/>
    <s v=""/>
    <n v="-88.19"/>
    <x v="12"/>
  </r>
  <r>
    <s v="50700"/>
    <s v="100008590"/>
    <s v="313117"/>
    <s v="10000"/>
    <s v="12800"/>
    <s v=""/>
    <s v="2160000"/>
    <s v=""/>
    <s v=""/>
    <s v=""/>
    <s v=""/>
    <s v=""/>
    <n v="-5.63"/>
    <x v="13"/>
  </r>
  <r>
    <s v="50700"/>
    <s v="100008590"/>
    <s v="313117"/>
    <s v="10000"/>
    <s v="12800"/>
    <s v=""/>
    <s v="2160000"/>
    <s v=""/>
    <s v=""/>
    <s v=""/>
    <s v=""/>
    <s v=""/>
    <n v="-20.62"/>
    <x v="13"/>
  </r>
  <r>
    <s v="50700"/>
    <s v="100008590"/>
    <s v="313117"/>
    <s v="10000"/>
    <s v="12800"/>
    <s v=""/>
    <s v="2140000"/>
    <s v=""/>
    <s v=""/>
    <s v=""/>
    <s v=""/>
    <s v=""/>
    <n v="-34.28"/>
    <x v="14"/>
  </r>
  <r>
    <s v="50700"/>
    <s v="100008590"/>
    <s v="313117"/>
    <s v="10000"/>
    <s v="12800"/>
    <s v=""/>
    <s v="2140000"/>
    <s v=""/>
    <s v=""/>
    <s v=""/>
    <s v=""/>
    <s v=""/>
    <n v="-125.69"/>
    <x v="14"/>
  </r>
  <r>
    <s v="50700"/>
    <s v="100008590"/>
    <s v="313117"/>
    <s v="10000"/>
    <s v="12800"/>
    <s v=""/>
    <s v="2058000"/>
    <s v=""/>
    <s v=""/>
    <s v=""/>
    <s v=""/>
    <s v=""/>
    <n v="-5.63"/>
    <x v="15"/>
  </r>
  <r>
    <s v="50700"/>
    <s v="100008590"/>
    <s v="313117"/>
    <s v="10000"/>
    <s v="12800"/>
    <s v=""/>
    <s v="2058000"/>
    <s v=""/>
    <s v=""/>
    <s v=""/>
    <s v=""/>
    <s v=""/>
    <n v="-20.62"/>
    <x v="15"/>
  </r>
  <r>
    <s v="50700"/>
    <s v="100008590"/>
    <s v="313117"/>
    <s v="10000"/>
    <s v="12800"/>
    <s v=""/>
    <s v="2150000"/>
    <s v=""/>
    <s v=""/>
    <s v=""/>
    <s v=""/>
    <s v=""/>
    <n v="-17.64"/>
    <x v="16"/>
  </r>
  <r>
    <s v="50700"/>
    <s v="100008590"/>
    <s v="313117"/>
    <s v="10000"/>
    <s v="12800"/>
    <s v=""/>
    <s v="2150000"/>
    <s v=""/>
    <s v=""/>
    <s v=""/>
    <s v=""/>
    <s v=""/>
    <n v="-64.66"/>
    <x v="16"/>
  </r>
  <r>
    <s v="50700"/>
    <s v="100008590"/>
    <s v="313117"/>
    <s v="10000"/>
    <s v="12800"/>
    <s v=""/>
    <s v="1000000"/>
    <s v=""/>
    <s v=""/>
    <s v=""/>
    <s v=""/>
    <s v=""/>
    <n v="-259.23"/>
    <x v="17"/>
  </r>
  <r>
    <s v="50700"/>
    <s v="100008590"/>
    <s v="313117"/>
    <s v="10000"/>
    <s v="12800"/>
    <s v=""/>
    <s v="1000000"/>
    <s v=""/>
    <s v=""/>
    <s v=""/>
    <s v=""/>
    <s v=""/>
    <n v="-950.53"/>
    <x v="17"/>
  </r>
  <r>
    <s v="50700"/>
    <s v="100008590"/>
    <s v="313117"/>
    <s v="10000"/>
    <s v="12800"/>
    <s v="5070001100"/>
    <s v="7269000"/>
    <s v=""/>
    <s v=""/>
    <s v=""/>
    <s v=""/>
    <s v=""/>
    <n v="18.09"/>
    <x v="6"/>
  </r>
  <r>
    <s v="50700"/>
    <s v="100008590"/>
    <s v="313117"/>
    <s v="10000"/>
    <s v="12800"/>
    <s v=""/>
    <s v="2100000"/>
    <s v=""/>
    <s v=""/>
    <s v=""/>
    <s v=""/>
    <s v=""/>
    <n v="-6.43"/>
    <x v="0"/>
  </r>
  <r>
    <s v="50700"/>
    <s v="100008590"/>
    <s v="313117"/>
    <s v="10000"/>
    <s v="12800"/>
    <s v=""/>
    <s v="2100000"/>
    <s v=""/>
    <s v=""/>
    <s v=""/>
    <s v=""/>
    <s v=""/>
    <n v="-23.57"/>
    <x v="0"/>
  </r>
  <r>
    <s v="50700"/>
    <s v="100008590"/>
    <s v="313117"/>
    <s v="10000"/>
    <s v="12800"/>
    <s v=""/>
    <s v="2125000"/>
    <s v=""/>
    <s v=""/>
    <s v=""/>
    <s v=""/>
    <s v=""/>
    <n v="-0.54"/>
    <x v="20"/>
  </r>
  <r>
    <s v="50700"/>
    <s v="100008590"/>
    <s v="313117"/>
    <s v="10000"/>
    <s v="12800"/>
    <s v=""/>
    <s v="2125000"/>
    <s v=""/>
    <s v=""/>
    <s v=""/>
    <s v=""/>
    <s v=""/>
    <n v="-1.96"/>
    <x v="20"/>
  </r>
  <r>
    <s v="50700"/>
    <s v="100008590"/>
    <s v="313117"/>
    <s v="10000"/>
    <s v="12800"/>
    <s v=""/>
    <s v="2100000"/>
    <s v=""/>
    <s v=""/>
    <s v=""/>
    <s v=""/>
    <s v=""/>
    <n v="-10.71"/>
    <x v="0"/>
  </r>
  <r>
    <s v="50700"/>
    <s v="100008590"/>
    <s v="313117"/>
    <s v="10000"/>
    <s v="12800"/>
    <s v=""/>
    <s v="2100000"/>
    <s v=""/>
    <s v=""/>
    <s v=""/>
    <s v=""/>
    <s v=""/>
    <n v="-39.29"/>
    <x v="0"/>
  </r>
  <r>
    <s v="50700"/>
    <s v="100008590"/>
    <s v="313117"/>
    <s v="10000"/>
    <s v="12800"/>
    <s v=""/>
    <s v="2125000"/>
    <s v=""/>
    <s v=""/>
    <s v=""/>
    <s v=""/>
    <s v=""/>
    <n v="-2.36"/>
    <x v="20"/>
  </r>
  <r>
    <s v="50700"/>
    <s v="100008590"/>
    <s v="313117"/>
    <s v="10000"/>
    <s v="12800"/>
    <s v=""/>
    <s v="2125000"/>
    <s v=""/>
    <s v=""/>
    <s v=""/>
    <s v=""/>
    <s v=""/>
    <n v="-8.64"/>
    <x v="20"/>
  </r>
  <r>
    <s v="50700"/>
    <s v="100008590"/>
    <s v="313117"/>
    <s v="10000"/>
    <s v="12800"/>
    <s v=""/>
    <s v="2130000"/>
    <s v=""/>
    <s v=""/>
    <s v=""/>
    <s v=""/>
    <s v=""/>
    <n v="-23.25"/>
    <x v="7"/>
  </r>
  <r>
    <s v="50700"/>
    <s v="100008590"/>
    <s v="313117"/>
    <s v="10000"/>
    <s v="12800"/>
    <s v=""/>
    <s v="2130000"/>
    <s v=""/>
    <s v=""/>
    <s v=""/>
    <s v=""/>
    <s v=""/>
    <n v="-85.25"/>
    <x v="7"/>
  </r>
  <r>
    <s v="50700"/>
    <s v="100008590"/>
    <s v="313117"/>
    <s v="10000"/>
    <s v="12800"/>
    <s v=""/>
    <s v="2105000"/>
    <s v=""/>
    <s v=""/>
    <s v=""/>
    <s v=""/>
    <s v=""/>
    <n v="-27.14"/>
    <x v="1"/>
  </r>
  <r>
    <s v="50700"/>
    <s v="100008590"/>
    <s v="313117"/>
    <s v="10000"/>
    <s v="12800"/>
    <s v=""/>
    <s v="2105000"/>
    <s v=""/>
    <s v=""/>
    <s v=""/>
    <s v=""/>
    <s v=""/>
    <n v="-99.53"/>
    <x v="1"/>
  </r>
  <r>
    <s v="50700"/>
    <s v="100008590"/>
    <s v="313117"/>
    <s v="10000"/>
    <s v="12800"/>
    <s v=""/>
    <s v="2056000"/>
    <s v=""/>
    <s v=""/>
    <s v=""/>
    <s v=""/>
    <s v=""/>
    <n v="-144.41"/>
    <x v="9"/>
  </r>
  <r>
    <s v="50700"/>
    <s v="100008590"/>
    <s v="313117"/>
    <s v="10000"/>
    <s v="12800"/>
    <s v=""/>
    <s v="2056000"/>
    <s v=""/>
    <s v=""/>
    <s v=""/>
    <s v=""/>
    <s v=""/>
    <n v="-529.49"/>
    <x v="9"/>
  </r>
  <r>
    <s v="50700"/>
    <s v="100008590"/>
    <s v="313117"/>
    <s v="10000"/>
    <s v="12800"/>
    <s v=""/>
    <s v="2057000"/>
    <s v=""/>
    <s v=""/>
    <s v=""/>
    <s v=""/>
    <s v=""/>
    <n v="-1.93"/>
    <x v="23"/>
  </r>
  <r>
    <s v="50700"/>
    <s v="100008590"/>
    <s v="313117"/>
    <s v="10000"/>
    <s v="12800"/>
    <s v=""/>
    <s v="2057000"/>
    <s v=""/>
    <s v=""/>
    <s v=""/>
    <s v=""/>
    <s v=""/>
    <n v="-7.07"/>
    <x v="23"/>
  </r>
  <r>
    <s v="50700"/>
    <s v="100008590"/>
    <s v="313117"/>
    <s v="10000"/>
    <s v="12800"/>
    <s v=""/>
    <s v="2055000"/>
    <s v=""/>
    <s v=""/>
    <s v=""/>
    <s v=""/>
    <s v=""/>
    <n v="-1.21"/>
    <x v="22"/>
  </r>
  <r>
    <s v="50700"/>
    <s v="100008590"/>
    <s v="313117"/>
    <s v="10000"/>
    <s v="12800"/>
    <s v=""/>
    <s v="2055000"/>
    <s v=""/>
    <s v=""/>
    <s v=""/>
    <s v=""/>
    <s v=""/>
    <n v="-4.43"/>
    <x v="22"/>
  </r>
  <r>
    <s v="50700"/>
    <s v="100008590"/>
    <s v="313117"/>
    <s v="10000"/>
    <s v="12800"/>
    <s v=""/>
    <s v="2052000"/>
    <s v=""/>
    <s v=""/>
    <s v=""/>
    <s v=""/>
    <s v=""/>
    <n v="-27.15"/>
    <x v="10"/>
  </r>
  <r>
    <s v="50700"/>
    <s v="100008590"/>
    <s v="313117"/>
    <s v="10000"/>
    <s v="12800"/>
    <s v=""/>
    <s v="2052000"/>
    <s v=""/>
    <s v=""/>
    <s v=""/>
    <s v=""/>
    <s v=""/>
    <n v="-99.52"/>
    <x v="10"/>
  </r>
  <r>
    <s v="50700"/>
    <s v="100008590"/>
    <s v="313117"/>
    <s v="10000"/>
    <s v="12800"/>
    <s v=""/>
    <s v="2100000"/>
    <s v=""/>
    <s v=""/>
    <s v=""/>
    <s v=""/>
    <s v=""/>
    <n v="-4.9400000000000004"/>
    <x v="0"/>
  </r>
  <r>
    <s v="50700"/>
    <s v="100008590"/>
    <s v="313117"/>
    <s v="10000"/>
    <s v="12800"/>
    <s v=""/>
    <s v="2100000"/>
    <s v=""/>
    <s v=""/>
    <s v=""/>
    <s v=""/>
    <s v=""/>
    <n v="-18.09"/>
    <x v="0"/>
  </r>
  <r>
    <s v="50700"/>
    <s v="100008590"/>
    <s v="313117"/>
    <s v="10000"/>
    <s v="12800"/>
    <s v=""/>
    <s v="2110000"/>
    <s v=""/>
    <s v=""/>
    <s v=""/>
    <s v=""/>
    <s v=""/>
    <n v="-24.05"/>
    <x v="11"/>
  </r>
  <r>
    <s v="50700"/>
    <s v="100008590"/>
    <s v="313117"/>
    <s v="10000"/>
    <s v="12800"/>
    <s v="5070001100"/>
    <s v="7231000"/>
    <s v=""/>
    <s v=""/>
    <s v=""/>
    <s v=""/>
    <s v=""/>
    <n v="20.62"/>
    <x v="4"/>
  </r>
  <r>
    <s v="50700"/>
    <s v="100008590"/>
    <s v="313117"/>
    <s v="10000"/>
    <s v="12800"/>
    <s v="5070001100"/>
    <s v="7000000"/>
    <s v=""/>
    <s v=""/>
    <s v=""/>
    <s v=""/>
    <s v=""/>
    <n v="329.01"/>
    <x v="18"/>
  </r>
  <r>
    <s v="50700"/>
    <s v="100008590"/>
    <s v="313117"/>
    <s v="10000"/>
    <s v="12800"/>
    <s v="5070001100"/>
    <s v="7000000"/>
    <s v=""/>
    <s v=""/>
    <s v=""/>
    <s v=""/>
    <s v=""/>
    <n v="82.25"/>
    <x v="18"/>
  </r>
  <r>
    <s v="50700"/>
    <s v="100008590"/>
    <s v="313117"/>
    <s v="10000"/>
    <s v="12800"/>
    <s v="5070001100"/>
    <s v="7000000"/>
    <s v=""/>
    <s v=""/>
    <s v=""/>
    <s v=""/>
    <s v=""/>
    <n v="1398.27"/>
    <x v="18"/>
  </r>
  <r>
    <s v="50700"/>
    <s v="100008590"/>
    <s v="313117"/>
    <s v="10000"/>
    <s v="12800"/>
    <s v="5070001100"/>
    <s v="7000000"/>
    <s v=""/>
    <s v=""/>
    <s v=""/>
    <s v=""/>
    <s v=""/>
    <n v="109.67"/>
    <x v="18"/>
  </r>
  <r>
    <s v="50700"/>
    <s v="100008590"/>
    <s v="313117"/>
    <s v="10000"/>
    <s v="12800"/>
    <s v="5070001100"/>
    <s v="7230000"/>
    <s v=""/>
    <s v=""/>
    <s v=""/>
    <s v=""/>
    <s v=""/>
    <n v="24.06"/>
    <x v="3"/>
  </r>
  <r>
    <s v="50700"/>
    <s v="100008590"/>
    <s v="313117"/>
    <s v="10000"/>
    <s v="12800"/>
    <s v="5070001100"/>
    <s v="7230000"/>
    <s v=""/>
    <s v=""/>
    <s v=""/>
    <s v=""/>
    <s v=""/>
    <n v="88.19"/>
    <x v="3"/>
  </r>
  <r>
    <s v="50700"/>
    <s v="100008590"/>
    <s v="313117"/>
    <s v="10000"/>
    <s v="12800"/>
    <s v="5070001100"/>
    <s v="7231000"/>
    <s v=""/>
    <s v=""/>
    <s v=""/>
    <s v=""/>
    <s v=""/>
    <n v="5.63"/>
    <x v="4"/>
  </r>
  <r>
    <s v="50700"/>
    <s v="100038552"/>
    <s v="324181"/>
    <s v="10000"/>
    <s v="12800"/>
    <s v=""/>
    <s v="2130000"/>
    <s v=""/>
    <s v=""/>
    <s v=""/>
    <s v=""/>
    <s v=""/>
    <n v="-9.2100000000000009"/>
    <x v="7"/>
  </r>
  <r>
    <s v="50700"/>
    <s v="100038552"/>
    <s v="324181"/>
    <s v="10000"/>
    <s v="12800"/>
    <s v=""/>
    <s v="2130000"/>
    <s v=""/>
    <s v=""/>
    <s v=""/>
    <s v=""/>
    <s v=""/>
    <n v="-33.79"/>
    <x v="7"/>
  </r>
  <r>
    <s v="50700"/>
    <s v="100038552"/>
    <s v="324181"/>
    <s v="10000"/>
    <s v="12800"/>
    <s v=""/>
    <s v="2105000"/>
    <s v=""/>
    <s v=""/>
    <s v=""/>
    <s v=""/>
    <s v=""/>
    <n v="-37.090000000000003"/>
    <x v="1"/>
  </r>
  <r>
    <s v="50700"/>
    <s v="100038552"/>
    <s v="324181"/>
    <s v="10000"/>
    <s v="12800"/>
    <s v=""/>
    <s v="2105000"/>
    <s v=""/>
    <s v=""/>
    <s v=""/>
    <s v=""/>
    <s v=""/>
    <n v="-135.99"/>
    <x v="1"/>
  </r>
  <r>
    <s v="50700"/>
    <s v="100038552"/>
    <s v="324181"/>
    <s v="10000"/>
    <s v="12800"/>
    <s v=""/>
    <s v="2100000"/>
    <s v=""/>
    <s v=""/>
    <s v=""/>
    <s v=""/>
    <s v=""/>
    <n v="-2"/>
    <x v="0"/>
  </r>
  <r>
    <s v="50700"/>
    <s v="100038552"/>
    <s v="324181"/>
    <s v="10000"/>
    <s v="12800"/>
    <s v=""/>
    <s v="2100000"/>
    <s v=""/>
    <s v=""/>
    <s v=""/>
    <s v=""/>
    <s v=""/>
    <n v="-7.31"/>
    <x v="0"/>
  </r>
  <r>
    <s v="50700"/>
    <s v="100038552"/>
    <s v="324181"/>
    <s v="10000"/>
    <s v="12800"/>
    <s v=""/>
    <s v="2100000"/>
    <s v=""/>
    <s v=""/>
    <s v=""/>
    <s v=""/>
    <s v=""/>
    <n v="-150.01"/>
    <x v="0"/>
  </r>
  <r>
    <s v="50700"/>
    <s v="100038552"/>
    <s v="324181"/>
    <s v="10000"/>
    <s v="12800"/>
    <s v=""/>
    <s v="2100000"/>
    <s v=""/>
    <s v=""/>
    <s v=""/>
    <s v=""/>
    <s v=""/>
    <n v="-549.99"/>
    <x v="0"/>
  </r>
  <r>
    <s v="50700"/>
    <s v="100038552"/>
    <s v="324181"/>
    <s v="10000"/>
    <s v="12800"/>
    <s v=""/>
    <s v="2125000"/>
    <s v=""/>
    <s v=""/>
    <s v=""/>
    <s v=""/>
    <s v=""/>
    <n v="-1.77"/>
    <x v="20"/>
  </r>
  <r>
    <s v="50700"/>
    <s v="100038552"/>
    <s v="324181"/>
    <s v="10000"/>
    <s v="12800"/>
    <s v=""/>
    <s v="2125000"/>
    <s v=""/>
    <s v=""/>
    <s v=""/>
    <s v=""/>
    <s v=""/>
    <n v="-6.51"/>
    <x v="20"/>
  </r>
  <r>
    <s v="50700"/>
    <s v="100038552"/>
    <s v="324181"/>
    <s v="10000"/>
    <s v="12800"/>
    <s v=""/>
    <s v="2057000"/>
    <s v=""/>
    <s v=""/>
    <s v=""/>
    <s v=""/>
    <s v=""/>
    <n v="-2.44"/>
    <x v="23"/>
  </r>
  <r>
    <s v="50700"/>
    <s v="100038552"/>
    <s v="324181"/>
    <s v="10000"/>
    <s v="12800"/>
    <s v=""/>
    <s v="2057000"/>
    <s v=""/>
    <s v=""/>
    <s v=""/>
    <s v=""/>
    <s v=""/>
    <n v="-8.9600000000000009"/>
    <x v="23"/>
  </r>
  <r>
    <s v="50700"/>
    <s v="100038552"/>
    <s v="324181"/>
    <s v="10000"/>
    <s v="12800"/>
    <s v=""/>
    <s v="2056000"/>
    <s v=""/>
    <s v=""/>
    <s v=""/>
    <s v=""/>
    <s v=""/>
    <n v="-80.33"/>
    <x v="9"/>
  </r>
  <r>
    <s v="50700"/>
    <s v="100038552"/>
    <s v="324181"/>
    <s v="10000"/>
    <s v="12800"/>
    <s v=""/>
    <s v="2056000"/>
    <s v=""/>
    <s v=""/>
    <s v=""/>
    <s v=""/>
    <s v=""/>
    <n v="-294.57"/>
    <x v="9"/>
  </r>
  <r>
    <s v="50700"/>
    <s v="100038552"/>
    <s v="324181"/>
    <s v="10000"/>
    <s v="12800"/>
    <s v=""/>
    <s v="2055000"/>
    <s v=""/>
    <s v=""/>
    <s v=""/>
    <s v=""/>
    <s v=""/>
    <n v="-1.21"/>
    <x v="22"/>
  </r>
  <r>
    <s v="50700"/>
    <s v="100038552"/>
    <s v="324181"/>
    <s v="10000"/>
    <s v="12800"/>
    <s v=""/>
    <s v="2055000"/>
    <s v=""/>
    <s v=""/>
    <s v=""/>
    <s v=""/>
    <s v=""/>
    <n v="-4.45"/>
    <x v="22"/>
  </r>
  <r>
    <s v="50700"/>
    <s v="100038552"/>
    <s v="324181"/>
    <s v="10000"/>
    <s v="12800"/>
    <s v=""/>
    <s v="2052000"/>
    <s v=""/>
    <s v=""/>
    <s v=""/>
    <s v=""/>
    <s v=""/>
    <n v="-37.08"/>
    <x v="10"/>
  </r>
  <r>
    <s v="50700"/>
    <s v="100038552"/>
    <s v="324181"/>
    <s v="10000"/>
    <s v="12800"/>
    <s v=""/>
    <s v="2052000"/>
    <s v=""/>
    <s v=""/>
    <s v=""/>
    <s v=""/>
    <s v=""/>
    <n v="-136"/>
    <x v="10"/>
  </r>
  <r>
    <s v="50700"/>
    <s v="100038552"/>
    <s v="324181"/>
    <s v="10000"/>
    <s v="12800"/>
    <s v=""/>
    <s v="2100000"/>
    <s v=""/>
    <s v=""/>
    <s v=""/>
    <s v=""/>
    <s v=""/>
    <n v="-6.75"/>
    <x v="0"/>
  </r>
  <r>
    <s v="50700"/>
    <s v="100038552"/>
    <s v="324181"/>
    <s v="10000"/>
    <s v="12800"/>
    <s v=""/>
    <s v="2100000"/>
    <s v=""/>
    <s v=""/>
    <s v=""/>
    <s v=""/>
    <s v=""/>
    <n v="-24.72"/>
    <x v="0"/>
  </r>
  <r>
    <s v="50700"/>
    <s v="100038552"/>
    <s v="324181"/>
    <s v="10000"/>
    <s v="12800"/>
    <s v=""/>
    <s v="2110000"/>
    <s v=""/>
    <s v=""/>
    <s v=""/>
    <s v=""/>
    <s v=""/>
    <n v="-35.4"/>
    <x v="11"/>
  </r>
  <r>
    <s v="50700"/>
    <s v="100038552"/>
    <s v="324181"/>
    <s v="10000"/>
    <s v="12800"/>
    <s v=""/>
    <s v="2110000"/>
    <s v=""/>
    <s v=""/>
    <s v=""/>
    <s v=""/>
    <s v=""/>
    <n v="-129.81"/>
    <x v="11"/>
  </r>
  <r>
    <s v="50700"/>
    <s v="100038552"/>
    <s v="324181"/>
    <s v="10000"/>
    <s v="12800"/>
    <s v=""/>
    <s v="2053000"/>
    <s v=""/>
    <s v=""/>
    <s v=""/>
    <s v=""/>
    <s v=""/>
    <n v="-35.4"/>
    <x v="12"/>
  </r>
  <r>
    <s v="50700"/>
    <s v="100038552"/>
    <s v="324181"/>
    <s v="10000"/>
    <s v="12800"/>
    <s v=""/>
    <s v="2053000"/>
    <s v=""/>
    <s v=""/>
    <s v=""/>
    <s v=""/>
    <s v=""/>
    <n v="-129.81"/>
    <x v="12"/>
  </r>
  <r>
    <s v="50700"/>
    <s v="100038552"/>
    <s v="324181"/>
    <s v="10000"/>
    <s v="12800"/>
    <s v=""/>
    <s v="2160000"/>
    <s v=""/>
    <s v=""/>
    <s v=""/>
    <s v=""/>
    <s v=""/>
    <n v="-8.2799999999999994"/>
    <x v="13"/>
  </r>
  <r>
    <s v="50700"/>
    <s v="100038552"/>
    <s v="324181"/>
    <s v="10000"/>
    <s v="12800"/>
    <s v=""/>
    <s v="2160000"/>
    <s v=""/>
    <s v=""/>
    <s v=""/>
    <s v=""/>
    <s v=""/>
    <n v="-30.36"/>
    <x v="13"/>
  </r>
  <r>
    <s v="50700"/>
    <s v="100038552"/>
    <s v="324181"/>
    <s v="10000"/>
    <s v="12800"/>
    <s v=""/>
    <s v="2140000"/>
    <s v=""/>
    <s v=""/>
    <s v=""/>
    <s v=""/>
    <s v=""/>
    <n v="-58.56"/>
    <x v="14"/>
  </r>
  <r>
    <s v="50700"/>
    <s v="100038552"/>
    <s v="324181"/>
    <s v="10000"/>
    <s v="12800"/>
    <s v=""/>
    <s v="2140000"/>
    <s v=""/>
    <s v=""/>
    <s v=""/>
    <s v=""/>
    <s v=""/>
    <n v="-214.7"/>
    <x v="14"/>
  </r>
  <r>
    <s v="50700"/>
    <s v="100038552"/>
    <s v="324181"/>
    <s v="10000"/>
    <s v="12800"/>
    <s v=""/>
    <s v="2058000"/>
    <s v=""/>
    <s v=""/>
    <s v=""/>
    <s v=""/>
    <s v=""/>
    <n v="-8.2799999999999994"/>
    <x v="15"/>
  </r>
  <r>
    <s v="50700"/>
    <s v="100038552"/>
    <s v="324181"/>
    <s v="10000"/>
    <s v="12800"/>
    <s v=""/>
    <s v="2058000"/>
    <s v=""/>
    <s v=""/>
    <s v=""/>
    <s v=""/>
    <s v=""/>
    <n v="-30.36"/>
    <x v="15"/>
  </r>
  <r>
    <s v="50700"/>
    <s v="100038552"/>
    <s v="324181"/>
    <s v="10000"/>
    <s v="12800"/>
    <s v=""/>
    <s v="2150000"/>
    <s v=""/>
    <s v=""/>
    <s v=""/>
    <s v=""/>
    <s v=""/>
    <n v="-22.5"/>
    <x v="16"/>
  </r>
  <r>
    <s v="50700"/>
    <s v="100038552"/>
    <s v="324181"/>
    <s v="10000"/>
    <s v="12800"/>
    <s v=""/>
    <s v="2150000"/>
    <s v=""/>
    <s v=""/>
    <s v=""/>
    <s v=""/>
    <s v=""/>
    <n v="-82.5"/>
    <x v="16"/>
  </r>
  <r>
    <s v="50700"/>
    <s v="100038552"/>
    <s v="324181"/>
    <s v="10000"/>
    <s v="12800"/>
    <s v=""/>
    <s v="1000000"/>
    <s v=""/>
    <s v=""/>
    <s v=""/>
    <s v=""/>
    <s v=""/>
    <n v="-266.51"/>
    <x v="17"/>
  </r>
  <r>
    <s v="50700"/>
    <s v="100038552"/>
    <s v="324181"/>
    <s v="10000"/>
    <s v="12800"/>
    <s v=""/>
    <s v="1000000"/>
    <s v=""/>
    <s v=""/>
    <s v=""/>
    <s v=""/>
    <s v=""/>
    <n v="-977.07"/>
    <x v="17"/>
  </r>
  <r>
    <s v="50700"/>
    <s v="100038552"/>
    <s v="324181"/>
    <s v="10000"/>
    <s v="12800"/>
    <s v=""/>
    <s v="2125000"/>
    <s v=""/>
    <s v=""/>
    <s v=""/>
    <s v=""/>
    <s v=""/>
    <n v="-2.37"/>
    <x v="20"/>
  </r>
  <r>
    <s v="50700"/>
    <s v="100038552"/>
    <s v="324181"/>
    <s v="10000"/>
    <s v="12800"/>
    <s v=""/>
    <s v="2125000"/>
    <s v=""/>
    <s v=""/>
    <s v=""/>
    <s v=""/>
    <s v=""/>
    <n v="-8.67"/>
    <x v="20"/>
  </r>
  <r>
    <s v="50700"/>
    <s v="100038552"/>
    <s v="324181"/>
    <s v="10000"/>
    <s v="12800"/>
    <s v=""/>
    <s v="2081000"/>
    <s v=""/>
    <s v=""/>
    <s v=""/>
    <s v=""/>
    <s v=""/>
    <n v="17.2"/>
    <x v="19"/>
  </r>
  <r>
    <s v="50700"/>
    <s v="100038552"/>
    <s v="324181"/>
    <s v="10000"/>
    <s v="12800"/>
    <s v=""/>
    <s v="2081000"/>
    <s v=""/>
    <s v=""/>
    <s v=""/>
    <s v=""/>
    <s v=""/>
    <n v="14.56"/>
    <x v="19"/>
  </r>
  <r>
    <s v="50700"/>
    <s v="100038552"/>
    <s v="324181"/>
    <s v="10000"/>
    <s v="12800"/>
    <s v="5070001200"/>
    <s v="7000000"/>
    <s v=""/>
    <s v=""/>
    <s v=""/>
    <s v=""/>
    <s v=""/>
    <n v="449.55"/>
    <x v="18"/>
  </r>
  <r>
    <s v="50700"/>
    <s v="100038552"/>
    <s v="324181"/>
    <s v="10000"/>
    <s v="12800"/>
    <s v="5070001200"/>
    <s v="7000000"/>
    <s v=""/>
    <s v=""/>
    <s v=""/>
    <s v=""/>
    <s v=""/>
    <n v="112.39"/>
    <x v="18"/>
  </r>
  <r>
    <s v="50700"/>
    <s v="100038552"/>
    <s v="324181"/>
    <s v="10000"/>
    <s v="12800"/>
    <s v="5070001200"/>
    <s v="7000000"/>
    <s v=""/>
    <s v=""/>
    <s v=""/>
    <s v=""/>
    <s v=""/>
    <n v="1910.61"/>
    <x v="18"/>
  </r>
  <r>
    <s v="50700"/>
    <s v="100038552"/>
    <s v="324181"/>
    <s v="10000"/>
    <s v="12800"/>
    <s v=""/>
    <s v="2081000"/>
    <s v=""/>
    <s v=""/>
    <s v=""/>
    <s v=""/>
    <s v=""/>
    <n v="62.8"/>
    <x v="19"/>
  </r>
  <r>
    <s v="50700"/>
    <s v="100038552"/>
    <s v="324181"/>
    <s v="10000"/>
    <s v="12800"/>
    <s v="5070001200"/>
    <s v="7000000"/>
    <s v=""/>
    <s v=""/>
    <s v=""/>
    <s v=""/>
    <s v=""/>
    <n v="149.85"/>
    <x v="18"/>
  </r>
  <r>
    <s v="50700"/>
    <s v="100038552"/>
    <s v="324181"/>
    <s v="10000"/>
    <s v="12800"/>
    <s v=""/>
    <s v="2081000"/>
    <s v=""/>
    <s v=""/>
    <s v=""/>
    <s v=""/>
    <s v=""/>
    <n v="53.44"/>
    <x v="19"/>
  </r>
  <r>
    <s v="50700"/>
    <s v="100038552"/>
    <s v="324181"/>
    <s v="10000"/>
    <s v="12800"/>
    <s v="5070001200"/>
    <s v="7230000"/>
    <s v=""/>
    <s v=""/>
    <s v=""/>
    <s v=""/>
    <s v=""/>
    <n v="35.4"/>
    <x v="3"/>
  </r>
  <r>
    <s v="50700"/>
    <s v="100038552"/>
    <s v="324181"/>
    <s v="10000"/>
    <s v="12800"/>
    <s v="5070001200"/>
    <s v="7230000"/>
    <s v=""/>
    <s v=""/>
    <s v=""/>
    <s v=""/>
    <s v=""/>
    <n v="129.81"/>
    <x v="3"/>
  </r>
  <r>
    <s v="50700"/>
    <s v="100038552"/>
    <s v="324181"/>
    <s v="10000"/>
    <s v="12800"/>
    <s v="5070001200"/>
    <s v="7231000"/>
    <s v=""/>
    <s v=""/>
    <s v=""/>
    <s v=""/>
    <s v=""/>
    <n v="8.2799999999999994"/>
    <x v="4"/>
  </r>
  <r>
    <s v="50700"/>
    <s v="100038552"/>
    <s v="324181"/>
    <s v="10000"/>
    <s v="12800"/>
    <s v="5070001200"/>
    <s v="7231000"/>
    <s v=""/>
    <s v=""/>
    <s v=""/>
    <s v=""/>
    <s v=""/>
    <n v="30.36"/>
    <x v="4"/>
  </r>
  <r>
    <s v="50700"/>
    <s v="100038552"/>
    <s v="324181"/>
    <s v="10000"/>
    <s v="12800"/>
    <s v="5070001200"/>
    <s v="7240000"/>
    <s v=""/>
    <s v=""/>
    <s v=""/>
    <s v=""/>
    <s v=""/>
    <n v="80.33"/>
    <x v="5"/>
  </r>
  <r>
    <s v="50700"/>
    <s v="100038552"/>
    <s v="324181"/>
    <s v="10000"/>
    <s v="12800"/>
    <s v="5070001200"/>
    <s v="7240000"/>
    <s v=""/>
    <s v=""/>
    <s v=""/>
    <s v=""/>
    <s v=""/>
    <n v="294.57"/>
    <x v="5"/>
  </r>
  <r>
    <s v="50700"/>
    <s v="100038552"/>
    <s v="324181"/>
    <s v="10000"/>
    <s v="12800"/>
    <s v="5070001200"/>
    <s v="7250000"/>
    <s v=""/>
    <s v=""/>
    <s v=""/>
    <s v=""/>
    <s v=""/>
    <n v="1.21"/>
    <x v="24"/>
  </r>
  <r>
    <s v="50700"/>
    <s v="100038552"/>
    <s v="324181"/>
    <s v="10000"/>
    <s v="12800"/>
    <s v="5070001200"/>
    <s v="7250000"/>
    <s v=""/>
    <s v=""/>
    <s v=""/>
    <s v=""/>
    <s v=""/>
    <n v="4.45"/>
    <x v="24"/>
  </r>
  <r>
    <s v="50700"/>
    <s v="100038552"/>
    <s v="324181"/>
    <s v="10000"/>
    <s v="12800"/>
    <s v="5070001200"/>
    <s v="7221000"/>
    <s v=""/>
    <s v=""/>
    <s v=""/>
    <s v=""/>
    <s v=""/>
    <n v="2.44"/>
    <x v="25"/>
  </r>
  <r>
    <s v="50700"/>
    <s v="100038552"/>
    <s v="324181"/>
    <s v="10000"/>
    <s v="12800"/>
    <s v="5070001200"/>
    <s v="7221000"/>
    <s v=""/>
    <s v=""/>
    <s v=""/>
    <s v=""/>
    <s v=""/>
    <n v="8.9600000000000009"/>
    <x v="25"/>
  </r>
  <r>
    <s v="50700"/>
    <s v="100038552"/>
    <s v="324181"/>
    <s v="10000"/>
    <s v="12800"/>
    <s v="5070001200"/>
    <s v="7269000"/>
    <s v=""/>
    <s v=""/>
    <s v=""/>
    <s v=""/>
    <s v=""/>
    <n v="37.08"/>
    <x v="6"/>
  </r>
  <r>
    <s v="50700"/>
    <s v="100038552"/>
    <s v="324181"/>
    <s v="10000"/>
    <s v="12800"/>
    <s v="5070001200"/>
    <s v="7269000"/>
    <s v=""/>
    <s v=""/>
    <s v=""/>
    <s v=""/>
    <s v=""/>
    <n v="136"/>
    <x v="6"/>
  </r>
  <r>
    <s v="50700"/>
    <s v="100038552"/>
    <s v="324181"/>
    <s v="10000"/>
    <s v="12800"/>
    <s v="5070001200"/>
    <s v="7269000"/>
    <s v=""/>
    <s v=""/>
    <s v=""/>
    <s v=""/>
    <s v=""/>
    <n v="6.75"/>
    <x v="6"/>
  </r>
  <r>
    <s v="50700"/>
    <s v="100038552"/>
    <s v="324181"/>
    <s v="10000"/>
    <s v="12800"/>
    <s v="5070001200"/>
    <s v="7269000"/>
    <s v=""/>
    <s v=""/>
    <s v=""/>
    <s v=""/>
    <s v=""/>
    <n v="24.72"/>
    <x v="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8"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"/>
    <s v="ACTUALS"/>
    <m/>
    <m/>
    <s v="1000000"/>
    <s v="5070001100"/>
    <m/>
    <m/>
    <s v="10000"/>
    <s v="12800"/>
    <m/>
    <s v="FY2016"/>
    <m/>
    <m/>
    <m/>
    <m/>
    <m/>
    <s v="USD"/>
    <m/>
    <m/>
    <m/>
    <m/>
    <m/>
    <m/>
    <m/>
    <m/>
    <n v="-10178.27"/>
    <s v="N"/>
    <n v="0"/>
    <m/>
    <n v="0"/>
    <s v="HR Payroll Journal Template"/>
    <s v="0"/>
    <d v="2016-01-07T00:00:00"/>
    <s v="USD"/>
    <m/>
    <n v="-10178.27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0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"/>
    <s v="ACTUALS"/>
    <m/>
    <m/>
    <s v="1000000"/>
    <s v="5070001200"/>
    <m/>
    <m/>
    <s v="10000"/>
    <s v="12800"/>
    <m/>
    <s v="FY2016"/>
    <m/>
    <m/>
    <m/>
    <m/>
    <m/>
    <s v="USD"/>
    <m/>
    <m/>
    <m/>
    <m/>
    <m/>
    <m/>
    <m/>
    <m/>
    <n v="-4235.13"/>
    <s v="N"/>
    <n v="0"/>
    <m/>
    <n v="0"/>
    <s v="HR Payroll Journal Template"/>
    <s v="0"/>
    <d v="2016-01-07T00:00:00"/>
    <s v="USD"/>
    <m/>
    <n v="-4235.13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"/>
    <s v="ACTUALS"/>
    <m/>
    <m/>
    <s v="2052000"/>
    <s v="5070001100"/>
    <m/>
    <m/>
    <s v="10000"/>
    <s v="12800"/>
    <m/>
    <s v="FY2016"/>
    <m/>
    <m/>
    <m/>
    <m/>
    <m/>
    <s v="USD"/>
    <m/>
    <m/>
    <m/>
    <m/>
    <m/>
    <m/>
    <m/>
    <m/>
    <n v="-1106.1099999999999"/>
    <s v="N"/>
    <n v="0"/>
    <m/>
    <n v="0"/>
    <s v="HR Payroll Journal Template"/>
    <s v="0"/>
    <d v="2016-01-07T00:00:00"/>
    <s v="USD"/>
    <m/>
    <n v="-1106.1099999999999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2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4"/>
    <s v="ACTUALS"/>
    <m/>
    <m/>
    <s v="2052000"/>
    <s v="5070001200"/>
    <m/>
    <m/>
    <s v="10000"/>
    <s v="12800"/>
    <m/>
    <s v="FY2016"/>
    <m/>
    <m/>
    <m/>
    <m/>
    <m/>
    <s v="USD"/>
    <m/>
    <m/>
    <m/>
    <m/>
    <m/>
    <m/>
    <m/>
    <m/>
    <n v="-432.03"/>
    <s v="N"/>
    <n v="0"/>
    <m/>
    <n v="0"/>
    <s v="HR Payroll Journal Template"/>
    <s v="0"/>
    <d v="2016-01-07T00:00:00"/>
    <s v="USD"/>
    <m/>
    <n v="-432.03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3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5"/>
    <s v="ACTUALS"/>
    <m/>
    <m/>
    <s v="2053000"/>
    <s v="5070001100"/>
    <m/>
    <m/>
    <s v="10000"/>
    <s v="12800"/>
    <m/>
    <s v="FY2016"/>
    <m/>
    <m/>
    <m/>
    <m/>
    <m/>
    <s v="USD"/>
    <m/>
    <m/>
    <m/>
    <m/>
    <m/>
    <m/>
    <m/>
    <m/>
    <n v="-984.65"/>
    <s v="N"/>
    <n v="0"/>
    <m/>
    <n v="0"/>
    <s v="HR Payroll Journal Template"/>
    <s v="0"/>
    <d v="2016-01-07T00:00:00"/>
    <s v="USD"/>
    <m/>
    <n v="-984.65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4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6"/>
    <s v="ACTUALS"/>
    <m/>
    <m/>
    <s v="2053000"/>
    <s v="5070001200"/>
    <m/>
    <m/>
    <s v="10000"/>
    <s v="12800"/>
    <m/>
    <s v="FY2016"/>
    <m/>
    <m/>
    <m/>
    <m/>
    <m/>
    <s v="USD"/>
    <m/>
    <m/>
    <m/>
    <m/>
    <m/>
    <m/>
    <m/>
    <m/>
    <n v="-394.97"/>
    <s v="N"/>
    <n v="0"/>
    <m/>
    <n v="0"/>
    <s v="HR Payroll Journal Template"/>
    <s v="0"/>
    <d v="2016-01-07T00:00:00"/>
    <s v="USD"/>
    <m/>
    <n v="-394.97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5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7"/>
    <s v="ACTUALS"/>
    <m/>
    <m/>
    <s v="2055000"/>
    <s v="5070001100"/>
    <m/>
    <m/>
    <s v="10000"/>
    <s v="12800"/>
    <m/>
    <s v="FY2016"/>
    <m/>
    <m/>
    <m/>
    <m/>
    <m/>
    <s v="USD"/>
    <m/>
    <m/>
    <m/>
    <m/>
    <m/>
    <m/>
    <m/>
    <m/>
    <n v="-25.39"/>
    <s v="N"/>
    <n v="0"/>
    <m/>
    <n v="0"/>
    <s v="HR Payroll Journal Template"/>
    <s v="0"/>
    <d v="2016-01-07T00:00:00"/>
    <s v="USD"/>
    <m/>
    <n v="-25.39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6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8"/>
    <s v="ACTUALS"/>
    <m/>
    <m/>
    <s v="2055000"/>
    <s v="5070001200"/>
    <m/>
    <m/>
    <s v="10000"/>
    <s v="12800"/>
    <m/>
    <s v="FY2016"/>
    <m/>
    <m/>
    <m/>
    <m/>
    <m/>
    <s v="USD"/>
    <m/>
    <m/>
    <m/>
    <m/>
    <m/>
    <m/>
    <m/>
    <m/>
    <n v="-12.37"/>
    <s v="N"/>
    <n v="0"/>
    <m/>
    <n v="0"/>
    <s v="HR Payroll Journal Template"/>
    <s v="0"/>
    <d v="2016-01-07T00:00:00"/>
    <s v="USD"/>
    <m/>
    <n v="-12.37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7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9"/>
    <s v="ACTUALS"/>
    <m/>
    <m/>
    <s v="2056000"/>
    <s v="5070001100"/>
    <m/>
    <m/>
    <s v="10000"/>
    <s v="12800"/>
    <m/>
    <s v="FY2016"/>
    <m/>
    <m/>
    <m/>
    <m/>
    <m/>
    <s v="USD"/>
    <m/>
    <m/>
    <m/>
    <m/>
    <m/>
    <m/>
    <m/>
    <m/>
    <n v="-3313"/>
    <s v="N"/>
    <n v="0"/>
    <m/>
    <n v="0"/>
    <s v="HR Payroll Journal Template"/>
    <s v="0"/>
    <d v="2016-01-07T00:00:00"/>
    <s v="USD"/>
    <m/>
    <n v="-3313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8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0"/>
    <s v="ACTUALS"/>
    <m/>
    <m/>
    <s v="2056000"/>
    <s v="5070001200"/>
    <m/>
    <m/>
    <s v="10000"/>
    <s v="12800"/>
    <m/>
    <s v="FY2016"/>
    <m/>
    <m/>
    <m/>
    <m/>
    <m/>
    <s v="USD"/>
    <m/>
    <m/>
    <m/>
    <m/>
    <m/>
    <m/>
    <m/>
    <m/>
    <n v="-1306.8"/>
    <s v="N"/>
    <n v="0"/>
    <m/>
    <n v="0"/>
    <s v="HR Payroll Journal Template"/>
    <s v="0"/>
    <d v="2016-01-07T00:00:00"/>
    <s v="USD"/>
    <m/>
    <n v="-1306.8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9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1"/>
    <s v="ACTUALS"/>
    <m/>
    <m/>
    <s v="2058000"/>
    <s v="5070001100"/>
    <m/>
    <m/>
    <s v="10000"/>
    <s v="12800"/>
    <m/>
    <s v="FY2016"/>
    <m/>
    <m/>
    <m/>
    <m/>
    <m/>
    <s v="USD"/>
    <m/>
    <m/>
    <m/>
    <m/>
    <m/>
    <m/>
    <m/>
    <m/>
    <n v="-230.29"/>
    <s v="N"/>
    <n v="0"/>
    <m/>
    <n v="0"/>
    <s v="HR Payroll Journal Template"/>
    <s v="0"/>
    <d v="2016-01-07T00:00:00"/>
    <s v="USD"/>
    <m/>
    <n v="-230.29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0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2"/>
    <s v="ACTUALS"/>
    <m/>
    <m/>
    <s v="2058000"/>
    <s v="5070001200"/>
    <m/>
    <m/>
    <s v="10000"/>
    <s v="12800"/>
    <m/>
    <s v="FY2016"/>
    <m/>
    <m/>
    <m/>
    <m/>
    <m/>
    <s v="USD"/>
    <m/>
    <m/>
    <m/>
    <m/>
    <m/>
    <m/>
    <m/>
    <m/>
    <n v="-92.37"/>
    <s v="N"/>
    <n v="0"/>
    <m/>
    <n v="0"/>
    <s v="HR Payroll Journal Template"/>
    <s v="0"/>
    <d v="2016-01-07T00:00:00"/>
    <s v="USD"/>
    <m/>
    <n v="-92.37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1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3"/>
    <s v="ACTUALS"/>
    <m/>
    <m/>
    <s v="2100000"/>
    <s v="5070001100"/>
    <m/>
    <m/>
    <s v="10000"/>
    <s v="12800"/>
    <m/>
    <s v="FY2016"/>
    <m/>
    <m/>
    <m/>
    <m/>
    <m/>
    <s v="USD"/>
    <m/>
    <m/>
    <m/>
    <m/>
    <m/>
    <m/>
    <m/>
    <m/>
    <n v="-1418.13"/>
    <s v="N"/>
    <n v="0"/>
    <m/>
    <n v="0"/>
    <s v="HR Payroll Journal Template"/>
    <s v="0"/>
    <d v="2016-01-07T00:00:00"/>
    <s v="USD"/>
    <m/>
    <n v="-1418.13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2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4"/>
    <s v="ACTUALS"/>
    <m/>
    <m/>
    <s v="2100000"/>
    <s v="5070001200"/>
    <m/>
    <m/>
    <s v="10000"/>
    <s v="12800"/>
    <m/>
    <s v="FY2016"/>
    <m/>
    <m/>
    <m/>
    <m/>
    <m/>
    <s v="USD"/>
    <m/>
    <m/>
    <m/>
    <m/>
    <m/>
    <m/>
    <m/>
    <m/>
    <n v="-750"/>
    <s v="N"/>
    <n v="0"/>
    <m/>
    <n v="0"/>
    <s v="HR Payroll Journal Template"/>
    <s v="0"/>
    <d v="2016-01-07T00:00:00"/>
    <s v="USD"/>
    <m/>
    <n v="-750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3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5"/>
    <s v="ACTUALS"/>
    <m/>
    <m/>
    <s v="2105000"/>
    <s v="5070001100"/>
    <m/>
    <m/>
    <s v="10000"/>
    <s v="12800"/>
    <m/>
    <s v="FY2016"/>
    <m/>
    <m/>
    <m/>
    <m/>
    <m/>
    <s v="USD"/>
    <m/>
    <m/>
    <m/>
    <m/>
    <m/>
    <m/>
    <m/>
    <m/>
    <n v="-1106.1099999999999"/>
    <s v="N"/>
    <n v="0"/>
    <m/>
    <n v="0"/>
    <s v="HR Payroll Journal Template"/>
    <s v="0"/>
    <d v="2016-01-07T00:00:00"/>
    <s v="USD"/>
    <m/>
    <n v="-1106.1099999999999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4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6"/>
    <s v="ACTUALS"/>
    <m/>
    <m/>
    <s v="2105000"/>
    <s v="5070001200"/>
    <m/>
    <m/>
    <s v="10000"/>
    <s v="12800"/>
    <m/>
    <s v="FY2016"/>
    <m/>
    <m/>
    <m/>
    <m/>
    <m/>
    <s v="USD"/>
    <m/>
    <m/>
    <m/>
    <m/>
    <m/>
    <m/>
    <m/>
    <m/>
    <n v="-432.03"/>
    <s v="N"/>
    <n v="0"/>
    <m/>
    <n v="0"/>
    <s v="HR Payroll Journal Template"/>
    <s v="0"/>
    <d v="2016-01-07T00:00:00"/>
    <s v="USD"/>
    <m/>
    <n v="-432.03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5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7"/>
    <s v="ACTUALS"/>
    <m/>
    <m/>
    <s v="2110000"/>
    <s v="5070001100"/>
    <m/>
    <m/>
    <s v="10000"/>
    <s v="12800"/>
    <m/>
    <s v="FY2016"/>
    <m/>
    <m/>
    <m/>
    <m/>
    <m/>
    <s v="USD"/>
    <m/>
    <m/>
    <m/>
    <m/>
    <m/>
    <m/>
    <m/>
    <m/>
    <n v="-984.65"/>
    <s v="N"/>
    <n v="0"/>
    <m/>
    <n v="0"/>
    <s v="HR Payroll Journal Template"/>
    <s v="0"/>
    <d v="2016-01-07T00:00:00"/>
    <s v="USD"/>
    <m/>
    <n v="-984.65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6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8"/>
    <s v="ACTUALS"/>
    <m/>
    <m/>
    <s v="2110000"/>
    <s v="5070001200"/>
    <m/>
    <m/>
    <s v="10000"/>
    <s v="12800"/>
    <m/>
    <s v="FY2016"/>
    <m/>
    <m/>
    <m/>
    <m/>
    <m/>
    <s v="USD"/>
    <m/>
    <m/>
    <m/>
    <m/>
    <m/>
    <m/>
    <m/>
    <m/>
    <n v="-394.97"/>
    <s v="N"/>
    <n v="0"/>
    <m/>
    <n v="0"/>
    <s v="HR Payroll Journal Template"/>
    <s v="0"/>
    <d v="2016-01-07T00:00:00"/>
    <s v="USD"/>
    <m/>
    <n v="-394.97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7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19"/>
    <s v="ACTUALS"/>
    <m/>
    <m/>
    <s v="2125000"/>
    <s v="5070001100"/>
    <m/>
    <m/>
    <s v="10000"/>
    <s v="12800"/>
    <m/>
    <s v="FY2016"/>
    <m/>
    <m/>
    <m/>
    <m/>
    <m/>
    <s v="USD"/>
    <m/>
    <m/>
    <m/>
    <m/>
    <m/>
    <m/>
    <m/>
    <m/>
    <n v="-68.14"/>
    <s v="N"/>
    <n v="0"/>
    <m/>
    <n v="0"/>
    <s v="HR Payroll Journal Template"/>
    <s v="0"/>
    <d v="2016-01-07T00:00:00"/>
    <s v="USD"/>
    <m/>
    <n v="-68.14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8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0"/>
    <s v="ACTUALS"/>
    <m/>
    <m/>
    <s v="2125000"/>
    <s v="5070001200"/>
    <m/>
    <m/>
    <s v="10000"/>
    <s v="12800"/>
    <m/>
    <s v="FY2016"/>
    <m/>
    <m/>
    <m/>
    <m/>
    <m/>
    <s v="USD"/>
    <m/>
    <m/>
    <m/>
    <m/>
    <m/>
    <m/>
    <m/>
    <m/>
    <n v="-40.68"/>
    <s v="N"/>
    <n v="0"/>
    <m/>
    <n v="0"/>
    <s v="HR Payroll Journal Template"/>
    <s v="0"/>
    <d v="2016-01-07T00:00:00"/>
    <s v="USD"/>
    <m/>
    <n v="-40.68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19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1"/>
    <s v="ACTUALS"/>
    <m/>
    <m/>
    <s v="2130000"/>
    <s v="5070001100"/>
    <m/>
    <m/>
    <s v="10000"/>
    <s v="12800"/>
    <m/>
    <s v="FY2016"/>
    <m/>
    <m/>
    <m/>
    <m/>
    <m/>
    <s v="USD"/>
    <m/>
    <m/>
    <m/>
    <m/>
    <m/>
    <m/>
    <m/>
    <m/>
    <n v="-493"/>
    <s v="N"/>
    <n v="0"/>
    <m/>
    <n v="0"/>
    <s v="HR Payroll Journal Template"/>
    <s v="0"/>
    <d v="2016-01-07T00:00:00"/>
    <s v="USD"/>
    <m/>
    <n v="-493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20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2"/>
    <s v="ACTUALS"/>
    <m/>
    <m/>
    <s v="2130000"/>
    <s v="5070001200"/>
    <m/>
    <m/>
    <s v="10000"/>
    <s v="12800"/>
    <m/>
    <s v="FY2016"/>
    <m/>
    <m/>
    <m/>
    <m/>
    <m/>
    <s v="USD"/>
    <m/>
    <m/>
    <m/>
    <m/>
    <m/>
    <m/>
    <m/>
    <m/>
    <n v="-151.5"/>
    <s v="N"/>
    <n v="0"/>
    <m/>
    <n v="0"/>
    <s v="HR Payroll Journal Template"/>
    <s v="0"/>
    <d v="2016-01-07T00:00:00"/>
    <s v="USD"/>
    <m/>
    <n v="-151.5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21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3"/>
    <s v="ACTUALS"/>
    <m/>
    <m/>
    <s v="2140000"/>
    <s v="5070001100"/>
    <m/>
    <m/>
    <s v="10000"/>
    <s v="12800"/>
    <m/>
    <s v="FY2016"/>
    <m/>
    <m/>
    <m/>
    <m/>
    <m/>
    <s v="USD"/>
    <m/>
    <m/>
    <m/>
    <m/>
    <m/>
    <m/>
    <m/>
    <m/>
    <n v="-1650.34"/>
    <s v="N"/>
    <n v="0"/>
    <m/>
    <n v="0"/>
    <s v="HR Payroll Journal Template"/>
    <s v="0"/>
    <d v="2016-01-07T00:00:00"/>
    <s v="USD"/>
    <m/>
    <n v="-1650.34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22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4"/>
    <s v="ACTUALS"/>
    <m/>
    <m/>
    <s v="2140000"/>
    <s v="5070001200"/>
    <m/>
    <m/>
    <s v="10000"/>
    <s v="12800"/>
    <m/>
    <s v="FY2016"/>
    <m/>
    <m/>
    <m/>
    <m/>
    <m/>
    <s v="USD"/>
    <m/>
    <m/>
    <m/>
    <m/>
    <m/>
    <m/>
    <m/>
    <m/>
    <n v="-396.94"/>
    <s v="N"/>
    <n v="0"/>
    <m/>
    <n v="0"/>
    <s v="HR Payroll Journal Template"/>
    <s v="0"/>
    <d v="2016-01-07T00:00:00"/>
    <s v="USD"/>
    <m/>
    <n v="-396.94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23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5"/>
    <s v="ACTUALS"/>
    <m/>
    <m/>
    <s v="2150000"/>
    <s v="5070001100"/>
    <m/>
    <m/>
    <s v="10000"/>
    <s v="12800"/>
    <m/>
    <s v="FY2016"/>
    <m/>
    <m/>
    <m/>
    <m/>
    <m/>
    <s v="USD"/>
    <m/>
    <m/>
    <m/>
    <m/>
    <m/>
    <m/>
    <m/>
    <m/>
    <n v="-785.88"/>
    <s v="N"/>
    <n v="0"/>
    <m/>
    <n v="0"/>
    <s v="HR Payroll Journal Template"/>
    <s v="0"/>
    <d v="2016-01-07T00:00:00"/>
    <s v="USD"/>
    <m/>
    <n v="-785.88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24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6"/>
    <s v="ACTUALS"/>
    <m/>
    <m/>
    <s v="2150000"/>
    <s v="5070001200"/>
    <m/>
    <m/>
    <s v="10000"/>
    <s v="12800"/>
    <m/>
    <s v="FY2016"/>
    <m/>
    <m/>
    <m/>
    <m/>
    <m/>
    <s v="USD"/>
    <m/>
    <m/>
    <m/>
    <m/>
    <m/>
    <m/>
    <m/>
    <m/>
    <n v="-130.93"/>
    <s v="N"/>
    <n v="0"/>
    <m/>
    <n v="0"/>
    <s v="HR Payroll Journal Template"/>
    <s v="0"/>
    <d v="2016-01-07T00:00:00"/>
    <s v="USD"/>
    <m/>
    <n v="-130.93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25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7"/>
    <s v="ACTUALS"/>
    <m/>
    <m/>
    <s v="2155000"/>
    <s v="5070001100"/>
    <m/>
    <m/>
    <s v="10000"/>
    <s v="12800"/>
    <m/>
    <s v="FY2016"/>
    <m/>
    <m/>
    <m/>
    <m/>
    <m/>
    <s v="USD"/>
    <m/>
    <m/>
    <m/>
    <m/>
    <m/>
    <m/>
    <m/>
    <m/>
    <n v="-48.12"/>
    <s v="N"/>
    <n v="0"/>
    <m/>
    <n v="0"/>
    <s v="HR Payroll Journal Template"/>
    <s v="0"/>
    <d v="2016-01-07T00:00:00"/>
    <s v="USD"/>
    <m/>
    <n v="-48.12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26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8"/>
    <s v="ACTUALS"/>
    <m/>
    <m/>
    <s v="2155000"/>
    <s v="5070001200"/>
    <m/>
    <m/>
    <s v="10000"/>
    <s v="12800"/>
    <m/>
    <s v="FY2016"/>
    <m/>
    <m/>
    <m/>
    <m/>
    <m/>
    <s v="USD"/>
    <m/>
    <m/>
    <m/>
    <m/>
    <m/>
    <m/>
    <m/>
    <m/>
    <n v="-9.5"/>
    <s v="N"/>
    <n v="0"/>
    <m/>
    <n v="0"/>
    <s v="HR Payroll Journal Template"/>
    <s v="0"/>
    <d v="2016-01-07T00:00:00"/>
    <s v="USD"/>
    <m/>
    <n v="-9.5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27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29"/>
    <s v="ACTUALS"/>
    <m/>
    <m/>
    <s v="2160000"/>
    <s v="5070001100"/>
    <m/>
    <m/>
    <s v="10000"/>
    <s v="12800"/>
    <m/>
    <s v="FY2016"/>
    <m/>
    <m/>
    <m/>
    <m/>
    <m/>
    <s v="USD"/>
    <m/>
    <m/>
    <m/>
    <m/>
    <m/>
    <m/>
    <m/>
    <m/>
    <n v="-230.29"/>
    <s v="N"/>
    <n v="0"/>
    <m/>
    <n v="0"/>
    <s v="HR Payroll Journal Template"/>
    <s v="0"/>
    <d v="2016-01-07T00:00:00"/>
    <s v="USD"/>
    <m/>
    <n v="-230.29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28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0"/>
    <s v="ACTUALS"/>
    <m/>
    <m/>
    <s v="2160000"/>
    <s v="5070001200"/>
    <m/>
    <m/>
    <s v="10000"/>
    <s v="12800"/>
    <m/>
    <s v="FY2016"/>
    <m/>
    <m/>
    <m/>
    <m/>
    <m/>
    <s v="USD"/>
    <m/>
    <m/>
    <m/>
    <m/>
    <m/>
    <m/>
    <m/>
    <m/>
    <n v="-92.37"/>
    <s v="N"/>
    <n v="0"/>
    <m/>
    <n v="0"/>
    <s v="HR Payroll Journal Template"/>
    <s v="0"/>
    <d v="2016-01-07T00:00:00"/>
    <s v="USD"/>
    <m/>
    <n v="-92.37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29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1"/>
    <s v="ACTUALS"/>
    <m/>
    <m/>
    <s v="2166000"/>
    <s v="5070001100"/>
    <m/>
    <m/>
    <s v="10000"/>
    <s v="12800"/>
    <m/>
    <s v="FY2016"/>
    <m/>
    <m/>
    <m/>
    <m/>
    <m/>
    <s v="USD"/>
    <m/>
    <m/>
    <m/>
    <m/>
    <m/>
    <m/>
    <m/>
    <m/>
    <n v="-28.85"/>
    <s v="N"/>
    <n v="0"/>
    <m/>
    <n v="0"/>
    <s v="HR Payroll Journal Template"/>
    <s v="0"/>
    <d v="2016-01-07T00:00:00"/>
    <s v="USD"/>
    <m/>
    <n v="-28.85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30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2"/>
    <s v="ACTUALS"/>
    <m/>
    <m/>
    <s v="2190000"/>
    <s v="5070001100"/>
    <m/>
    <m/>
    <s v="10000"/>
    <s v="12800"/>
    <m/>
    <s v="FY2016"/>
    <m/>
    <m/>
    <m/>
    <m/>
    <m/>
    <s v="USD"/>
    <m/>
    <m/>
    <m/>
    <m/>
    <m/>
    <m/>
    <m/>
    <m/>
    <n v="-34.39"/>
    <s v="N"/>
    <n v="0"/>
    <m/>
    <n v="0"/>
    <s v="HR Payroll Journal Template"/>
    <s v="0"/>
    <d v="2016-01-07T00:00:00"/>
    <s v="USD"/>
    <m/>
    <n v="-34.39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31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3"/>
    <s v="ACTUALS"/>
    <m/>
    <m/>
    <s v="7000000"/>
    <s v="5070001100"/>
    <m/>
    <m/>
    <s v="10000"/>
    <s v="12800"/>
    <m/>
    <s v="FY2016"/>
    <m/>
    <m/>
    <m/>
    <m/>
    <m/>
    <s v="USD"/>
    <m/>
    <m/>
    <m/>
    <m/>
    <m/>
    <m/>
    <m/>
    <m/>
    <n v="16759.2"/>
    <s v="N"/>
    <n v="0"/>
    <m/>
    <n v="0"/>
    <s v="HR Payroll Journal Template"/>
    <s v="0"/>
    <d v="2016-01-07T00:00:00"/>
    <s v="USD"/>
    <m/>
    <n v="16759.2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32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4"/>
    <s v="ACTUALS"/>
    <m/>
    <m/>
    <s v="7000000"/>
    <s v="5070001200"/>
    <m/>
    <m/>
    <s v="10000"/>
    <s v="12800"/>
    <m/>
    <s v="FY2016"/>
    <m/>
    <m/>
    <m/>
    <m/>
    <m/>
    <s v="USD"/>
    <m/>
    <m/>
    <m/>
    <m/>
    <m/>
    <m/>
    <m/>
    <m/>
    <n v="5966"/>
    <s v="N"/>
    <n v="0"/>
    <m/>
    <n v="0"/>
    <s v="HR Payroll Journal Template"/>
    <s v="0"/>
    <d v="2016-01-07T00:00:00"/>
    <s v="USD"/>
    <m/>
    <n v="5966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33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5"/>
    <s v="ACTUALS"/>
    <m/>
    <m/>
    <s v="7150000"/>
    <s v="5070001200"/>
    <m/>
    <m/>
    <s v="10000"/>
    <s v="12800"/>
    <m/>
    <s v="FY2016"/>
    <m/>
    <m/>
    <m/>
    <m/>
    <m/>
    <s v="USD"/>
    <m/>
    <m/>
    <m/>
    <m/>
    <m/>
    <m/>
    <m/>
    <m/>
    <n v="580"/>
    <s v="N"/>
    <n v="0"/>
    <m/>
    <n v="0"/>
    <s v="HR Payroll Journal Template"/>
    <s v="0"/>
    <d v="2016-01-07T00:00:00"/>
    <s v="USD"/>
    <m/>
    <n v="580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34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6"/>
    <s v="ACTUALS"/>
    <m/>
    <m/>
    <s v="7221000"/>
    <s v="5070001100"/>
    <m/>
    <m/>
    <s v="10000"/>
    <s v="12800"/>
    <m/>
    <s v="FY2016"/>
    <m/>
    <m/>
    <m/>
    <m/>
    <m/>
    <s v="USD"/>
    <m/>
    <m/>
    <m/>
    <m/>
    <m/>
    <m/>
    <m/>
    <m/>
    <n v="37"/>
    <s v="N"/>
    <n v="0"/>
    <m/>
    <n v="0"/>
    <s v="HR Payroll Journal Template"/>
    <s v="0"/>
    <d v="2016-01-07T00:00:00"/>
    <s v="USD"/>
    <m/>
    <n v="37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35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7"/>
    <s v="ACTUALS"/>
    <m/>
    <m/>
    <s v="7221000"/>
    <s v="5070001200"/>
    <m/>
    <m/>
    <s v="10000"/>
    <s v="12800"/>
    <m/>
    <s v="FY2016"/>
    <m/>
    <m/>
    <m/>
    <m/>
    <m/>
    <s v="USD"/>
    <m/>
    <m/>
    <m/>
    <m/>
    <m/>
    <m/>
    <m/>
    <m/>
    <n v="9.5"/>
    <s v="N"/>
    <n v="0"/>
    <m/>
    <n v="0"/>
    <s v="HR Payroll Journal Template"/>
    <s v="0"/>
    <d v="2016-01-07T00:00:00"/>
    <s v="USD"/>
    <m/>
    <n v="9.5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36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8"/>
    <s v="ACTUALS"/>
    <m/>
    <m/>
    <s v="7230000"/>
    <s v="5070001100"/>
    <m/>
    <m/>
    <s v="10000"/>
    <s v="12800"/>
    <m/>
    <s v="FY2016"/>
    <m/>
    <m/>
    <m/>
    <m/>
    <m/>
    <s v="USD"/>
    <m/>
    <m/>
    <m/>
    <m/>
    <m/>
    <m/>
    <m/>
    <m/>
    <n v="984.65"/>
    <s v="N"/>
    <n v="0"/>
    <m/>
    <n v="0"/>
    <s v="HR Payroll Journal Template"/>
    <s v="0"/>
    <d v="2016-01-07T00:00:00"/>
    <s v="USD"/>
    <m/>
    <n v="984.65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37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39"/>
    <s v="ACTUALS"/>
    <m/>
    <m/>
    <s v="7230000"/>
    <s v="5070001200"/>
    <m/>
    <m/>
    <s v="10000"/>
    <s v="12800"/>
    <m/>
    <s v="FY2016"/>
    <m/>
    <m/>
    <m/>
    <m/>
    <m/>
    <s v="USD"/>
    <m/>
    <m/>
    <m/>
    <m/>
    <m/>
    <m/>
    <m/>
    <m/>
    <n v="394.97"/>
    <s v="N"/>
    <n v="0"/>
    <m/>
    <n v="0"/>
    <s v="HR Payroll Journal Template"/>
    <s v="0"/>
    <d v="2016-01-07T00:00:00"/>
    <s v="USD"/>
    <m/>
    <n v="394.97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38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40"/>
    <s v="ACTUALS"/>
    <m/>
    <m/>
    <s v="7231000"/>
    <s v="5070001100"/>
    <m/>
    <m/>
    <s v="10000"/>
    <s v="12800"/>
    <m/>
    <s v="FY2016"/>
    <m/>
    <m/>
    <m/>
    <m/>
    <m/>
    <s v="USD"/>
    <m/>
    <m/>
    <m/>
    <m/>
    <m/>
    <m/>
    <m/>
    <m/>
    <n v="230.29"/>
    <s v="N"/>
    <n v="0"/>
    <m/>
    <n v="0"/>
    <s v="HR Payroll Journal Template"/>
    <s v="0"/>
    <d v="2016-01-07T00:00:00"/>
    <s v="USD"/>
    <m/>
    <n v="230.29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39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41"/>
    <s v="ACTUALS"/>
    <m/>
    <m/>
    <s v="7231000"/>
    <s v="5070001200"/>
    <m/>
    <m/>
    <s v="10000"/>
    <s v="12800"/>
    <m/>
    <s v="FY2016"/>
    <m/>
    <m/>
    <m/>
    <m/>
    <m/>
    <s v="USD"/>
    <m/>
    <m/>
    <m/>
    <m/>
    <m/>
    <m/>
    <m/>
    <m/>
    <n v="92.37"/>
    <s v="N"/>
    <n v="0"/>
    <m/>
    <n v="0"/>
    <s v="HR Payroll Journal Template"/>
    <s v="0"/>
    <d v="2016-01-07T00:00:00"/>
    <s v="USD"/>
    <m/>
    <n v="92.37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40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42"/>
    <s v="ACTUALS"/>
    <m/>
    <m/>
    <s v="7240000"/>
    <s v="5070001100"/>
    <m/>
    <m/>
    <s v="10000"/>
    <s v="12800"/>
    <m/>
    <s v="FY2016"/>
    <m/>
    <m/>
    <m/>
    <m/>
    <m/>
    <s v="USD"/>
    <m/>
    <m/>
    <m/>
    <m/>
    <m/>
    <m/>
    <m/>
    <m/>
    <n v="3313"/>
    <s v="N"/>
    <n v="0"/>
    <m/>
    <n v="0"/>
    <s v="HR Payroll Journal Template"/>
    <s v="0"/>
    <d v="2016-01-07T00:00:00"/>
    <s v="USD"/>
    <m/>
    <n v="3313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41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43"/>
    <s v="ACTUALS"/>
    <m/>
    <m/>
    <s v="7240000"/>
    <s v="5070001200"/>
    <m/>
    <m/>
    <s v="10000"/>
    <s v="12800"/>
    <m/>
    <s v="FY2016"/>
    <m/>
    <m/>
    <m/>
    <m/>
    <m/>
    <s v="USD"/>
    <m/>
    <m/>
    <m/>
    <m/>
    <m/>
    <m/>
    <m/>
    <m/>
    <n v="1306.8"/>
    <s v="N"/>
    <n v="0"/>
    <m/>
    <n v="0"/>
    <s v="HR Payroll Journal Template"/>
    <s v="0"/>
    <d v="2016-01-07T00:00:00"/>
    <s v="USD"/>
    <m/>
    <n v="1306.8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42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44"/>
    <s v="ACTUALS"/>
    <m/>
    <m/>
    <s v="7245000"/>
    <s v="5070001100"/>
    <m/>
    <m/>
    <s v="10000"/>
    <s v="12800"/>
    <m/>
    <s v="FY2016"/>
    <m/>
    <m/>
    <m/>
    <m/>
    <m/>
    <s v="USD"/>
    <m/>
    <m/>
    <m/>
    <m/>
    <m/>
    <m/>
    <m/>
    <m/>
    <n v="28.85"/>
    <s v="N"/>
    <n v="0"/>
    <m/>
    <n v="0"/>
    <s v="HR Payroll Journal Template"/>
    <s v="0"/>
    <d v="2016-01-07T00:00:00"/>
    <s v="USD"/>
    <m/>
    <n v="28.85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43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45"/>
    <s v="ACTUALS"/>
    <m/>
    <m/>
    <s v="7250000"/>
    <s v="5070001100"/>
    <m/>
    <m/>
    <s v="10000"/>
    <s v="12800"/>
    <m/>
    <s v="FY2016"/>
    <m/>
    <m/>
    <m/>
    <m/>
    <m/>
    <s v="USD"/>
    <m/>
    <m/>
    <m/>
    <m/>
    <m/>
    <m/>
    <m/>
    <m/>
    <n v="25.39"/>
    <s v="N"/>
    <n v="0"/>
    <m/>
    <n v="0"/>
    <s v="HR Payroll Journal Template"/>
    <s v="0"/>
    <d v="2016-01-07T00:00:00"/>
    <s v="USD"/>
    <m/>
    <n v="25.39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44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46"/>
    <s v="ACTUALS"/>
    <m/>
    <m/>
    <s v="7250000"/>
    <s v="5070001200"/>
    <m/>
    <m/>
    <s v="10000"/>
    <s v="12800"/>
    <m/>
    <s v="FY2016"/>
    <m/>
    <m/>
    <m/>
    <m/>
    <m/>
    <s v="USD"/>
    <m/>
    <m/>
    <m/>
    <m/>
    <m/>
    <m/>
    <m/>
    <m/>
    <n v="12.37"/>
    <s v="N"/>
    <n v="0"/>
    <m/>
    <n v="0"/>
    <s v="HR Payroll Journal Template"/>
    <s v="0"/>
    <d v="2016-01-07T00:00:00"/>
    <s v="USD"/>
    <m/>
    <n v="12.37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45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47"/>
    <s v="ACTUALS"/>
    <m/>
    <m/>
    <s v="7269000"/>
    <s v="5070001100"/>
    <m/>
    <m/>
    <s v="10000"/>
    <s v="12800"/>
    <m/>
    <s v="FY2016"/>
    <m/>
    <m/>
    <m/>
    <m/>
    <m/>
    <s v="USD"/>
    <m/>
    <m/>
    <m/>
    <m/>
    <m/>
    <m/>
    <m/>
    <m/>
    <n v="1307.23"/>
    <s v="N"/>
    <n v="0"/>
    <m/>
    <n v="0"/>
    <s v="HR Payroll Journal Template"/>
    <s v="0"/>
    <d v="2016-01-07T00:00:00"/>
    <s v="USD"/>
    <m/>
    <n v="1307.23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46"/>
  </r>
  <r>
    <s v="50700"/>
    <s v="PAY0055310"/>
    <d v="2016-01-07T00:00:00"/>
    <n v="0"/>
    <s v="50700"/>
    <s v="N"/>
    <n v="2016"/>
    <n v="7"/>
    <d v="2016-01-07T00:00:00"/>
    <s v="ACTUALS"/>
    <m/>
    <s v="N"/>
    <s v="N"/>
    <m/>
    <n v="0"/>
    <s v="S"/>
    <m/>
    <d v="2016-01-07T00:00:00"/>
    <n v="48"/>
    <n v="31558.2"/>
    <n v="31558.2"/>
    <n v="0"/>
    <s v="PAY"/>
    <m/>
    <s v="V"/>
    <s v="V"/>
    <s v="V"/>
    <s v="P"/>
    <s v="0"/>
    <s v="N"/>
    <s v="N"/>
    <m/>
    <m/>
    <n v="0"/>
    <d v="2016-01-15T00:00:00"/>
    <n v="676078"/>
    <n v="676078.1"/>
    <d v="2016-01-07T00:00:00"/>
    <n v="0"/>
    <s v="THORNSXNEF"/>
    <d v="2016-01-15T12:02:35"/>
    <s v="HR Payroll Journals"/>
    <s v="USD"/>
    <s v="USD"/>
    <m/>
    <d v="2016-01-07T00:00:00"/>
    <n v="1"/>
    <n v="1"/>
    <s v="GHR"/>
    <m/>
    <m/>
    <d v="2016-01-15T00:00:00"/>
    <m/>
    <s v="PAYROLL"/>
    <s v="V"/>
    <s v="1"/>
    <s v="N"/>
    <m/>
    <m/>
    <s v="1"/>
    <m/>
    <m/>
    <m/>
    <s v="N"/>
    <d v="2016-01-07T00:00:00"/>
    <m/>
    <s v="N"/>
    <s v="Y"/>
    <m/>
    <m/>
    <d v="2016-01-15T12:02:26"/>
    <m/>
    <s v="N"/>
    <s v="HR Payroll Journals"/>
    <s v="N"/>
    <m/>
    <m/>
    <s v="50700"/>
    <s v="PAY0055310"/>
    <d v="2016-01-07T00:00:00"/>
    <n v="0"/>
    <n v="48"/>
    <s v="ACTUALS"/>
    <m/>
    <m/>
    <s v="7269000"/>
    <s v="5070001200"/>
    <m/>
    <m/>
    <s v="10000"/>
    <s v="12800"/>
    <m/>
    <s v="FY2016"/>
    <m/>
    <m/>
    <m/>
    <m/>
    <m/>
    <s v="USD"/>
    <m/>
    <m/>
    <m/>
    <m/>
    <m/>
    <m/>
    <m/>
    <m/>
    <n v="510.58"/>
    <s v="N"/>
    <n v="0"/>
    <m/>
    <n v="0"/>
    <s v="HR Payroll Journal Template"/>
    <s v="0"/>
    <d v="2016-01-07T00:00:00"/>
    <s v="USD"/>
    <m/>
    <n v="510.58"/>
    <n v="1"/>
    <n v="1"/>
    <n v="676078"/>
    <m/>
    <m/>
    <d v="2016-01-15T00:00:00"/>
    <m/>
    <s v="GHR"/>
    <d v="2016-01-07T00:00:00"/>
    <s v="N"/>
    <d v="2015-12-31T00:00:00"/>
    <s v="0"/>
    <m/>
    <m/>
    <s v="Y"/>
    <n v="0"/>
    <n v="0"/>
    <m/>
    <s v="I"/>
    <m/>
    <m/>
    <x v="4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6">
  <r>
    <s v="50700"/>
    <s v="100024449"/>
    <s v="023656"/>
    <s v="10000"/>
    <s v="12800"/>
    <s v="5070001100"/>
    <s v="2058000"/>
    <s v=""/>
    <s v=""/>
    <s v=""/>
    <s v=""/>
    <s v=""/>
    <n v="-48.5"/>
    <x v="0"/>
  </r>
  <r>
    <s v="50700"/>
    <s v="100024449"/>
    <s v="023656"/>
    <s v="10000"/>
    <s v="12800"/>
    <s v="5070001100"/>
    <s v="2150000"/>
    <s v=""/>
    <s v=""/>
    <s v=""/>
    <s v=""/>
    <s v=""/>
    <n v="-182.28"/>
    <x v="1"/>
  </r>
  <r>
    <s v="50700"/>
    <s v="100024449"/>
    <s v="023656"/>
    <s v="10000"/>
    <s v="12800"/>
    <s v="5070001100"/>
    <s v="1000000"/>
    <s v=""/>
    <s v=""/>
    <s v=""/>
    <s v=""/>
    <s v=""/>
    <n v="-2081.89"/>
    <x v="2"/>
  </r>
  <r>
    <s v="50700"/>
    <s v="100024449"/>
    <s v="023656"/>
    <s v="10000"/>
    <s v="12800"/>
    <s v="5070001100"/>
    <s v="7000000"/>
    <s v=""/>
    <s v=""/>
    <s v=""/>
    <s v=""/>
    <s v=""/>
    <n v="3139.2"/>
    <x v="3"/>
  </r>
  <r>
    <s v="50700"/>
    <s v="100024449"/>
    <s v="023656"/>
    <s v="10000"/>
    <s v="12800"/>
    <s v="5070001100"/>
    <s v="7000000"/>
    <s v=""/>
    <s v=""/>
    <s v=""/>
    <s v=""/>
    <s v=""/>
    <n v="348.8"/>
    <x v="3"/>
  </r>
  <r>
    <s v="50700"/>
    <s v="100024449"/>
    <s v="023656"/>
    <s v="10000"/>
    <s v="12800"/>
    <s v="5070001100"/>
    <s v="7230000"/>
    <s v=""/>
    <s v=""/>
    <s v=""/>
    <s v=""/>
    <s v=""/>
    <n v="207.4"/>
    <x v="4"/>
  </r>
  <r>
    <s v="50700"/>
    <s v="100024449"/>
    <s v="023656"/>
    <s v="10000"/>
    <s v="12800"/>
    <s v="5070001100"/>
    <s v="7231000"/>
    <s v=""/>
    <s v=""/>
    <s v=""/>
    <s v=""/>
    <s v=""/>
    <n v="48.5"/>
    <x v="5"/>
  </r>
  <r>
    <s v="50700"/>
    <s v="100024449"/>
    <s v="023656"/>
    <s v="10000"/>
    <s v="12800"/>
    <s v="5070001100"/>
    <s v="7240000"/>
    <s v=""/>
    <s v=""/>
    <s v=""/>
    <s v=""/>
    <s v=""/>
    <n v="736.65"/>
    <x v="6"/>
  </r>
  <r>
    <s v="50700"/>
    <s v="100024449"/>
    <s v="023656"/>
    <s v="10000"/>
    <s v="12800"/>
    <s v="5070001100"/>
    <s v="7269000"/>
    <s v=""/>
    <s v=""/>
    <s v=""/>
    <s v=""/>
    <s v=""/>
    <n v="230.21"/>
    <x v="7"/>
  </r>
  <r>
    <s v="50700"/>
    <s v="100024449"/>
    <s v="023656"/>
    <s v="10000"/>
    <s v="12800"/>
    <s v="5070001100"/>
    <s v="7269000"/>
    <s v=""/>
    <s v=""/>
    <s v=""/>
    <s v=""/>
    <s v=""/>
    <n v="41.86"/>
    <x v="7"/>
  </r>
  <r>
    <s v="50700"/>
    <s v="100024449"/>
    <s v="023656"/>
    <s v="10000"/>
    <s v="12800"/>
    <s v="5070001100"/>
    <s v="2105000"/>
    <s v=""/>
    <s v=""/>
    <s v=""/>
    <s v=""/>
    <s v=""/>
    <n v="-230.21"/>
    <x v="8"/>
  </r>
  <r>
    <s v="50700"/>
    <s v="100024449"/>
    <s v="023656"/>
    <s v="10000"/>
    <s v="12800"/>
    <s v="5070001100"/>
    <s v="2130000"/>
    <s v=""/>
    <s v=""/>
    <s v=""/>
    <s v=""/>
    <s v=""/>
    <n v="-108.5"/>
    <x v="9"/>
  </r>
  <r>
    <s v="50700"/>
    <s v="100024449"/>
    <s v="023656"/>
    <s v="10000"/>
    <s v="12800"/>
    <s v="5070001100"/>
    <s v="2190000"/>
    <s v=""/>
    <s v=""/>
    <s v=""/>
    <s v=""/>
    <s v=""/>
    <n v="-34.39"/>
    <x v="10"/>
  </r>
  <r>
    <s v="50700"/>
    <s v="100024449"/>
    <s v="023656"/>
    <s v="10000"/>
    <s v="12800"/>
    <s v="5070001100"/>
    <s v="2056000"/>
    <s v=""/>
    <s v=""/>
    <s v=""/>
    <s v=""/>
    <s v=""/>
    <n v="-736.65"/>
    <x v="11"/>
  </r>
  <r>
    <s v="50700"/>
    <s v="100024449"/>
    <s v="023656"/>
    <s v="10000"/>
    <s v="12800"/>
    <s v="5070001100"/>
    <s v="2052000"/>
    <s v=""/>
    <s v=""/>
    <s v=""/>
    <s v=""/>
    <s v=""/>
    <n v="-230.21"/>
    <x v="12"/>
  </r>
  <r>
    <s v="50700"/>
    <s v="100024449"/>
    <s v="023656"/>
    <s v="10000"/>
    <s v="12800"/>
    <s v="5070001100"/>
    <s v="2100000"/>
    <s v=""/>
    <s v=""/>
    <s v=""/>
    <s v=""/>
    <s v=""/>
    <n v="-41.86"/>
    <x v="13"/>
  </r>
  <r>
    <s v="50700"/>
    <s v="100024449"/>
    <s v="023656"/>
    <s v="10000"/>
    <s v="12800"/>
    <s v="5070001100"/>
    <s v="2110000"/>
    <s v=""/>
    <s v=""/>
    <s v=""/>
    <s v=""/>
    <s v=""/>
    <n v="-207.4"/>
    <x v="14"/>
  </r>
  <r>
    <s v="50700"/>
    <s v="100024449"/>
    <s v="023656"/>
    <s v="10000"/>
    <s v="12800"/>
    <s v="5070001100"/>
    <s v="2053000"/>
    <s v=""/>
    <s v=""/>
    <s v=""/>
    <s v=""/>
    <s v=""/>
    <n v="-207.4"/>
    <x v="15"/>
  </r>
  <r>
    <s v="50700"/>
    <s v="100024449"/>
    <s v="023656"/>
    <s v="10000"/>
    <s v="12800"/>
    <s v="5070001100"/>
    <s v="2160000"/>
    <s v=""/>
    <s v=""/>
    <s v=""/>
    <s v=""/>
    <s v=""/>
    <n v="-48.5"/>
    <x v="16"/>
  </r>
  <r>
    <s v="50700"/>
    <s v="100024449"/>
    <s v="023656"/>
    <s v="10000"/>
    <s v="12800"/>
    <s v="5070001100"/>
    <s v="2140000"/>
    <s v=""/>
    <s v=""/>
    <s v=""/>
    <s v=""/>
    <s v=""/>
    <n v="-594.83000000000004"/>
    <x v="17"/>
  </r>
  <r>
    <s v="50700"/>
    <s v="100025474"/>
    <s v="334858"/>
    <s v="10000"/>
    <s v="12800"/>
    <s v="5070001100"/>
    <s v="1000000"/>
    <s v=""/>
    <s v=""/>
    <s v=""/>
    <s v=""/>
    <s v=""/>
    <n v="-2150.15"/>
    <x v="2"/>
  </r>
  <r>
    <s v="50700"/>
    <s v="100025474"/>
    <s v="334858"/>
    <s v="10000"/>
    <s v="12800"/>
    <s v="5070001100"/>
    <s v="7250000"/>
    <s v=""/>
    <s v=""/>
    <s v=""/>
    <s v=""/>
    <s v=""/>
    <n v="7.87"/>
    <x v="18"/>
  </r>
  <r>
    <s v="50700"/>
    <s v="100025474"/>
    <s v="334858"/>
    <s v="10000"/>
    <s v="12800"/>
    <s v="5070001100"/>
    <s v="7221000"/>
    <s v=""/>
    <s v=""/>
    <s v=""/>
    <s v=""/>
    <s v=""/>
    <n v="9.5"/>
    <x v="19"/>
  </r>
  <r>
    <s v="50700"/>
    <s v="100025474"/>
    <s v="334858"/>
    <s v="10000"/>
    <s v="12800"/>
    <s v="5070001100"/>
    <s v="7269000"/>
    <s v=""/>
    <s v=""/>
    <s v=""/>
    <s v=""/>
    <s v=""/>
    <n v="213.84"/>
    <x v="7"/>
  </r>
  <r>
    <s v="50700"/>
    <s v="100025474"/>
    <s v="334858"/>
    <s v="10000"/>
    <s v="12800"/>
    <s v="5070001100"/>
    <s v="7269000"/>
    <s v=""/>
    <s v=""/>
    <s v=""/>
    <s v=""/>
    <s v=""/>
    <n v="38.880000000000003"/>
    <x v="7"/>
  </r>
  <r>
    <s v="50700"/>
    <s v="100025474"/>
    <s v="334858"/>
    <s v="10000"/>
    <s v="12800"/>
    <s v="5070001100"/>
    <s v="2125000"/>
    <s v=""/>
    <s v=""/>
    <s v=""/>
    <s v=""/>
    <s v=""/>
    <n v="-4.8600000000000003"/>
    <x v="20"/>
  </r>
  <r>
    <s v="50700"/>
    <s v="100025474"/>
    <s v="334858"/>
    <s v="10000"/>
    <s v="12800"/>
    <s v="5070001100"/>
    <s v="2155000"/>
    <s v=""/>
    <s v=""/>
    <s v=""/>
    <s v=""/>
    <s v=""/>
    <n v="-5.85"/>
    <x v="21"/>
  </r>
  <r>
    <s v="50700"/>
    <s v="100025474"/>
    <s v="334858"/>
    <s v="10000"/>
    <s v="12800"/>
    <s v="5070001100"/>
    <s v="2125000"/>
    <s v=""/>
    <s v=""/>
    <s v=""/>
    <s v=""/>
    <s v=""/>
    <n v="-15.36"/>
    <x v="20"/>
  </r>
  <r>
    <s v="50700"/>
    <s v="100025474"/>
    <s v="334858"/>
    <s v="10000"/>
    <s v="12800"/>
    <s v="5070001100"/>
    <s v="2100000"/>
    <s v=""/>
    <s v=""/>
    <s v=""/>
    <s v=""/>
    <s v=""/>
    <n v="-69.23"/>
    <x v="13"/>
  </r>
  <r>
    <s v="50700"/>
    <s v="100025474"/>
    <s v="334858"/>
    <s v="10000"/>
    <s v="12800"/>
    <s v="5070001100"/>
    <s v="2105000"/>
    <s v=""/>
    <s v=""/>
    <s v=""/>
    <s v=""/>
    <s v=""/>
    <n v="-213.84"/>
    <x v="8"/>
  </r>
  <r>
    <s v="50700"/>
    <s v="100025474"/>
    <s v="334858"/>
    <s v="10000"/>
    <s v="12800"/>
    <s v="5070001100"/>
    <s v="2130000"/>
    <s v=""/>
    <s v=""/>
    <s v=""/>
    <s v=""/>
    <s v=""/>
    <n v="-108.5"/>
    <x v="9"/>
  </r>
  <r>
    <s v="50700"/>
    <s v="100025474"/>
    <s v="334858"/>
    <s v="10000"/>
    <s v="12800"/>
    <s v="5070001100"/>
    <s v="2055000"/>
    <s v=""/>
    <s v=""/>
    <s v=""/>
    <s v=""/>
    <s v=""/>
    <n v="-7.87"/>
    <x v="22"/>
  </r>
  <r>
    <s v="50700"/>
    <s v="100025474"/>
    <s v="334858"/>
    <s v="10000"/>
    <s v="12800"/>
    <s v="5070001100"/>
    <s v="2056000"/>
    <s v=""/>
    <s v=""/>
    <s v=""/>
    <s v=""/>
    <s v=""/>
    <n v="-673.9"/>
    <x v="11"/>
  </r>
  <r>
    <s v="50700"/>
    <s v="100025474"/>
    <s v="334858"/>
    <s v="10000"/>
    <s v="12800"/>
    <s v="5070001100"/>
    <s v="2155000"/>
    <s v=""/>
    <s v=""/>
    <s v=""/>
    <s v=""/>
    <s v=""/>
    <n v="-9.5"/>
    <x v="21"/>
  </r>
  <r>
    <s v="50700"/>
    <s v="100025474"/>
    <s v="334858"/>
    <s v="10000"/>
    <s v="12800"/>
    <s v="5070001100"/>
    <s v="2100000"/>
    <s v=""/>
    <s v=""/>
    <s v=""/>
    <s v=""/>
    <s v=""/>
    <n v="-38.880000000000003"/>
    <x v="13"/>
  </r>
  <r>
    <s v="50700"/>
    <s v="100025474"/>
    <s v="334858"/>
    <s v="10000"/>
    <s v="12800"/>
    <s v="5070001100"/>
    <s v="7000000"/>
    <s v=""/>
    <s v=""/>
    <s v=""/>
    <s v=""/>
    <s v=""/>
    <n v="1053"/>
    <x v="3"/>
  </r>
  <r>
    <s v="50700"/>
    <s v="100025474"/>
    <s v="334858"/>
    <s v="10000"/>
    <s v="12800"/>
    <s v="5070001100"/>
    <s v="7000000"/>
    <s v=""/>
    <s v=""/>
    <s v=""/>
    <s v=""/>
    <s v=""/>
    <n v="1458"/>
    <x v="3"/>
  </r>
  <r>
    <s v="50700"/>
    <s v="100025474"/>
    <s v="334858"/>
    <s v="10000"/>
    <s v="12800"/>
    <s v="5070001100"/>
    <s v="7000000"/>
    <s v=""/>
    <s v=""/>
    <s v=""/>
    <s v=""/>
    <s v=""/>
    <n v="729"/>
    <x v="3"/>
  </r>
  <r>
    <s v="50700"/>
    <s v="100025474"/>
    <s v="334858"/>
    <s v="10000"/>
    <s v="12800"/>
    <s v="5070001100"/>
    <s v="7230000"/>
    <s v=""/>
    <s v=""/>
    <s v=""/>
    <s v=""/>
    <s v=""/>
    <n v="189.92"/>
    <x v="4"/>
  </r>
  <r>
    <s v="50700"/>
    <s v="100025474"/>
    <s v="334858"/>
    <s v="10000"/>
    <s v="12800"/>
    <s v="5070001100"/>
    <s v="7231000"/>
    <s v=""/>
    <s v=""/>
    <s v=""/>
    <s v=""/>
    <s v=""/>
    <n v="44.42"/>
    <x v="5"/>
  </r>
  <r>
    <s v="50700"/>
    <s v="100025474"/>
    <s v="334858"/>
    <s v="10000"/>
    <s v="12800"/>
    <s v="5070001100"/>
    <s v="7240000"/>
    <s v=""/>
    <s v=""/>
    <s v=""/>
    <s v=""/>
    <s v=""/>
    <n v="673.9"/>
    <x v="6"/>
  </r>
  <r>
    <s v="50700"/>
    <s v="100025474"/>
    <s v="334858"/>
    <s v="10000"/>
    <s v="12800"/>
    <s v="5070001100"/>
    <s v="2052000"/>
    <s v=""/>
    <s v=""/>
    <s v=""/>
    <s v=""/>
    <s v=""/>
    <n v="-213.84"/>
    <x v="12"/>
  </r>
  <r>
    <s v="50700"/>
    <s v="100025474"/>
    <s v="334858"/>
    <s v="10000"/>
    <s v="12800"/>
    <s v="5070001100"/>
    <s v="2110000"/>
    <s v=""/>
    <s v=""/>
    <s v=""/>
    <s v=""/>
    <s v=""/>
    <n v="-189.92"/>
    <x v="14"/>
  </r>
  <r>
    <s v="50700"/>
    <s v="100025474"/>
    <s v="334858"/>
    <s v="10000"/>
    <s v="12800"/>
    <s v="5070001100"/>
    <s v="2053000"/>
    <s v=""/>
    <s v=""/>
    <s v=""/>
    <s v=""/>
    <s v=""/>
    <n v="-189.92"/>
    <x v="15"/>
  </r>
  <r>
    <s v="50700"/>
    <s v="100025474"/>
    <s v="334858"/>
    <s v="10000"/>
    <s v="12800"/>
    <s v="5070001100"/>
    <s v="2160000"/>
    <s v=""/>
    <s v=""/>
    <s v=""/>
    <s v=""/>
    <s v=""/>
    <n v="-44.42"/>
    <x v="16"/>
  </r>
  <r>
    <s v="50700"/>
    <s v="100025474"/>
    <s v="334858"/>
    <s v="10000"/>
    <s v="12800"/>
    <s v="5070001100"/>
    <s v="2140000"/>
    <s v=""/>
    <s v=""/>
    <s v=""/>
    <s v=""/>
    <s v=""/>
    <n v="-273.08"/>
    <x v="17"/>
  </r>
  <r>
    <s v="50700"/>
    <s v="100025474"/>
    <s v="334858"/>
    <s v="10000"/>
    <s v="12800"/>
    <s v="5070001100"/>
    <s v="2058000"/>
    <s v=""/>
    <s v=""/>
    <s v=""/>
    <s v=""/>
    <s v=""/>
    <n v="-44.42"/>
    <x v="0"/>
  </r>
  <r>
    <s v="50700"/>
    <s v="100025474"/>
    <s v="334858"/>
    <s v="10000"/>
    <s v="12800"/>
    <s v="5070001100"/>
    <s v="2150000"/>
    <s v=""/>
    <s v=""/>
    <s v=""/>
    <s v=""/>
    <s v=""/>
    <n v="-164.79"/>
    <x v="1"/>
  </r>
  <r>
    <s v="50700"/>
    <s v="100009291"/>
    <s v="316560"/>
    <s v="10000"/>
    <s v="12800"/>
    <s v="5070001100"/>
    <s v="7000000"/>
    <s v=""/>
    <s v=""/>
    <s v=""/>
    <s v=""/>
    <s v=""/>
    <n v="347.04"/>
    <x v="3"/>
  </r>
  <r>
    <s v="50700"/>
    <s v="100009291"/>
    <s v="316560"/>
    <s v="10000"/>
    <s v="12800"/>
    <s v="5070001100"/>
    <s v="7000000"/>
    <s v=""/>
    <s v=""/>
    <s v=""/>
    <s v=""/>
    <s v=""/>
    <n v="2120.8000000000002"/>
    <x v="3"/>
  </r>
  <r>
    <s v="50700"/>
    <s v="100009291"/>
    <s v="316560"/>
    <s v="10000"/>
    <s v="12800"/>
    <s v="5070001100"/>
    <s v="7000000"/>
    <s v=""/>
    <s v=""/>
    <s v=""/>
    <s v=""/>
    <s v=""/>
    <n v="616.96"/>
    <x v="3"/>
  </r>
  <r>
    <s v="50700"/>
    <s v="100009291"/>
    <s v="316560"/>
    <s v="10000"/>
    <s v="12800"/>
    <s v="5070001100"/>
    <s v="7230000"/>
    <s v=""/>
    <s v=""/>
    <s v=""/>
    <s v=""/>
    <s v=""/>
    <n v="178.56"/>
    <x v="4"/>
  </r>
  <r>
    <s v="50700"/>
    <s v="100009291"/>
    <s v="316560"/>
    <s v="10000"/>
    <s v="12800"/>
    <s v="5070001100"/>
    <s v="7231000"/>
    <s v=""/>
    <s v=""/>
    <s v=""/>
    <s v=""/>
    <s v=""/>
    <n v="41.76"/>
    <x v="5"/>
  </r>
  <r>
    <s v="50700"/>
    <s v="100009291"/>
    <s v="316560"/>
    <s v="10000"/>
    <s v="12800"/>
    <s v="5070001100"/>
    <s v="7240000"/>
    <s v=""/>
    <s v=""/>
    <s v=""/>
    <s v=""/>
    <s v=""/>
    <n v="673.9"/>
    <x v="6"/>
  </r>
  <r>
    <s v="50700"/>
    <s v="100009291"/>
    <s v="316560"/>
    <s v="10000"/>
    <s v="12800"/>
    <s v="5070001100"/>
    <s v="7250000"/>
    <s v=""/>
    <s v=""/>
    <s v=""/>
    <s v=""/>
    <s v=""/>
    <n v="2.37"/>
    <x v="18"/>
  </r>
  <r>
    <s v="50700"/>
    <s v="100009291"/>
    <s v="316560"/>
    <s v="10000"/>
    <s v="12800"/>
    <s v="5070001100"/>
    <s v="7221000"/>
    <s v=""/>
    <s v=""/>
    <s v=""/>
    <s v=""/>
    <s v=""/>
    <n v="9.5"/>
    <x v="19"/>
  </r>
  <r>
    <s v="50700"/>
    <s v="100009291"/>
    <s v="316560"/>
    <s v="10000"/>
    <s v="12800"/>
    <s v="5070001100"/>
    <s v="7269000"/>
    <s v=""/>
    <s v=""/>
    <s v=""/>
    <s v=""/>
    <s v=""/>
    <n v="203.6"/>
    <x v="7"/>
  </r>
  <r>
    <s v="50700"/>
    <s v="100009291"/>
    <s v="316560"/>
    <s v="10000"/>
    <s v="12800"/>
    <s v="5070001100"/>
    <s v="7269000"/>
    <s v=""/>
    <s v=""/>
    <s v=""/>
    <s v=""/>
    <s v=""/>
    <n v="37.020000000000003"/>
    <x v="7"/>
  </r>
  <r>
    <s v="50700"/>
    <s v="100009291"/>
    <s v="316560"/>
    <s v="10000"/>
    <s v="12800"/>
    <s v="5070001100"/>
    <s v="2125000"/>
    <s v=""/>
    <s v=""/>
    <s v=""/>
    <s v=""/>
    <s v=""/>
    <n v="-4.62"/>
    <x v="20"/>
  </r>
  <r>
    <s v="50700"/>
    <s v="100009291"/>
    <s v="316560"/>
    <s v="10000"/>
    <s v="12800"/>
    <s v="5070001100"/>
    <s v="2130000"/>
    <s v=""/>
    <s v=""/>
    <s v=""/>
    <s v=""/>
    <s v=""/>
    <n v="-108.5"/>
    <x v="9"/>
  </r>
  <r>
    <s v="50700"/>
    <s v="100009291"/>
    <s v="316560"/>
    <s v="10000"/>
    <s v="12800"/>
    <s v="5070001100"/>
    <s v="2105000"/>
    <s v=""/>
    <s v=""/>
    <s v=""/>
    <s v=""/>
    <s v=""/>
    <n v="-203.6"/>
    <x v="8"/>
  </r>
  <r>
    <s v="50700"/>
    <s v="100009291"/>
    <s v="316560"/>
    <s v="10000"/>
    <s v="12800"/>
    <s v="5070001100"/>
    <s v="2100000"/>
    <s v=""/>
    <s v=""/>
    <s v=""/>
    <s v=""/>
    <s v=""/>
    <n v="-98.08"/>
    <x v="13"/>
  </r>
  <r>
    <s v="50700"/>
    <s v="100009291"/>
    <s v="316560"/>
    <s v="10000"/>
    <s v="12800"/>
    <s v="5070001100"/>
    <s v="2100000"/>
    <s v=""/>
    <s v=""/>
    <s v=""/>
    <s v=""/>
    <s v=""/>
    <n v="-500"/>
    <x v="13"/>
  </r>
  <r>
    <s v="50700"/>
    <s v="100009291"/>
    <s v="316560"/>
    <s v="10000"/>
    <s v="12800"/>
    <s v="5070001100"/>
    <s v="2125000"/>
    <s v=""/>
    <s v=""/>
    <s v=""/>
    <s v=""/>
    <s v=""/>
    <n v="-10.4"/>
    <x v="20"/>
  </r>
  <r>
    <s v="50700"/>
    <s v="100009291"/>
    <s v="316560"/>
    <s v="10000"/>
    <s v="12800"/>
    <s v="5070001100"/>
    <s v="2155000"/>
    <s v=""/>
    <s v=""/>
    <s v=""/>
    <s v=""/>
    <s v=""/>
    <n v="-9.5"/>
    <x v="21"/>
  </r>
  <r>
    <s v="50700"/>
    <s v="100009291"/>
    <s v="316560"/>
    <s v="10000"/>
    <s v="12800"/>
    <s v="5070001100"/>
    <s v="2056000"/>
    <s v=""/>
    <s v=""/>
    <s v=""/>
    <s v=""/>
    <s v=""/>
    <n v="-673.9"/>
    <x v="11"/>
  </r>
  <r>
    <s v="50700"/>
    <s v="100009291"/>
    <s v="316560"/>
    <s v="10000"/>
    <s v="12800"/>
    <s v="5070001100"/>
    <s v="2055000"/>
    <s v=""/>
    <s v=""/>
    <s v=""/>
    <s v=""/>
    <s v=""/>
    <n v="-2.37"/>
    <x v="22"/>
  </r>
  <r>
    <s v="50700"/>
    <s v="100009291"/>
    <s v="316560"/>
    <s v="10000"/>
    <s v="12800"/>
    <s v="5070001100"/>
    <s v="2052000"/>
    <s v=""/>
    <s v=""/>
    <s v=""/>
    <s v=""/>
    <s v=""/>
    <n v="-203.6"/>
    <x v="12"/>
  </r>
  <r>
    <s v="50700"/>
    <s v="100009291"/>
    <s v="316560"/>
    <s v="10000"/>
    <s v="12800"/>
    <s v="5070001100"/>
    <s v="2100000"/>
    <s v=""/>
    <s v=""/>
    <s v=""/>
    <s v=""/>
    <s v=""/>
    <n v="-37.020000000000003"/>
    <x v="13"/>
  </r>
  <r>
    <s v="50700"/>
    <s v="100009291"/>
    <s v="316560"/>
    <s v="10000"/>
    <s v="12800"/>
    <s v="5070001100"/>
    <s v="2110000"/>
    <s v=""/>
    <s v=""/>
    <s v=""/>
    <s v=""/>
    <s v=""/>
    <n v="-178.56"/>
    <x v="14"/>
  </r>
  <r>
    <s v="50700"/>
    <s v="100009291"/>
    <s v="316560"/>
    <s v="10000"/>
    <s v="12800"/>
    <s v="5070001100"/>
    <s v="2053000"/>
    <s v=""/>
    <s v=""/>
    <s v=""/>
    <s v=""/>
    <s v=""/>
    <n v="-178.56"/>
    <x v="15"/>
  </r>
  <r>
    <s v="50700"/>
    <s v="100009291"/>
    <s v="316560"/>
    <s v="10000"/>
    <s v="12800"/>
    <s v="5070001100"/>
    <s v="2160000"/>
    <s v=""/>
    <s v=""/>
    <s v=""/>
    <s v=""/>
    <s v=""/>
    <n v="-41.76"/>
    <x v="16"/>
  </r>
  <r>
    <s v="50700"/>
    <s v="100009291"/>
    <s v="316560"/>
    <s v="10000"/>
    <s v="12800"/>
    <s v="5070001100"/>
    <s v="2140000"/>
    <s v=""/>
    <s v=""/>
    <s v=""/>
    <s v=""/>
    <s v=""/>
    <n v="-381.36"/>
    <x v="17"/>
  </r>
  <r>
    <s v="50700"/>
    <s v="100009291"/>
    <s v="316560"/>
    <s v="10000"/>
    <s v="12800"/>
    <s v="5070001100"/>
    <s v="2058000"/>
    <s v=""/>
    <s v=""/>
    <s v=""/>
    <s v=""/>
    <s v=""/>
    <n v="-41.76"/>
    <x v="0"/>
  </r>
  <r>
    <s v="50700"/>
    <s v="100009291"/>
    <s v="316560"/>
    <s v="10000"/>
    <s v="12800"/>
    <s v="5070001100"/>
    <s v="2150000"/>
    <s v=""/>
    <s v=""/>
    <s v=""/>
    <s v=""/>
    <s v=""/>
    <n v="-123.12"/>
    <x v="1"/>
  </r>
  <r>
    <s v="50700"/>
    <s v="100009291"/>
    <s v="316560"/>
    <s v="10000"/>
    <s v="12800"/>
    <s v="5070001100"/>
    <s v="1000000"/>
    <s v=""/>
    <s v=""/>
    <s v=""/>
    <s v=""/>
    <s v=""/>
    <n v="-1434.8"/>
    <x v="2"/>
  </r>
  <r>
    <s v="50700"/>
    <s v="100036929"/>
    <s v="015780"/>
    <s v="10000"/>
    <s v="12800"/>
    <s v="5070001100"/>
    <s v="2110000"/>
    <s v=""/>
    <s v=""/>
    <s v=""/>
    <s v=""/>
    <s v=""/>
    <n v="-167.17"/>
    <x v="14"/>
  </r>
  <r>
    <s v="50700"/>
    <s v="100036929"/>
    <s v="015780"/>
    <s v="10000"/>
    <s v="12800"/>
    <s v="5070001100"/>
    <s v="2053000"/>
    <s v=""/>
    <s v=""/>
    <s v=""/>
    <s v=""/>
    <s v=""/>
    <n v="-167.17"/>
    <x v="15"/>
  </r>
  <r>
    <s v="50700"/>
    <s v="100036929"/>
    <s v="015780"/>
    <s v="10000"/>
    <s v="12800"/>
    <s v="5070001100"/>
    <s v="2160000"/>
    <s v=""/>
    <s v=""/>
    <s v=""/>
    <s v=""/>
    <s v=""/>
    <n v="-39.1"/>
    <x v="16"/>
  </r>
  <r>
    <s v="50700"/>
    <s v="100036929"/>
    <s v="015780"/>
    <s v="10000"/>
    <s v="12800"/>
    <s v="5070001100"/>
    <s v="2140000"/>
    <s v=""/>
    <s v=""/>
    <s v=""/>
    <s v=""/>
    <s v=""/>
    <n v="-50"/>
    <x v="17"/>
  </r>
  <r>
    <s v="50700"/>
    <s v="100036929"/>
    <s v="015780"/>
    <s v="10000"/>
    <s v="12800"/>
    <s v="5070001100"/>
    <s v="2058000"/>
    <s v=""/>
    <s v=""/>
    <s v=""/>
    <s v=""/>
    <s v=""/>
    <n v="-39.1"/>
    <x v="0"/>
  </r>
  <r>
    <s v="50700"/>
    <s v="100036929"/>
    <s v="015780"/>
    <s v="10000"/>
    <s v="12800"/>
    <s v="5070001100"/>
    <s v="2150000"/>
    <s v=""/>
    <s v=""/>
    <s v=""/>
    <s v=""/>
    <s v=""/>
    <n v="-127.38"/>
    <x v="1"/>
  </r>
  <r>
    <s v="50700"/>
    <s v="100036929"/>
    <s v="015780"/>
    <s v="10000"/>
    <s v="12800"/>
    <s v="5070001100"/>
    <s v="1000000"/>
    <s v=""/>
    <s v=""/>
    <s v=""/>
    <s v=""/>
    <s v=""/>
    <n v="-1827.74"/>
    <x v="2"/>
  </r>
  <r>
    <s v="50700"/>
    <s v="100036929"/>
    <s v="015780"/>
    <s v="10000"/>
    <s v="12800"/>
    <s v="5070001100"/>
    <s v="7000000"/>
    <s v=""/>
    <s v=""/>
    <s v=""/>
    <s v=""/>
    <s v=""/>
    <n v="2274.56"/>
    <x v="3"/>
  </r>
  <r>
    <s v="50700"/>
    <s v="100036929"/>
    <s v="015780"/>
    <s v="10000"/>
    <s v="12800"/>
    <s v="5070001100"/>
    <s v="7000000"/>
    <s v=""/>
    <s v=""/>
    <s v=""/>
    <s v=""/>
    <s v=""/>
    <n v="568.64"/>
    <x v="3"/>
  </r>
  <r>
    <s v="50700"/>
    <s v="100036929"/>
    <s v="015780"/>
    <s v="10000"/>
    <s v="12800"/>
    <s v="5070001100"/>
    <s v="7230000"/>
    <s v=""/>
    <s v=""/>
    <s v=""/>
    <s v=""/>
    <s v=""/>
    <n v="167.17"/>
    <x v="4"/>
  </r>
  <r>
    <s v="50700"/>
    <s v="100036929"/>
    <s v="015780"/>
    <s v="10000"/>
    <s v="12800"/>
    <s v="5070001100"/>
    <s v="7231000"/>
    <s v=""/>
    <s v=""/>
    <s v=""/>
    <s v=""/>
    <s v=""/>
    <n v="39.1"/>
    <x v="5"/>
  </r>
  <r>
    <s v="50700"/>
    <s v="100036929"/>
    <s v="015780"/>
    <s v="10000"/>
    <s v="12800"/>
    <s v="5070001100"/>
    <s v="7240000"/>
    <s v=""/>
    <s v=""/>
    <s v=""/>
    <s v=""/>
    <s v=""/>
    <n v="256.95"/>
    <x v="6"/>
  </r>
  <r>
    <s v="50700"/>
    <s v="100036929"/>
    <s v="015780"/>
    <s v="10000"/>
    <s v="12800"/>
    <s v="5070001100"/>
    <s v="7250000"/>
    <s v=""/>
    <s v=""/>
    <s v=""/>
    <s v=""/>
    <s v=""/>
    <n v="5.66"/>
    <x v="18"/>
  </r>
  <r>
    <s v="50700"/>
    <s v="100036929"/>
    <s v="015780"/>
    <s v="10000"/>
    <s v="12800"/>
    <s v="5070001100"/>
    <s v="7221000"/>
    <s v=""/>
    <s v=""/>
    <s v=""/>
    <s v=""/>
    <s v=""/>
    <n v="10.5"/>
    <x v="19"/>
  </r>
  <r>
    <s v="50700"/>
    <s v="100036929"/>
    <s v="015780"/>
    <s v="10000"/>
    <s v="12800"/>
    <s v="5070001100"/>
    <s v="7245000"/>
    <s v=""/>
    <s v=""/>
    <s v=""/>
    <s v=""/>
    <s v=""/>
    <n v="28.85"/>
    <x v="23"/>
  </r>
  <r>
    <s v="50700"/>
    <s v="100036929"/>
    <s v="015780"/>
    <s v="10000"/>
    <s v="12800"/>
    <s v="5070001100"/>
    <s v="7269000"/>
    <s v=""/>
    <s v=""/>
    <s v=""/>
    <s v=""/>
    <s v=""/>
    <n v="187.65"/>
    <x v="7"/>
  </r>
  <r>
    <s v="50700"/>
    <s v="100036929"/>
    <s v="015780"/>
    <s v="10000"/>
    <s v="12800"/>
    <s v="5070001100"/>
    <s v="7269000"/>
    <s v=""/>
    <s v=""/>
    <s v=""/>
    <s v=""/>
    <s v=""/>
    <n v="34.119999999999997"/>
    <x v="7"/>
  </r>
  <r>
    <s v="50700"/>
    <s v="100036929"/>
    <s v="015780"/>
    <s v="10000"/>
    <s v="12800"/>
    <s v="5070001100"/>
    <s v="2125000"/>
    <s v=""/>
    <s v=""/>
    <s v=""/>
    <s v=""/>
    <s v=""/>
    <n v="-3.11"/>
    <x v="20"/>
  </r>
  <r>
    <s v="50700"/>
    <s v="100036929"/>
    <s v="015780"/>
    <s v="10000"/>
    <s v="12800"/>
    <s v="5070001100"/>
    <s v="2155000"/>
    <s v=""/>
    <s v=""/>
    <s v=""/>
    <s v=""/>
    <s v=""/>
    <n v="-5.27"/>
    <x v="21"/>
  </r>
  <r>
    <s v="50700"/>
    <s v="100036929"/>
    <s v="015780"/>
    <s v="10000"/>
    <s v="12800"/>
    <s v="5070001100"/>
    <s v="2100000"/>
    <s v=""/>
    <s v=""/>
    <s v=""/>
    <s v=""/>
    <s v=""/>
    <n v="-20"/>
    <x v="13"/>
  </r>
  <r>
    <s v="50700"/>
    <s v="100036929"/>
    <s v="015780"/>
    <s v="10000"/>
    <s v="12800"/>
    <s v="5070001100"/>
    <s v="2125000"/>
    <s v=""/>
    <s v=""/>
    <s v=""/>
    <s v=""/>
    <s v=""/>
    <n v="-11.04"/>
    <x v="20"/>
  </r>
  <r>
    <s v="50700"/>
    <s v="100036929"/>
    <s v="015780"/>
    <s v="10000"/>
    <s v="12800"/>
    <s v="5070001100"/>
    <s v="2100000"/>
    <s v=""/>
    <s v=""/>
    <s v=""/>
    <s v=""/>
    <s v=""/>
    <n v="-9.89"/>
    <x v="13"/>
  </r>
  <r>
    <s v="50700"/>
    <s v="100036929"/>
    <s v="015780"/>
    <s v="10000"/>
    <s v="12800"/>
    <s v="5070001100"/>
    <s v="2105000"/>
    <s v=""/>
    <s v=""/>
    <s v=""/>
    <s v=""/>
    <s v=""/>
    <n v="-187.65"/>
    <x v="8"/>
  </r>
  <r>
    <s v="50700"/>
    <s v="100036929"/>
    <s v="015780"/>
    <s v="10000"/>
    <s v="12800"/>
    <s v="5070001100"/>
    <s v="2100000"/>
    <s v=""/>
    <s v=""/>
    <s v=""/>
    <s v=""/>
    <s v=""/>
    <n v="-128.85"/>
    <x v="13"/>
  </r>
  <r>
    <s v="50700"/>
    <s v="100036929"/>
    <s v="015780"/>
    <s v="10000"/>
    <s v="12800"/>
    <s v="5070001100"/>
    <s v="2100000"/>
    <s v=""/>
    <s v=""/>
    <s v=""/>
    <s v=""/>
    <s v=""/>
    <n v="-250"/>
    <x v="13"/>
  </r>
  <r>
    <s v="50700"/>
    <s v="100036929"/>
    <s v="015780"/>
    <s v="10000"/>
    <s v="12800"/>
    <s v="5070001100"/>
    <s v="2130000"/>
    <s v=""/>
    <s v=""/>
    <s v=""/>
    <s v=""/>
    <s v=""/>
    <n v="-16"/>
    <x v="9"/>
  </r>
  <r>
    <s v="50700"/>
    <s v="100036929"/>
    <s v="015780"/>
    <s v="10000"/>
    <s v="12800"/>
    <s v="5070001100"/>
    <s v="2166000"/>
    <s v=""/>
    <s v=""/>
    <s v=""/>
    <s v=""/>
    <s v=""/>
    <n v="-28.85"/>
    <x v="24"/>
  </r>
  <r>
    <s v="50700"/>
    <s v="100036929"/>
    <s v="015780"/>
    <s v="10000"/>
    <s v="12800"/>
    <s v="5070001100"/>
    <s v="2155000"/>
    <s v=""/>
    <s v=""/>
    <s v=""/>
    <s v=""/>
    <s v=""/>
    <n v="-10.5"/>
    <x v="21"/>
  </r>
  <r>
    <s v="50700"/>
    <s v="100036929"/>
    <s v="015780"/>
    <s v="10000"/>
    <s v="12800"/>
    <s v="5070001100"/>
    <s v="2056000"/>
    <s v=""/>
    <s v=""/>
    <s v=""/>
    <s v=""/>
    <s v=""/>
    <n v="-256.95"/>
    <x v="11"/>
  </r>
  <r>
    <s v="50700"/>
    <s v="100036929"/>
    <s v="015780"/>
    <s v="10000"/>
    <s v="12800"/>
    <s v="5070001100"/>
    <s v="2055000"/>
    <s v=""/>
    <s v=""/>
    <s v=""/>
    <s v=""/>
    <s v=""/>
    <n v="-5.66"/>
    <x v="22"/>
  </r>
  <r>
    <s v="50700"/>
    <s v="100036929"/>
    <s v="015780"/>
    <s v="10000"/>
    <s v="12800"/>
    <s v="5070001100"/>
    <s v="2052000"/>
    <s v=""/>
    <s v=""/>
    <s v=""/>
    <s v=""/>
    <s v=""/>
    <n v="-187.65"/>
    <x v="12"/>
  </r>
  <r>
    <s v="50700"/>
    <s v="100036929"/>
    <s v="015780"/>
    <s v="10000"/>
    <s v="12800"/>
    <s v="5070001100"/>
    <s v="2100000"/>
    <s v=""/>
    <s v=""/>
    <s v=""/>
    <s v=""/>
    <s v=""/>
    <n v="-34.119999999999997"/>
    <x v="13"/>
  </r>
  <r>
    <s v="50700"/>
    <s v="100056573"/>
    <s v="324182"/>
    <s v="10000"/>
    <s v="12800"/>
    <s v="5070001200"/>
    <s v="2105000"/>
    <s v=""/>
    <s v=""/>
    <s v=""/>
    <s v=""/>
    <s v=""/>
    <n v="-142.08000000000001"/>
    <x v="25"/>
  </r>
  <r>
    <s v="50700"/>
    <s v="100056573"/>
    <s v="324182"/>
    <s v="10000"/>
    <s v="12800"/>
    <s v="5070001200"/>
    <s v="2100000"/>
    <s v=""/>
    <s v=""/>
    <s v=""/>
    <s v=""/>
    <s v=""/>
    <n v="-27.14"/>
    <x v="26"/>
  </r>
  <r>
    <s v="50700"/>
    <s v="100056573"/>
    <s v="324182"/>
    <s v="10000"/>
    <s v="12800"/>
    <s v="5070001200"/>
    <s v="2125000"/>
    <s v=""/>
    <s v=""/>
    <s v=""/>
    <s v=""/>
    <s v=""/>
    <n v="-8.4"/>
    <x v="27"/>
  </r>
  <r>
    <s v="50700"/>
    <s v="100056573"/>
    <s v="324182"/>
    <s v="10000"/>
    <s v="12800"/>
    <s v="5070001200"/>
    <s v="2056000"/>
    <s v=""/>
    <s v=""/>
    <s v=""/>
    <s v=""/>
    <s v=""/>
    <n v="-931.9"/>
    <x v="28"/>
  </r>
  <r>
    <s v="50700"/>
    <s v="100056573"/>
    <s v="324182"/>
    <s v="10000"/>
    <s v="12800"/>
    <s v="5070001200"/>
    <s v="2055000"/>
    <s v=""/>
    <s v=""/>
    <s v=""/>
    <s v=""/>
    <s v=""/>
    <n v="-1.1499999999999999"/>
    <x v="29"/>
  </r>
  <r>
    <s v="50700"/>
    <s v="100056573"/>
    <s v="324182"/>
    <s v="10000"/>
    <s v="12800"/>
    <s v="5070001200"/>
    <s v="2052000"/>
    <s v=""/>
    <s v=""/>
    <s v=""/>
    <s v=""/>
    <s v=""/>
    <n v="-142.08000000000001"/>
    <x v="30"/>
  </r>
  <r>
    <s v="50700"/>
    <s v="100056573"/>
    <s v="324182"/>
    <s v="10000"/>
    <s v="12800"/>
    <s v="5070001200"/>
    <s v="2100000"/>
    <s v=""/>
    <s v=""/>
    <s v=""/>
    <s v=""/>
    <s v=""/>
    <n v="-25.83"/>
    <x v="26"/>
  </r>
  <r>
    <s v="50700"/>
    <s v="100056573"/>
    <s v="324182"/>
    <s v="10000"/>
    <s v="12800"/>
    <s v="5070001200"/>
    <s v="2110000"/>
    <s v=""/>
    <s v=""/>
    <s v=""/>
    <s v=""/>
    <s v=""/>
    <n v="-124.97"/>
    <x v="31"/>
  </r>
  <r>
    <s v="50700"/>
    <s v="100056573"/>
    <s v="324182"/>
    <s v="10000"/>
    <s v="12800"/>
    <s v="5070001200"/>
    <s v="2053000"/>
    <s v=""/>
    <s v=""/>
    <s v=""/>
    <s v=""/>
    <s v=""/>
    <n v="-124.97"/>
    <x v="32"/>
  </r>
  <r>
    <s v="50700"/>
    <s v="100056573"/>
    <s v="324182"/>
    <s v="10000"/>
    <s v="12800"/>
    <s v="5070001200"/>
    <s v="2160000"/>
    <s v=""/>
    <s v=""/>
    <s v=""/>
    <s v=""/>
    <s v=""/>
    <n v="-29.23"/>
    <x v="33"/>
  </r>
  <r>
    <s v="50700"/>
    <s v="100056573"/>
    <s v="324182"/>
    <s v="10000"/>
    <s v="12800"/>
    <s v="5070001200"/>
    <s v="2140000"/>
    <s v=""/>
    <s v=""/>
    <s v=""/>
    <s v=""/>
    <s v=""/>
    <n v="-46.59"/>
    <x v="34"/>
  </r>
  <r>
    <s v="50700"/>
    <s v="100056573"/>
    <s v="324182"/>
    <s v="10000"/>
    <s v="12800"/>
    <s v="5070001200"/>
    <s v="2058000"/>
    <s v=""/>
    <s v=""/>
    <s v=""/>
    <s v=""/>
    <s v=""/>
    <n v="-29.23"/>
    <x v="35"/>
  </r>
  <r>
    <s v="50700"/>
    <s v="100056573"/>
    <s v="324182"/>
    <s v="10000"/>
    <s v="12800"/>
    <s v="5070001200"/>
    <s v="2150000"/>
    <s v=""/>
    <s v=""/>
    <s v=""/>
    <s v=""/>
    <s v=""/>
    <n v="-96.96"/>
    <x v="36"/>
  </r>
  <r>
    <s v="50700"/>
    <s v="100056573"/>
    <s v="324182"/>
    <s v="10000"/>
    <s v="12800"/>
    <s v="5070001200"/>
    <s v="1000000"/>
    <s v=""/>
    <s v=""/>
    <s v=""/>
    <s v=""/>
    <s v=""/>
    <n v="-1566.69"/>
    <x v="37"/>
  </r>
  <r>
    <s v="50700"/>
    <s v="100056573"/>
    <s v="324182"/>
    <s v="10000"/>
    <s v="12800"/>
    <s v="5070001200"/>
    <s v="7000000"/>
    <s v=""/>
    <s v=""/>
    <s v=""/>
    <s v=""/>
    <s v=""/>
    <n v="107.64"/>
    <x v="38"/>
  </r>
  <r>
    <s v="50700"/>
    <s v="100056573"/>
    <s v="324182"/>
    <s v="10000"/>
    <s v="12800"/>
    <s v="5070001200"/>
    <s v="7000000"/>
    <s v=""/>
    <s v=""/>
    <s v=""/>
    <s v=""/>
    <s v=""/>
    <n v="1291.68"/>
    <x v="38"/>
  </r>
  <r>
    <s v="50700"/>
    <s v="100056573"/>
    <s v="324182"/>
    <s v="10000"/>
    <s v="12800"/>
    <s v="5070001200"/>
    <s v="7000000"/>
    <s v=""/>
    <s v=""/>
    <s v=""/>
    <s v=""/>
    <s v=""/>
    <n v="430.56"/>
    <x v="38"/>
  </r>
  <r>
    <s v="50700"/>
    <s v="100056573"/>
    <s v="324182"/>
    <s v="10000"/>
    <s v="12800"/>
    <s v="5070001200"/>
    <s v="7000000"/>
    <s v=""/>
    <s v=""/>
    <s v=""/>
    <s v=""/>
    <s v=""/>
    <n v="322.92"/>
    <x v="38"/>
  </r>
  <r>
    <s v="50700"/>
    <s v="100056573"/>
    <s v="324182"/>
    <s v="10000"/>
    <s v="12800"/>
    <s v="5070001200"/>
    <s v="7230000"/>
    <s v=""/>
    <s v=""/>
    <s v=""/>
    <s v=""/>
    <s v=""/>
    <n v="124.97"/>
    <x v="39"/>
  </r>
  <r>
    <s v="50700"/>
    <s v="100056573"/>
    <s v="324182"/>
    <s v="10000"/>
    <s v="12800"/>
    <s v="5070001200"/>
    <s v="7231000"/>
    <s v=""/>
    <s v=""/>
    <s v=""/>
    <s v=""/>
    <s v=""/>
    <n v="29.23"/>
    <x v="40"/>
  </r>
  <r>
    <s v="50700"/>
    <s v="100056573"/>
    <s v="324182"/>
    <s v="10000"/>
    <s v="12800"/>
    <s v="5070001200"/>
    <s v="7240000"/>
    <s v=""/>
    <s v=""/>
    <s v=""/>
    <s v=""/>
    <s v=""/>
    <n v="931.9"/>
    <x v="41"/>
  </r>
  <r>
    <s v="50700"/>
    <s v="100056573"/>
    <s v="324182"/>
    <s v="10000"/>
    <s v="12800"/>
    <s v="5070001200"/>
    <s v="7250000"/>
    <s v=""/>
    <s v=""/>
    <s v=""/>
    <s v=""/>
    <s v=""/>
    <n v="1.1499999999999999"/>
    <x v="42"/>
  </r>
  <r>
    <s v="50700"/>
    <s v="100056573"/>
    <s v="324182"/>
    <s v="10000"/>
    <s v="12800"/>
    <s v="5070001200"/>
    <s v="7269000"/>
    <s v=""/>
    <s v=""/>
    <s v=""/>
    <s v=""/>
    <s v=""/>
    <n v="142.08000000000001"/>
    <x v="43"/>
  </r>
  <r>
    <s v="50700"/>
    <s v="100056573"/>
    <s v="324182"/>
    <s v="10000"/>
    <s v="12800"/>
    <s v="5070001200"/>
    <s v="7269000"/>
    <s v=""/>
    <s v=""/>
    <s v=""/>
    <s v=""/>
    <s v=""/>
    <n v="25.83"/>
    <x v="43"/>
  </r>
  <r>
    <s v="50700"/>
    <s v="100056573"/>
    <s v="324182"/>
    <s v="10000"/>
    <s v="12800"/>
    <s v="5070001200"/>
    <s v="2125000"/>
    <s v=""/>
    <s v=""/>
    <s v=""/>
    <s v=""/>
    <s v=""/>
    <n v="-2.2400000000000002"/>
    <x v="27"/>
  </r>
  <r>
    <s v="50700"/>
    <s v="100056573"/>
    <s v="324182"/>
    <s v="10000"/>
    <s v="12800"/>
    <s v="5070001200"/>
    <s v="2130000"/>
    <s v=""/>
    <s v=""/>
    <s v=""/>
    <s v=""/>
    <s v=""/>
    <n v="-108.5"/>
    <x v="44"/>
  </r>
  <r>
    <s v="50700"/>
    <s v="100012181"/>
    <s v="500390"/>
    <s v="10000"/>
    <s v="12800"/>
    <s v="5070001200"/>
    <s v="7150000"/>
    <s v=""/>
    <s v=""/>
    <s v=""/>
    <s v=""/>
    <s v=""/>
    <n v="76"/>
    <x v="45"/>
  </r>
  <r>
    <s v="50700"/>
    <s v="100012181"/>
    <s v="500390"/>
    <s v="10000"/>
    <s v="12800"/>
    <s v="5070001200"/>
    <s v="7230000"/>
    <s v=""/>
    <s v=""/>
    <s v=""/>
    <s v=""/>
    <s v=""/>
    <n v="4.71"/>
    <x v="39"/>
  </r>
  <r>
    <s v="50700"/>
    <s v="100012181"/>
    <s v="500390"/>
    <s v="10000"/>
    <s v="12800"/>
    <s v="5070001200"/>
    <s v="7231000"/>
    <s v=""/>
    <s v=""/>
    <s v=""/>
    <s v=""/>
    <s v=""/>
    <n v="1.1000000000000001"/>
    <x v="40"/>
  </r>
  <r>
    <s v="50700"/>
    <s v="100012181"/>
    <s v="500390"/>
    <s v="10000"/>
    <s v="12800"/>
    <s v="5070001200"/>
    <s v="7269000"/>
    <s v=""/>
    <s v=""/>
    <s v=""/>
    <s v=""/>
    <s v=""/>
    <n v="5.0199999999999996"/>
    <x v="43"/>
  </r>
  <r>
    <s v="50700"/>
    <s v="100012181"/>
    <s v="500390"/>
    <s v="10000"/>
    <s v="12800"/>
    <s v="5070001200"/>
    <s v="7269000"/>
    <s v=""/>
    <s v=""/>
    <s v=""/>
    <s v=""/>
    <s v=""/>
    <n v="0.91"/>
    <x v="43"/>
  </r>
  <r>
    <s v="50700"/>
    <s v="100012181"/>
    <s v="500390"/>
    <s v="10000"/>
    <s v="12800"/>
    <s v="5070001200"/>
    <s v="2105000"/>
    <s v=""/>
    <s v=""/>
    <s v=""/>
    <s v=""/>
    <s v=""/>
    <n v="-5.0199999999999996"/>
    <x v="25"/>
  </r>
  <r>
    <s v="50700"/>
    <s v="100012181"/>
    <s v="500390"/>
    <s v="10000"/>
    <s v="12800"/>
    <s v="5070001200"/>
    <s v="2052000"/>
    <s v=""/>
    <s v=""/>
    <s v=""/>
    <s v=""/>
    <s v=""/>
    <n v="-5.0199999999999996"/>
    <x v="30"/>
  </r>
  <r>
    <s v="50700"/>
    <s v="100012181"/>
    <s v="500390"/>
    <s v="10000"/>
    <s v="12800"/>
    <s v="5070001200"/>
    <s v="2100000"/>
    <s v=""/>
    <s v=""/>
    <s v=""/>
    <s v=""/>
    <s v=""/>
    <n v="-0.91"/>
    <x v="26"/>
  </r>
  <r>
    <s v="50700"/>
    <s v="100012181"/>
    <s v="500390"/>
    <s v="10000"/>
    <s v="12800"/>
    <s v="5070001200"/>
    <s v="2110000"/>
    <s v=""/>
    <s v=""/>
    <s v=""/>
    <s v=""/>
    <s v=""/>
    <n v="-4.71"/>
    <x v="31"/>
  </r>
  <r>
    <s v="50700"/>
    <s v="100012181"/>
    <s v="500390"/>
    <s v="10000"/>
    <s v="12800"/>
    <s v="5070001200"/>
    <s v="2053000"/>
    <s v=""/>
    <s v=""/>
    <s v=""/>
    <s v=""/>
    <s v=""/>
    <n v="-4.71"/>
    <x v="32"/>
  </r>
  <r>
    <s v="50700"/>
    <s v="100012181"/>
    <s v="500390"/>
    <s v="10000"/>
    <s v="12800"/>
    <s v="5070001200"/>
    <s v="2160000"/>
    <s v=""/>
    <s v=""/>
    <s v=""/>
    <s v=""/>
    <s v=""/>
    <n v="-1.1000000000000001"/>
    <x v="33"/>
  </r>
  <r>
    <s v="50700"/>
    <s v="100012181"/>
    <s v="500390"/>
    <s v="10000"/>
    <s v="12800"/>
    <s v="5070001200"/>
    <s v="2058000"/>
    <s v=""/>
    <s v=""/>
    <s v=""/>
    <s v=""/>
    <s v=""/>
    <n v="-1.1000000000000001"/>
    <x v="35"/>
  </r>
  <r>
    <s v="50700"/>
    <s v="100012181"/>
    <s v="500390"/>
    <s v="10000"/>
    <s v="12800"/>
    <s v="5070001200"/>
    <s v="1000000"/>
    <s v=""/>
    <s v=""/>
    <s v=""/>
    <s v=""/>
    <s v=""/>
    <n v="-65.17"/>
    <x v="37"/>
  </r>
  <r>
    <s v="50700"/>
    <s v="100012181"/>
    <s v="324180"/>
    <s v="10000"/>
    <s v="12800"/>
    <s v="5070001200"/>
    <s v="7230000"/>
    <s v=""/>
    <s v=""/>
    <s v=""/>
    <s v=""/>
    <s v=""/>
    <n v="73.819999999999993"/>
    <x v="39"/>
  </r>
  <r>
    <s v="50700"/>
    <s v="100012181"/>
    <s v="324180"/>
    <s v="10000"/>
    <s v="12800"/>
    <s v="5070001200"/>
    <s v="7231000"/>
    <s v=""/>
    <s v=""/>
    <s v=""/>
    <s v=""/>
    <s v=""/>
    <n v="17.260000000000002"/>
    <x v="40"/>
  </r>
  <r>
    <s v="50700"/>
    <s v="100012181"/>
    <s v="324180"/>
    <s v="10000"/>
    <s v="12800"/>
    <s v="5070001200"/>
    <s v="7000000"/>
    <s v=""/>
    <s v=""/>
    <s v=""/>
    <s v=""/>
    <s v=""/>
    <n v="833.56"/>
    <x v="38"/>
  </r>
  <r>
    <s v="50700"/>
    <s v="100012181"/>
    <s v="324180"/>
    <s v="10000"/>
    <s v="12800"/>
    <s v="5070001200"/>
    <s v="7000000"/>
    <s v=""/>
    <s v=""/>
    <s v=""/>
    <s v=""/>
    <s v=""/>
    <n v="357.24"/>
    <x v="38"/>
  </r>
  <r>
    <s v="50700"/>
    <s v="100012181"/>
    <s v="324180"/>
    <s v="10000"/>
    <s v="12800"/>
    <s v="5070001200"/>
    <s v="7250000"/>
    <s v=""/>
    <s v=""/>
    <s v=""/>
    <s v=""/>
    <s v=""/>
    <n v="5.64"/>
    <x v="42"/>
  </r>
  <r>
    <s v="50700"/>
    <s v="100012181"/>
    <s v="324180"/>
    <s v="10000"/>
    <s v="12800"/>
    <s v="5070001200"/>
    <s v="7269000"/>
    <s v=""/>
    <s v=""/>
    <s v=""/>
    <s v=""/>
    <s v=""/>
    <n v="78.59"/>
    <x v="43"/>
  </r>
  <r>
    <s v="50700"/>
    <s v="100012181"/>
    <s v="324180"/>
    <s v="10000"/>
    <s v="12800"/>
    <s v="5070001200"/>
    <s v="7269000"/>
    <s v=""/>
    <s v=""/>
    <s v=""/>
    <s v=""/>
    <s v=""/>
    <n v="14.29"/>
    <x v="43"/>
  </r>
  <r>
    <s v="50700"/>
    <s v="100012181"/>
    <s v="324180"/>
    <s v="10000"/>
    <s v="12800"/>
    <s v="5070001200"/>
    <s v="2125000"/>
    <s v=""/>
    <s v=""/>
    <s v=""/>
    <s v=""/>
    <s v=""/>
    <n v="-11"/>
    <x v="27"/>
  </r>
  <r>
    <s v="50700"/>
    <s v="100012181"/>
    <s v="324180"/>
    <s v="10000"/>
    <s v="12800"/>
    <s v="5070001200"/>
    <s v="2100000"/>
    <s v=""/>
    <s v=""/>
    <s v=""/>
    <s v=""/>
    <s v=""/>
    <n v="-200"/>
    <x v="26"/>
  </r>
  <r>
    <s v="50700"/>
    <s v="100012181"/>
    <s v="324180"/>
    <s v="10000"/>
    <s v="12800"/>
    <s v="5070001200"/>
    <s v="2105000"/>
    <s v=""/>
    <s v=""/>
    <s v=""/>
    <s v=""/>
    <s v=""/>
    <n v="-78.59"/>
    <x v="25"/>
  </r>
  <r>
    <s v="50700"/>
    <s v="100012181"/>
    <s v="324180"/>
    <s v="10000"/>
    <s v="12800"/>
    <s v="5070001200"/>
    <s v="2055000"/>
    <s v=""/>
    <s v=""/>
    <s v=""/>
    <s v=""/>
    <s v=""/>
    <n v="-5.64"/>
    <x v="29"/>
  </r>
  <r>
    <s v="50700"/>
    <s v="100012181"/>
    <s v="324180"/>
    <s v="10000"/>
    <s v="12800"/>
    <s v="5070001200"/>
    <s v="2100000"/>
    <s v=""/>
    <s v=""/>
    <s v=""/>
    <s v=""/>
    <s v=""/>
    <n v="-14.29"/>
    <x v="26"/>
  </r>
  <r>
    <s v="50700"/>
    <s v="100012181"/>
    <s v="324180"/>
    <s v="10000"/>
    <s v="12800"/>
    <s v="5070001200"/>
    <s v="2052000"/>
    <s v=""/>
    <s v=""/>
    <s v=""/>
    <s v=""/>
    <s v=""/>
    <n v="-78.59"/>
    <x v="30"/>
  </r>
  <r>
    <s v="50700"/>
    <s v="100012181"/>
    <s v="324180"/>
    <s v="10000"/>
    <s v="12800"/>
    <s v="5070001200"/>
    <s v="2110000"/>
    <s v=""/>
    <s v=""/>
    <s v=""/>
    <s v=""/>
    <s v=""/>
    <n v="-73.819999999999993"/>
    <x v="31"/>
  </r>
  <r>
    <s v="50700"/>
    <s v="100012181"/>
    <s v="324180"/>
    <s v="10000"/>
    <s v="12800"/>
    <s v="5070001200"/>
    <s v="2053000"/>
    <s v=""/>
    <s v=""/>
    <s v=""/>
    <s v=""/>
    <s v=""/>
    <n v="-73.819999999999993"/>
    <x v="32"/>
  </r>
  <r>
    <s v="50700"/>
    <s v="100012181"/>
    <s v="324180"/>
    <s v="10000"/>
    <s v="12800"/>
    <s v="5070001200"/>
    <s v="2160000"/>
    <s v=""/>
    <s v=""/>
    <s v=""/>
    <s v=""/>
    <s v=""/>
    <n v="-17.260000000000002"/>
    <x v="33"/>
  </r>
  <r>
    <s v="50700"/>
    <s v="100012181"/>
    <s v="324180"/>
    <s v="10000"/>
    <s v="12800"/>
    <s v="5070001200"/>
    <s v="2140000"/>
    <s v=""/>
    <s v=""/>
    <s v=""/>
    <s v=""/>
    <s v=""/>
    <n v="-58.12"/>
    <x v="34"/>
  </r>
  <r>
    <s v="50700"/>
    <s v="100012181"/>
    <s v="324180"/>
    <s v="10000"/>
    <s v="12800"/>
    <s v="5070001200"/>
    <s v="2058000"/>
    <s v=""/>
    <s v=""/>
    <s v=""/>
    <s v=""/>
    <s v=""/>
    <n v="-17.260000000000002"/>
    <x v="35"/>
  </r>
  <r>
    <s v="50700"/>
    <s v="100012181"/>
    <s v="324180"/>
    <s v="10000"/>
    <s v="12800"/>
    <s v="5070001200"/>
    <s v="2150000"/>
    <s v=""/>
    <s v=""/>
    <s v=""/>
    <s v=""/>
    <s v=""/>
    <n v="-28.05"/>
    <x v="36"/>
  </r>
  <r>
    <s v="50700"/>
    <s v="100012181"/>
    <s v="324180"/>
    <s v="10000"/>
    <s v="12800"/>
    <s v="5070001200"/>
    <s v="1000000"/>
    <s v=""/>
    <s v=""/>
    <s v=""/>
    <s v=""/>
    <s v=""/>
    <n v="-723.96"/>
    <x v="37"/>
  </r>
  <r>
    <s v="50700"/>
    <s v="100027509"/>
    <s v="500389"/>
    <s v="10000"/>
    <s v="12800"/>
    <s v="5070001200"/>
    <s v="2100000"/>
    <s v=""/>
    <s v=""/>
    <s v=""/>
    <s v=""/>
    <s v=""/>
    <n v="-6.05"/>
    <x v="26"/>
  </r>
  <r>
    <s v="50700"/>
    <s v="100027509"/>
    <s v="500389"/>
    <s v="10000"/>
    <s v="12800"/>
    <s v="5070001200"/>
    <s v="2110000"/>
    <s v=""/>
    <s v=""/>
    <s v=""/>
    <s v=""/>
    <s v=""/>
    <n v="-31.25"/>
    <x v="31"/>
  </r>
  <r>
    <s v="50700"/>
    <s v="100027509"/>
    <s v="500389"/>
    <s v="10000"/>
    <s v="12800"/>
    <s v="5070001200"/>
    <s v="2053000"/>
    <s v=""/>
    <s v=""/>
    <s v=""/>
    <s v=""/>
    <s v=""/>
    <n v="-31.25"/>
    <x v="32"/>
  </r>
  <r>
    <s v="50700"/>
    <s v="100027509"/>
    <s v="500389"/>
    <s v="10000"/>
    <s v="12800"/>
    <s v="5070001200"/>
    <s v="2160000"/>
    <s v=""/>
    <s v=""/>
    <s v=""/>
    <s v=""/>
    <s v=""/>
    <n v="-7.31"/>
    <x v="33"/>
  </r>
  <r>
    <s v="50700"/>
    <s v="100027509"/>
    <s v="500389"/>
    <s v="10000"/>
    <s v="12800"/>
    <s v="5070001200"/>
    <s v="2140000"/>
    <s v=""/>
    <s v=""/>
    <s v=""/>
    <s v=""/>
    <s v=""/>
    <n v="-32.229999999999997"/>
    <x v="34"/>
  </r>
  <r>
    <s v="50700"/>
    <s v="100027509"/>
    <s v="500389"/>
    <s v="10000"/>
    <s v="12800"/>
    <s v="5070001200"/>
    <s v="2058000"/>
    <s v=""/>
    <s v=""/>
    <s v=""/>
    <s v=""/>
    <s v=""/>
    <n v="-7.31"/>
    <x v="35"/>
  </r>
  <r>
    <s v="50700"/>
    <s v="100027509"/>
    <s v="500389"/>
    <s v="10000"/>
    <s v="12800"/>
    <s v="5070001200"/>
    <s v="2150000"/>
    <s v=""/>
    <s v=""/>
    <s v=""/>
    <s v=""/>
    <s v=""/>
    <n v="-5.92"/>
    <x v="36"/>
  </r>
  <r>
    <s v="50700"/>
    <s v="100027509"/>
    <s v="500389"/>
    <s v="10000"/>
    <s v="12800"/>
    <s v="5070001200"/>
    <s v="1000000"/>
    <s v=""/>
    <s v=""/>
    <s v=""/>
    <s v=""/>
    <s v=""/>
    <n v="-334.03"/>
    <x v="37"/>
  </r>
  <r>
    <s v="50700"/>
    <s v="100027509"/>
    <s v="500389"/>
    <s v="10000"/>
    <s v="12800"/>
    <s v="5070001200"/>
    <s v="7150000"/>
    <s v=""/>
    <s v=""/>
    <s v=""/>
    <s v=""/>
    <s v=""/>
    <n v="504"/>
    <x v="45"/>
  </r>
  <r>
    <s v="50700"/>
    <s v="100027509"/>
    <s v="500389"/>
    <s v="10000"/>
    <s v="12800"/>
    <s v="5070001200"/>
    <s v="7230000"/>
    <s v=""/>
    <s v=""/>
    <s v=""/>
    <s v=""/>
    <s v=""/>
    <n v="31.25"/>
    <x v="39"/>
  </r>
  <r>
    <s v="50700"/>
    <s v="100027509"/>
    <s v="500389"/>
    <s v="10000"/>
    <s v="12800"/>
    <s v="5070001200"/>
    <s v="7231000"/>
    <s v=""/>
    <s v=""/>
    <s v=""/>
    <s v=""/>
    <s v=""/>
    <n v="7.31"/>
    <x v="40"/>
  </r>
  <r>
    <s v="50700"/>
    <s v="100027509"/>
    <s v="500389"/>
    <s v="10000"/>
    <s v="12800"/>
    <s v="5070001200"/>
    <s v="7269000"/>
    <s v=""/>
    <s v=""/>
    <s v=""/>
    <s v=""/>
    <s v=""/>
    <n v="33.26"/>
    <x v="43"/>
  </r>
  <r>
    <s v="50700"/>
    <s v="100027509"/>
    <s v="500389"/>
    <s v="10000"/>
    <s v="12800"/>
    <s v="5070001200"/>
    <s v="7269000"/>
    <s v=""/>
    <s v=""/>
    <s v=""/>
    <s v=""/>
    <s v=""/>
    <n v="6.05"/>
    <x v="43"/>
  </r>
  <r>
    <s v="50700"/>
    <s v="100027509"/>
    <s v="500389"/>
    <s v="10000"/>
    <s v="12800"/>
    <s v="5070001200"/>
    <s v="2105000"/>
    <s v=""/>
    <s v=""/>
    <s v=""/>
    <s v=""/>
    <s v=""/>
    <n v="-33.26"/>
    <x v="25"/>
  </r>
  <r>
    <s v="50700"/>
    <s v="100027509"/>
    <s v="500389"/>
    <s v="10000"/>
    <s v="12800"/>
    <s v="5070001200"/>
    <s v="2100000"/>
    <s v=""/>
    <s v=""/>
    <s v=""/>
    <s v=""/>
    <s v=""/>
    <n v="-60"/>
    <x v="26"/>
  </r>
  <r>
    <s v="50700"/>
    <s v="100027509"/>
    <s v="500389"/>
    <s v="10000"/>
    <s v="12800"/>
    <s v="5070001200"/>
    <s v="2052000"/>
    <s v=""/>
    <s v=""/>
    <s v=""/>
    <s v=""/>
    <s v=""/>
    <n v="-33.26"/>
    <x v="30"/>
  </r>
  <r>
    <s v="50700"/>
    <s v="100043129"/>
    <s v="338946"/>
    <s v="10000"/>
    <s v="12800"/>
    <s v="5070001100"/>
    <s v="2110000"/>
    <s v=""/>
    <s v=""/>
    <s v=""/>
    <s v=""/>
    <s v=""/>
    <n v="-129.16999999999999"/>
    <x v="14"/>
  </r>
  <r>
    <s v="50700"/>
    <s v="100043129"/>
    <s v="338946"/>
    <s v="10000"/>
    <s v="12800"/>
    <s v="5070001100"/>
    <s v="2053000"/>
    <s v=""/>
    <s v=""/>
    <s v=""/>
    <s v=""/>
    <s v=""/>
    <n v="-129.16999999999999"/>
    <x v="15"/>
  </r>
  <r>
    <s v="50700"/>
    <s v="100043129"/>
    <s v="338946"/>
    <s v="10000"/>
    <s v="12800"/>
    <s v="5070001100"/>
    <s v="2160000"/>
    <s v=""/>
    <s v=""/>
    <s v=""/>
    <s v=""/>
    <s v=""/>
    <n v="-30.21"/>
    <x v="16"/>
  </r>
  <r>
    <s v="50700"/>
    <s v="100043129"/>
    <s v="338946"/>
    <s v="10000"/>
    <s v="12800"/>
    <s v="5070001100"/>
    <s v="2140000"/>
    <s v=""/>
    <s v=""/>
    <s v=""/>
    <s v=""/>
    <s v=""/>
    <n v="-190.65"/>
    <x v="17"/>
  </r>
  <r>
    <s v="50700"/>
    <s v="100043129"/>
    <s v="338946"/>
    <s v="10000"/>
    <s v="12800"/>
    <s v="5070001100"/>
    <s v="2058000"/>
    <s v=""/>
    <s v=""/>
    <s v=""/>
    <s v=""/>
    <s v=""/>
    <n v="-30.21"/>
    <x v="0"/>
  </r>
  <r>
    <s v="50700"/>
    <s v="100043129"/>
    <s v="338946"/>
    <s v="10000"/>
    <s v="12800"/>
    <s v="5070001100"/>
    <s v="2150000"/>
    <s v=""/>
    <s v=""/>
    <s v=""/>
    <s v=""/>
    <s v=""/>
    <n v="-105.79"/>
    <x v="1"/>
  </r>
  <r>
    <s v="50700"/>
    <s v="100043129"/>
    <s v="338946"/>
    <s v="10000"/>
    <s v="12800"/>
    <s v="5070001100"/>
    <s v="1000000"/>
    <s v=""/>
    <s v=""/>
    <s v=""/>
    <s v=""/>
    <s v=""/>
    <n v="-1471.83"/>
    <x v="2"/>
  </r>
  <r>
    <s v="50700"/>
    <s v="100043129"/>
    <s v="338946"/>
    <s v="10000"/>
    <s v="12800"/>
    <s v="5070001100"/>
    <s v="7231000"/>
    <s v=""/>
    <s v=""/>
    <s v=""/>
    <s v=""/>
    <s v=""/>
    <n v="30.21"/>
    <x v="5"/>
  </r>
  <r>
    <s v="50700"/>
    <s v="100043129"/>
    <s v="338946"/>
    <s v="10000"/>
    <s v="12800"/>
    <s v="5070001100"/>
    <s v="7240000"/>
    <s v=""/>
    <s v=""/>
    <s v=""/>
    <s v=""/>
    <s v=""/>
    <n v="297.7"/>
    <x v="6"/>
  </r>
  <r>
    <s v="50700"/>
    <s v="100043129"/>
    <s v="338946"/>
    <s v="10000"/>
    <s v="12800"/>
    <s v="5070001100"/>
    <s v="7250000"/>
    <s v=""/>
    <s v=""/>
    <s v=""/>
    <s v=""/>
    <s v=""/>
    <n v="5.39"/>
    <x v="18"/>
  </r>
  <r>
    <s v="50700"/>
    <s v="100043129"/>
    <s v="338946"/>
    <s v="10000"/>
    <s v="12800"/>
    <s v="5070001100"/>
    <s v="7269000"/>
    <s v=""/>
    <s v=""/>
    <s v=""/>
    <s v=""/>
    <s v=""/>
    <n v="144.13999999999999"/>
    <x v="7"/>
  </r>
  <r>
    <s v="50700"/>
    <s v="100043129"/>
    <s v="338946"/>
    <s v="10000"/>
    <s v="12800"/>
    <s v="5070001100"/>
    <s v="7269000"/>
    <s v=""/>
    <s v=""/>
    <s v=""/>
    <s v=""/>
    <s v=""/>
    <n v="26.21"/>
    <x v="7"/>
  </r>
  <r>
    <s v="50700"/>
    <s v="100043129"/>
    <s v="338946"/>
    <s v="10000"/>
    <s v="12800"/>
    <s v="5070001100"/>
    <s v="2100000"/>
    <s v=""/>
    <s v=""/>
    <s v=""/>
    <s v=""/>
    <s v=""/>
    <n v="-10"/>
    <x v="13"/>
  </r>
  <r>
    <s v="50700"/>
    <s v="100043129"/>
    <s v="338946"/>
    <s v="10000"/>
    <s v="12800"/>
    <s v="5070001100"/>
    <s v="2125000"/>
    <s v=""/>
    <s v=""/>
    <s v=""/>
    <s v=""/>
    <s v=""/>
    <n v="-8.25"/>
    <x v="20"/>
  </r>
  <r>
    <s v="50700"/>
    <s v="100043129"/>
    <s v="338946"/>
    <s v="10000"/>
    <s v="12800"/>
    <s v="5070001100"/>
    <s v="2100000"/>
    <s v=""/>
    <s v=""/>
    <s v=""/>
    <s v=""/>
    <s v=""/>
    <n v="-27.69"/>
    <x v="13"/>
  </r>
  <r>
    <s v="50700"/>
    <s v="100043129"/>
    <s v="338946"/>
    <s v="10000"/>
    <s v="12800"/>
    <s v="5070001100"/>
    <s v="2100000"/>
    <s v=""/>
    <s v=""/>
    <s v=""/>
    <s v=""/>
    <s v=""/>
    <n v="-3.27"/>
    <x v="13"/>
  </r>
  <r>
    <s v="50700"/>
    <s v="100043129"/>
    <s v="338946"/>
    <s v="10000"/>
    <s v="12800"/>
    <s v="5070001100"/>
    <s v="2130000"/>
    <s v=""/>
    <s v=""/>
    <s v=""/>
    <s v=""/>
    <s v=""/>
    <n v="-43"/>
    <x v="9"/>
  </r>
  <r>
    <s v="50700"/>
    <s v="100043129"/>
    <s v="338946"/>
    <s v="10000"/>
    <s v="12800"/>
    <s v="5070001100"/>
    <s v="2105000"/>
    <s v=""/>
    <s v=""/>
    <s v=""/>
    <s v=""/>
    <s v=""/>
    <n v="-144.13999999999999"/>
    <x v="8"/>
  </r>
  <r>
    <s v="50700"/>
    <s v="100043129"/>
    <s v="338946"/>
    <s v="10000"/>
    <s v="12800"/>
    <s v="5070001100"/>
    <s v="2100000"/>
    <s v=""/>
    <s v=""/>
    <s v=""/>
    <s v=""/>
    <s v=""/>
    <n v="-20"/>
    <x v="13"/>
  </r>
  <r>
    <s v="50700"/>
    <s v="100043129"/>
    <s v="338946"/>
    <s v="10000"/>
    <s v="12800"/>
    <s v="5070001100"/>
    <s v="2056000"/>
    <s v=""/>
    <s v=""/>
    <s v=""/>
    <s v=""/>
    <s v=""/>
    <n v="-297.7"/>
    <x v="11"/>
  </r>
  <r>
    <s v="50700"/>
    <s v="100043129"/>
    <s v="338946"/>
    <s v="10000"/>
    <s v="12800"/>
    <s v="5070001100"/>
    <s v="2055000"/>
    <s v=""/>
    <s v=""/>
    <s v=""/>
    <s v=""/>
    <s v=""/>
    <n v="-5.39"/>
    <x v="22"/>
  </r>
  <r>
    <s v="50700"/>
    <s v="100043129"/>
    <s v="338946"/>
    <s v="10000"/>
    <s v="12800"/>
    <s v="5070001100"/>
    <s v="2052000"/>
    <s v=""/>
    <s v=""/>
    <s v=""/>
    <s v=""/>
    <s v=""/>
    <n v="-144.13999999999999"/>
    <x v="12"/>
  </r>
  <r>
    <s v="50700"/>
    <s v="100043129"/>
    <s v="338946"/>
    <s v="10000"/>
    <s v="12800"/>
    <s v="5070001100"/>
    <s v="2100000"/>
    <s v=""/>
    <s v=""/>
    <s v=""/>
    <s v=""/>
    <s v=""/>
    <n v="-26.21"/>
    <x v="13"/>
  </r>
  <r>
    <s v="50700"/>
    <s v="100043129"/>
    <s v="338946"/>
    <s v="10000"/>
    <s v="12800"/>
    <s v="5070001100"/>
    <s v="7000000"/>
    <s v=""/>
    <s v=""/>
    <s v=""/>
    <s v=""/>
    <s v=""/>
    <n v="54.6"/>
    <x v="3"/>
  </r>
  <r>
    <s v="50700"/>
    <s v="100043129"/>
    <s v="338946"/>
    <s v="10000"/>
    <s v="12800"/>
    <s v="5070001100"/>
    <s v="7000000"/>
    <s v=""/>
    <s v=""/>
    <s v=""/>
    <s v=""/>
    <s v=""/>
    <n v="1528.8"/>
    <x v="3"/>
  </r>
  <r>
    <s v="50700"/>
    <s v="100043129"/>
    <s v="338946"/>
    <s v="10000"/>
    <s v="12800"/>
    <s v="5070001100"/>
    <s v="7000000"/>
    <s v=""/>
    <s v=""/>
    <s v=""/>
    <s v=""/>
    <s v=""/>
    <n v="436.8"/>
    <x v="3"/>
  </r>
  <r>
    <s v="50700"/>
    <s v="100043129"/>
    <s v="338946"/>
    <s v="10000"/>
    <s v="12800"/>
    <s v="5070001100"/>
    <s v="7000000"/>
    <s v=""/>
    <s v=""/>
    <s v=""/>
    <s v=""/>
    <s v=""/>
    <n v="163.80000000000001"/>
    <x v="3"/>
  </r>
  <r>
    <s v="50700"/>
    <s v="100043129"/>
    <s v="338946"/>
    <s v="10000"/>
    <s v="12800"/>
    <s v="5070001100"/>
    <s v="7230000"/>
    <s v=""/>
    <s v=""/>
    <s v=""/>
    <s v=""/>
    <s v=""/>
    <n v="129.16999999999999"/>
    <x v="4"/>
  </r>
  <r>
    <s v="50700"/>
    <s v="100008590"/>
    <s v="313117"/>
    <s v="10000"/>
    <s v="12800"/>
    <s v="5070001100"/>
    <s v="2155000"/>
    <s v=""/>
    <s v=""/>
    <s v=""/>
    <s v=""/>
    <s v=""/>
    <n v="-7.5"/>
    <x v="21"/>
  </r>
  <r>
    <s v="50700"/>
    <s v="100008590"/>
    <s v="313117"/>
    <s v="10000"/>
    <s v="12800"/>
    <s v="5070001100"/>
    <s v="2055000"/>
    <s v=""/>
    <s v=""/>
    <s v=""/>
    <s v=""/>
    <s v=""/>
    <n v="-4.0999999999999996"/>
    <x v="22"/>
  </r>
  <r>
    <s v="50700"/>
    <s v="100008590"/>
    <s v="313117"/>
    <s v="10000"/>
    <s v="12800"/>
    <s v="5070001100"/>
    <s v="2052000"/>
    <s v=""/>
    <s v=""/>
    <s v=""/>
    <s v=""/>
    <s v=""/>
    <n v="-126.67"/>
    <x v="12"/>
  </r>
  <r>
    <s v="50700"/>
    <s v="100008590"/>
    <s v="313117"/>
    <s v="10000"/>
    <s v="12800"/>
    <s v="5070001100"/>
    <s v="2100000"/>
    <s v=""/>
    <s v=""/>
    <s v=""/>
    <s v=""/>
    <s v=""/>
    <n v="-23.03"/>
    <x v="13"/>
  </r>
  <r>
    <s v="50700"/>
    <s v="100008590"/>
    <s v="313117"/>
    <s v="10000"/>
    <s v="12800"/>
    <s v="5070001100"/>
    <s v="2110000"/>
    <s v=""/>
    <s v=""/>
    <s v=""/>
    <s v=""/>
    <s v=""/>
    <n v="-112.43"/>
    <x v="14"/>
  </r>
  <r>
    <s v="50700"/>
    <s v="100008590"/>
    <s v="313117"/>
    <s v="10000"/>
    <s v="12800"/>
    <s v="5070001100"/>
    <s v="2053000"/>
    <s v=""/>
    <s v=""/>
    <s v=""/>
    <s v=""/>
    <s v=""/>
    <n v="-112.43"/>
    <x v="15"/>
  </r>
  <r>
    <s v="50700"/>
    <s v="100008590"/>
    <s v="313117"/>
    <s v="10000"/>
    <s v="12800"/>
    <s v="5070001100"/>
    <s v="2160000"/>
    <s v=""/>
    <s v=""/>
    <s v=""/>
    <s v=""/>
    <s v=""/>
    <n v="-26.3"/>
    <x v="16"/>
  </r>
  <r>
    <s v="50700"/>
    <s v="100008590"/>
    <s v="313117"/>
    <s v="10000"/>
    <s v="12800"/>
    <s v="5070001100"/>
    <s v="2140000"/>
    <s v=""/>
    <s v=""/>
    <s v=""/>
    <s v=""/>
    <s v=""/>
    <n v="-160.41999999999999"/>
    <x v="17"/>
  </r>
  <r>
    <s v="50700"/>
    <s v="100008590"/>
    <s v="313117"/>
    <s v="10000"/>
    <s v="12800"/>
    <s v="5070001100"/>
    <s v="2058000"/>
    <s v=""/>
    <s v=""/>
    <s v=""/>
    <s v=""/>
    <s v=""/>
    <n v="-26.3"/>
    <x v="0"/>
  </r>
  <r>
    <s v="50700"/>
    <s v="100008590"/>
    <s v="313117"/>
    <s v="10000"/>
    <s v="12800"/>
    <s v="5070001100"/>
    <s v="2150000"/>
    <s v=""/>
    <s v=""/>
    <s v=""/>
    <s v=""/>
    <s v=""/>
    <n v="-82.52"/>
    <x v="1"/>
  </r>
  <r>
    <s v="50700"/>
    <s v="100008590"/>
    <s v="313117"/>
    <s v="10000"/>
    <s v="12800"/>
    <s v="5070001100"/>
    <s v="7000000"/>
    <s v=""/>
    <s v=""/>
    <s v=""/>
    <s v=""/>
    <s v=""/>
    <n v="47.98"/>
    <x v="3"/>
  </r>
  <r>
    <s v="50700"/>
    <s v="100008590"/>
    <s v="313117"/>
    <s v="10000"/>
    <s v="12800"/>
    <s v="5070001100"/>
    <s v="7000000"/>
    <s v=""/>
    <s v=""/>
    <s v=""/>
    <s v=""/>
    <s v=""/>
    <n v="1487.38"/>
    <x v="3"/>
  </r>
  <r>
    <s v="50700"/>
    <s v="100008590"/>
    <s v="313117"/>
    <s v="10000"/>
    <s v="12800"/>
    <s v="5070001100"/>
    <s v="7000000"/>
    <s v=""/>
    <s v=""/>
    <s v=""/>
    <s v=""/>
    <s v=""/>
    <n v="383.84"/>
    <x v="3"/>
  </r>
  <r>
    <s v="50700"/>
    <s v="100008590"/>
    <s v="313117"/>
    <s v="10000"/>
    <s v="12800"/>
    <s v="5070001100"/>
    <s v="7230000"/>
    <s v=""/>
    <s v=""/>
    <s v=""/>
    <s v=""/>
    <s v=""/>
    <n v="112.43"/>
    <x v="4"/>
  </r>
  <r>
    <s v="50700"/>
    <s v="100008590"/>
    <s v="313117"/>
    <s v="10000"/>
    <s v="12800"/>
    <s v="5070001100"/>
    <s v="7231000"/>
    <s v=""/>
    <s v=""/>
    <s v=""/>
    <s v=""/>
    <s v=""/>
    <n v="26.3"/>
    <x v="5"/>
  </r>
  <r>
    <s v="50700"/>
    <s v="100008590"/>
    <s v="313117"/>
    <s v="10000"/>
    <s v="12800"/>
    <s v="5070001100"/>
    <s v="7240000"/>
    <s v=""/>
    <s v=""/>
    <s v=""/>
    <s v=""/>
    <s v=""/>
    <n v="673.9"/>
    <x v="6"/>
  </r>
  <r>
    <s v="50700"/>
    <s v="100008590"/>
    <s v="313117"/>
    <s v="10000"/>
    <s v="12800"/>
    <s v="5070001100"/>
    <s v="7250000"/>
    <s v=""/>
    <s v=""/>
    <s v=""/>
    <s v=""/>
    <s v=""/>
    <n v="4.0999999999999996"/>
    <x v="18"/>
  </r>
  <r>
    <s v="50700"/>
    <s v="100008590"/>
    <s v="313117"/>
    <s v="10000"/>
    <s v="12800"/>
    <s v="5070001100"/>
    <s v="7221000"/>
    <s v=""/>
    <s v=""/>
    <s v=""/>
    <s v=""/>
    <s v=""/>
    <n v="7.5"/>
    <x v="19"/>
  </r>
  <r>
    <s v="50700"/>
    <s v="100008590"/>
    <s v="313117"/>
    <s v="10000"/>
    <s v="12800"/>
    <s v="5070001100"/>
    <s v="7269000"/>
    <s v=""/>
    <s v=""/>
    <s v=""/>
    <s v=""/>
    <s v=""/>
    <n v="126.67"/>
    <x v="7"/>
  </r>
  <r>
    <s v="50700"/>
    <s v="100008590"/>
    <s v="313117"/>
    <s v="10000"/>
    <s v="12800"/>
    <s v="5070001100"/>
    <s v="7269000"/>
    <s v=""/>
    <s v=""/>
    <s v=""/>
    <s v=""/>
    <s v=""/>
    <n v="23.03"/>
    <x v="7"/>
  </r>
  <r>
    <s v="50700"/>
    <s v="100008590"/>
    <s v="313117"/>
    <s v="10000"/>
    <s v="12800"/>
    <s v="5070001100"/>
    <s v="2100000"/>
    <s v=""/>
    <s v=""/>
    <s v=""/>
    <s v=""/>
    <s v=""/>
    <n v="-30"/>
    <x v="13"/>
  </r>
  <r>
    <s v="50700"/>
    <s v="100008590"/>
    <s v="313117"/>
    <s v="10000"/>
    <s v="12800"/>
    <s v="5070001100"/>
    <s v="1000000"/>
    <s v=""/>
    <s v=""/>
    <s v=""/>
    <s v=""/>
    <s v=""/>
    <n v="-1211.8599999999999"/>
    <x v="2"/>
  </r>
  <r>
    <s v="50700"/>
    <s v="100008590"/>
    <s v="313117"/>
    <s v="10000"/>
    <s v="12800"/>
    <s v="5070001100"/>
    <s v="2125000"/>
    <s v=""/>
    <s v=""/>
    <s v=""/>
    <s v=""/>
    <s v=""/>
    <n v="-2.5"/>
    <x v="20"/>
  </r>
  <r>
    <s v="50700"/>
    <s v="100008590"/>
    <s v="313117"/>
    <s v="10000"/>
    <s v="12800"/>
    <s v="5070001100"/>
    <s v="2100000"/>
    <s v=""/>
    <s v=""/>
    <s v=""/>
    <s v=""/>
    <s v=""/>
    <n v="-50"/>
    <x v="13"/>
  </r>
  <r>
    <s v="50700"/>
    <s v="100008590"/>
    <s v="313117"/>
    <s v="10000"/>
    <s v="12800"/>
    <s v="5070001100"/>
    <s v="2125000"/>
    <s v=""/>
    <s v=""/>
    <s v=""/>
    <s v=""/>
    <s v=""/>
    <n v="-8"/>
    <x v="20"/>
  </r>
  <r>
    <s v="50700"/>
    <s v="100008590"/>
    <s v="313117"/>
    <s v="10000"/>
    <s v="12800"/>
    <s v="5070001100"/>
    <s v="2130000"/>
    <s v=""/>
    <s v=""/>
    <s v=""/>
    <s v=""/>
    <s v=""/>
    <n v="-108.5"/>
    <x v="9"/>
  </r>
  <r>
    <s v="50700"/>
    <s v="100008590"/>
    <s v="313117"/>
    <s v="10000"/>
    <s v="12800"/>
    <s v="5070001100"/>
    <s v="2105000"/>
    <s v=""/>
    <s v=""/>
    <s v=""/>
    <s v=""/>
    <s v=""/>
    <n v="-126.67"/>
    <x v="8"/>
  </r>
  <r>
    <s v="50700"/>
    <s v="100008590"/>
    <s v="313117"/>
    <s v="10000"/>
    <s v="12800"/>
    <s v="5070001100"/>
    <s v="2056000"/>
    <s v=""/>
    <s v=""/>
    <s v=""/>
    <s v=""/>
    <s v=""/>
    <n v="-673.9"/>
    <x v="11"/>
  </r>
  <r>
    <s v="50700"/>
    <s v="100038552"/>
    <s v="324181"/>
    <s v="10000"/>
    <s v="12800"/>
    <s v="5070001200"/>
    <s v="2053000"/>
    <s v=""/>
    <s v=""/>
    <s v=""/>
    <s v=""/>
    <s v=""/>
    <n v="-160.22"/>
    <x v="32"/>
  </r>
  <r>
    <s v="50700"/>
    <s v="100038552"/>
    <s v="324181"/>
    <s v="10000"/>
    <s v="12800"/>
    <s v="5070001200"/>
    <s v="2100000"/>
    <s v=""/>
    <s v=""/>
    <s v=""/>
    <s v=""/>
    <s v=""/>
    <n v="-9.31"/>
    <x v="26"/>
  </r>
  <r>
    <s v="50700"/>
    <s v="100038552"/>
    <s v="324181"/>
    <s v="10000"/>
    <s v="12800"/>
    <s v="5070001200"/>
    <s v="2105000"/>
    <s v=""/>
    <s v=""/>
    <s v=""/>
    <s v=""/>
    <s v=""/>
    <n v="-173.08"/>
    <x v="25"/>
  </r>
  <r>
    <s v="50700"/>
    <s v="100038552"/>
    <s v="324181"/>
    <s v="10000"/>
    <s v="12800"/>
    <s v="5070001200"/>
    <s v="2130000"/>
    <s v=""/>
    <s v=""/>
    <s v=""/>
    <s v=""/>
    <s v=""/>
    <n v="-43"/>
    <x v="44"/>
  </r>
  <r>
    <s v="50700"/>
    <s v="100038552"/>
    <s v="324181"/>
    <s v="10000"/>
    <s v="12800"/>
    <s v="5070001200"/>
    <s v="2125000"/>
    <s v=""/>
    <s v=""/>
    <s v=""/>
    <s v=""/>
    <s v=""/>
    <n v="-10.88"/>
    <x v="27"/>
  </r>
  <r>
    <s v="50700"/>
    <s v="100038552"/>
    <s v="324181"/>
    <s v="10000"/>
    <s v="12800"/>
    <s v="5070001200"/>
    <s v="7269000"/>
    <s v=""/>
    <s v=""/>
    <s v=""/>
    <s v=""/>
    <s v=""/>
    <n v="31.47"/>
    <x v="43"/>
  </r>
  <r>
    <s v="50700"/>
    <s v="100038552"/>
    <s v="324181"/>
    <s v="10000"/>
    <s v="12800"/>
    <s v="5070001200"/>
    <s v="7269000"/>
    <s v=""/>
    <s v=""/>
    <s v=""/>
    <s v=""/>
    <s v=""/>
    <n v="173.08"/>
    <x v="43"/>
  </r>
  <r>
    <s v="50700"/>
    <s v="100038552"/>
    <s v="324181"/>
    <s v="10000"/>
    <s v="12800"/>
    <s v="5070001200"/>
    <s v="7221000"/>
    <s v=""/>
    <s v=""/>
    <s v=""/>
    <s v=""/>
    <s v=""/>
    <n v="9.5"/>
    <x v="46"/>
  </r>
  <r>
    <s v="50700"/>
    <s v="100038552"/>
    <s v="324181"/>
    <s v="10000"/>
    <s v="12800"/>
    <s v="5070001200"/>
    <s v="7250000"/>
    <s v=""/>
    <s v=""/>
    <s v=""/>
    <s v=""/>
    <s v=""/>
    <n v="5.58"/>
    <x v="42"/>
  </r>
  <r>
    <s v="50700"/>
    <s v="100038552"/>
    <s v="324181"/>
    <s v="10000"/>
    <s v="12800"/>
    <s v="5070001200"/>
    <s v="7240000"/>
    <s v=""/>
    <s v=""/>
    <s v=""/>
    <s v=""/>
    <s v=""/>
    <n v="374.9"/>
    <x v="41"/>
  </r>
  <r>
    <s v="50700"/>
    <s v="100038552"/>
    <s v="324181"/>
    <s v="10000"/>
    <s v="12800"/>
    <s v="5070001200"/>
    <s v="7231000"/>
    <s v=""/>
    <s v=""/>
    <s v=""/>
    <s v=""/>
    <s v=""/>
    <n v="37.47"/>
    <x v="40"/>
  </r>
  <r>
    <s v="50700"/>
    <s v="100038552"/>
    <s v="324181"/>
    <s v="10000"/>
    <s v="12800"/>
    <s v="5070001200"/>
    <s v="7230000"/>
    <s v=""/>
    <s v=""/>
    <s v=""/>
    <s v=""/>
    <s v=""/>
    <n v="160.22"/>
    <x v="39"/>
  </r>
  <r>
    <s v="50700"/>
    <s v="100038552"/>
    <s v="324181"/>
    <s v="10000"/>
    <s v="12800"/>
    <s v="5070001200"/>
    <s v="7000000"/>
    <s v=""/>
    <s v=""/>
    <s v=""/>
    <s v=""/>
    <s v=""/>
    <n v="524.48"/>
    <x v="38"/>
  </r>
  <r>
    <s v="50700"/>
    <s v="100038552"/>
    <s v="324181"/>
    <s v="10000"/>
    <s v="12800"/>
    <s v="5070001200"/>
    <s v="7000000"/>
    <s v=""/>
    <s v=""/>
    <s v=""/>
    <s v=""/>
    <s v=""/>
    <n v="1835.68"/>
    <x v="38"/>
  </r>
  <r>
    <s v="50700"/>
    <s v="100038552"/>
    <s v="324181"/>
    <s v="10000"/>
    <s v="12800"/>
    <s v="5070001200"/>
    <s v="7000000"/>
    <s v=""/>
    <s v=""/>
    <s v=""/>
    <s v=""/>
    <s v=""/>
    <n v="262.24"/>
    <x v="38"/>
  </r>
  <r>
    <s v="50700"/>
    <s v="100038552"/>
    <s v="324181"/>
    <s v="10000"/>
    <s v="12800"/>
    <s v="5070001200"/>
    <s v="1000000"/>
    <s v=""/>
    <s v=""/>
    <s v=""/>
    <s v=""/>
    <s v=""/>
    <n v="-1545.28"/>
    <x v="37"/>
  </r>
  <r>
    <s v="50700"/>
    <s v="100038552"/>
    <s v="324181"/>
    <s v="10000"/>
    <s v="12800"/>
    <s v="5070001200"/>
    <s v="2058000"/>
    <s v=""/>
    <s v=""/>
    <s v=""/>
    <s v=""/>
    <s v=""/>
    <n v="-37.47"/>
    <x v="35"/>
  </r>
  <r>
    <s v="50700"/>
    <s v="100038552"/>
    <s v="324181"/>
    <s v="10000"/>
    <s v="12800"/>
    <s v="5070001200"/>
    <s v="2140000"/>
    <s v=""/>
    <s v=""/>
    <s v=""/>
    <s v=""/>
    <s v=""/>
    <n v="-260"/>
    <x v="34"/>
  </r>
  <r>
    <s v="50700"/>
    <s v="100038552"/>
    <s v="324181"/>
    <s v="10000"/>
    <s v="12800"/>
    <s v="5070001200"/>
    <s v="2160000"/>
    <s v=""/>
    <s v=""/>
    <s v=""/>
    <s v=""/>
    <s v=""/>
    <n v="-37.47"/>
    <x v="33"/>
  </r>
  <r>
    <s v="50700"/>
    <s v="100038552"/>
    <s v="324181"/>
    <s v="10000"/>
    <s v="12800"/>
    <s v="5070001200"/>
    <s v="2100000"/>
    <s v=""/>
    <s v=""/>
    <s v=""/>
    <s v=""/>
    <s v=""/>
    <n v="-375"/>
    <x v="26"/>
  </r>
  <r>
    <s v="50700"/>
    <s v="100038552"/>
    <s v="324181"/>
    <s v="10000"/>
    <s v="12800"/>
    <s v="5070001200"/>
    <s v="2110000"/>
    <s v=""/>
    <s v=""/>
    <s v=""/>
    <s v=""/>
    <s v=""/>
    <n v="-160.22"/>
    <x v="31"/>
  </r>
  <r>
    <s v="50700"/>
    <s v="100038552"/>
    <s v="324181"/>
    <s v="10000"/>
    <s v="12800"/>
    <s v="5070001200"/>
    <s v="2100000"/>
    <s v=""/>
    <s v=""/>
    <s v=""/>
    <s v=""/>
    <s v=""/>
    <n v="-31.47"/>
    <x v="26"/>
  </r>
  <r>
    <s v="50700"/>
    <s v="100038552"/>
    <s v="324181"/>
    <s v="10000"/>
    <s v="12800"/>
    <s v="5070001200"/>
    <s v="2052000"/>
    <s v=""/>
    <s v=""/>
    <s v=""/>
    <s v=""/>
    <s v=""/>
    <n v="-173.08"/>
    <x v="30"/>
  </r>
  <r>
    <s v="50700"/>
    <s v="100038552"/>
    <s v="324181"/>
    <s v="10000"/>
    <s v="12800"/>
    <s v="5070001200"/>
    <s v="2125000"/>
    <s v=""/>
    <s v=""/>
    <s v=""/>
    <s v=""/>
    <s v=""/>
    <n v="-8.16"/>
    <x v="27"/>
  </r>
  <r>
    <s v="50700"/>
    <s v="100038552"/>
    <s v="324181"/>
    <s v="10000"/>
    <s v="12800"/>
    <s v="5070001200"/>
    <s v="2155000"/>
    <s v=""/>
    <s v=""/>
    <s v=""/>
    <s v=""/>
    <s v=""/>
    <n v="-9.5"/>
    <x v="47"/>
  </r>
  <r>
    <s v="50700"/>
    <s v="100038552"/>
    <s v="324181"/>
    <s v="10000"/>
    <s v="12800"/>
    <s v="5070001200"/>
    <s v="2056000"/>
    <s v=""/>
    <s v=""/>
    <s v=""/>
    <s v=""/>
    <s v=""/>
    <n v="-374.9"/>
    <x v="28"/>
  </r>
  <r>
    <s v="50700"/>
    <s v="100038552"/>
    <s v="324181"/>
    <s v="10000"/>
    <s v="12800"/>
    <s v="5070001200"/>
    <s v="2055000"/>
    <s v=""/>
    <s v=""/>
    <s v=""/>
    <s v=""/>
    <s v=""/>
    <n v="-5.58"/>
    <x v="29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01"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"/>
    <s v="ACTUALS"/>
    <m/>
    <m/>
    <s v="1000000"/>
    <s v="5070001100"/>
    <m/>
    <m/>
    <s v="10000"/>
    <s v="12800"/>
    <m/>
    <s v="FY2016"/>
    <m/>
    <m/>
    <m/>
    <m/>
    <m/>
    <s v="USD"/>
    <m/>
    <m/>
    <m/>
    <m/>
    <m/>
    <m/>
    <m/>
    <m/>
    <n v="-20723.580000000002"/>
    <s v="N"/>
    <n v="0"/>
    <m/>
    <n v="0"/>
    <s v="HR Payroll Journal Template"/>
    <s v="0"/>
    <d v="2016-01-21T00:00:00"/>
    <s v="USD"/>
    <m/>
    <n v="-20723.580000000002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0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"/>
    <s v="ACTUALS"/>
    <m/>
    <m/>
    <s v="1000000"/>
    <s v="5070001200"/>
    <m/>
    <m/>
    <s v="10000"/>
    <s v="12800"/>
    <m/>
    <s v="FY2016"/>
    <m/>
    <m/>
    <m/>
    <m/>
    <m/>
    <s v="USD"/>
    <m/>
    <m/>
    <m/>
    <m/>
    <m/>
    <m/>
    <m/>
    <m/>
    <n v="-7810.4"/>
    <s v="N"/>
    <n v="0"/>
    <m/>
    <n v="0"/>
    <s v="HR Payroll Journal Template"/>
    <s v="0"/>
    <d v="2016-01-21T00:00:00"/>
    <s v="USD"/>
    <m/>
    <n v="-7810.4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0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"/>
    <s v="ACTUALS"/>
    <m/>
    <m/>
    <s v="2052000"/>
    <s v="5070001100"/>
    <m/>
    <m/>
    <s v="10000"/>
    <s v="12800"/>
    <m/>
    <s v="FY2016"/>
    <m/>
    <m/>
    <m/>
    <m/>
    <m/>
    <s v="USD"/>
    <m/>
    <m/>
    <m/>
    <m/>
    <m/>
    <m/>
    <m/>
    <m/>
    <n v="-2245.08"/>
    <s v="N"/>
    <n v="0"/>
    <m/>
    <n v="0"/>
    <s v="HR Payroll Journal Template"/>
    <s v="0"/>
    <d v="2016-01-21T00:00:00"/>
    <s v="USD"/>
    <m/>
    <n v="-2245.08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7"/>
    <s v="ACTUALS"/>
    <m/>
    <m/>
    <s v="2055000"/>
    <s v="5070001100"/>
    <m/>
    <m/>
    <s v="10000"/>
    <s v="12800"/>
    <m/>
    <s v="FY2016"/>
    <m/>
    <m/>
    <m/>
    <m/>
    <m/>
    <s v="USD"/>
    <m/>
    <m/>
    <m/>
    <m/>
    <m/>
    <m/>
    <m/>
    <m/>
    <n v="-41.75"/>
    <s v="N"/>
    <n v="0"/>
    <m/>
    <n v="0"/>
    <s v="HR Payroll Journal Template"/>
    <s v="0"/>
    <d v="2016-01-21T00:00:00"/>
    <s v="USD"/>
    <m/>
    <n v="-41.75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"/>
    <s v="ACTUALS"/>
    <m/>
    <m/>
    <s v="2052000"/>
    <s v="5070001200"/>
    <m/>
    <m/>
    <s v="10000"/>
    <s v="12800"/>
    <m/>
    <s v="FY2016"/>
    <m/>
    <m/>
    <m/>
    <m/>
    <m/>
    <s v="USD"/>
    <m/>
    <m/>
    <m/>
    <m/>
    <m/>
    <m/>
    <m/>
    <m/>
    <n v="-798.94"/>
    <s v="N"/>
    <n v="0"/>
    <m/>
    <n v="0"/>
    <s v="HR Payroll Journal Template"/>
    <s v="0"/>
    <d v="2016-01-21T00:00:00"/>
    <s v="USD"/>
    <m/>
    <n v="-798.94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5"/>
    <s v="ACTUALS"/>
    <m/>
    <m/>
    <s v="2053000"/>
    <s v="5070001100"/>
    <m/>
    <m/>
    <s v="10000"/>
    <s v="12800"/>
    <m/>
    <s v="FY2016"/>
    <m/>
    <m/>
    <m/>
    <m/>
    <m/>
    <s v="USD"/>
    <m/>
    <m/>
    <m/>
    <m/>
    <m/>
    <m/>
    <m/>
    <m/>
    <n v="-2008.89"/>
    <s v="N"/>
    <n v="0"/>
    <m/>
    <n v="0"/>
    <s v="HR Payroll Journal Template"/>
    <s v="0"/>
    <d v="2016-01-21T00:00:00"/>
    <s v="USD"/>
    <m/>
    <n v="-2008.8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3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6"/>
    <s v="ACTUALS"/>
    <m/>
    <m/>
    <s v="2053000"/>
    <s v="5070001200"/>
    <m/>
    <m/>
    <s v="10000"/>
    <s v="12800"/>
    <m/>
    <s v="FY2016"/>
    <m/>
    <m/>
    <m/>
    <m/>
    <m/>
    <s v="USD"/>
    <m/>
    <m/>
    <m/>
    <m/>
    <m/>
    <m/>
    <m/>
    <m/>
    <n v="-732.97"/>
    <s v="N"/>
    <n v="0"/>
    <m/>
    <n v="0"/>
    <s v="HR Payroll Journal Template"/>
    <s v="0"/>
    <d v="2016-01-21T00:00:00"/>
    <s v="USD"/>
    <m/>
    <n v="-732.97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3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8"/>
    <s v="ACTUALS"/>
    <m/>
    <m/>
    <s v="2055000"/>
    <s v="5070001200"/>
    <m/>
    <m/>
    <s v="10000"/>
    <s v="12800"/>
    <m/>
    <s v="FY2016"/>
    <m/>
    <m/>
    <m/>
    <m/>
    <m/>
    <s v="USD"/>
    <m/>
    <m/>
    <m/>
    <m/>
    <m/>
    <m/>
    <m/>
    <m/>
    <n v="-20.329999999999998"/>
    <s v="N"/>
    <n v="0"/>
    <m/>
    <n v="0"/>
    <s v="HR Payroll Journal Template"/>
    <s v="0"/>
    <d v="2016-01-21T00:00:00"/>
    <s v="USD"/>
    <m/>
    <n v="-20.329999999999998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9"/>
    <s v="ACTUALS"/>
    <m/>
    <m/>
    <s v="2056000"/>
    <s v="5070001100"/>
    <m/>
    <m/>
    <s v="10000"/>
    <s v="12800"/>
    <m/>
    <s v="FY2016"/>
    <m/>
    <m/>
    <m/>
    <m/>
    <m/>
    <s v="USD"/>
    <m/>
    <m/>
    <m/>
    <m/>
    <m/>
    <m/>
    <m/>
    <m/>
    <n v="-5933.62"/>
    <s v="N"/>
    <n v="0"/>
    <m/>
    <n v="0"/>
    <s v="HR Payroll Journal Template"/>
    <s v="0"/>
    <d v="2016-01-21T00:00:00"/>
    <s v="USD"/>
    <m/>
    <n v="-5933.62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4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0"/>
    <s v="ACTUALS"/>
    <m/>
    <m/>
    <s v="2056000"/>
    <s v="5070001200"/>
    <m/>
    <m/>
    <s v="10000"/>
    <s v="12800"/>
    <m/>
    <s v="FY2016"/>
    <m/>
    <m/>
    <m/>
    <m/>
    <m/>
    <s v="USD"/>
    <m/>
    <m/>
    <m/>
    <m/>
    <m/>
    <m/>
    <m/>
    <m/>
    <n v="-2146.89"/>
    <s v="N"/>
    <n v="0"/>
    <m/>
    <n v="0"/>
    <s v="HR Payroll Journal Template"/>
    <s v="0"/>
    <d v="2016-01-21T00:00:00"/>
    <s v="USD"/>
    <m/>
    <n v="-2146.8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4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1"/>
    <s v="ACTUALS"/>
    <m/>
    <m/>
    <s v="2057000"/>
    <s v="5070001100"/>
    <m/>
    <m/>
    <s v="10000"/>
    <s v="12800"/>
    <m/>
    <s v="FY2016"/>
    <m/>
    <m/>
    <m/>
    <m/>
    <m/>
    <s v="USD"/>
    <m/>
    <m/>
    <m/>
    <m/>
    <m/>
    <m/>
    <m/>
    <m/>
    <n v="-42.51"/>
    <s v="N"/>
    <n v="0"/>
    <m/>
    <n v="0"/>
    <s v="HR Payroll Journal Template"/>
    <s v="0"/>
    <d v="2016-01-21T00:00:00"/>
    <s v="USD"/>
    <m/>
    <n v="-42.5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5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2"/>
    <s v="ACTUALS"/>
    <m/>
    <m/>
    <s v="2057000"/>
    <s v="5070001200"/>
    <m/>
    <m/>
    <s v="10000"/>
    <s v="12800"/>
    <m/>
    <s v="FY2016"/>
    <m/>
    <m/>
    <m/>
    <m/>
    <m/>
    <s v="USD"/>
    <m/>
    <m/>
    <m/>
    <m/>
    <m/>
    <m/>
    <m/>
    <m/>
    <n v="-11.4"/>
    <s v="N"/>
    <n v="0"/>
    <m/>
    <n v="0"/>
    <s v="HR Payroll Journal Template"/>
    <s v="0"/>
    <d v="2016-01-21T00:00:00"/>
    <s v="USD"/>
    <m/>
    <n v="-11.4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5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3"/>
    <s v="ACTUALS"/>
    <m/>
    <m/>
    <s v="2058000"/>
    <s v="5070001100"/>
    <m/>
    <m/>
    <s v="10000"/>
    <s v="12800"/>
    <m/>
    <s v="FY2016"/>
    <m/>
    <m/>
    <m/>
    <m/>
    <m/>
    <s v="USD"/>
    <m/>
    <m/>
    <m/>
    <m/>
    <m/>
    <m/>
    <m/>
    <m/>
    <n v="-469.82"/>
    <s v="N"/>
    <n v="0"/>
    <m/>
    <n v="0"/>
    <s v="HR Payroll Journal Template"/>
    <s v="0"/>
    <d v="2016-01-21T00:00:00"/>
    <s v="USD"/>
    <m/>
    <n v="-469.82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6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4"/>
    <s v="ACTUALS"/>
    <m/>
    <m/>
    <s v="2058000"/>
    <s v="5070001200"/>
    <m/>
    <m/>
    <s v="10000"/>
    <s v="12800"/>
    <m/>
    <s v="FY2016"/>
    <m/>
    <m/>
    <m/>
    <m/>
    <m/>
    <s v="USD"/>
    <m/>
    <m/>
    <m/>
    <m/>
    <m/>
    <m/>
    <m/>
    <m/>
    <n v="-171.41"/>
    <s v="N"/>
    <n v="0"/>
    <m/>
    <n v="0"/>
    <s v="HR Payroll Journal Template"/>
    <s v="0"/>
    <d v="2016-01-21T00:00:00"/>
    <s v="USD"/>
    <m/>
    <n v="-171.4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6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5"/>
    <s v="ACTUALS"/>
    <m/>
    <m/>
    <s v="2061000"/>
    <s v="5070001100"/>
    <m/>
    <m/>
    <s v="10000"/>
    <s v="12800"/>
    <m/>
    <s v="FY2016"/>
    <m/>
    <m/>
    <m/>
    <m/>
    <m/>
    <s v="USD"/>
    <m/>
    <m/>
    <m/>
    <m/>
    <m/>
    <m/>
    <m/>
    <m/>
    <n v="-31.25"/>
    <s v="N"/>
    <n v="0"/>
    <m/>
    <n v="0"/>
    <s v="HR Payroll Journal Template"/>
    <s v="0"/>
    <d v="2016-01-21T00:00:00"/>
    <s v="USD"/>
    <m/>
    <n v="-31.25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7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6"/>
    <s v="ACTUALS"/>
    <m/>
    <m/>
    <s v="2100000"/>
    <s v="5070001100"/>
    <m/>
    <m/>
    <s v="10000"/>
    <s v="12800"/>
    <m/>
    <s v="FY2016"/>
    <m/>
    <m/>
    <m/>
    <m/>
    <m/>
    <s v="USD"/>
    <m/>
    <m/>
    <m/>
    <m/>
    <m/>
    <m/>
    <m/>
    <m/>
    <n v="-2326.63"/>
    <s v="N"/>
    <n v="0"/>
    <m/>
    <n v="0"/>
    <s v="HR Payroll Journal Template"/>
    <s v="0"/>
    <d v="2016-01-21T00:00:00"/>
    <s v="USD"/>
    <m/>
    <n v="-2326.6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8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7"/>
    <s v="ACTUALS"/>
    <m/>
    <m/>
    <s v="2100000"/>
    <s v="5070001200"/>
    <m/>
    <m/>
    <s v="10000"/>
    <s v="12800"/>
    <m/>
    <s v="FY2016"/>
    <m/>
    <m/>
    <m/>
    <m/>
    <m/>
    <s v="USD"/>
    <m/>
    <m/>
    <m/>
    <m/>
    <m/>
    <m/>
    <m/>
    <m/>
    <n v="-1244.31"/>
    <s v="N"/>
    <n v="0"/>
    <m/>
    <n v="0"/>
    <s v="HR Payroll Journal Template"/>
    <s v="0"/>
    <d v="2016-01-21T00:00:00"/>
    <s v="USD"/>
    <m/>
    <n v="-1244.3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8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8"/>
    <s v="ACTUALS"/>
    <m/>
    <m/>
    <s v="2105000"/>
    <s v="5070001100"/>
    <m/>
    <m/>
    <s v="10000"/>
    <s v="12800"/>
    <m/>
    <s v="FY2016"/>
    <m/>
    <m/>
    <m/>
    <m/>
    <m/>
    <s v="USD"/>
    <m/>
    <m/>
    <m/>
    <m/>
    <m/>
    <m/>
    <m/>
    <m/>
    <n v="-2245.08"/>
    <s v="N"/>
    <n v="0"/>
    <m/>
    <n v="0"/>
    <s v="HR Payroll Journal Template"/>
    <s v="0"/>
    <d v="2016-01-21T00:00:00"/>
    <s v="USD"/>
    <m/>
    <n v="-2245.08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9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19"/>
    <s v="ACTUALS"/>
    <m/>
    <m/>
    <s v="2105000"/>
    <s v="5070001200"/>
    <m/>
    <m/>
    <s v="10000"/>
    <s v="12800"/>
    <m/>
    <s v="FY2016"/>
    <m/>
    <m/>
    <m/>
    <m/>
    <m/>
    <s v="USD"/>
    <m/>
    <m/>
    <m/>
    <m/>
    <m/>
    <m/>
    <m/>
    <m/>
    <n v="-798.94"/>
    <s v="N"/>
    <n v="0"/>
    <m/>
    <n v="0"/>
    <s v="HR Payroll Journal Template"/>
    <s v="0"/>
    <d v="2016-01-21T00:00:00"/>
    <s v="USD"/>
    <m/>
    <n v="-798.94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9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0"/>
    <s v="ACTUALS"/>
    <m/>
    <m/>
    <s v="2110000"/>
    <s v="5070001100"/>
    <m/>
    <m/>
    <s v="10000"/>
    <s v="12800"/>
    <m/>
    <s v="FY2016"/>
    <m/>
    <m/>
    <m/>
    <m/>
    <m/>
    <s v="USD"/>
    <m/>
    <m/>
    <m/>
    <m/>
    <m/>
    <m/>
    <m/>
    <m/>
    <n v="-2008.89"/>
    <s v="N"/>
    <n v="0"/>
    <m/>
    <n v="0"/>
    <s v="HR Payroll Journal Template"/>
    <s v="0"/>
    <d v="2016-01-21T00:00:00"/>
    <s v="USD"/>
    <m/>
    <n v="-2008.8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0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1"/>
    <s v="ACTUALS"/>
    <m/>
    <m/>
    <s v="2110000"/>
    <s v="5070001200"/>
    <m/>
    <m/>
    <s v="10000"/>
    <s v="12800"/>
    <m/>
    <s v="FY2016"/>
    <m/>
    <m/>
    <m/>
    <m/>
    <m/>
    <s v="USD"/>
    <m/>
    <m/>
    <m/>
    <m/>
    <m/>
    <m/>
    <m/>
    <m/>
    <n v="-732.97"/>
    <s v="N"/>
    <n v="0"/>
    <m/>
    <n v="0"/>
    <s v="HR Payroll Journal Template"/>
    <s v="0"/>
    <d v="2016-01-21T00:00:00"/>
    <s v="USD"/>
    <m/>
    <n v="-732.97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0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2"/>
    <s v="ACTUALS"/>
    <m/>
    <m/>
    <s v="2125000"/>
    <s v="5070001100"/>
    <m/>
    <m/>
    <s v="10000"/>
    <s v="12800"/>
    <m/>
    <s v="FY2016"/>
    <m/>
    <m/>
    <m/>
    <m/>
    <m/>
    <s v="USD"/>
    <m/>
    <m/>
    <m/>
    <m/>
    <m/>
    <m/>
    <m/>
    <m/>
    <n v="-112.03"/>
    <s v="N"/>
    <n v="0"/>
    <m/>
    <n v="0"/>
    <s v="HR Payroll Journal Template"/>
    <s v="0"/>
    <d v="2016-01-21T00:00:00"/>
    <s v="USD"/>
    <m/>
    <n v="-112.0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1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3"/>
    <s v="ACTUALS"/>
    <m/>
    <m/>
    <s v="2125000"/>
    <s v="5070001200"/>
    <m/>
    <m/>
    <s v="10000"/>
    <s v="12800"/>
    <m/>
    <s v="FY2016"/>
    <m/>
    <m/>
    <m/>
    <m/>
    <m/>
    <s v="USD"/>
    <m/>
    <m/>
    <m/>
    <m/>
    <m/>
    <m/>
    <m/>
    <m/>
    <n v="-61.31"/>
    <s v="N"/>
    <n v="0"/>
    <m/>
    <n v="0"/>
    <s v="HR Payroll Journal Template"/>
    <s v="0"/>
    <d v="2016-01-21T00:00:00"/>
    <s v="USD"/>
    <m/>
    <n v="-61.3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1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4"/>
    <s v="ACTUALS"/>
    <m/>
    <m/>
    <s v="2130000"/>
    <s v="5070001100"/>
    <m/>
    <m/>
    <s v="10000"/>
    <s v="12800"/>
    <m/>
    <s v="FY2016"/>
    <m/>
    <m/>
    <m/>
    <m/>
    <m/>
    <s v="USD"/>
    <m/>
    <m/>
    <m/>
    <m/>
    <m/>
    <m/>
    <m/>
    <m/>
    <n v="-880.67"/>
    <s v="N"/>
    <n v="0"/>
    <m/>
    <n v="0"/>
    <s v="HR Payroll Journal Template"/>
    <s v="0"/>
    <d v="2016-01-21T00:00:00"/>
    <s v="USD"/>
    <m/>
    <n v="-880.67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2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5"/>
    <s v="ACTUALS"/>
    <m/>
    <m/>
    <s v="2130000"/>
    <s v="5070001200"/>
    <m/>
    <m/>
    <s v="10000"/>
    <s v="12800"/>
    <m/>
    <s v="FY2016"/>
    <m/>
    <m/>
    <m/>
    <m/>
    <m/>
    <s v="USD"/>
    <m/>
    <m/>
    <m/>
    <m/>
    <m/>
    <m/>
    <m/>
    <m/>
    <n v="-248.89"/>
    <s v="N"/>
    <n v="0"/>
    <m/>
    <n v="0"/>
    <s v="HR Payroll Journal Template"/>
    <s v="0"/>
    <d v="2016-01-21T00:00:00"/>
    <s v="USD"/>
    <m/>
    <n v="-248.8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2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6"/>
    <s v="ACTUALS"/>
    <m/>
    <m/>
    <s v="2140000"/>
    <s v="5070001100"/>
    <m/>
    <m/>
    <s v="10000"/>
    <s v="12800"/>
    <m/>
    <s v="FY2016"/>
    <m/>
    <m/>
    <m/>
    <m/>
    <m/>
    <s v="USD"/>
    <m/>
    <m/>
    <m/>
    <m/>
    <m/>
    <m/>
    <m/>
    <m/>
    <n v="-3749.73"/>
    <s v="N"/>
    <n v="0"/>
    <m/>
    <n v="0"/>
    <s v="HR Payroll Journal Template"/>
    <s v="0"/>
    <d v="2016-01-21T00:00:00"/>
    <s v="USD"/>
    <m/>
    <n v="-3749.7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3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7"/>
    <s v="ACTUALS"/>
    <m/>
    <m/>
    <s v="2140000"/>
    <s v="5070001200"/>
    <m/>
    <m/>
    <s v="10000"/>
    <s v="12800"/>
    <m/>
    <s v="FY2016"/>
    <m/>
    <m/>
    <m/>
    <m/>
    <m/>
    <s v="USD"/>
    <m/>
    <m/>
    <m/>
    <m/>
    <m/>
    <m/>
    <m/>
    <m/>
    <n v="-756.53"/>
    <s v="N"/>
    <n v="0"/>
    <m/>
    <n v="0"/>
    <s v="HR Payroll Journal Template"/>
    <s v="0"/>
    <d v="2016-01-21T00:00:00"/>
    <s v="USD"/>
    <m/>
    <n v="-756.5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3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8"/>
    <s v="ACTUALS"/>
    <m/>
    <m/>
    <s v="2150000"/>
    <s v="5070001100"/>
    <m/>
    <m/>
    <s v="10000"/>
    <s v="12800"/>
    <m/>
    <s v="FY2016"/>
    <m/>
    <m/>
    <m/>
    <m/>
    <m/>
    <s v="USD"/>
    <m/>
    <m/>
    <m/>
    <m/>
    <m/>
    <m/>
    <m/>
    <m/>
    <n v="-1639.72"/>
    <s v="N"/>
    <n v="0"/>
    <m/>
    <n v="0"/>
    <s v="HR Payroll Journal Template"/>
    <s v="0"/>
    <d v="2016-01-21T00:00:00"/>
    <s v="USD"/>
    <m/>
    <n v="-1639.72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4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29"/>
    <s v="ACTUALS"/>
    <m/>
    <m/>
    <s v="2150000"/>
    <s v="5070001200"/>
    <m/>
    <m/>
    <s v="10000"/>
    <s v="12800"/>
    <m/>
    <s v="FY2016"/>
    <m/>
    <m/>
    <m/>
    <m/>
    <m/>
    <s v="USD"/>
    <m/>
    <m/>
    <m/>
    <m/>
    <m/>
    <m/>
    <m/>
    <m/>
    <n v="-425.66"/>
    <s v="N"/>
    <n v="0"/>
    <m/>
    <n v="0"/>
    <s v="HR Payroll Journal Template"/>
    <s v="0"/>
    <d v="2016-01-21T00:00:00"/>
    <s v="USD"/>
    <m/>
    <n v="-425.66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4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3"/>
    <s v="ACTUALS"/>
    <m/>
    <m/>
    <s v="2160000"/>
    <s v="5070001200"/>
    <m/>
    <m/>
    <s v="10000"/>
    <s v="12800"/>
    <m/>
    <s v="FY2016"/>
    <m/>
    <m/>
    <m/>
    <m/>
    <m/>
    <s v="USD"/>
    <m/>
    <m/>
    <m/>
    <m/>
    <m/>
    <m/>
    <m/>
    <m/>
    <n v="-171.43"/>
    <s v="N"/>
    <n v="0"/>
    <m/>
    <n v="0"/>
    <s v="HR Payroll Journal Template"/>
    <s v="0"/>
    <d v="2016-01-21T00:00:00"/>
    <s v="USD"/>
    <m/>
    <n v="-171.4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5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0"/>
    <s v="ACTUALS"/>
    <m/>
    <m/>
    <s v="2155000"/>
    <s v="5070001100"/>
    <m/>
    <m/>
    <s v="10000"/>
    <s v="12800"/>
    <m/>
    <s v="FY2016"/>
    <m/>
    <m/>
    <m/>
    <m/>
    <m/>
    <s v="USD"/>
    <m/>
    <m/>
    <m/>
    <m/>
    <m/>
    <m/>
    <m/>
    <m/>
    <n v="-39.159999999999997"/>
    <s v="N"/>
    <n v="0"/>
    <m/>
    <n v="0"/>
    <s v="HR Payroll Journal Template"/>
    <s v="0"/>
    <d v="2016-01-21T00:00:00"/>
    <s v="USD"/>
    <m/>
    <n v="-39.159999999999997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6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1"/>
    <s v="ACTUALS"/>
    <m/>
    <m/>
    <s v="2155000"/>
    <s v="5070001200"/>
    <m/>
    <m/>
    <s v="10000"/>
    <s v="12800"/>
    <m/>
    <s v="FY2016"/>
    <m/>
    <m/>
    <m/>
    <m/>
    <m/>
    <s v="USD"/>
    <m/>
    <m/>
    <m/>
    <m/>
    <m/>
    <m/>
    <m/>
    <m/>
    <n v="-6.11"/>
    <s v="N"/>
    <n v="0"/>
    <m/>
    <n v="0"/>
    <s v="HR Payroll Journal Template"/>
    <s v="0"/>
    <d v="2016-01-21T00:00:00"/>
    <s v="USD"/>
    <m/>
    <n v="-6.1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6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2"/>
    <s v="ACTUALS"/>
    <m/>
    <m/>
    <s v="2160000"/>
    <s v="5070001100"/>
    <m/>
    <m/>
    <s v="10000"/>
    <s v="12800"/>
    <m/>
    <s v="FY2016"/>
    <m/>
    <m/>
    <m/>
    <m/>
    <m/>
    <s v="USD"/>
    <m/>
    <m/>
    <m/>
    <m/>
    <m/>
    <m/>
    <m/>
    <m/>
    <n v="-469.82"/>
    <s v="N"/>
    <n v="0"/>
    <m/>
    <n v="0"/>
    <s v="HR Payroll Journal Template"/>
    <s v="0"/>
    <d v="2016-01-21T00:00:00"/>
    <s v="USD"/>
    <m/>
    <n v="-469.82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5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4"/>
    <s v="ACTUALS"/>
    <m/>
    <m/>
    <s v="2166000"/>
    <s v="5070001100"/>
    <m/>
    <m/>
    <s v="10000"/>
    <s v="12800"/>
    <m/>
    <s v="FY2016"/>
    <m/>
    <m/>
    <m/>
    <m/>
    <m/>
    <s v="USD"/>
    <m/>
    <m/>
    <m/>
    <m/>
    <m/>
    <m/>
    <m/>
    <m/>
    <n v="-161.91"/>
    <s v="N"/>
    <n v="0"/>
    <m/>
    <n v="0"/>
    <s v="HR Payroll Journal Template"/>
    <s v="0"/>
    <d v="2016-01-21T00:00:00"/>
    <s v="USD"/>
    <m/>
    <n v="-161.9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7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5"/>
    <s v="ACTUALS"/>
    <m/>
    <m/>
    <s v="2190000"/>
    <s v="5070001100"/>
    <m/>
    <m/>
    <s v="10000"/>
    <s v="12800"/>
    <m/>
    <s v="FY2016"/>
    <m/>
    <m/>
    <m/>
    <m/>
    <m/>
    <s v="USD"/>
    <m/>
    <m/>
    <m/>
    <m/>
    <m/>
    <m/>
    <m/>
    <m/>
    <n v="-113"/>
    <s v="N"/>
    <n v="0"/>
    <m/>
    <n v="0"/>
    <s v="HR Payroll Journal Template"/>
    <s v="0"/>
    <d v="2016-01-21T00:00:00"/>
    <s v="USD"/>
    <m/>
    <n v="-11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8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6"/>
    <s v="ACTUALS"/>
    <m/>
    <m/>
    <s v="7000000"/>
    <s v="5070001100"/>
    <m/>
    <m/>
    <s v="10000"/>
    <s v="12800"/>
    <m/>
    <s v="FY2016"/>
    <m/>
    <m/>
    <m/>
    <m/>
    <m/>
    <s v="USD"/>
    <m/>
    <m/>
    <m/>
    <m/>
    <m/>
    <m/>
    <m/>
    <m/>
    <n v="27571.03"/>
    <s v="N"/>
    <n v="0"/>
    <m/>
    <n v="0"/>
    <s v="HR Payroll Journal Template"/>
    <s v="0"/>
    <d v="2016-01-21T00:00:00"/>
    <s v="USD"/>
    <m/>
    <n v="27571.0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9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7"/>
    <s v="ACTUALS"/>
    <m/>
    <m/>
    <s v="7000000"/>
    <s v="5070001200"/>
    <m/>
    <m/>
    <s v="10000"/>
    <s v="12800"/>
    <m/>
    <s v="FY2016"/>
    <m/>
    <m/>
    <m/>
    <m/>
    <m/>
    <s v="USD"/>
    <m/>
    <m/>
    <m/>
    <m/>
    <m/>
    <m/>
    <m/>
    <m/>
    <n v="9801.2999999999993"/>
    <s v="N"/>
    <n v="0"/>
    <m/>
    <n v="0"/>
    <s v="HR Payroll Journal Template"/>
    <s v="0"/>
    <d v="2016-01-21T00:00:00"/>
    <s v="USD"/>
    <m/>
    <n v="9801.299999999999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19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8"/>
    <s v="ACTUALS"/>
    <m/>
    <m/>
    <s v="7100000"/>
    <s v="5070001100"/>
    <m/>
    <m/>
    <s v="10000"/>
    <s v="12800"/>
    <m/>
    <s v="FY2016"/>
    <m/>
    <m/>
    <m/>
    <m/>
    <m/>
    <s v="USD"/>
    <m/>
    <m/>
    <m/>
    <m/>
    <m/>
    <m/>
    <m/>
    <m/>
    <n v="6445.25"/>
    <s v="N"/>
    <n v="0"/>
    <m/>
    <n v="0"/>
    <s v="HR Payroll Journal Template"/>
    <s v="0"/>
    <d v="2016-01-21T00:00:00"/>
    <s v="USD"/>
    <m/>
    <n v="6445.25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0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39"/>
    <s v="ACTUALS"/>
    <m/>
    <m/>
    <s v="7150000"/>
    <s v="5070001200"/>
    <m/>
    <m/>
    <s v="10000"/>
    <s v="12800"/>
    <m/>
    <s v="FY2016"/>
    <m/>
    <m/>
    <m/>
    <m/>
    <m/>
    <s v="USD"/>
    <m/>
    <m/>
    <m/>
    <m/>
    <m/>
    <m/>
    <m/>
    <m/>
    <n v="2303.89"/>
    <s v="N"/>
    <n v="0"/>
    <m/>
    <n v="0"/>
    <s v="HR Payroll Journal Template"/>
    <s v="0"/>
    <d v="2016-01-21T00:00:00"/>
    <s v="USD"/>
    <m/>
    <n v="2303.8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1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0"/>
    <s v="ACTUALS"/>
    <m/>
    <m/>
    <s v="7221000"/>
    <s v="5070001100"/>
    <m/>
    <m/>
    <s v="10000"/>
    <s v="12800"/>
    <m/>
    <s v="FY2016"/>
    <m/>
    <m/>
    <m/>
    <m/>
    <m/>
    <s v="USD"/>
    <m/>
    <m/>
    <m/>
    <m/>
    <m/>
    <m/>
    <m/>
    <m/>
    <n v="66.37"/>
    <s v="N"/>
    <n v="0"/>
    <m/>
    <n v="0"/>
    <s v="HR Payroll Journal Template"/>
    <s v="0"/>
    <d v="2016-01-21T00:00:00"/>
    <s v="USD"/>
    <m/>
    <n v="66.37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2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1"/>
    <s v="ACTUALS"/>
    <m/>
    <m/>
    <s v="7221000"/>
    <s v="5070001200"/>
    <m/>
    <m/>
    <s v="10000"/>
    <s v="12800"/>
    <m/>
    <s v="FY2016"/>
    <m/>
    <m/>
    <m/>
    <m/>
    <m/>
    <s v="USD"/>
    <m/>
    <m/>
    <m/>
    <m/>
    <m/>
    <m/>
    <m/>
    <m/>
    <n v="17.510000000000002"/>
    <s v="N"/>
    <n v="0"/>
    <m/>
    <n v="0"/>
    <s v="HR Payroll Journal Template"/>
    <s v="0"/>
    <d v="2016-01-21T00:00:00"/>
    <s v="USD"/>
    <m/>
    <n v="17.510000000000002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2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2"/>
    <s v="ACTUALS"/>
    <m/>
    <m/>
    <s v="7230000"/>
    <s v="5070001100"/>
    <m/>
    <m/>
    <s v="10000"/>
    <s v="12800"/>
    <m/>
    <s v="FY2016"/>
    <m/>
    <m/>
    <m/>
    <m/>
    <m/>
    <s v="USD"/>
    <m/>
    <m/>
    <m/>
    <m/>
    <m/>
    <m/>
    <m/>
    <m/>
    <n v="2008.89"/>
    <s v="N"/>
    <n v="0"/>
    <m/>
    <n v="0"/>
    <s v="HR Payroll Journal Template"/>
    <s v="0"/>
    <d v="2016-01-21T00:00:00"/>
    <s v="USD"/>
    <m/>
    <n v="2008.8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3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3"/>
    <s v="ACTUALS"/>
    <m/>
    <m/>
    <s v="7230000"/>
    <s v="5070001200"/>
    <m/>
    <m/>
    <s v="10000"/>
    <s v="12800"/>
    <m/>
    <s v="FY2016"/>
    <m/>
    <m/>
    <m/>
    <m/>
    <m/>
    <s v="USD"/>
    <m/>
    <m/>
    <m/>
    <m/>
    <m/>
    <m/>
    <m/>
    <m/>
    <n v="732.97"/>
    <s v="N"/>
    <n v="0"/>
    <m/>
    <n v="0"/>
    <s v="HR Payroll Journal Template"/>
    <s v="0"/>
    <d v="2016-01-21T00:00:00"/>
    <s v="USD"/>
    <m/>
    <n v="732.97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3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4"/>
    <s v="ACTUALS"/>
    <m/>
    <m/>
    <s v="7231000"/>
    <s v="5070001100"/>
    <m/>
    <m/>
    <s v="10000"/>
    <s v="12800"/>
    <m/>
    <s v="FY2016"/>
    <m/>
    <m/>
    <m/>
    <m/>
    <m/>
    <s v="USD"/>
    <m/>
    <m/>
    <m/>
    <m/>
    <m/>
    <m/>
    <m/>
    <m/>
    <n v="469.82"/>
    <s v="N"/>
    <n v="0"/>
    <m/>
    <n v="0"/>
    <s v="HR Payroll Journal Template"/>
    <s v="0"/>
    <d v="2016-01-21T00:00:00"/>
    <s v="USD"/>
    <m/>
    <n v="469.82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4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5"/>
    <s v="ACTUALS"/>
    <m/>
    <m/>
    <s v="7231000"/>
    <s v="5070001200"/>
    <m/>
    <m/>
    <s v="10000"/>
    <s v="12800"/>
    <m/>
    <s v="FY2016"/>
    <m/>
    <m/>
    <m/>
    <m/>
    <m/>
    <s v="USD"/>
    <m/>
    <m/>
    <m/>
    <m/>
    <m/>
    <m/>
    <m/>
    <m/>
    <n v="171.41"/>
    <s v="N"/>
    <n v="0"/>
    <m/>
    <n v="0"/>
    <s v="HR Payroll Journal Template"/>
    <s v="0"/>
    <d v="2016-01-21T00:00:00"/>
    <s v="USD"/>
    <m/>
    <n v="171.4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4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6"/>
    <s v="ACTUALS"/>
    <m/>
    <m/>
    <s v="7240000"/>
    <s v="5070001100"/>
    <m/>
    <m/>
    <s v="10000"/>
    <s v="12800"/>
    <m/>
    <s v="FY2016"/>
    <m/>
    <m/>
    <m/>
    <m/>
    <m/>
    <s v="USD"/>
    <m/>
    <m/>
    <m/>
    <m/>
    <m/>
    <m/>
    <m/>
    <m/>
    <n v="5933.62"/>
    <s v="N"/>
    <n v="0"/>
    <m/>
    <n v="0"/>
    <s v="HR Payroll Journal Template"/>
    <s v="0"/>
    <d v="2016-01-21T00:00:00"/>
    <s v="USD"/>
    <m/>
    <n v="5933.62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5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7"/>
    <s v="ACTUALS"/>
    <m/>
    <m/>
    <s v="7240000"/>
    <s v="5070001200"/>
    <m/>
    <m/>
    <s v="10000"/>
    <s v="12800"/>
    <m/>
    <s v="FY2016"/>
    <m/>
    <m/>
    <m/>
    <m/>
    <m/>
    <s v="USD"/>
    <m/>
    <m/>
    <m/>
    <m/>
    <m/>
    <m/>
    <m/>
    <m/>
    <n v="2146.89"/>
    <s v="N"/>
    <n v="0"/>
    <m/>
    <n v="0"/>
    <s v="HR Payroll Journal Template"/>
    <s v="0"/>
    <d v="2016-01-21T00:00:00"/>
    <s v="USD"/>
    <m/>
    <n v="2146.8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5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8"/>
    <s v="ACTUALS"/>
    <m/>
    <m/>
    <s v="7245000"/>
    <s v="5070001100"/>
    <m/>
    <m/>
    <s v="10000"/>
    <s v="12800"/>
    <m/>
    <s v="FY2016"/>
    <m/>
    <m/>
    <m/>
    <m/>
    <m/>
    <s v="USD"/>
    <m/>
    <m/>
    <m/>
    <m/>
    <m/>
    <m/>
    <m/>
    <m/>
    <n v="53.11"/>
    <s v="N"/>
    <n v="0"/>
    <m/>
    <n v="0"/>
    <s v="HR Payroll Journal Template"/>
    <s v="0"/>
    <d v="2016-01-21T00:00:00"/>
    <s v="USD"/>
    <m/>
    <n v="53.11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6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49"/>
    <s v="ACTUALS"/>
    <m/>
    <m/>
    <s v="7250000"/>
    <s v="5070001100"/>
    <m/>
    <m/>
    <s v="10000"/>
    <s v="12800"/>
    <m/>
    <s v="FY2016"/>
    <m/>
    <m/>
    <m/>
    <m/>
    <m/>
    <s v="USD"/>
    <m/>
    <m/>
    <m/>
    <m/>
    <m/>
    <m/>
    <m/>
    <m/>
    <n v="41.75"/>
    <s v="N"/>
    <n v="0"/>
    <m/>
    <n v="0"/>
    <s v="HR Payroll Journal Template"/>
    <s v="0"/>
    <d v="2016-01-21T00:00:00"/>
    <s v="USD"/>
    <m/>
    <n v="41.75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7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50"/>
    <s v="ACTUALS"/>
    <m/>
    <m/>
    <s v="7250000"/>
    <s v="5070001200"/>
    <m/>
    <m/>
    <s v="10000"/>
    <s v="12800"/>
    <m/>
    <s v="FY2016"/>
    <m/>
    <m/>
    <m/>
    <m/>
    <m/>
    <s v="USD"/>
    <m/>
    <m/>
    <m/>
    <m/>
    <m/>
    <m/>
    <m/>
    <m/>
    <n v="20.329999999999998"/>
    <s v="N"/>
    <n v="0"/>
    <m/>
    <n v="0"/>
    <s v="HR Payroll Journal Template"/>
    <s v="0"/>
    <d v="2016-01-21T00:00:00"/>
    <s v="USD"/>
    <m/>
    <n v="20.329999999999998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7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51"/>
    <s v="ACTUALS"/>
    <m/>
    <m/>
    <s v="7269000"/>
    <s v="5070001100"/>
    <m/>
    <m/>
    <s v="10000"/>
    <s v="12800"/>
    <m/>
    <s v="FY2016"/>
    <m/>
    <m/>
    <m/>
    <m/>
    <m/>
    <s v="USD"/>
    <m/>
    <m/>
    <m/>
    <m/>
    <m/>
    <m/>
    <m/>
    <m/>
    <n v="2653.3"/>
    <s v="N"/>
    <n v="0"/>
    <m/>
    <n v="0"/>
    <s v="HR Payroll Journal Template"/>
    <s v="0"/>
    <d v="2016-01-21T00:00:00"/>
    <s v="USD"/>
    <m/>
    <n v="2653.3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8"/>
  </r>
  <r>
    <s v="50700"/>
    <s v="PAY0065168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52"/>
    <n v="61381.63"/>
    <n v="61381.63"/>
    <n v="0"/>
    <s v="PAY"/>
    <m/>
    <s v="V"/>
    <s v="V"/>
    <s v="V"/>
    <s v="P"/>
    <s v="0"/>
    <s v="N"/>
    <s v="N"/>
    <m/>
    <m/>
    <n v="0"/>
    <d v="2016-02-04T00:00:00"/>
    <n v="768776"/>
    <n v="768776.1"/>
    <d v="2016-01-21T00:00:00"/>
    <n v="0"/>
    <s v="CASSIKJXFQ"/>
    <d v="2016-02-04T17:02:15"/>
    <s v="HR Payroll Journals"/>
    <s v="USD"/>
    <s v="USD"/>
    <m/>
    <d v="2016-01-21T00:00:00"/>
    <n v="1"/>
    <n v="1"/>
    <s v="GHR"/>
    <m/>
    <m/>
    <d v="2016-02-04T00:00:00"/>
    <m/>
    <s v="PAYROLL"/>
    <s v="V"/>
    <s v="1"/>
    <s v="N"/>
    <m/>
    <m/>
    <s v="1"/>
    <m/>
    <m/>
    <m/>
    <s v="N"/>
    <d v="2016-01-21T00:00:00"/>
    <m/>
    <s v="N"/>
    <s v="Y"/>
    <m/>
    <m/>
    <d v="2016-02-04T16:50:43"/>
    <m/>
    <s v="N"/>
    <s v="HR Payroll Journals"/>
    <s v="N"/>
    <m/>
    <m/>
    <s v="50700"/>
    <s v="PAY0065168"/>
    <d v="2016-01-21T00:00:00"/>
    <n v="0"/>
    <n v="52"/>
    <s v="ACTUALS"/>
    <m/>
    <m/>
    <s v="7269000"/>
    <s v="5070001200"/>
    <m/>
    <m/>
    <s v="10000"/>
    <s v="12800"/>
    <m/>
    <s v="FY2016"/>
    <m/>
    <m/>
    <m/>
    <m/>
    <m/>
    <s v="USD"/>
    <m/>
    <m/>
    <m/>
    <m/>
    <m/>
    <m/>
    <m/>
    <m/>
    <n v="944.19"/>
    <s v="N"/>
    <n v="0"/>
    <m/>
    <n v="0"/>
    <s v="HR Payroll Journal Template"/>
    <s v="0"/>
    <d v="2016-01-21T00:00:00"/>
    <s v="USD"/>
    <m/>
    <n v="944.19"/>
    <n v="1"/>
    <n v="1"/>
    <n v="768776"/>
    <m/>
    <m/>
    <d v="2016-02-04T00:00:00"/>
    <m/>
    <s v="GHR"/>
    <d v="2016-01-21T00:00:00"/>
    <s v="N"/>
    <d v="2016-01-31T00:00:00"/>
    <s v="0"/>
    <m/>
    <m/>
    <s v="Y"/>
    <n v="0"/>
    <n v="0"/>
    <m/>
    <s v="I"/>
    <m/>
    <m/>
    <x v="28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"/>
    <s v="ACTUALS"/>
    <m/>
    <m/>
    <s v="2052000"/>
    <s v="5070001200"/>
    <m/>
    <m/>
    <s v="10000"/>
    <s v="12800"/>
    <m/>
    <s v="FY2016"/>
    <m/>
    <m/>
    <m/>
    <m/>
    <m/>
    <s v="USD"/>
    <m/>
    <m/>
    <m/>
    <m/>
    <m/>
    <m/>
    <m/>
    <m/>
    <n v="-202.19"/>
    <s v="N"/>
    <n v="0"/>
    <m/>
    <n v="0"/>
    <s v="HR Payroll Journal Template"/>
    <s v="0"/>
    <d v="2016-01-21T00:00:00"/>
    <s v="USD"/>
    <m/>
    <n v="-202.1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"/>
    <s v="ACTUALS"/>
    <m/>
    <m/>
    <s v="1000000"/>
    <s v="5070001100"/>
    <m/>
    <m/>
    <s v="10000"/>
    <s v="12800"/>
    <m/>
    <s v="FY2016"/>
    <m/>
    <m/>
    <m/>
    <m/>
    <m/>
    <s v="USD"/>
    <m/>
    <m/>
    <m/>
    <m/>
    <m/>
    <m/>
    <m/>
    <m/>
    <n v="-4471.38"/>
    <s v="N"/>
    <n v="0"/>
    <m/>
    <n v="0"/>
    <s v="HR Payroll Journal Template"/>
    <s v="0"/>
    <d v="2016-01-21T00:00:00"/>
    <s v="USD"/>
    <m/>
    <n v="-4471.38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0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"/>
    <s v="ACTUALS"/>
    <m/>
    <m/>
    <s v="1000000"/>
    <s v="5070001200"/>
    <m/>
    <m/>
    <s v="10000"/>
    <s v="12800"/>
    <m/>
    <s v="FY2016"/>
    <m/>
    <m/>
    <m/>
    <m/>
    <m/>
    <s v="USD"/>
    <m/>
    <m/>
    <m/>
    <m/>
    <m/>
    <m/>
    <m/>
    <m/>
    <n v="-2046.58"/>
    <s v="N"/>
    <n v="0"/>
    <m/>
    <n v="0"/>
    <s v="HR Payroll Journal Template"/>
    <s v="0"/>
    <d v="2016-01-21T00:00:00"/>
    <s v="USD"/>
    <m/>
    <n v="-2046.58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0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"/>
    <s v="ACTUALS"/>
    <m/>
    <m/>
    <s v="2052000"/>
    <s v="5070001100"/>
    <m/>
    <m/>
    <s v="10000"/>
    <s v="12800"/>
    <m/>
    <s v="FY2016"/>
    <m/>
    <m/>
    <m/>
    <m/>
    <m/>
    <s v="USD"/>
    <m/>
    <m/>
    <m/>
    <m/>
    <m/>
    <m/>
    <m/>
    <m/>
    <n v="-485"/>
    <s v="N"/>
    <n v="0"/>
    <m/>
    <n v="0"/>
    <s v="HR Payroll Journal Template"/>
    <s v="0"/>
    <d v="2016-01-21T00:00:00"/>
    <s v="USD"/>
    <m/>
    <n v="-485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5"/>
    <s v="ACTUALS"/>
    <m/>
    <m/>
    <s v="2053000"/>
    <s v="5070001100"/>
    <m/>
    <m/>
    <s v="10000"/>
    <s v="12800"/>
    <m/>
    <s v="FY2016"/>
    <m/>
    <m/>
    <m/>
    <m/>
    <m/>
    <s v="USD"/>
    <m/>
    <m/>
    <m/>
    <m/>
    <m/>
    <m/>
    <m/>
    <m/>
    <n v="-433.93"/>
    <s v="N"/>
    <n v="0"/>
    <m/>
    <n v="0"/>
    <s v="HR Payroll Journal Template"/>
    <s v="0"/>
    <d v="2016-01-21T00:00:00"/>
    <s v="USD"/>
    <m/>
    <n v="-433.9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3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6"/>
    <s v="ACTUALS"/>
    <m/>
    <m/>
    <s v="2053000"/>
    <s v="5070001200"/>
    <m/>
    <m/>
    <s v="10000"/>
    <s v="12800"/>
    <m/>
    <s v="FY2016"/>
    <m/>
    <m/>
    <m/>
    <m/>
    <m/>
    <s v="USD"/>
    <m/>
    <m/>
    <m/>
    <m/>
    <m/>
    <m/>
    <m/>
    <m/>
    <n v="-186.13"/>
    <s v="N"/>
    <n v="0"/>
    <m/>
    <n v="0"/>
    <s v="HR Payroll Journal Template"/>
    <s v="0"/>
    <d v="2016-01-21T00:00:00"/>
    <s v="USD"/>
    <m/>
    <n v="-186.1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3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7"/>
    <s v="ACTUALS"/>
    <m/>
    <m/>
    <s v="2055000"/>
    <s v="5070001100"/>
    <m/>
    <m/>
    <s v="10000"/>
    <s v="12800"/>
    <m/>
    <s v="FY2016"/>
    <m/>
    <m/>
    <m/>
    <m/>
    <m/>
    <s v="USD"/>
    <m/>
    <m/>
    <m/>
    <m/>
    <m/>
    <m/>
    <m/>
    <m/>
    <n v="-9.0299999999999994"/>
    <s v="N"/>
    <n v="0"/>
    <m/>
    <n v="0"/>
    <s v="HR Payroll Journal Template"/>
    <s v="0"/>
    <d v="2016-01-21T00:00:00"/>
    <s v="USD"/>
    <m/>
    <n v="-9.029999999999999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8"/>
    <s v="ACTUALS"/>
    <m/>
    <m/>
    <s v="2055000"/>
    <s v="5070001200"/>
    <m/>
    <m/>
    <s v="10000"/>
    <s v="12800"/>
    <m/>
    <s v="FY2016"/>
    <m/>
    <m/>
    <m/>
    <m/>
    <m/>
    <s v="USD"/>
    <m/>
    <m/>
    <m/>
    <m/>
    <m/>
    <m/>
    <m/>
    <m/>
    <n v="-4.41"/>
    <s v="N"/>
    <n v="0"/>
    <m/>
    <n v="0"/>
    <s v="HR Payroll Journal Template"/>
    <s v="0"/>
    <d v="2016-01-21T00:00:00"/>
    <s v="USD"/>
    <m/>
    <n v="-4.4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9"/>
    <s v="ACTUALS"/>
    <m/>
    <m/>
    <s v="2056000"/>
    <s v="5070001100"/>
    <m/>
    <m/>
    <s v="10000"/>
    <s v="12800"/>
    <m/>
    <s v="FY2016"/>
    <m/>
    <m/>
    <m/>
    <m/>
    <m/>
    <s v="USD"/>
    <m/>
    <m/>
    <m/>
    <m/>
    <m/>
    <m/>
    <m/>
    <m/>
    <n v="-1287.78"/>
    <s v="N"/>
    <n v="0"/>
    <m/>
    <n v="0"/>
    <s v="HR Payroll Journal Template"/>
    <s v="0"/>
    <d v="2016-01-21T00:00:00"/>
    <s v="USD"/>
    <m/>
    <n v="-1287.78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4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0"/>
    <s v="ACTUALS"/>
    <m/>
    <m/>
    <s v="2056000"/>
    <s v="5070001200"/>
    <m/>
    <m/>
    <s v="10000"/>
    <s v="12800"/>
    <m/>
    <s v="FY2016"/>
    <m/>
    <m/>
    <m/>
    <m/>
    <m/>
    <s v="USD"/>
    <m/>
    <m/>
    <m/>
    <m/>
    <m/>
    <m/>
    <m/>
    <m/>
    <n v="-466.71"/>
    <s v="N"/>
    <n v="0"/>
    <m/>
    <n v="0"/>
    <s v="HR Payroll Journal Template"/>
    <s v="0"/>
    <d v="2016-01-21T00:00:00"/>
    <s v="USD"/>
    <m/>
    <n v="-466.7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4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1"/>
    <s v="ACTUALS"/>
    <m/>
    <m/>
    <s v="2058000"/>
    <s v="5070001100"/>
    <m/>
    <m/>
    <s v="10000"/>
    <s v="12800"/>
    <m/>
    <s v="FY2016"/>
    <m/>
    <m/>
    <m/>
    <m/>
    <m/>
    <s v="USD"/>
    <m/>
    <m/>
    <m/>
    <m/>
    <m/>
    <m/>
    <m/>
    <m/>
    <n v="-101.48"/>
    <s v="N"/>
    <n v="0"/>
    <m/>
    <n v="0"/>
    <s v="HR Payroll Journal Template"/>
    <s v="0"/>
    <d v="2016-01-21T00:00:00"/>
    <s v="USD"/>
    <m/>
    <n v="-101.48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6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2"/>
    <s v="ACTUALS"/>
    <m/>
    <m/>
    <s v="2058000"/>
    <s v="5070001200"/>
    <m/>
    <m/>
    <s v="10000"/>
    <s v="12800"/>
    <m/>
    <s v="FY2016"/>
    <m/>
    <m/>
    <m/>
    <m/>
    <m/>
    <s v="USD"/>
    <m/>
    <m/>
    <m/>
    <m/>
    <m/>
    <m/>
    <m/>
    <m/>
    <n v="-43.54"/>
    <s v="N"/>
    <n v="0"/>
    <m/>
    <n v="0"/>
    <s v="HR Payroll Journal Template"/>
    <s v="0"/>
    <d v="2016-01-21T00:00:00"/>
    <s v="USD"/>
    <m/>
    <n v="-43.5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6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3"/>
    <s v="ACTUALS"/>
    <m/>
    <m/>
    <s v="2100000"/>
    <s v="5070001100"/>
    <m/>
    <m/>
    <s v="10000"/>
    <s v="12800"/>
    <m/>
    <s v="FY2016"/>
    <m/>
    <m/>
    <m/>
    <m/>
    <m/>
    <s v="USD"/>
    <m/>
    <m/>
    <m/>
    <m/>
    <m/>
    <m/>
    <m/>
    <m/>
    <n v="-532.17999999999995"/>
    <s v="N"/>
    <n v="0"/>
    <m/>
    <n v="0"/>
    <s v="HR Payroll Journal Template"/>
    <s v="0"/>
    <d v="2016-01-21T00:00:00"/>
    <s v="USD"/>
    <m/>
    <n v="-532.17999999999995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8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4"/>
    <s v="ACTUALS"/>
    <m/>
    <m/>
    <s v="2100000"/>
    <s v="5070001200"/>
    <m/>
    <m/>
    <s v="10000"/>
    <s v="12800"/>
    <m/>
    <s v="FY2016"/>
    <m/>
    <m/>
    <m/>
    <m/>
    <m/>
    <s v="USD"/>
    <m/>
    <m/>
    <m/>
    <m/>
    <m/>
    <m/>
    <m/>
    <m/>
    <n v="-280.62"/>
    <s v="N"/>
    <n v="0"/>
    <m/>
    <n v="0"/>
    <s v="HR Payroll Journal Template"/>
    <s v="0"/>
    <d v="2016-01-21T00:00:00"/>
    <s v="USD"/>
    <m/>
    <n v="-280.62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8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5"/>
    <s v="ACTUALS"/>
    <m/>
    <m/>
    <s v="2105000"/>
    <s v="5070001100"/>
    <m/>
    <m/>
    <s v="10000"/>
    <s v="12800"/>
    <m/>
    <s v="FY2016"/>
    <m/>
    <m/>
    <m/>
    <m/>
    <m/>
    <s v="USD"/>
    <m/>
    <m/>
    <m/>
    <m/>
    <m/>
    <m/>
    <m/>
    <m/>
    <n v="-485"/>
    <s v="N"/>
    <n v="0"/>
    <m/>
    <n v="0"/>
    <s v="HR Payroll Journal Template"/>
    <s v="0"/>
    <d v="2016-01-21T00:00:00"/>
    <s v="USD"/>
    <m/>
    <n v="-485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9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6"/>
    <s v="ACTUALS"/>
    <m/>
    <m/>
    <s v="2105000"/>
    <s v="5070001200"/>
    <m/>
    <m/>
    <s v="10000"/>
    <s v="12800"/>
    <m/>
    <s v="FY2016"/>
    <m/>
    <m/>
    <m/>
    <m/>
    <m/>
    <s v="USD"/>
    <m/>
    <m/>
    <m/>
    <m/>
    <m/>
    <m/>
    <m/>
    <m/>
    <n v="-202.19"/>
    <s v="N"/>
    <n v="0"/>
    <m/>
    <n v="0"/>
    <s v="HR Payroll Journal Template"/>
    <s v="0"/>
    <d v="2016-01-21T00:00:00"/>
    <s v="USD"/>
    <m/>
    <n v="-202.1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9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7"/>
    <s v="ACTUALS"/>
    <m/>
    <m/>
    <s v="2110000"/>
    <s v="5070001100"/>
    <m/>
    <m/>
    <s v="10000"/>
    <s v="12800"/>
    <m/>
    <s v="FY2016"/>
    <m/>
    <m/>
    <m/>
    <m/>
    <m/>
    <s v="USD"/>
    <m/>
    <m/>
    <m/>
    <m/>
    <m/>
    <m/>
    <m/>
    <m/>
    <n v="-433.93"/>
    <s v="N"/>
    <n v="0"/>
    <m/>
    <n v="0"/>
    <s v="HR Payroll Journal Template"/>
    <s v="0"/>
    <d v="2016-01-21T00:00:00"/>
    <s v="USD"/>
    <m/>
    <n v="-433.9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0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8"/>
    <s v="ACTUALS"/>
    <m/>
    <m/>
    <s v="2110000"/>
    <s v="5070001200"/>
    <m/>
    <m/>
    <s v="10000"/>
    <s v="12800"/>
    <m/>
    <s v="FY2016"/>
    <m/>
    <m/>
    <m/>
    <m/>
    <m/>
    <s v="USD"/>
    <m/>
    <m/>
    <m/>
    <m/>
    <m/>
    <m/>
    <m/>
    <m/>
    <n v="-186.13"/>
    <s v="N"/>
    <n v="0"/>
    <m/>
    <n v="0"/>
    <s v="HR Payroll Journal Template"/>
    <s v="0"/>
    <d v="2016-01-21T00:00:00"/>
    <s v="USD"/>
    <m/>
    <n v="-186.1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0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19"/>
    <s v="ACTUALS"/>
    <m/>
    <m/>
    <s v="2125000"/>
    <s v="5070001100"/>
    <m/>
    <m/>
    <s v="10000"/>
    <s v="12800"/>
    <m/>
    <s v="FY2016"/>
    <m/>
    <m/>
    <m/>
    <m/>
    <m/>
    <s v="USD"/>
    <m/>
    <m/>
    <m/>
    <m/>
    <m/>
    <m/>
    <m/>
    <m/>
    <n v="-24.25"/>
    <s v="N"/>
    <n v="0"/>
    <m/>
    <n v="0"/>
    <s v="HR Payroll Journal Template"/>
    <s v="0"/>
    <d v="2016-01-21T00:00:00"/>
    <s v="USD"/>
    <m/>
    <n v="-24.25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1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0"/>
    <s v="ACTUALS"/>
    <m/>
    <m/>
    <s v="2125000"/>
    <s v="5070001200"/>
    <m/>
    <m/>
    <s v="10000"/>
    <s v="12800"/>
    <m/>
    <s v="FY2016"/>
    <m/>
    <m/>
    <m/>
    <m/>
    <m/>
    <s v="USD"/>
    <m/>
    <m/>
    <m/>
    <m/>
    <m/>
    <m/>
    <m/>
    <m/>
    <n v="-13.33"/>
    <s v="N"/>
    <n v="0"/>
    <m/>
    <n v="0"/>
    <s v="HR Payroll Journal Template"/>
    <s v="0"/>
    <d v="2016-01-21T00:00:00"/>
    <s v="USD"/>
    <m/>
    <n v="-13.3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1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4"/>
    <s v="ACTUALS"/>
    <m/>
    <m/>
    <s v="2140000"/>
    <s v="5070001200"/>
    <m/>
    <m/>
    <s v="10000"/>
    <s v="12800"/>
    <m/>
    <s v="FY2016"/>
    <m/>
    <m/>
    <m/>
    <m/>
    <m/>
    <s v="USD"/>
    <m/>
    <m/>
    <m/>
    <m/>
    <m/>
    <m/>
    <m/>
    <m/>
    <n v="-176.81"/>
    <s v="N"/>
    <n v="0"/>
    <m/>
    <n v="0"/>
    <s v="HR Payroll Journal Template"/>
    <s v="0"/>
    <d v="2016-01-21T00:00:00"/>
    <s v="USD"/>
    <m/>
    <n v="-176.8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3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1"/>
    <s v="ACTUALS"/>
    <m/>
    <m/>
    <s v="2130000"/>
    <s v="5070001100"/>
    <m/>
    <m/>
    <s v="10000"/>
    <s v="12800"/>
    <m/>
    <s v="FY2016"/>
    <m/>
    <m/>
    <m/>
    <m/>
    <m/>
    <s v="USD"/>
    <m/>
    <m/>
    <m/>
    <m/>
    <m/>
    <m/>
    <m/>
    <m/>
    <n v="-191.33"/>
    <s v="N"/>
    <n v="0"/>
    <m/>
    <n v="0"/>
    <s v="HR Payroll Journal Template"/>
    <s v="0"/>
    <d v="2016-01-21T00:00:00"/>
    <s v="USD"/>
    <m/>
    <n v="-191.3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2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2"/>
    <s v="ACTUALS"/>
    <m/>
    <m/>
    <s v="2130000"/>
    <s v="5070001200"/>
    <m/>
    <m/>
    <s v="10000"/>
    <s v="12800"/>
    <m/>
    <s v="FY2016"/>
    <m/>
    <m/>
    <m/>
    <m/>
    <m/>
    <s v="USD"/>
    <m/>
    <m/>
    <m/>
    <m/>
    <m/>
    <m/>
    <m/>
    <m/>
    <n v="-54.11"/>
    <s v="N"/>
    <n v="0"/>
    <m/>
    <n v="0"/>
    <s v="HR Payroll Journal Template"/>
    <s v="0"/>
    <d v="2016-01-21T00:00:00"/>
    <s v="USD"/>
    <m/>
    <n v="-54.1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2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3"/>
    <s v="ACTUALS"/>
    <m/>
    <m/>
    <s v="2140000"/>
    <s v="5070001100"/>
    <m/>
    <m/>
    <s v="10000"/>
    <s v="12800"/>
    <m/>
    <s v="FY2016"/>
    <m/>
    <m/>
    <m/>
    <m/>
    <m/>
    <s v="USD"/>
    <m/>
    <m/>
    <m/>
    <m/>
    <m/>
    <m/>
    <m/>
    <m/>
    <n v="-814.75"/>
    <s v="N"/>
    <n v="0"/>
    <m/>
    <n v="0"/>
    <s v="HR Payroll Journal Template"/>
    <s v="0"/>
    <d v="2016-01-21T00:00:00"/>
    <s v="USD"/>
    <m/>
    <n v="-814.75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3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5"/>
    <s v="ACTUALS"/>
    <m/>
    <m/>
    <s v="2150000"/>
    <s v="5070001100"/>
    <m/>
    <m/>
    <s v="10000"/>
    <s v="12800"/>
    <m/>
    <s v="FY2016"/>
    <m/>
    <m/>
    <m/>
    <m/>
    <m/>
    <s v="USD"/>
    <m/>
    <m/>
    <m/>
    <m/>
    <m/>
    <m/>
    <m/>
    <m/>
    <n v="-353.9"/>
    <s v="N"/>
    <n v="0"/>
    <m/>
    <n v="0"/>
    <s v="HR Payroll Journal Template"/>
    <s v="0"/>
    <d v="2016-01-21T00:00:00"/>
    <s v="USD"/>
    <m/>
    <n v="-353.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4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6"/>
    <s v="ACTUALS"/>
    <m/>
    <m/>
    <s v="2150000"/>
    <s v="5070001200"/>
    <m/>
    <m/>
    <s v="10000"/>
    <s v="12800"/>
    <m/>
    <s v="FY2016"/>
    <m/>
    <m/>
    <m/>
    <m/>
    <m/>
    <s v="USD"/>
    <m/>
    <m/>
    <m/>
    <m/>
    <m/>
    <m/>
    <m/>
    <m/>
    <n v="-97.05"/>
    <s v="N"/>
    <n v="0"/>
    <m/>
    <n v="0"/>
    <s v="HR Payroll Journal Template"/>
    <s v="0"/>
    <d v="2016-01-21T00:00:00"/>
    <s v="USD"/>
    <m/>
    <n v="-97.05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4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7"/>
    <s v="ACTUALS"/>
    <m/>
    <m/>
    <s v="2155000"/>
    <s v="5070001100"/>
    <m/>
    <m/>
    <s v="10000"/>
    <s v="12800"/>
    <m/>
    <s v="FY2016"/>
    <m/>
    <m/>
    <m/>
    <m/>
    <m/>
    <s v="USD"/>
    <m/>
    <m/>
    <m/>
    <m/>
    <m/>
    <m/>
    <m/>
    <m/>
    <n v="-17.079999999999998"/>
    <s v="N"/>
    <n v="0"/>
    <m/>
    <n v="0"/>
    <s v="HR Payroll Journal Template"/>
    <s v="0"/>
    <d v="2016-01-21T00:00:00"/>
    <s v="USD"/>
    <m/>
    <n v="-17.079999999999998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6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8"/>
    <s v="ACTUALS"/>
    <m/>
    <m/>
    <s v="2155000"/>
    <s v="5070001200"/>
    <m/>
    <m/>
    <s v="10000"/>
    <s v="12800"/>
    <m/>
    <s v="FY2016"/>
    <m/>
    <m/>
    <m/>
    <m/>
    <m/>
    <s v="USD"/>
    <m/>
    <m/>
    <m/>
    <m/>
    <m/>
    <m/>
    <m/>
    <m/>
    <n v="-3.39"/>
    <s v="N"/>
    <n v="0"/>
    <m/>
    <n v="0"/>
    <s v="HR Payroll Journal Template"/>
    <s v="0"/>
    <d v="2016-01-21T00:00:00"/>
    <s v="USD"/>
    <m/>
    <n v="-3.3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6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29"/>
    <s v="ACTUALS"/>
    <m/>
    <m/>
    <s v="2160000"/>
    <s v="5070001100"/>
    <m/>
    <m/>
    <s v="10000"/>
    <s v="12800"/>
    <m/>
    <s v="FY2016"/>
    <m/>
    <m/>
    <m/>
    <m/>
    <m/>
    <s v="USD"/>
    <m/>
    <m/>
    <m/>
    <m/>
    <m/>
    <m/>
    <m/>
    <m/>
    <n v="-101.48"/>
    <s v="N"/>
    <n v="0"/>
    <m/>
    <n v="0"/>
    <s v="HR Payroll Journal Template"/>
    <s v="0"/>
    <d v="2016-01-21T00:00:00"/>
    <s v="USD"/>
    <m/>
    <n v="-101.48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5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0"/>
    <s v="ACTUALS"/>
    <m/>
    <m/>
    <s v="2160000"/>
    <s v="5070001200"/>
    <m/>
    <m/>
    <s v="10000"/>
    <s v="12800"/>
    <m/>
    <s v="FY2016"/>
    <m/>
    <m/>
    <m/>
    <m/>
    <m/>
    <s v="USD"/>
    <m/>
    <m/>
    <m/>
    <m/>
    <m/>
    <m/>
    <m/>
    <m/>
    <n v="-43.52"/>
    <s v="N"/>
    <n v="0"/>
    <m/>
    <n v="0"/>
    <s v="HR Payroll Journal Template"/>
    <s v="0"/>
    <d v="2016-01-21T00:00:00"/>
    <s v="USD"/>
    <m/>
    <n v="-43.52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5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1"/>
    <s v="ACTUALS"/>
    <m/>
    <m/>
    <s v="2166000"/>
    <s v="5070001100"/>
    <m/>
    <m/>
    <s v="10000"/>
    <s v="12800"/>
    <m/>
    <s v="FY2016"/>
    <m/>
    <m/>
    <m/>
    <m/>
    <m/>
    <s v="USD"/>
    <m/>
    <m/>
    <m/>
    <m/>
    <m/>
    <m/>
    <m/>
    <m/>
    <n v="-11.79"/>
    <s v="N"/>
    <n v="0"/>
    <m/>
    <n v="0"/>
    <s v="HR Payroll Journal Template"/>
    <s v="0"/>
    <d v="2016-01-21T00:00:00"/>
    <s v="USD"/>
    <m/>
    <n v="-11.7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7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2"/>
    <s v="ACTUALS"/>
    <m/>
    <m/>
    <s v="2190000"/>
    <s v="5070001100"/>
    <m/>
    <m/>
    <s v="10000"/>
    <s v="12800"/>
    <m/>
    <s v="FY2016"/>
    <m/>
    <m/>
    <m/>
    <m/>
    <m/>
    <s v="USD"/>
    <m/>
    <m/>
    <m/>
    <m/>
    <m/>
    <m/>
    <m/>
    <m/>
    <n v="-24.56"/>
    <s v="N"/>
    <n v="0"/>
    <m/>
    <n v="0"/>
    <s v="HR Payroll Journal Template"/>
    <s v="0"/>
    <d v="2016-01-21T00:00:00"/>
    <s v="USD"/>
    <m/>
    <n v="-24.56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8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3"/>
    <s v="ACTUALS"/>
    <m/>
    <m/>
    <s v="7000000"/>
    <s v="5070001100"/>
    <m/>
    <m/>
    <s v="10000"/>
    <s v="12800"/>
    <m/>
    <s v="FY2016"/>
    <m/>
    <m/>
    <m/>
    <m/>
    <m/>
    <s v="USD"/>
    <m/>
    <m/>
    <m/>
    <m/>
    <m/>
    <m/>
    <m/>
    <m/>
    <n v="5947.37"/>
    <s v="N"/>
    <n v="0"/>
    <m/>
    <n v="0"/>
    <s v="HR Payroll Journal Template"/>
    <s v="0"/>
    <d v="2016-01-21T00:00:00"/>
    <s v="USD"/>
    <m/>
    <n v="5947.37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9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4"/>
    <s v="ACTUALS"/>
    <m/>
    <m/>
    <s v="7000000"/>
    <s v="5070001200"/>
    <m/>
    <m/>
    <s v="10000"/>
    <s v="12800"/>
    <m/>
    <s v="FY2016"/>
    <m/>
    <m/>
    <m/>
    <m/>
    <m/>
    <s v="USD"/>
    <m/>
    <m/>
    <m/>
    <m/>
    <m/>
    <m/>
    <m/>
    <m/>
    <n v="2130.6999999999998"/>
    <s v="N"/>
    <n v="0"/>
    <m/>
    <n v="0"/>
    <s v="HR Payroll Journal Template"/>
    <s v="0"/>
    <d v="2016-01-21T00:00:00"/>
    <s v="USD"/>
    <m/>
    <n v="2130.6999999999998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19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5"/>
    <s v="ACTUALS"/>
    <m/>
    <m/>
    <s v="7100000"/>
    <s v="5070001100"/>
    <m/>
    <m/>
    <s v="10000"/>
    <s v="12800"/>
    <m/>
    <s v="FY2016"/>
    <m/>
    <m/>
    <m/>
    <m/>
    <m/>
    <s v="USD"/>
    <m/>
    <m/>
    <m/>
    <m/>
    <m/>
    <m/>
    <m/>
    <m/>
    <n v="1401.15"/>
    <s v="N"/>
    <n v="0"/>
    <m/>
    <n v="0"/>
    <s v="HR Payroll Journal Template"/>
    <s v="0"/>
    <d v="2016-01-21T00:00:00"/>
    <s v="USD"/>
    <m/>
    <n v="1401.15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0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6"/>
    <s v="ACTUALS"/>
    <m/>
    <m/>
    <s v="7150000"/>
    <s v="5070001200"/>
    <m/>
    <m/>
    <s v="10000"/>
    <s v="12800"/>
    <m/>
    <s v="FY2016"/>
    <m/>
    <m/>
    <m/>
    <m/>
    <m/>
    <s v="USD"/>
    <m/>
    <m/>
    <m/>
    <m/>
    <m/>
    <m/>
    <m/>
    <m/>
    <n v="932.86"/>
    <s v="N"/>
    <n v="0"/>
    <m/>
    <n v="0"/>
    <s v="HR Payroll Journal Template"/>
    <s v="0"/>
    <d v="2016-01-21T00:00:00"/>
    <s v="USD"/>
    <m/>
    <n v="932.86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1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7"/>
    <s v="ACTUALS"/>
    <m/>
    <m/>
    <s v="7221000"/>
    <s v="5070001100"/>
    <m/>
    <m/>
    <s v="10000"/>
    <s v="12800"/>
    <m/>
    <s v="FY2016"/>
    <m/>
    <m/>
    <m/>
    <m/>
    <m/>
    <s v="USD"/>
    <m/>
    <m/>
    <m/>
    <m/>
    <m/>
    <m/>
    <m/>
    <m/>
    <n v="13.14"/>
    <s v="N"/>
    <n v="0"/>
    <m/>
    <n v="0"/>
    <s v="HR Payroll Journal Template"/>
    <s v="0"/>
    <d v="2016-01-21T00:00:00"/>
    <s v="USD"/>
    <m/>
    <n v="13.1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2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8"/>
    <s v="ACTUALS"/>
    <m/>
    <m/>
    <s v="7221000"/>
    <s v="5070001200"/>
    <m/>
    <m/>
    <s v="10000"/>
    <s v="12800"/>
    <m/>
    <s v="FY2016"/>
    <m/>
    <m/>
    <m/>
    <m/>
    <m/>
    <s v="USD"/>
    <m/>
    <m/>
    <m/>
    <m/>
    <m/>
    <m/>
    <m/>
    <m/>
    <n v="3.39"/>
    <s v="N"/>
    <n v="0"/>
    <m/>
    <n v="0"/>
    <s v="HR Payroll Journal Template"/>
    <s v="0"/>
    <d v="2016-01-21T00:00:00"/>
    <s v="USD"/>
    <m/>
    <n v="3.3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2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39"/>
    <s v="ACTUALS"/>
    <m/>
    <m/>
    <s v="7230000"/>
    <s v="5070001100"/>
    <m/>
    <m/>
    <s v="10000"/>
    <s v="12800"/>
    <m/>
    <s v="FY2016"/>
    <m/>
    <m/>
    <m/>
    <m/>
    <m/>
    <s v="USD"/>
    <m/>
    <m/>
    <m/>
    <m/>
    <m/>
    <m/>
    <m/>
    <m/>
    <n v="433.93"/>
    <s v="N"/>
    <n v="0"/>
    <m/>
    <n v="0"/>
    <s v="HR Payroll Journal Template"/>
    <s v="0"/>
    <d v="2016-01-21T00:00:00"/>
    <s v="USD"/>
    <m/>
    <n v="433.9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3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0"/>
    <s v="ACTUALS"/>
    <m/>
    <m/>
    <s v="7230000"/>
    <s v="5070001200"/>
    <m/>
    <m/>
    <s v="10000"/>
    <s v="12800"/>
    <m/>
    <s v="FY2016"/>
    <m/>
    <m/>
    <m/>
    <m/>
    <m/>
    <s v="USD"/>
    <m/>
    <m/>
    <m/>
    <m/>
    <m/>
    <m/>
    <m/>
    <m/>
    <n v="186.13"/>
    <s v="N"/>
    <n v="0"/>
    <m/>
    <n v="0"/>
    <s v="HR Payroll Journal Template"/>
    <s v="0"/>
    <d v="2016-01-21T00:00:00"/>
    <s v="USD"/>
    <m/>
    <n v="186.13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3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1"/>
    <s v="ACTUALS"/>
    <m/>
    <m/>
    <s v="7231000"/>
    <s v="5070001100"/>
    <m/>
    <m/>
    <s v="10000"/>
    <s v="12800"/>
    <m/>
    <s v="FY2016"/>
    <m/>
    <m/>
    <m/>
    <m/>
    <m/>
    <s v="USD"/>
    <m/>
    <m/>
    <m/>
    <m/>
    <m/>
    <m/>
    <m/>
    <m/>
    <n v="101.48"/>
    <s v="N"/>
    <n v="0"/>
    <m/>
    <n v="0"/>
    <s v="HR Payroll Journal Template"/>
    <s v="0"/>
    <d v="2016-01-21T00:00:00"/>
    <s v="USD"/>
    <m/>
    <n v="101.48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4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2"/>
    <s v="ACTUALS"/>
    <m/>
    <m/>
    <s v="7231000"/>
    <s v="5070001200"/>
    <m/>
    <m/>
    <s v="10000"/>
    <s v="12800"/>
    <m/>
    <s v="FY2016"/>
    <m/>
    <m/>
    <m/>
    <m/>
    <m/>
    <s v="USD"/>
    <m/>
    <m/>
    <m/>
    <m/>
    <m/>
    <m/>
    <m/>
    <m/>
    <n v="43.54"/>
    <s v="N"/>
    <n v="0"/>
    <m/>
    <n v="0"/>
    <s v="HR Payroll Journal Template"/>
    <s v="0"/>
    <d v="2016-01-21T00:00:00"/>
    <s v="USD"/>
    <m/>
    <n v="43.5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4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3"/>
    <s v="ACTUALS"/>
    <m/>
    <m/>
    <s v="7240000"/>
    <s v="5070001100"/>
    <m/>
    <m/>
    <s v="10000"/>
    <s v="12800"/>
    <m/>
    <s v="FY2016"/>
    <m/>
    <m/>
    <m/>
    <m/>
    <m/>
    <s v="USD"/>
    <m/>
    <m/>
    <m/>
    <m/>
    <m/>
    <m/>
    <m/>
    <m/>
    <n v="1287.78"/>
    <s v="N"/>
    <n v="0"/>
    <m/>
    <n v="0"/>
    <s v="HR Payroll Journal Template"/>
    <s v="0"/>
    <d v="2016-01-21T00:00:00"/>
    <s v="USD"/>
    <m/>
    <n v="1287.78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5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4"/>
    <s v="ACTUALS"/>
    <m/>
    <m/>
    <s v="7240000"/>
    <s v="5070001200"/>
    <m/>
    <m/>
    <s v="10000"/>
    <s v="12800"/>
    <m/>
    <s v="FY2016"/>
    <m/>
    <m/>
    <m/>
    <m/>
    <m/>
    <s v="USD"/>
    <m/>
    <m/>
    <m/>
    <m/>
    <m/>
    <m/>
    <m/>
    <m/>
    <n v="466.71"/>
    <s v="N"/>
    <n v="0"/>
    <m/>
    <n v="0"/>
    <s v="HR Payroll Journal Template"/>
    <s v="0"/>
    <d v="2016-01-21T00:00:00"/>
    <s v="USD"/>
    <m/>
    <n v="466.7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5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5"/>
    <s v="ACTUALS"/>
    <m/>
    <m/>
    <s v="7245000"/>
    <s v="5070001100"/>
    <m/>
    <m/>
    <s v="10000"/>
    <s v="12800"/>
    <m/>
    <s v="FY2016"/>
    <m/>
    <m/>
    <m/>
    <m/>
    <m/>
    <s v="USD"/>
    <m/>
    <m/>
    <m/>
    <m/>
    <m/>
    <m/>
    <m/>
    <m/>
    <n v="11.79"/>
    <s v="N"/>
    <n v="0"/>
    <m/>
    <n v="0"/>
    <s v="HR Payroll Journal Template"/>
    <s v="0"/>
    <d v="2016-01-21T00:00:00"/>
    <s v="USD"/>
    <m/>
    <n v="11.79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6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6"/>
    <s v="ACTUALS"/>
    <m/>
    <m/>
    <s v="7250000"/>
    <s v="5070001100"/>
    <m/>
    <m/>
    <s v="10000"/>
    <s v="12800"/>
    <m/>
    <s v="FY2016"/>
    <m/>
    <m/>
    <m/>
    <m/>
    <m/>
    <s v="USD"/>
    <m/>
    <m/>
    <m/>
    <m/>
    <m/>
    <m/>
    <m/>
    <m/>
    <n v="9.0299999999999994"/>
    <s v="N"/>
    <n v="0"/>
    <m/>
    <n v="0"/>
    <s v="HR Payroll Journal Template"/>
    <s v="0"/>
    <d v="2016-01-21T00:00:00"/>
    <s v="USD"/>
    <m/>
    <n v="9.0299999999999994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7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7"/>
    <s v="ACTUALS"/>
    <m/>
    <m/>
    <s v="7250000"/>
    <s v="5070001200"/>
    <m/>
    <m/>
    <s v="10000"/>
    <s v="12800"/>
    <m/>
    <s v="FY2016"/>
    <m/>
    <m/>
    <m/>
    <m/>
    <m/>
    <s v="USD"/>
    <m/>
    <m/>
    <m/>
    <m/>
    <m/>
    <m/>
    <m/>
    <m/>
    <n v="4.41"/>
    <s v="N"/>
    <n v="0"/>
    <m/>
    <n v="0"/>
    <s v="HR Payroll Journal Template"/>
    <s v="0"/>
    <d v="2016-01-21T00:00:00"/>
    <s v="USD"/>
    <m/>
    <n v="4.41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7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8"/>
    <s v="ACTUALS"/>
    <m/>
    <m/>
    <s v="7269000"/>
    <s v="5070001100"/>
    <m/>
    <m/>
    <s v="10000"/>
    <s v="12800"/>
    <m/>
    <s v="FY2016"/>
    <m/>
    <m/>
    <m/>
    <m/>
    <m/>
    <s v="USD"/>
    <m/>
    <m/>
    <m/>
    <m/>
    <m/>
    <m/>
    <m/>
    <m/>
    <n v="573.17999999999995"/>
    <s v="N"/>
    <n v="0"/>
    <m/>
    <n v="0"/>
    <s v="HR Payroll Journal Template"/>
    <s v="0"/>
    <d v="2016-01-21T00:00:00"/>
    <s v="USD"/>
    <m/>
    <n v="573.17999999999995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8"/>
  </r>
  <r>
    <s v="50700"/>
    <s v="PAY0065867"/>
    <d v="2016-01-21T00:00:00"/>
    <n v="0"/>
    <s v="50700"/>
    <s v="N"/>
    <n v="2016"/>
    <n v="7"/>
    <d v="2016-01-21T00:00:00"/>
    <s v="ACTUALS"/>
    <m/>
    <s v="N"/>
    <s v="N"/>
    <m/>
    <n v="0"/>
    <s v="S"/>
    <m/>
    <d v="2016-01-21T00:00:00"/>
    <n v="49"/>
    <n v="13785.56"/>
    <n v="13785.56"/>
    <n v="0"/>
    <s v="PAY"/>
    <m/>
    <s v="V"/>
    <s v="V"/>
    <s v="V"/>
    <s v="P"/>
    <s v="0"/>
    <s v="N"/>
    <s v="N"/>
    <m/>
    <m/>
    <n v="0"/>
    <d v="2016-02-05T00:00:00"/>
    <n v="774688"/>
    <n v="774688.1"/>
    <d v="2016-01-21T00:00:00"/>
    <n v="0"/>
    <s v="CASSIKJXFQ"/>
    <d v="2016-02-05T17:12:40"/>
    <s v="HR Payroll Journals"/>
    <s v="USD"/>
    <s v="USD"/>
    <m/>
    <d v="2016-01-21T00:00:00"/>
    <n v="1"/>
    <n v="1"/>
    <s v="GHR"/>
    <m/>
    <m/>
    <d v="2016-02-05T00:00:00"/>
    <m/>
    <s v="PAYROLL"/>
    <s v="V"/>
    <s v="1"/>
    <s v="N"/>
    <m/>
    <m/>
    <s v="1"/>
    <m/>
    <m/>
    <m/>
    <s v="N"/>
    <d v="2016-01-21T00:00:00"/>
    <m/>
    <s v="N"/>
    <s v="Y"/>
    <m/>
    <m/>
    <d v="2016-02-05T17:02:54"/>
    <m/>
    <s v="N"/>
    <s v="HR Payroll Journals"/>
    <s v="N"/>
    <m/>
    <m/>
    <s v="50700"/>
    <s v="PAY0065867"/>
    <d v="2016-01-21T00:00:00"/>
    <n v="0"/>
    <n v="49"/>
    <s v="ACTUALS"/>
    <m/>
    <m/>
    <s v="7269000"/>
    <s v="5070001200"/>
    <m/>
    <m/>
    <s v="10000"/>
    <s v="12800"/>
    <m/>
    <s v="FY2016"/>
    <m/>
    <m/>
    <m/>
    <m/>
    <m/>
    <s v="USD"/>
    <m/>
    <m/>
    <m/>
    <m/>
    <m/>
    <m/>
    <m/>
    <m/>
    <n v="238.97"/>
    <s v="N"/>
    <n v="0"/>
    <m/>
    <n v="0"/>
    <s v="HR Payroll Journal Template"/>
    <s v="0"/>
    <d v="2016-01-21T00:00:00"/>
    <s v="USD"/>
    <m/>
    <n v="238.97"/>
    <n v="1"/>
    <n v="1"/>
    <n v="774688"/>
    <m/>
    <m/>
    <d v="2016-02-05T00:00:00"/>
    <m/>
    <s v="GHR"/>
    <d v="2016-01-21T00:00:00"/>
    <s v="N"/>
    <d v="2015-12-31T00:00:00"/>
    <s v="0"/>
    <m/>
    <m/>
    <s v="Y"/>
    <n v="0"/>
    <n v="0"/>
    <m/>
    <s v="I"/>
    <m/>
    <m/>
    <x v="28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7"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"/>
    <s v="ACTUALS"/>
    <m/>
    <m/>
    <s v="1000000"/>
    <m/>
    <m/>
    <m/>
    <s v="10000"/>
    <s v="12800"/>
    <m/>
    <s v="FY2016"/>
    <m/>
    <m/>
    <m/>
    <m/>
    <m/>
    <s v="USD"/>
    <m/>
    <m/>
    <m/>
    <m/>
    <m/>
    <m/>
    <m/>
    <m/>
    <n v="-17680.46"/>
    <s v="N"/>
    <n v="0"/>
    <m/>
    <n v="0"/>
    <s v="PP04 Dated 2/18/2016"/>
    <s v="0"/>
    <d v="2016-02-18T00:00:00"/>
    <s v="USD"/>
    <m/>
    <n v="-17680.46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0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"/>
    <s v="ACTUALS"/>
    <m/>
    <m/>
    <s v="2052000"/>
    <m/>
    <m/>
    <m/>
    <s v="10000"/>
    <s v="12800"/>
    <m/>
    <s v="FY2016"/>
    <m/>
    <m/>
    <m/>
    <m/>
    <m/>
    <s v="USD"/>
    <m/>
    <m/>
    <m/>
    <m/>
    <m/>
    <m/>
    <m/>
    <m/>
    <n v="-1858.15"/>
    <s v="N"/>
    <n v="0"/>
    <m/>
    <n v="0"/>
    <s v="PP04 Dated 2/18/2016"/>
    <s v="0"/>
    <d v="2016-02-18T00:00:00"/>
    <s v="USD"/>
    <m/>
    <n v="-1858.1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3"/>
    <s v="ACTUALS"/>
    <m/>
    <m/>
    <s v="2053000"/>
    <m/>
    <m/>
    <m/>
    <s v="10000"/>
    <s v="12800"/>
    <m/>
    <s v="FY2016"/>
    <m/>
    <m/>
    <m/>
    <m/>
    <m/>
    <s v="USD"/>
    <m/>
    <m/>
    <m/>
    <m/>
    <m/>
    <m/>
    <m/>
    <m/>
    <n v="-1679.18"/>
    <s v="N"/>
    <n v="0"/>
    <m/>
    <n v="0"/>
    <s v="PP04 Dated 2/18/2016"/>
    <s v="0"/>
    <d v="2016-02-18T00:00:00"/>
    <s v="USD"/>
    <m/>
    <n v="-1679.18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4"/>
    <s v="ACTUALS"/>
    <m/>
    <m/>
    <s v="2055000"/>
    <m/>
    <m/>
    <m/>
    <s v="10000"/>
    <s v="12800"/>
    <m/>
    <s v="FY2016"/>
    <m/>
    <m/>
    <m/>
    <m/>
    <m/>
    <s v="USD"/>
    <m/>
    <m/>
    <m/>
    <m/>
    <m/>
    <m/>
    <m/>
    <m/>
    <n v="-37.76"/>
    <s v="N"/>
    <n v="0"/>
    <m/>
    <n v="0"/>
    <s v="PP04 Dated 2/18/2016"/>
    <s v="0"/>
    <d v="2016-02-18T00:00:00"/>
    <s v="USD"/>
    <m/>
    <n v="-37.76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3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5"/>
    <s v="ACTUALS"/>
    <m/>
    <m/>
    <s v="2056000"/>
    <m/>
    <m/>
    <m/>
    <s v="10000"/>
    <s v="12800"/>
    <m/>
    <s v="FY2016"/>
    <m/>
    <m/>
    <m/>
    <m/>
    <m/>
    <s v="USD"/>
    <m/>
    <m/>
    <m/>
    <m/>
    <m/>
    <m/>
    <m/>
    <m/>
    <n v="-4917.5"/>
    <s v="N"/>
    <n v="0"/>
    <m/>
    <n v="0"/>
    <s v="PP04 Dated 2/18/2016"/>
    <s v="0"/>
    <d v="2016-02-18T00:00:00"/>
    <s v="USD"/>
    <m/>
    <n v="-4917.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4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9"/>
    <s v="ACTUALS"/>
    <m/>
    <m/>
    <s v="2081000"/>
    <m/>
    <m/>
    <m/>
    <s v="10000"/>
    <s v="12800"/>
    <m/>
    <s v="FY2016"/>
    <m/>
    <m/>
    <m/>
    <m/>
    <m/>
    <s v="USD"/>
    <m/>
    <m/>
    <m/>
    <m/>
    <m/>
    <m/>
    <m/>
    <m/>
    <n v="272.98"/>
    <s v="N"/>
    <n v="0"/>
    <m/>
    <n v="0"/>
    <s v="PP04 Dated 2/18/2016"/>
    <s v="0"/>
    <d v="2016-02-18T00:00:00"/>
    <s v="USD"/>
    <m/>
    <n v="272.98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5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6"/>
    <s v="ACTUALS"/>
    <m/>
    <m/>
    <s v="2057000"/>
    <m/>
    <m/>
    <m/>
    <s v="10000"/>
    <s v="12800"/>
    <m/>
    <s v="FY2016"/>
    <m/>
    <m/>
    <m/>
    <m/>
    <m/>
    <s v="USD"/>
    <m/>
    <m/>
    <m/>
    <m/>
    <m/>
    <m/>
    <m/>
    <m/>
    <n v="-53.91"/>
    <s v="N"/>
    <n v="0"/>
    <m/>
    <n v="0"/>
    <s v="PP04 Dated 2/18/2016"/>
    <s v="0"/>
    <d v="2016-02-18T00:00:00"/>
    <s v="USD"/>
    <m/>
    <n v="-53.91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6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7"/>
    <s v="ACTUALS"/>
    <m/>
    <m/>
    <s v="2058000"/>
    <m/>
    <m/>
    <m/>
    <s v="10000"/>
    <s v="12800"/>
    <m/>
    <s v="FY2016"/>
    <m/>
    <m/>
    <m/>
    <m/>
    <m/>
    <s v="USD"/>
    <m/>
    <m/>
    <m/>
    <m/>
    <m/>
    <m/>
    <m/>
    <m/>
    <n v="-392.71"/>
    <s v="N"/>
    <n v="0"/>
    <m/>
    <n v="0"/>
    <s v="PP04 Dated 2/18/2016"/>
    <s v="0"/>
    <d v="2016-02-18T00:00:00"/>
    <s v="USD"/>
    <m/>
    <n v="-392.71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7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8"/>
    <s v="ACTUALS"/>
    <m/>
    <m/>
    <s v="2061000"/>
    <m/>
    <m/>
    <m/>
    <s v="10000"/>
    <s v="12800"/>
    <m/>
    <s v="FY2016"/>
    <m/>
    <m/>
    <m/>
    <m/>
    <m/>
    <s v="USD"/>
    <m/>
    <m/>
    <m/>
    <m/>
    <m/>
    <m/>
    <m/>
    <m/>
    <n v="-31.25"/>
    <s v="N"/>
    <n v="0"/>
    <m/>
    <n v="0"/>
    <s v="PP04 Dated 2/18/2016"/>
    <s v="0"/>
    <d v="2016-02-18T00:00:00"/>
    <s v="USD"/>
    <m/>
    <n v="-31.2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8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0"/>
    <s v="ACTUALS"/>
    <m/>
    <m/>
    <s v="2100000"/>
    <m/>
    <m/>
    <m/>
    <s v="10000"/>
    <s v="12800"/>
    <m/>
    <s v="FY2016"/>
    <m/>
    <m/>
    <m/>
    <m/>
    <m/>
    <s v="USD"/>
    <m/>
    <m/>
    <m/>
    <m/>
    <m/>
    <m/>
    <m/>
    <m/>
    <n v="-2120.4899999999998"/>
    <s v="N"/>
    <n v="0"/>
    <m/>
    <n v="0"/>
    <s v="PP04 Dated 2/18/2016"/>
    <s v="0"/>
    <d v="2016-02-18T00:00:00"/>
    <s v="USD"/>
    <m/>
    <n v="-2120.4899999999998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9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1"/>
    <s v="ACTUALS"/>
    <m/>
    <m/>
    <s v="2105000"/>
    <m/>
    <m/>
    <m/>
    <s v="10000"/>
    <s v="12800"/>
    <m/>
    <s v="FY2016"/>
    <m/>
    <m/>
    <m/>
    <m/>
    <m/>
    <s v="USD"/>
    <m/>
    <m/>
    <m/>
    <m/>
    <m/>
    <m/>
    <m/>
    <m/>
    <n v="-1858.15"/>
    <s v="N"/>
    <n v="0"/>
    <m/>
    <n v="0"/>
    <s v="PP04 Dated 2/18/2016"/>
    <s v="0"/>
    <d v="2016-02-18T00:00:00"/>
    <s v="USD"/>
    <m/>
    <n v="-1858.1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0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2"/>
    <s v="ACTUALS"/>
    <m/>
    <m/>
    <s v="2110000"/>
    <m/>
    <m/>
    <m/>
    <s v="10000"/>
    <s v="12800"/>
    <m/>
    <s v="FY2016"/>
    <m/>
    <m/>
    <m/>
    <m/>
    <m/>
    <s v="USD"/>
    <m/>
    <m/>
    <m/>
    <m/>
    <m/>
    <m/>
    <m/>
    <m/>
    <n v="-1679.18"/>
    <s v="N"/>
    <n v="0"/>
    <m/>
    <n v="0"/>
    <s v="PP04 Dated 2/18/2016"/>
    <s v="0"/>
    <d v="2016-02-18T00:00:00"/>
    <s v="USD"/>
    <m/>
    <n v="-1679.18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1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3"/>
    <s v="ACTUALS"/>
    <m/>
    <m/>
    <s v="2125000"/>
    <m/>
    <m/>
    <m/>
    <s v="10000"/>
    <s v="12800"/>
    <m/>
    <s v="FY2016"/>
    <m/>
    <m/>
    <m/>
    <m/>
    <m/>
    <s v="USD"/>
    <m/>
    <m/>
    <m/>
    <m/>
    <m/>
    <m/>
    <m/>
    <m/>
    <n v="-105.46"/>
    <s v="N"/>
    <n v="0"/>
    <m/>
    <n v="0"/>
    <s v="PP04 Dated 2/18/2016"/>
    <s v="0"/>
    <d v="2016-02-18T00:00:00"/>
    <s v="USD"/>
    <m/>
    <n v="-105.46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2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4"/>
    <s v="ACTUALS"/>
    <m/>
    <m/>
    <s v="2130000"/>
    <m/>
    <m/>
    <m/>
    <s v="10000"/>
    <s v="12800"/>
    <m/>
    <s v="FY2016"/>
    <m/>
    <m/>
    <m/>
    <m/>
    <m/>
    <s v="USD"/>
    <m/>
    <m/>
    <m/>
    <m/>
    <m/>
    <m/>
    <m/>
    <m/>
    <n v="-687.5"/>
    <s v="N"/>
    <n v="0"/>
    <m/>
    <n v="0"/>
    <s v="PP04 Dated 2/18/2016"/>
    <s v="0"/>
    <d v="2016-02-18T00:00:00"/>
    <s v="USD"/>
    <m/>
    <n v="-687.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3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5"/>
    <s v="ACTUALS"/>
    <m/>
    <m/>
    <s v="2140000"/>
    <m/>
    <m/>
    <m/>
    <s v="10000"/>
    <s v="12800"/>
    <m/>
    <s v="FY2016"/>
    <m/>
    <m/>
    <m/>
    <m/>
    <m/>
    <s v="USD"/>
    <m/>
    <m/>
    <m/>
    <m/>
    <m/>
    <m/>
    <m/>
    <m/>
    <n v="-2766.09"/>
    <s v="N"/>
    <n v="0"/>
    <m/>
    <n v="0"/>
    <s v="PP04 Dated 2/18/2016"/>
    <s v="0"/>
    <d v="2016-02-18T00:00:00"/>
    <s v="USD"/>
    <m/>
    <n v="-2766.09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4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6"/>
    <s v="ACTUALS"/>
    <m/>
    <m/>
    <s v="2150000"/>
    <m/>
    <m/>
    <m/>
    <s v="10000"/>
    <s v="12800"/>
    <m/>
    <s v="FY2016"/>
    <m/>
    <m/>
    <m/>
    <m/>
    <m/>
    <s v="USD"/>
    <m/>
    <m/>
    <m/>
    <m/>
    <m/>
    <m/>
    <m/>
    <m/>
    <n v="-1257.75"/>
    <s v="N"/>
    <n v="0"/>
    <m/>
    <n v="0"/>
    <s v="PP04 Dated 2/18/2016"/>
    <s v="0"/>
    <d v="2016-02-18T00:00:00"/>
    <s v="USD"/>
    <m/>
    <n v="-1257.7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5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7"/>
    <s v="ACTUALS"/>
    <m/>
    <m/>
    <s v="2155000"/>
    <m/>
    <m/>
    <m/>
    <s v="10000"/>
    <s v="12800"/>
    <m/>
    <s v="FY2016"/>
    <m/>
    <m/>
    <m/>
    <m/>
    <m/>
    <s v="USD"/>
    <m/>
    <m/>
    <m/>
    <m/>
    <m/>
    <m/>
    <m/>
    <m/>
    <n v="-8.1199999999999992"/>
    <s v="N"/>
    <n v="0"/>
    <m/>
    <n v="0"/>
    <s v="PP04 Dated 2/18/2016"/>
    <s v="0"/>
    <d v="2016-02-18T00:00:00"/>
    <s v="USD"/>
    <m/>
    <n v="-8.1199999999999992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6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8"/>
    <s v="ACTUALS"/>
    <m/>
    <m/>
    <s v="2160000"/>
    <m/>
    <m/>
    <m/>
    <s v="10000"/>
    <s v="12800"/>
    <m/>
    <s v="FY2016"/>
    <m/>
    <m/>
    <m/>
    <m/>
    <m/>
    <s v="USD"/>
    <m/>
    <m/>
    <m/>
    <m/>
    <m/>
    <m/>
    <m/>
    <m/>
    <n v="-392.71"/>
    <s v="N"/>
    <n v="0"/>
    <m/>
    <n v="0"/>
    <s v="PP04 Dated 2/18/2016"/>
    <s v="0"/>
    <d v="2016-02-18T00:00:00"/>
    <s v="USD"/>
    <m/>
    <n v="-392.71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7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19"/>
    <s v="ACTUALS"/>
    <m/>
    <m/>
    <s v="2166000"/>
    <m/>
    <m/>
    <m/>
    <s v="10000"/>
    <s v="12800"/>
    <m/>
    <s v="FY2016"/>
    <m/>
    <m/>
    <m/>
    <m/>
    <m/>
    <s v="USD"/>
    <m/>
    <m/>
    <m/>
    <m/>
    <m/>
    <m/>
    <m/>
    <m/>
    <n v="-140.05000000000001"/>
    <s v="N"/>
    <n v="0"/>
    <m/>
    <n v="0"/>
    <s v="PP04 Dated 2/18/2016"/>
    <s v="0"/>
    <d v="2016-02-18T00:00:00"/>
    <s v="USD"/>
    <m/>
    <n v="-140.05000000000001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8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0"/>
    <s v="ACTUALS"/>
    <m/>
    <m/>
    <s v="2190000"/>
    <m/>
    <m/>
    <m/>
    <s v="10000"/>
    <s v="12800"/>
    <m/>
    <s v="FY2016"/>
    <m/>
    <m/>
    <m/>
    <m/>
    <m/>
    <s v="USD"/>
    <m/>
    <m/>
    <m/>
    <m/>
    <m/>
    <m/>
    <m/>
    <m/>
    <n v="-68.78"/>
    <s v="N"/>
    <n v="0"/>
    <m/>
    <n v="0"/>
    <s v="PP04 Dated 2/18/2016"/>
    <s v="0"/>
    <d v="2016-02-18T00:00:00"/>
    <s v="USD"/>
    <m/>
    <n v="-68.78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19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1"/>
    <s v="ACTUALS"/>
    <m/>
    <m/>
    <s v="7000000"/>
    <s v="5070001100"/>
    <m/>
    <m/>
    <s v="10000"/>
    <s v="12800"/>
    <m/>
    <s v="FY2016"/>
    <m/>
    <m/>
    <m/>
    <m/>
    <m/>
    <s v="USD"/>
    <m/>
    <m/>
    <m/>
    <m/>
    <m/>
    <m/>
    <m/>
    <m/>
    <n v="16759.2"/>
    <s v="N"/>
    <n v="0"/>
    <m/>
    <n v="0"/>
    <s v="PP04 Dated 2/18/2016"/>
    <s v="0"/>
    <d v="2016-02-18T00:00:00"/>
    <s v="USD"/>
    <m/>
    <n v="16759.2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0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2"/>
    <s v="ACTUALS"/>
    <m/>
    <m/>
    <s v="7000000"/>
    <s v="5070001200"/>
    <m/>
    <m/>
    <s v="10000"/>
    <s v="12800"/>
    <m/>
    <s v="FY2016"/>
    <m/>
    <m/>
    <m/>
    <m/>
    <m/>
    <s v="USD"/>
    <m/>
    <m/>
    <m/>
    <m/>
    <m/>
    <m/>
    <m/>
    <m/>
    <n v="5966"/>
    <s v="N"/>
    <n v="0"/>
    <m/>
    <n v="0"/>
    <s v="PP04 Dated 2/18/2016"/>
    <s v="0"/>
    <d v="2016-02-18T00:00:00"/>
    <s v="USD"/>
    <m/>
    <n v="5966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0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3"/>
    <s v="ACTUALS"/>
    <m/>
    <m/>
    <s v="7100000"/>
    <s v="5070001100"/>
    <m/>
    <m/>
    <s v="10000"/>
    <s v="12800"/>
    <m/>
    <s v="FY2016"/>
    <m/>
    <m/>
    <m/>
    <m/>
    <m/>
    <s v="USD"/>
    <m/>
    <m/>
    <m/>
    <m/>
    <m/>
    <m/>
    <m/>
    <m/>
    <n v="3923.2"/>
    <s v="N"/>
    <n v="0"/>
    <m/>
    <n v="0"/>
    <s v="PP04 Dated 2/18/2016"/>
    <s v="0"/>
    <d v="2016-02-18T00:00:00"/>
    <s v="USD"/>
    <m/>
    <n v="3923.2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1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4"/>
    <s v="ACTUALS"/>
    <m/>
    <m/>
    <s v="7150000"/>
    <s v="5070001200"/>
    <m/>
    <m/>
    <s v="10000"/>
    <s v="12800"/>
    <m/>
    <s v="FY2016"/>
    <m/>
    <m/>
    <m/>
    <m/>
    <m/>
    <s v="USD"/>
    <m/>
    <m/>
    <m/>
    <m/>
    <m/>
    <m/>
    <m/>
    <m/>
    <n v="1505.5"/>
    <s v="N"/>
    <n v="0"/>
    <m/>
    <n v="0"/>
    <s v="PP04 Dated 2/18/2016"/>
    <s v="0"/>
    <d v="2016-02-18T00:00:00"/>
    <s v="USD"/>
    <m/>
    <n v="1505.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2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5"/>
    <s v="ACTUALS"/>
    <m/>
    <m/>
    <s v="7221000"/>
    <s v="5070001100"/>
    <m/>
    <m/>
    <s v="10000"/>
    <s v="12800"/>
    <m/>
    <s v="FY2016"/>
    <m/>
    <m/>
    <m/>
    <m/>
    <m/>
    <s v="USD"/>
    <m/>
    <m/>
    <m/>
    <m/>
    <m/>
    <m/>
    <m/>
    <m/>
    <n v="42.51"/>
    <s v="N"/>
    <n v="0"/>
    <m/>
    <n v="0"/>
    <s v="PP04 Dated 2/18/2016"/>
    <s v="0"/>
    <d v="2016-02-18T00:00:00"/>
    <s v="USD"/>
    <m/>
    <n v="42.51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3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6"/>
    <s v="ACTUALS"/>
    <m/>
    <m/>
    <s v="7221000"/>
    <s v="5070001200"/>
    <m/>
    <m/>
    <s v="10000"/>
    <s v="12800"/>
    <m/>
    <s v="FY2016"/>
    <m/>
    <m/>
    <m/>
    <m/>
    <m/>
    <s v="USD"/>
    <m/>
    <m/>
    <m/>
    <m/>
    <m/>
    <m/>
    <m/>
    <m/>
    <n v="11.4"/>
    <s v="N"/>
    <n v="0"/>
    <m/>
    <n v="0"/>
    <s v="PP04 Dated 2/18/2016"/>
    <s v="0"/>
    <d v="2016-02-18T00:00:00"/>
    <s v="USD"/>
    <m/>
    <n v="11.4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3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7"/>
    <s v="ACTUALS"/>
    <m/>
    <m/>
    <s v="7230000"/>
    <s v="5070001100"/>
    <m/>
    <m/>
    <s v="10000"/>
    <s v="12800"/>
    <m/>
    <s v="FY2016"/>
    <m/>
    <m/>
    <m/>
    <m/>
    <m/>
    <s v="USD"/>
    <m/>
    <m/>
    <m/>
    <m/>
    <m/>
    <m/>
    <m/>
    <m/>
    <n v="1221.4100000000001"/>
    <s v="N"/>
    <n v="0"/>
    <m/>
    <n v="0"/>
    <s v="PP04 Dated 2/18/2016"/>
    <s v="0"/>
    <d v="2016-02-18T00:00:00"/>
    <s v="USD"/>
    <m/>
    <n v="1221.4100000000001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4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8"/>
    <s v="ACTUALS"/>
    <m/>
    <m/>
    <s v="7230000"/>
    <s v="5070001200"/>
    <m/>
    <m/>
    <s v="10000"/>
    <s v="12800"/>
    <m/>
    <s v="FY2016"/>
    <m/>
    <m/>
    <m/>
    <m/>
    <m/>
    <s v="USD"/>
    <m/>
    <m/>
    <m/>
    <m/>
    <m/>
    <m/>
    <m/>
    <m/>
    <n v="457.77"/>
    <s v="N"/>
    <n v="0"/>
    <m/>
    <n v="0"/>
    <s v="PP04 Dated 2/18/2016"/>
    <s v="0"/>
    <d v="2016-02-18T00:00:00"/>
    <s v="USD"/>
    <m/>
    <n v="457.77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4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29"/>
    <s v="ACTUALS"/>
    <m/>
    <m/>
    <s v="7231000"/>
    <s v="5070001100"/>
    <m/>
    <m/>
    <s v="10000"/>
    <s v="12800"/>
    <m/>
    <s v="FY2016"/>
    <m/>
    <m/>
    <m/>
    <m/>
    <m/>
    <s v="USD"/>
    <m/>
    <m/>
    <m/>
    <m/>
    <m/>
    <m/>
    <m/>
    <m/>
    <n v="285.64999999999998"/>
    <s v="N"/>
    <n v="0"/>
    <m/>
    <n v="0"/>
    <s v="PP04 Dated 2/18/2016"/>
    <s v="0"/>
    <d v="2016-02-18T00:00:00"/>
    <s v="USD"/>
    <m/>
    <n v="285.64999999999998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5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30"/>
    <s v="ACTUALS"/>
    <m/>
    <m/>
    <s v="7231000"/>
    <s v="5070001200"/>
    <m/>
    <m/>
    <s v="10000"/>
    <s v="12800"/>
    <m/>
    <s v="FY2016"/>
    <m/>
    <m/>
    <m/>
    <m/>
    <m/>
    <s v="USD"/>
    <m/>
    <m/>
    <m/>
    <m/>
    <m/>
    <m/>
    <m/>
    <m/>
    <n v="107.06"/>
    <s v="N"/>
    <n v="0"/>
    <m/>
    <n v="0"/>
    <s v="PP04 Dated 2/18/2016"/>
    <s v="0"/>
    <d v="2016-02-18T00:00:00"/>
    <s v="USD"/>
    <m/>
    <n v="107.06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5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31"/>
    <s v="ACTUALS"/>
    <m/>
    <m/>
    <s v="7240000"/>
    <s v="5070001100"/>
    <m/>
    <m/>
    <s v="10000"/>
    <s v="12800"/>
    <m/>
    <s v="FY2016"/>
    <m/>
    <m/>
    <m/>
    <m/>
    <m/>
    <s v="USD"/>
    <m/>
    <m/>
    <m/>
    <m/>
    <m/>
    <m/>
    <m/>
    <m/>
    <n v="3610.7"/>
    <s v="N"/>
    <n v="0"/>
    <m/>
    <n v="0"/>
    <s v="PP04 Dated 2/18/2016"/>
    <s v="0"/>
    <d v="2016-02-18T00:00:00"/>
    <s v="USD"/>
    <m/>
    <n v="3610.7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6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32"/>
    <s v="ACTUALS"/>
    <m/>
    <m/>
    <s v="7240000"/>
    <s v="5070001200"/>
    <m/>
    <m/>
    <s v="10000"/>
    <s v="12800"/>
    <m/>
    <s v="FY2016"/>
    <m/>
    <m/>
    <m/>
    <m/>
    <m/>
    <s v="USD"/>
    <m/>
    <m/>
    <m/>
    <m/>
    <m/>
    <m/>
    <m/>
    <m/>
    <n v="1306.8"/>
    <s v="N"/>
    <n v="0"/>
    <m/>
    <n v="0"/>
    <s v="PP04 Dated 2/18/2016"/>
    <s v="0"/>
    <d v="2016-02-18T00:00:00"/>
    <s v="USD"/>
    <m/>
    <n v="1306.8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6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33"/>
    <s v="ACTUALS"/>
    <m/>
    <m/>
    <s v="7245000"/>
    <s v="5070001100"/>
    <m/>
    <m/>
    <s v="10000"/>
    <s v="12800"/>
    <m/>
    <s v="FY2016"/>
    <m/>
    <m/>
    <m/>
    <m/>
    <m/>
    <s v="USD"/>
    <m/>
    <m/>
    <m/>
    <m/>
    <m/>
    <m/>
    <m/>
    <m/>
    <n v="31.25"/>
    <s v="N"/>
    <n v="0"/>
    <m/>
    <n v="0"/>
    <s v="PP04 Dated 2/18/2016"/>
    <s v="0"/>
    <d v="2016-02-18T00:00:00"/>
    <s v="USD"/>
    <m/>
    <n v="31.25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7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37"/>
    <s v="ACTUALS"/>
    <m/>
    <m/>
    <s v="7269000"/>
    <s v="5070001200"/>
    <m/>
    <m/>
    <s v="10000"/>
    <s v="12800"/>
    <m/>
    <s v="FY2016"/>
    <m/>
    <m/>
    <m/>
    <m/>
    <m/>
    <s v="USD"/>
    <m/>
    <m/>
    <m/>
    <m/>
    <m/>
    <m/>
    <m/>
    <m/>
    <n v="582.77"/>
    <s v="N"/>
    <n v="0"/>
    <m/>
    <n v="0"/>
    <s v="PP04 Dated 2/18/2016"/>
    <s v="0"/>
    <d v="2016-02-18T00:00:00"/>
    <s v="USD"/>
    <m/>
    <n v="582.77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8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34"/>
    <s v="ACTUALS"/>
    <m/>
    <m/>
    <s v="7250000"/>
    <s v="5070001100"/>
    <m/>
    <m/>
    <s v="10000"/>
    <s v="12800"/>
    <m/>
    <s v="FY2016"/>
    <m/>
    <m/>
    <m/>
    <m/>
    <m/>
    <s v="USD"/>
    <m/>
    <m/>
    <m/>
    <m/>
    <m/>
    <m/>
    <m/>
    <m/>
    <n v="25.39"/>
    <s v="N"/>
    <n v="0"/>
    <m/>
    <n v="0"/>
    <s v="PP04 Dated 2/18/2016"/>
    <s v="0"/>
    <d v="2016-02-18T00:00:00"/>
    <s v="USD"/>
    <m/>
    <n v="25.39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9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35"/>
    <s v="ACTUALS"/>
    <m/>
    <m/>
    <s v="7250000"/>
    <s v="5070001200"/>
    <m/>
    <m/>
    <s v="10000"/>
    <s v="12800"/>
    <m/>
    <s v="FY2016"/>
    <m/>
    <m/>
    <m/>
    <m/>
    <m/>
    <s v="USD"/>
    <m/>
    <m/>
    <m/>
    <m/>
    <m/>
    <m/>
    <m/>
    <m/>
    <n v="12.37"/>
    <s v="N"/>
    <n v="0"/>
    <m/>
    <n v="0"/>
    <s v="PP04 Dated 2/18/2016"/>
    <s v="0"/>
    <d v="2016-02-18T00:00:00"/>
    <s v="USD"/>
    <m/>
    <n v="12.37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9"/>
  </r>
  <r>
    <s v="50700"/>
    <s v="PAY0080830"/>
    <d v="2016-02-18T00:00:00"/>
    <n v="0"/>
    <s v="50700"/>
    <s v="N"/>
    <n v="2016"/>
    <n v="8"/>
    <d v="2016-02-18T00:00:00"/>
    <s v="ACTUALS"/>
    <m/>
    <s v="N"/>
    <s v="N"/>
    <m/>
    <n v="0"/>
    <s v="S"/>
    <m/>
    <d v="2016-02-18T00:00:00"/>
    <n v="37"/>
    <n v="37735.199999999997"/>
    <n v="37735.199999999997"/>
    <n v="0"/>
    <s v="PAY"/>
    <m/>
    <s v="V"/>
    <s v="V"/>
    <s v="V"/>
    <s v="P"/>
    <s v="0"/>
    <s v="N"/>
    <s v="N"/>
    <m/>
    <m/>
    <n v="0"/>
    <d v="2016-03-05T00:00:00"/>
    <n v="908505"/>
    <n v="908505.1"/>
    <d v="2016-02-18T00:00:00"/>
    <n v="0"/>
    <s v="THORNSXNEF"/>
    <d v="2016-03-05T09:29:42"/>
    <s v="PP04 Dated 2/18/2016"/>
    <s v="USD"/>
    <s v="USD"/>
    <m/>
    <d v="2016-02-18T00:00:00"/>
    <n v="1"/>
    <n v="1"/>
    <s v="GHR"/>
    <m/>
    <m/>
    <d v="2016-03-05T00:00:00"/>
    <m/>
    <s v="PAYROLL"/>
    <s v="V"/>
    <s v="1"/>
    <s v="N"/>
    <m/>
    <m/>
    <s v="1"/>
    <m/>
    <m/>
    <m/>
    <s v="N"/>
    <d v="2016-02-18T00:00:00"/>
    <m/>
    <s v="N"/>
    <s v="Y"/>
    <m/>
    <m/>
    <d v="2016-03-05T09:20:03"/>
    <m/>
    <s v="N"/>
    <s v="PP04 Dated 2/18/2016"/>
    <s v="N"/>
    <m/>
    <m/>
    <s v="50700"/>
    <s v="PAY0080830"/>
    <d v="2016-02-18T00:00:00"/>
    <n v="0"/>
    <n v="36"/>
    <s v="ACTUALS"/>
    <m/>
    <m/>
    <s v="7269000"/>
    <s v="5070001100"/>
    <m/>
    <m/>
    <s v="10000"/>
    <s v="12800"/>
    <m/>
    <s v="FY2016"/>
    <m/>
    <m/>
    <m/>
    <m/>
    <m/>
    <s v="USD"/>
    <m/>
    <m/>
    <m/>
    <m/>
    <m/>
    <m/>
    <m/>
    <m/>
    <n v="1613.24"/>
    <s v="N"/>
    <n v="0"/>
    <m/>
    <n v="0"/>
    <s v="PP04 Dated 2/18/2016"/>
    <s v="0"/>
    <d v="2016-02-18T00:00:00"/>
    <s v="USD"/>
    <m/>
    <n v="1613.24"/>
    <n v="1"/>
    <n v="1"/>
    <n v="908505"/>
    <m/>
    <m/>
    <d v="2016-03-05T00:00:00"/>
    <m/>
    <s v="GHR"/>
    <d v="2016-02-18T00:00:00"/>
    <s v="N"/>
    <d v="2016-02-18T00:00:00"/>
    <s v="0"/>
    <m/>
    <m/>
    <s v="Y"/>
    <n v="0"/>
    <n v="0"/>
    <m/>
    <s v="I"/>
    <m/>
    <m/>
    <x v="28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7"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5"/>
    <s v="ACTUALS"/>
    <m/>
    <m/>
    <s v="2056000"/>
    <m/>
    <m/>
    <m/>
    <s v="10000"/>
    <s v="12800"/>
    <m/>
    <m/>
    <m/>
    <m/>
    <m/>
    <m/>
    <m/>
    <s v="USD"/>
    <m/>
    <m/>
    <m/>
    <m/>
    <m/>
    <m/>
    <m/>
    <m/>
    <n v="-4917.5"/>
    <s v="N"/>
    <n v="0"/>
    <m/>
    <n v="0"/>
    <s v="PP05 Dated 3/3/2016"/>
    <s v="0"/>
    <d v="2016-03-03T00:00:00"/>
    <s v="USD"/>
    <m/>
    <n v="-4917.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0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"/>
    <s v="ACTUALS"/>
    <m/>
    <m/>
    <s v="1000000"/>
    <m/>
    <m/>
    <m/>
    <s v="10000"/>
    <s v="12800"/>
    <m/>
    <m/>
    <m/>
    <m/>
    <m/>
    <m/>
    <m/>
    <s v="USD"/>
    <m/>
    <m/>
    <m/>
    <m/>
    <m/>
    <m/>
    <m/>
    <m/>
    <n v="-18720.310000000001"/>
    <s v="N"/>
    <n v="0"/>
    <m/>
    <n v="0"/>
    <s v="PP05 Dated 3/3/2016"/>
    <s v="0"/>
    <d v="2016-03-03T00:00:00"/>
    <s v="USD"/>
    <m/>
    <n v="-18720.31000000000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"/>
    <s v="ACTUALS"/>
    <m/>
    <m/>
    <s v="2052000"/>
    <m/>
    <m/>
    <m/>
    <s v="10000"/>
    <s v="12800"/>
    <m/>
    <m/>
    <m/>
    <m/>
    <m/>
    <m/>
    <m/>
    <s v="USD"/>
    <m/>
    <m/>
    <m/>
    <m/>
    <m/>
    <m/>
    <m/>
    <m/>
    <n v="-1974.91"/>
    <s v="N"/>
    <n v="0"/>
    <m/>
    <n v="0"/>
    <s v="PP05 Dated 3/3/2016"/>
    <s v="0"/>
    <d v="2016-03-03T00:00:00"/>
    <s v="USD"/>
    <m/>
    <n v="-1974.9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3"/>
    <s v="ACTUALS"/>
    <m/>
    <m/>
    <s v="2053000"/>
    <m/>
    <m/>
    <m/>
    <s v="10000"/>
    <s v="12800"/>
    <m/>
    <m/>
    <m/>
    <m/>
    <m/>
    <m/>
    <m/>
    <s v="USD"/>
    <m/>
    <m/>
    <m/>
    <m/>
    <m/>
    <m/>
    <m/>
    <m/>
    <n v="-1782.87"/>
    <s v="N"/>
    <n v="0"/>
    <m/>
    <n v="0"/>
    <s v="PP05 Dated 3/3/2016"/>
    <s v="0"/>
    <d v="2016-03-03T00:00:00"/>
    <s v="USD"/>
    <m/>
    <n v="-1782.8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3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4"/>
    <s v="ACTUALS"/>
    <m/>
    <m/>
    <s v="2055000"/>
    <m/>
    <m/>
    <m/>
    <s v="10000"/>
    <s v="12800"/>
    <m/>
    <m/>
    <m/>
    <m/>
    <m/>
    <m/>
    <m/>
    <s v="USD"/>
    <m/>
    <m/>
    <m/>
    <m/>
    <m/>
    <m/>
    <m/>
    <m/>
    <n v="-42.38"/>
    <s v="N"/>
    <n v="0"/>
    <m/>
    <n v="0"/>
    <s v="PP05 Dated 3/3/2016"/>
    <s v="0"/>
    <d v="2016-03-03T00:00:00"/>
    <s v="USD"/>
    <m/>
    <n v="-42.38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4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6"/>
    <s v="ACTUALS"/>
    <m/>
    <m/>
    <s v="2057000"/>
    <m/>
    <m/>
    <m/>
    <s v="10000"/>
    <s v="12800"/>
    <m/>
    <m/>
    <m/>
    <m/>
    <m/>
    <m/>
    <m/>
    <s v="USD"/>
    <m/>
    <m/>
    <m/>
    <m/>
    <m/>
    <m/>
    <m/>
    <m/>
    <n v="-53.91"/>
    <s v="N"/>
    <n v="0"/>
    <m/>
    <n v="0"/>
    <s v="PP05 Dated 3/3/2016"/>
    <s v="0"/>
    <d v="2016-03-03T00:00:00"/>
    <s v="USD"/>
    <m/>
    <n v="-53.9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5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7"/>
    <s v="ACTUALS"/>
    <m/>
    <m/>
    <s v="2058000"/>
    <m/>
    <m/>
    <m/>
    <s v="10000"/>
    <s v="12800"/>
    <m/>
    <m/>
    <m/>
    <m/>
    <m/>
    <m/>
    <m/>
    <s v="USD"/>
    <m/>
    <m/>
    <m/>
    <m/>
    <m/>
    <m/>
    <m/>
    <m/>
    <n v="-416.94"/>
    <s v="N"/>
    <n v="0"/>
    <m/>
    <n v="0"/>
    <s v="PP05 Dated 3/3/2016"/>
    <s v="0"/>
    <d v="2016-03-03T00:00:00"/>
    <s v="USD"/>
    <m/>
    <n v="-416.94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6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8"/>
    <s v="ACTUALS"/>
    <m/>
    <m/>
    <s v="2061000"/>
    <m/>
    <m/>
    <m/>
    <s v="10000"/>
    <s v="12800"/>
    <m/>
    <m/>
    <m/>
    <m/>
    <m/>
    <m/>
    <m/>
    <s v="USD"/>
    <m/>
    <m/>
    <m/>
    <m/>
    <m/>
    <m/>
    <m/>
    <m/>
    <n v="-31.25"/>
    <s v="N"/>
    <n v="0"/>
    <m/>
    <n v="0"/>
    <s v="PP05 Dated 3/3/2016"/>
    <s v="0"/>
    <d v="2016-03-03T00:00:00"/>
    <s v="USD"/>
    <m/>
    <n v="-31.2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7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9"/>
    <s v="ACTUALS"/>
    <m/>
    <m/>
    <s v="2081000"/>
    <m/>
    <m/>
    <m/>
    <s v="10000"/>
    <s v="12800"/>
    <m/>
    <m/>
    <m/>
    <m/>
    <m/>
    <m/>
    <m/>
    <s v="USD"/>
    <m/>
    <m/>
    <m/>
    <m/>
    <m/>
    <m/>
    <m/>
    <m/>
    <n v="517.11"/>
    <s v="N"/>
    <n v="0"/>
    <m/>
    <n v="0"/>
    <s v="PP05 Dated 3/3/2016"/>
    <s v="0"/>
    <d v="2016-03-03T00:00:00"/>
    <s v="USD"/>
    <m/>
    <n v="517.1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8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0"/>
    <s v="ACTUALS"/>
    <m/>
    <m/>
    <s v="2100000"/>
    <m/>
    <m/>
    <m/>
    <s v="10000"/>
    <s v="12800"/>
    <m/>
    <m/>
    <m/>
    <m/>
    <m/>
    <m/>
    <m/>
    <s v="USD"/>
    <m/>
    <m/>
    <m/>
    <m/>
    <m/>
    <m/>
    <m/>
    <m/>
    <n v="-2493.98"/>
    <s v="N"/>
    <n v="0"/>
    <m/>
    <n v="0"/>
    <s v="PP05 Dated 3/3/2016"/>
    <s v="0"/>
    <d v="2016-03-03T00:00:00"/>
    <s v="USD"/>
    <m/>
    <n v="-2493.98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9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1"/>
    <s v="ACTUALS"/>
    <m/>
    <m/>
    <s v="2105000"/>
    <m/>
    <m/>
    <m/>
    <s v="10000"/>
    <s v="12800"/>
    <m/>
    <m/>
    <m/>
    <m/>
    <m/>
    <m/>
    <m/>
    <s v="USD"/>
    <m/>
    <m/>
    <m/>
    <m/>
    <m/>
    <m/>
    <m/>
    <m/>
    <n v="-1974.91"/>
    <s v="N"/>
    <n v="0"/>
    <m/>
    <n v="0"/>
    <s v="PP05 Dated 3/3/2016"/>
    <s v="0"/>
    <d v="2016-03-03T00:00:00"/>
    <s v="USD"/>
    <m/>
    <n v="-1974.9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0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2"/>
    <s v="ACTUALS"/>
    <m/>
    <m/>
    <s v="2110000"/>
    <m/>
    <m/>
    <m/>
    <s v="10000"/>
    <s v="12800"/>
    <m/>
    <m/>
    <m/>
    <m/>
    <m/>
    <m/>
    <m/>
    <s v="USD"/>
    <m/>
    <m/>
    <m/>
    <m/>
    <m/>
    <m/>
    <m/>
    <m/>
    <n v="-1782.87"/>
    <s v="N"/>
    <n v="0"/>
    <m/>
    <n v="0"/>
    <s v="PP05 Dated 3/3/2016"/>
    <s v="0"/>
    <d v="2016-03-03T00:00:00"/>
    <s v="USD"/>
    <m/>
    <n v="-1782.8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1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6"/>
    <s v="ACTUALS"/>
    <m/>
    <m/>
    <s v="2150000"/>
    <m/>
    <m/>
    <m/>
    <s v="10000"/>
    <s v="12800"/>
    <m/>
    <m/>
    <m/>
    <m/>
    <m/>
    <m/>
    <m/>
    <s v="USD"/>
    <m/>
    <m/>
    <m/>
    <m/>
    <m/>
    <m/>
    <m/>
    <m/>
    <n v="-1361.71"/>
    <s v="N"/>
    <n v="0"/>
    <m/>
    <n v="0"/>
    <s v="PP05 Dated 3/3/2016"/>
    <s v="0"/>
    <d v="2016-03-03T00:00:00"/>
    <s v="USD"/>
    <m/>
    <n v="-1361.7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2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3"/>
    <s v="ACTUALS"/>
    <m/>
    <m/>
    <s v="2125000"/>
    <m/>
    <m/>
    <m/>
    <s v="10000"/>
    <s v="12800"/>
    <m/>
    <m/>
    <m/>
    <m/>
    <m/>
    <m/>
    <m/>
    <s v="USD"/>
    <m/>
    <m/>
    <m/>
    <m/>
    <m/>
    <m/>
    <m/>
    <m/>
    <n v="-115.06"/>
    <s v="N"/>
    <n v="0"/>
    <m/>
    <n v="0"/>
    <s v="PP05 Dated 3/3/2016"/>
    <s v="0"/>
    <d v="2016-03-03T00:00:00"/>
    <s v="USD"/>
    <m/>
    <n v="-115.06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3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4"/>
    <s v="ACTUALS"/>
    <m/>
    <m/>
    <s v="2130000"/>
    <m/>
    <m/>
    <m/>
    <s v="10000"/>
    <s v="12800"/>
    <m/>
    <m/>
    <m/>
    <m/>
    <m/>
    <m/>
    <m/>
    <s v="USD"/>
    <m/>
    <m/>
    <m/>
    <m/>
    <m/>
    <m/>
    <m/>
    <m/>
    <n v="-687.5"/>
    <s v="N"/>
    <n v="0"/>
    <m/>
    <n v="0"/>
    <s v="PP05 Dated 3/3/2016"/>
    <s v="0"/>
    <d v="2016-03-03T00:00:00"/>
    <s v="USD"/>
    <m/>
    <n v="-687.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4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5"/>
    <s v="ACTUALS"/>
    <m/>
    <m/>
    <s v="2140000"/>
    <m/>
    <m/>
    <m/>
    <s v="10000"/>
    <s v="12800"/>
    <m/>
    <m/>
    <m/>
    <m/>
    <m/>
    <m/>
    <m/>
    <s v="USD"/>
    <m/>
    <m/>
    <m/>
    <m/>
    <m/>
    <m/>
    <m/>
    <m/>
    <n v="-3028.97"/>
    <s v="N"/>
    <n v="0"/>
    <m/>
    <n v="0"/>
    <s v="PP05 Dated 3/3/2016"/>
    <s v="0"/>
    <d v="2016-03-03T00:00:00"/>
    <s v="USD"/>
    <m/>
    <n v="-3028.9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5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7"/>
    <s v="ACTUALS"/>
    <m/>
    <m/>
    <s v="2155000"/>
    <m/>
    <m/>
    <m/>
    <s v="10000"/>
    <s v="12800"/>
    <m/>
    <m/>
    <m/>
    <m/>
    <m/>
    <m/>
    <m/>
    <s v="USD"/>
    <m/>
    <m/>
    <m/>
    <m/>
    <m/>
    <m/>
    <m/>
    <m/>
    <n v="-8.1199999999999992"/>
    <s v="N"/>
    <n v="0"/>
    <m/>
    <n v="0"/>
    <s v="PP05 Dated 3/3/2016"/>
    <s v="0"/>
    <d v="2016-03-03T00:00:00"/>
    <s v="USD"/>
    <m/>
    <n v="-8.1199999999999992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6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8"/>
    <s v="ACTUALS"/>
    <m/>
    <m/>
    <s v="2160000"/>
    <m/>
    <m/>
    <m/>
    <s v="10000"/>
    <s v="12800"/>
    <m/>
    <m/>
    <m/>
    <m/>
    <m/>
    <m/>
    <m/>
    <s v="USD"/>
    <m/>
    <m/>
    <m/>
    <m/>
    <m/>
    <m/>
    <m/>
    <m/>
    <n v="-416.94"/>
    <s v="N"/>
    <n v="0"/>
    <m/>
    <n v="0"/>
    <s v="PP05 Dated 3/3/2016"/>
    <s v="0"/>
    <d v="2016-03-03T00:00:00"/>
    <s v="USD"/>
    <m/>
    <n v="-416.94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7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19"/>
    <s v="ACTUALS"/>
    <m/>
    <m/>
    <s v="2166000"/>
    <m/>
    <m/>
    <m/>
    <s v="10000"/>
    <s v="12800"/>
    <m/>
    <m/>
    <m/>
    <m/>
    <m/>
    <m/>
    <m/>
    <s v="USD"/>
    <m/>
    <m/>
    <m/>
    <m/>
    <m/>
    <m/>
    <m/>
    <m/>
    <n v="-140.05000000000001"/>
    <s v="N"/>
    <n v="0"/>
    <m/>
    <n v="0"/>
    <s v="PP05 Dated 3/3/2016"/>
    <s v="0"/>
    <d v="2016-03-03T00:00:00"/>
    <s v="USD"/>
    <m/>
    <n v="-140.0500000000000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8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0"/>
    <s v="ACTUALS"/>
    <m/>
    <m/>
    <s v="2190000"/>
    <m/>
    <m/>
    <m/>
    <s v="10000"/>
    <s v="12800"/>
    <m/>
    <m/>
    <m/>
    <m/>
    <m/>
    <m/>
    <m/>
    <s v="USD"/>
    <m/>
    <m/>
    <m/>
    <m/>
    <m/>
    <m/>
    <m/>
    <m/>
    <n v="-68.78"/>
    <s v="N"/>
    <n v="0"/>
    <m/>
    <n v="0"/>
    <s v="PP05 Dated 3/3/2016"/>
    <s v="0"/>
    <d v="2016-03-03T00:00:00"/>
    <s v="USD"/>
    <m/>
    <n v="-68.78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19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1"/>
    <s v="ACTUALS"/>
    <m/>
    <m/>
    <s v="7000000"/>
    <s v="5070001100"/>
    <m/>
    <m/>
    <s v="10000"/>
    <s v="12800"/>
    <m/>
    <s v="FY2016"/>
    <m/>
    <m/>
    <m/>
    <m/>
    <m/>
    <s v="USD"/>
    <m/>
    <m/>
    <m/>
    <m/>
    <m/>
    <m/>
    <m/>
    <m/>
    <n v="18496.810000000001"/>
    <s v="N"/>
    <n v="0"/>
    <m/>
    <n v="0"/>
    <s v="PP05 Dated 3/3/2016"/>
    <s v="0"/>
    <d v="2016-03-03T00:00:00"/>
    <s v="USD"/>
    <m/>
    <n v="18496.81000000000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0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2"/>
    <s v="ACTUALS"/>
    <m/>
    <m/>
    <s v="7000000"/>
    <s v="5070001200"/>
    <m/>
    <m/>
    <s v="10000"/>
    <s v="12800"/>
    <m/>
    <s v="FY2016"/>
    <m/>
    <m/>
    <m/>
    <m/>
    <m/>
    <s v="USD"/>
    <m/>
    <m/>
    <m/>
    <m/>
    <m/>
    <m/>
    <m/>
    <m/>
    <n v="5966"/>
    <s v="N"/>
    <n v="0"/>
    <m/>
    <n v="0"/>
    <s v="PP05 Dated 3/3/2016"/>
    <s v="0"/>
    <d v="2016-03-03T00:00:00"/>
    <s v="USD"/>
    <m/>
    <n v="5966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0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3"/>
    <s v="ACTUALS"/>
    <m/>
    <m/>
    <s v="7100000"/>
    <s v="5070001100"/>
    <m/>
    <m/>
    <s v="10000"/>
    <s v="12800"/>
    <m/>
    <s v="FY2016"/>
    <m/>
    <m/>
    <m/>
    <m/>
    <m/>
    <s v="USD"/>
    <m/>
    <m/>
    <m/>
    <m/>
    <m/>
    <m/>
    <m/>
    <m/>
    <n v="3923.2"/>
    <s v="N"/>
    <n v="0"/>
    <m/>
    <n v="0"/>
    <s v="PP05 Dated 3/3/2016"/>
    <s v="0"/>
    <d v="2016-03-03T00:00:00"/>
    <s v="USD"/>
    <m/>
    <n v="3923.2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1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4"/>
    <s v="ACTUALS"/>
    <m/>
    <m/>
    <s v="7150000"/>
    <s v="5070001200"/>
    <m/>
    <m/>
    <s v="10000"/>
    <s v="12800"/>
    <m/>
    <s v="FY2016"/>
    <m/>
    <m/>
    <m/>
    <m/>
    <m/>
    <s v="USD"/>
    <m/>
    <m/>
    <m/>
    <m/>
    <m/>
    <m/>
    <m/>
    <m/>
    <n v="1537"/>
    <s v="N"/>
    <n v="0"/>
    <m/>
    <n v="0"/>
    <s v="PP05 Dated 3/3/2016"/>
    <s v="0"/>
    <d v="2016-03-03T00:00:00"/>
    <s v="USD"/>
    <m/>
    <n v="153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2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5"/>
    <s v="ACTUALS"/>
    <m/>
    <m/>
    <s v="7221000"/>
    <s v="5070001100"/>
    <m/>
    <m/>
    <s v="10000"/>
    <s v="12800"/>
    <m/>
    <s v="FY2016"/>
    <m/>
    <m/>
    <m/>
    <m/>
    <m/>
    <s v="USD"/>
    <m/>
    <m/>
    <m/>
    <m/>
    <m/>
    <m/>
    <m/>
    <m/>
    <n v="42.51"/>
    <s v="N"/>
    <n v="0"/>
    <m/>
    <n v="0"/>
    <s v="PP05 Dated 3/3/2016"/>
    <s v="0"/>
    <d v="2016-03-03T00:00:00"/>
    <s v="USD"/>
    <m/>
    <n v="42.5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3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6"/>
    <s v="ACTUALS"/>
    <m/>
    <m/>
    <s v="7221000"/>
    <s v="5070001200"/>
    <m/>
    <m/>
    <s v="10000"/>
    <s v="12800"/>
    <m/>
    <s v="FY2016"/>
    <m/>
    <m/>
    <m/>
    <m/>
    <m/>
    <s v="USD"/>
    <m/>
    <m/>
    <m/>
    <m/>
    <m/>
    <m/>
    <m/>
    <m/>
    <n v="11.4"/>
    <s v="N"/>
    <n v="0"/>
    <m/>
    <n v="0"/>
    <s v="PP05 Dated 3/3/2016"/>
    <s v="0"/>
    <d v="2016-03-03T00:00:00"/>
    <s v="USD"/>
    <m/>
    <n v="11.4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3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7"/>
    <s v="ACTUALS"/>
    <m/>
    <m/>
    <s v="7230000"/>
    <s v="5070001100"/>
    <m/>
    <m/>
    <s v="10000"/>
    <s v="12800"/>
    <m/>
    <s v="FY2016"/>
    <m/>
    <m/>
    <m/>
    <m/>
    <m/>
    <s v="USD"/>
    <m/>
    <m/>
    <m/>
    <m/>
    <m/>
    <m/>
    <m/>
    <m/>
    <n v="1327.1"/>
    <s v="N"/>
    <n v="0"/>
    <m/>
    <n v="0"/>
    <s v="PP05 Dated 3/3/2016"/>
    <s v="0"/>
    <d v="2016-03-03T00:00:00"/>
    <s v="USD"/>
    <m/>
    <n v="1327.1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4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8"/>
    <s v="ACTUALS"/>
    <m/>
    <m/>
    <s v="7230000"/>
    <s v="5070001200"/>
    <m/>
    <m/>
    <s v="10000"/>
    <s v="12800"/>
    <m/>
    <s v="FY2016"/>
    <m/>
    <m/>
    <m/>
    <m/>
    <m/>
    <s v="USD"/>
    <m/>
    <m/>
    <m/>
    <m/>
    <m/>
    <m/>
    <m/>
    <m/>
    <n v="455.77"/>
    <s v="N"/>
    <n v="0"/>
    <m/>
    <n v="0"/>
    <s v="PP05 Dated 3/3/2016"/>
    <s v="0"/>
    <d v="2016-03-03T00:00:00"/>
    <s v="USD"/>
    <m/>
    <n v="455.7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4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29"/>
    <s v="ACTUALS"/>
    <m/>
    <m/>
    <s v="7231000"/>
    <s v="5070001100"/>
    <m/>
    <m/>
    <s v="10000"/>
    <s v="12800"/>
    <m/>
    <s v="FY2016"/>
    <m/>
    <m/>
    <m/>
    <m/>
    <m/>
    <s v="USD"/>
    <m/>
    <m/>
    <m/>
    <m/>
    <m/>
    <m/>
    <m/>
    <m/>
    <n v="310.35000000000002"/>
    <s v="N"/>
    <n v="0"/>
    <m/>
    <n v="0"/>
    <s v="PP05 Dated 3/3/2016"/>
    <s v="0"/>
    <d v="2016-03-03T00:00:00"/>
    <s v="USD"/>
    <m/>
    <n v="310.35000000000002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5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30"/>
    <s v="ACTUALS"/>
    <m/>
    <m/>
    <s v="7231000"/>
    <s v="5070001200"/>
    <m/>
    <m/>
    <s v="10000"/>
    <s v="12800"/>
    <m/>
    <s v="FY2016"/>
    <m/>
    <m/>
    <m/>
    <m/>
    <m/>
    <s v="USD"/>
    <m/>
    <m/>
    <m/>
    <m/>
    <m/>
    <m/>
    <m/>
    <m/>
    <n v="106.59"/>
    <s v="N"/>
    <n v="0"/>
    <m/>
    <n v="0"/>
    <s v="PP05 Dated 3/3/2016"/>
    <s v="0"/>
    <d v="2016-03-03T00:00:00"/>
    <s v="USD"/>
    <m/>
    <n v="106.59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5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31"/>
    <s v="ACTUALS"/>
    <m/>
    <m/>
    <s v="7240000"/>
    <s v="5070001100"/>
    <m/>
    <m/>
    <s v="10000"/>
    <s v="12800"/>
    <m/>
    <s v="FY2016"/>
    <m/>
    <m/>
    <m/>
    <m/>
    <m/>
    <s v="USD"/>
    <m/>
    <m/>
    <m/>
    <m/>
    <m/>
    <m/>
    <m/>
    <m/>
    <n v="3610.7"/>
    <s v="N"/>
    <n v="0"/>
    <m/>
    <n v="0"/>
    <s v="PP05 Dated 3/3/2016"/>
    <s v="0"/>
    <d v="2016-03-03T00:00:00"/>
    <s v="USD"/>
    <m/>
    <n v="3610.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6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32"/>
    <s v="ACTUALS"/>
    <m/>
    <m/>
    <s v="7240000"/>
    <s v="5070001200"/>
    <m/>
    <m/>
    <s v="10000"/>
    <s v="12800"/>
    <m/>
    <s v="FY2016"/>
    <m/>
    <m/>
    <m/>
    <m/>
    <m/>
    <s v="USD"/>
    <m/>
    <m/>
    <m/>
    <m/>
    <m/>
    <m/>
    <m/>
    <m/>
    <n v="1306.8"/>
    <s v="N"/>
    <n v="0"/>
    <m/>
    <n v="0"/>
    <s v="PP05 Dated 3/3/2016"/>
    <s v="0"/>
    <d v="2016-03-03T00:00:00"/>
    <s v="USD"/>
    <m/>
    <n v="1306.8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6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33"/>
    <s v="ACTUALS"/>
    <m/>
    <m/>
    <s v="7245000"/>
    <s v="5070001100"/>
    <m/>
    <m/>
    <s v="10000"/>
    <s v="12800"/>
    <m/>
    <s v="FY2016"/>
    <m/>
    <m/>
    <m/>
    <m/>
    <m/>
    <s v="USD"/>
    <m/>
    <m/>
    <m/>
    <m/>
    <m/>
    <m/>
    <m/>
    <m/>
    <n v="31.25"/>
    <s v="N"/>
    <n v="0"/>
    <m/>
    <n v="0"/>
    <s v="PP05 Dated 3/3/2016"/>
    <s v="0"/>
    <d v="2016-03-03T00:00:00"/>
    <s v="USD"/>
    <m/>
    <n v="31.2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7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34"/>
    <s v="ACTUALS"/>
    <m/>
    <m/>
    <s v="7250000"/>
    <s v="5070001100"/>
    <m/>
    <m/>
    <s v="10000"/>
    <s v="12800"/>
    <m/>
    <s v="FY2016"/>
    <m/>
    <m/>
    <m/>
    <m/>
    <m/>
    <s v="USD"/>
    <m/>
    <m/>
    <m/>
    <m/>
    <m/>
    <m/>
    <m/>
    <m/>
    <n v="29.93"/>
    <s v="N"/>
    <n v="0"/>
    <m/>
    <n v="0"/>
    <s v="PP05 Dated 3/3/2016"/>
    <s v="0"/>
    <d v="2016-03-03T00:00:00"/>
    <s v="USD"/>
    <m/>
    <n v="29.93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8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35"/>
    <s v="ACTUALS"/>
    <m/>
    <m/>
    <s v="7250000"/>
    <s v="5070001200"/>
    <m/>
    <m/>
    <s v="10000"/>
    <s v="12800"/>
    <m/>
    <s v="FY2016"/>
    <m/>
    <m/>
    <m/>
    <m/>
    <m/>
    <s v="USD"/>
    <m/>
    <m/>
    <m/>
    <m/>
    <m/>
    <m/>
    <m/>
    <m/>
    <n v="12.45"/>
    <s v="N"/>
    <n v="0"/>
    <m/>
    <n v="0"/>
    <s v="PP05 Dated 3/3/2016"/>
    <s v="0"/>
    <d v="2016-03-03T00:00:00"/>
    <s v="USD"/>
    <m/>
    <n v="12.45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8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36"/>
    <s v="ACTUALS"/>
    <m/>
    <m/>
    <s v="7269000"/>
    <s v="5070001100"/>
    <m/>
    <m/>
    <s v="10000"/>
    <s v="12800"/>
    <m/>
    <s v="FY2016"/>
    <m/>
    <m/>
    <m/>
    <m/>
    <m/>
    <s v="USD"/>
    <m/>
    <m/>
    <m/>
    <m/>
    <m/>
    <m/>
    <m/>
    <m/>
    <n v="1748.77"/>
    <s v="N"/>
    <n v="0"/>
    <m/>
    <n v="0"/>
    <s v="PP05 Dated 3/3/2016"/>
    <s v="0"/>
    <d v="2016-03-03T00:00:00"/>
    <s v="USD"/>
    <m/>
    <n v="1748.77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9"/>
  </r>
  <r>
    <s v="50700"/>
    <s v="PAY0083966"/>
    <d v="2016-03-03T00:00:00"/>
    <n v="0"/>
    <s v="50700"/>
    <s v="N"/>
    <n v="2016"/>
    <n v="9"/>
    <d v="2016-03-03T00:00:00"/>
    <s v="ACTUALS"/>
    <m/>
    <s v="N"/>
    <s v="N"/>
    <m/>
    <n v="0"/>
    <s v="S"/>
    <m/>
    <d v="2016-03-03T00:00:00"/>
    <n v="37"/>
    <n v="40018.959999999999"/>
    <n v="40018.959999999999"/>
    <n v="0"/>
    <s v="PAY"/>
    <m/>
    <s v="V"/>
    <s v="V"/>
    <s v="V"/>
    <s v="P"/>
    <s v="0"/>
    <s v="N"/>
    <s v="N"/>
    <m/>
    <m/>
    <n v="0"/>
    <d v="2016-03-12T00:00:00"/>
    <n v="940924"/>
    <n v="940924.1"/>
    <d v="2016-03-03T00:00:00"/>
    <n v="0"/>
    <s v="THORNSXNEF"/>
    <d v="2016-03-12T09:41:56"/>
    <s v="PP05 Dated 3/3/2016"/>
    <s v="USD"/>
    <s v="USD"/>
    <m/>
    <d v="2016-03-03T00:00:00"/>
    <n v="1"/>
    <n v="1"/>
    <s v="GHR"/>
    <m/>
    <m/>
    <d v="2016-03-12T00:00:00"/>
    <m/>
    <s v="PAYROLL"/>
    <s v="V"/>
    <s v="1"/>
    <s v="N"/>
    <m/>
    <m/>
    <s v="1"/>
    <m/>
    <m/>
    <m/>
    <s v="N"/>
    <d v="2016-03-03T00:00:00"/>
    <m/>
    <s v="N"/>
    <s v="Y"/>
    <m/>
    <m/>
    <d v="2016-03-12T09:31:57"/>
    <m/>
    <s v="N"/>
    <s v="PP05 Dated 3/3/2016"/>
    <s v="N"/>
    <m/>
    <m/>
    <s v="50700"/>
    <s v="PAY0083966"/>
    <d v="2016-03-03T00:00:00"/>
    <n v="0"/>
    <n v="37"/>
    <s v="ACTUALS"/>
    <m/>
    <m/>
    <s v="7269000"/>
    <s v="5070001200"/>
    <m/>
    <m/>
    <s v="10000"/>
    <s v="12800"/>
    <m/>
    <s v="FY2016"/>
    <m/>
    <m/>
    <m/>
    <m/>
    <m/>
    <s v="USD"/>
    <m/>
    <m/>
    <m/>
    <m/>
    <m/>
    <m/>
    <m/>
    <m/>
    <n v="585.22"/>
    <s v="N"/>
    <n v="0"/>
    <m/>
    <n v="0"/>
    <s v="PP05 Dated 3/3/2016"/>
    <s v="0"/>
    <d v="2016-03-03T00:00:00"/>
    <s v="USD"/>
    <m/>
    <n v="585.22"/>
    <n v="1"/>
    <n v="1"/>
    <n v="940924"/>
    <m/>
    <m/>
    <d v="2016-03-12T00:00:00"/>
    <m/>
    <s v="GHR"/>
    <d v="2016-03-03T00:00:00"/>
    <s v="N"/>
    <d v="2016-03-03T00:00:00"/>
    <s v="0"/>
    <m/>
    <m/>
    <s v="Y"/>
    <n v="0"/>
    <n v="0"/>
    <m/>
    <s v="I"/>
    <m/>
    <m/>
    <x v="29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37"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4"/>
    <s v="ACTUALS"/>
    <m/>
    <m/>
    <s v="2055000"/>
    <m/>
    <m/>
    <m/>
    <s v="10000"/>
    <s v="12800"/>
    <m/>
    <m/>
    <m/>
    <m/>
    <m/>
    <m/>
    <m/>
    <s v="USD"/>
    <m/>
    <m/>
    <m/>
    <m/>
    <m/>
    <m/>
    <m/>
    <m/>
    <n v="-42.38"/>
    <s v="N"/>
    <n v="0"/>
    <m/>
    <n v="0"/>
    <s v="PP06 Dated 3/172016"/>
    <s v="0"/>
    <d v="2016-03-17T00:00:00"/>
    <s v="USD"/>
    <m/>
    <n v="-42.3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0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"/>
    <s v="ACTUALS"/>
    <m/>
    <m/>
    <s v="1000000"/>
    <m/>
    <m/>
    <m/>
    <s v="10000"/>
    <s v="12800"/>
    <m/>
    <m/>
    <m/>
    <m/>
    <m/>
    <m/>
    <m/>
    <s v="USD"/>
    <m/>
    <m/>
    <m/>
    <m/>
    <m/>
    <m/>
    <m/>
    <m/>
    <n v="-17752.22"/>
    <s v="N"/>
    <n v="0"/>
    <m/>
    <n v="0"/>
    <s v="PP06 Dated 3/172016"/>
    <s v="0"/>
    <d v="2016-03-17T00:00:00"/>
    <s v="USD"/>
    <m/>
    <n v="-17752.22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"/>
    <s v="ACTUALS"/>
    <m/>
    <m/>
    <s v="2052000"/>
    <m/>
    <m/>
    <m/>
    <s v="10000"/>
    <s v="12800"/>
    <m/>
    <m/>
    <m/>
    <m/>
    <m/>
    <m/>
    <m/>
    <s v="USD"/>
    <m/>
    <m/>
    <m/>
    <m/>
    <m/>
    <m/>
    <m/>
    <m/>
    <n v="-1886.13"/>
    <s v="N"/>
    <n v="0"/>
    <m/>
    <n v="0"/>
    <s v="PP06 Dated 3/172016"/>
    <s v="0"/>
    <d v="2016-03-17T00:00:00"/>
    <s v="USD"/>
    <m/>
    <n v="-1886.13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3"/>
    <s v="ACTUALS"/>
    <m/>
    <m/>
    <s v="2053000"/>
    <m/>
    <m/>
    <m/>
    <s v="10000"/>
    <s v="12800"/>
    <m/>
    <m/>
    <m/>
    <m/>
    <m/>
    <m/>
    <m/>
    <s v="USD"/>
    <m/>
    <m/>
    <m/>
    <m/>
    <m/>
    <m/>
    <m/>
    <m/>
    <n v="-1712.89"/>
    <s v="N"/>
    <n v="0"/>
    <m/>
    <n v="0"/>
    <s v="PP06 Dated 3/172016"/>
    <s v="0"/>
    <d v="2016-03-17T00:00:00"/>
    <s v="USD"/>
    <m/>
    <n v="-1712.89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3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5"/>
    <s v="ACTUALS"/>
    <m/>
    <m/>
    <s v="2056000"/>
    <m/>
    <m/>
    <m/>
    <s v="10000"/>
    <s v="12800"/>
    <m/>
    <m/>
    <m/>
    <m/>
    <m/>
    <m/>
    <m/>
    <s v="USD"/>
    <m/>
    <m/>
    <m/>
    <m/>
    <m/>
    <m/>
    <m/>
    <m/>
    <n v="-4917.5"/>
    <s v="N"/>
    <n v="0"/>
    <m/>
    <n v="0"/>
    <s v="PP06 Dated 3/172016"/>
    <s v="0"/>
    <d v="2016-03-17T00:00:00"/>
    <s v="USD"/>
    <m/>
    <n v="-4917.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4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6"/>
    <s v="ACTUALS"/>
    <m/>
    <m/>
    <s v="2057000"/>
    <m/>
    <m/>
    <m/>
    <s v="10000"/>
    <s v="12800"/>
    <m/>
    <m/>
    <m/>
    <m/>
    <m/>
    <m/>
    <m/>
    <s v="USD"/>
    <m/>
    <m/>
    <m/>
    <m/>
    <m/>
    <m/>
    <m/>
    <m/>
    <n v="-53.91"/>
    <s v="N"/>
    <n v="0"/>
    <m/>
    <n v="0"/>
    <s v="PP06 Dated 3/172016"/>
    <s v="0"/>
    <d v="2016-03-17T00:00:00"/>
    <s v="USD"/>
    <m/>
    <n v="-53.91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5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7"/>
    <s v="ACTUALS"/>
    <m/>
    <m/>
    <s v="2058000"/>
    <m/>
    <m/>
    <m/>
    <s v="10000"/>
    <s v="12800"/>
    <m/>
    <m/>
    <m/>
    <m/>
    <m/>
    <m/>
    <m/>
    <s v="USD"/>
    <m/>
    <m/>
    <m/>
    <m/>
    <m/>
    <m/>
    <m/>
    <m/>
    <n v="-400.6"/>
    <s v="N"/>
    <n v="0"/>
    <m/>
    <n v="0"/>
    <s v="PP06 Dated 3/172016"/>
    <s v="0"/>
    <d v="2016-03-17T00:00:00"/>
    <s v="USD"/>
    <m/>
    <n v="-400.6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6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8"/>
    <s v="ACTUALS"/>
    <m/>
    <m/>
    <s v="2061000"/>
    <m/>
    <m/>
    <m/>
    <s v="10000"/>
    <s v="12800"/>
    <m/>
    <m/>
    <m/>
    <m/>
    <m/>
    <m/>
    <m/>
    <s v="USD"/>
    <m/>
    <m/>
    <m/>
    <m/>
    <m/>
    <m/>
    <m/>
    <m/>
    <n v="-31.25"/>
    <s v="N"/>
    <n v="0"/>
    <m/>
    <n v="0"/>
    <s v="PP06 Dated 3/172016"/>
    <s v="0"/>
    <d v="2016-03-17T00:00:00"/>
    <s v="USD"/>
    <m/>
    <n v="-31.2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7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9"/>
    <s v="ACTUALS"/>
    <m/>
    <m/>
    <s v="2081000"/>
    <m/>
    <m/>
    <m/>
    <s v="10000"/>
    <s v="12800"/>
    <m/>
    <m/>
    <m/>
    <m/>
    <m/>
    <m/>
    <m/>
    <s v="USD"/>
    <m/>
    <m/>
    <m/>
    <m/>
    <m/>
    <m/>
    <m/>
    <m/>
    <n v="418.84"/>
    <s v="N"/>
    <n v="0"/>
    <m/>
    <n v="0"/>
    <s v="PP06 Dated 3/172016"/>
    <s v="0"/>
    <d v="2016-03-17T00:00:00"/>
    <s v="USD"/>
    <m/>
    <n v="418.84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8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0"/>
    <s v="ACTUALS"/>
    <m/>
    <m/>
    <s v="2100000"/>
    <m/>
    <m/>
    <m/>
    <s v="10000"/>
    <s v="12800"/>
    <m/>
    <m/>
    <m/>
    <m/>
    <m/>
    <m/>
    <m/>
    <s v="USD"/>
    <m/>
    <m/>
    <m/>
    <m/>
    <m/>
    <m/>
    <m/>
    <m/>
    <n v="-2477.84"/>
    <s v="N"/>
    <n v="0"/>
    <m/>
    <n v="0"/>
    <s v="PP06 Dated 3/172016"/>
    <s v="0"/>
    <d v="2016-03-17T00:00:00"/>
    <s v="USD"/>
    <m/>
    <n v="-2477.84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9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1"/>
    <s v="ACTUALS"/>
    <m/>
    <m/>
    <s v="2105000"/>
    <m/>
    <m/>
    <m/>
    <s v="10000"/>
    <s v="12800"/>
    <m/>
    <m/>
    <m/>
    <m/>
    <m/>
    <m/>
    <m/>
    <s v="USD"/>
    <m/>
    <m/>
    <m/>
    <m/>
    <m/>
    <m/>
    <m/>
    <m/>
    <n v="-1886.13"/>
    <s v="N"/>
    <n v="0"/>
    <m/>
    <n v="0"/>
    <s v="PP06 Dated 3/172016"/>
    <s v="0"/>
    <d v="2016-03-17T00:00:00"/>
    <s v="USD"/>
    <m/>
    <n v="-1886.13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0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2"/>
    <s v="ACTUALS"/>
    <m/>
    <m/>
    <s v="2110000"/>
    <m/>
    <m/>
    <m/>
    <s v="10000"/>
    <s v="12800"/>
    <m/>
    <m/>
    <m/>
    <m/>
    <m/>
    <m/>
    <m/>
    <s v="USD"/>
    <m/>
    <m/>
    <m/>
    <m/>
    <m/>
    <m/>
    <m/>
    <m/>
    <n v="-1712.89"/>
    <s v="N"/>
    <n v="0"/>
    <m/>
    <n v="0"/>
    <s v="PP06 Dated 3/172016"/>
    <s v="0"/>
    <d v="2016-03-17T00:00:00"/>
    <s v="USD"/>
    <m/>
    <n v="-1712.89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1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3"/>
    <s v="ACTUALS"/>
    <m/>
    <m/>
    <s v="2125000"/>
    <m/>
    <m/>
    <m/>
    <s v="10000"/>
    <s v="12800"/>
    <m/>
    <m/>
    <m/>
    <m/>
    <m/>
    <m/>
    <m/>
    <s v="USD"/>
    <m/>
    <m/>
    <m/>
    <m/>
    <m/>
    <m/>
    <m/>
    <m/>
    <n v="-115.06"/>
    <s v="N"/>
    <n v="0"/>
    <m/>
    <n v="0"/>
    <s v="PP06 Dated 3/172016"/>
    <s v="0"/>
    <d v="2016-03-17T00:00:00"/>
    <s v="USD"/>
    <m/>
    <n v="-115.06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2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7"/>
    <s v="ACTUALS"/>
    <m/>
    <m/>
    <s v="2155000"/>
    <m/>
    <m/>
    <m/>
    <s v="10000"/>
    <s v="12800"/>
    <m/>
    <m/>
    <m/>
    <m/>
    <m/>
    <m/>
    <m/>
    <s v="USD"/>
    <m/>
    <m/>
    <m/>
    <m/>
    <m/>
    <m/>
    <m/>
    <m/>
    <n v="-8.1199999999999992"/>
    <s v="N"/>
    <n v="0"/>
    <m/>
    <n v="0"/>
    <s v="PP06 Dated 3/172016"/>
    <s v="0"/>
    <d v="2016-03-17T00:00:00"/>
    <s v="USD"/>
    <m/>
    <n v="-8.1199999999999992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3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4"/>
    <s v="ACTUALS"/>
    <m/>
    <m/>
    <s v="2130000"/>
    <m/>
    <m/>
    <m/>
    <s v="10000"/>
    <s v="12800"/>
    <m/>
    <m/>
    <m/>
    <m/>
    <m/>
    <m/>
    <m/>
    <s v="USD"/>
    <m/>
    <m/>
    <m/>
    <m/>
    <m/>
    <m/>
    <m/>
    <m/>
    <n v="-687.5"/>
    <s v="N"/>
    <n v="0"/>
    <m/>
    <n v="0"/>
    <s v="PP06 Dated 3/172016"/>
    <s v="0"/>
    <d v="2016-03-17T00:00:00"/>
    <s v="USD"/>
    <m/>
    <n v="-687.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4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5"/>
    <s v="ACTUALS"/>
    <m/>
    <m/>
    <s v="2140000"/>
    <m/>
    <m/>
    <m/>
    <s v="10000"/>
    <s v="12800"/>
    <m/>
    <m/>
    <m/>
    <m/>
    <m/>
    <m/>
    <m/>
    <s v="USD"/>
    <m/>
    <m/>
    <m/>
    <m/>
    <m/>
    <m/>
    <m/>
    <m/>
    <n v="-2795.18"/>
    <s v="N"/>
    <n v="0"/>
    <m/>
    <n v="0"/>
    <s v="PP06 Dated 3/172016"/>
    <s v="0"/>
    <d v="2016-03-17T00:00:00"/>
    <s v="USD"/>
    <m/>
    <n v="-2795.1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5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6"/>
    <s v="ACTUALS"/>
    <m/>
    <m/>
    <s v="2150000"/>
    <m/>
    <m/>
    <m/>
    <s v="10000"/>
    <s v="12800"/>
    <m/>
    <m/>
    <m/>
    <m/>
    <m/>
    <m/>
    <m/>
    <s v="USD"/>
    <m/>
    <m/>
    <m/>
    <m/>
    <m/>
    <m/>
    <m/>
    <m/>
    <n v="-1295.21"/>
    <s v="N"/>
    <n v="0"/>
    <m/>
    <n v="0"/>
    <s v="PP06 Dated 3/172016"/>
    <s v="0"/>
    <d v="2016-03-17T00:00:00"/>
    <s v="USD"/>
    <m/>
    <n v="-1295.21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6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8"/>
    <s v="ACTUALS"/>
    <m/>
    <m/>
    <s v="2160000"/>
    <m/>
    <m/>
    <m/>
    <s v="10000"/>
    <s v="12800"/>
    <m/>
    <m/>
    <m/>
    <m/>
    <m/>
    <m/>
    <m/>
    <s v="USD"/>
    <m/>
    <m/>
    <m/>
    <m/>
    <m/>
    <m/>
    <m/>
    <m/>
    <n v="-400.6"/>
    <s v="N"/>
    <n v="0"/>
    <m/>
    <n v="0"/>
    <s v="PP06 Dated 3/172016"/>
    <s v="0"/>
    <d v="2016-03-17T00:00:00"/>
    <s v="USD"/>
    <m/>
    <n v="-400.6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7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19"/>
    <s v="ACTUALS"/>
    <m/>
    <m/>
    <s v="2166000"/>
    <m/>
    <m/>
    <m/>
    <s v="10000"/>
    <s v="12800"/>
    <m/>
    <m/>
    <m/>
    <m/>
    <m/>
    <m/>
    <m/>
    <s v="USD"/>
    <m/>
    <m/>
    <m/>
    <m/>
    <m/>
    <m/>
    <m/>
    <m/>
    <n v="-140.05000000000001"/>
    <s v="N"/>
    <n v="0"/>
    <m/>
    <n v="0"/>
    <s v="PP06 Dated 3/172016"/>
    <s v="0"/>
    <d v="2016-03-17T00:00:00"/>
    <s v="USD"/>
    <m/>
    <n v="-140.05000000000001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8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0"/>
    <s v="ACTUALS"/>
    <m/>
    <m/>
    <s v="2190000"/>
    <m/>
    <m/>
    <m/>
    <s v="10000"/>
    <s v="12800"/>
    <m/>
    <m/>
    <m/>
    <m/>
    <m/>
    <m/>
    <m/>
    <s v="USD"/>
    <m/>
    <m/>
    <m/>
    <m/>
    <m/>
    <m/>
    <m/>
    <m/>
    <n v="-68.78"/>
    <s v="N"/>
    <n v="0"/>
    <m/>
    <n v="0"/>
    <s v="PP06 Dated 3/172016"/>
    <s v="0"/>
    <d v="2016-03-17T00:00:00"/>
    <s v="USD"/>
    <m/>
    <n v="-68.7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19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1"/>
    <s v="ACTUALS"/>
    <m/>
    <m/>
    <s v="7000000"/>
    <s v="5070001100"/>
    <m/>
    <m/>
    <s v="10000"/>
    <s v="12800"/>
    <m/>
    <s v="FY2016"/>
    <m/>
    <m/>
    <m/>
    <m/>
    <m/>
    <s v="USD"/>
    <m/>
    <m/>
    <m/>
    <m/>
    <m/>
    <m/>
    <m/>
    <m/>
    <n v="17193.599999999999"/>
    <s v="N"/>
    <n v="0"/>
    <m/>
    <n v="0"/>
    <s v="PP06 Dated 3/172016"/>
    <s v="0"/>
    <d v="2016-03-17T00:00:00"/>
    <s v="USD"/>
    <m/>
    <n v="17193.599999999999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0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2"/>
    <s v="ACTUALS"/>
    <m/>
    <m/>
    <s v="7000000"/>
    <s v="5070001200"/>
    <m/>
    <m/>
    <s v="10000"/>
    <s v="12800"/>
    <m/>
    <s v="FY2016"/>
    <m/>
    <m/>
    <m/>
    <m/>
    <m/>
    <s v="USD"/>
    <m/>
    <m/>
    <m/>
    <m/>
    <m/>
    <m/>
    <m/>
    <m/>
    <n v="5966"/>
    <s v="N"/>
    <n v="0"/>
    <m/>
    <n v="0"/>
    <s v="PP06 Dated 3/172016"/>
    <s v="0"/>
    <d v="2016-03-17T00:00:00"/>
    <s v="USD"/>
    <m/>
    <n v="5966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0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3"/>
    <s v="ACTUALS"/>
    <m/>
    <m/>
    <s v="7100000"/>
    <s v="5070001100"/>
    <m/>
    <m/>
    <s v="10000"/>
    <s v="12800"/>
    <m/>
    <s v="FY2016"/>
    <m/>
    <m/>
    <m/>
    <m/>
    <m/>
    <s v="USD"/>
    <m/>
    <m/>
    <m/>
    <m/>
    <m/>
    <m/>
    <m/>
    <m/>
    <n v="3923.2"/>
    <s v="N"/>
    <n v="0"/>
    <m/>
    <n v="0"/>
    <s v="PP06 Dated 3/172016"/>
    <s v="0"/>
    <d v="2016-03-17T00:00:00"/>
    <s v="USD"/>
    <m/>
    <n v="3923.2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1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4"/>
    <s v="ACTUALS"/>
    <m/>
    <m/>
    <s v="7150000"/>
    <s v="5070001200"/>
    <m/>
    <m/>
    <s v="10000"/>
    <s v="12800"/>
    <m/>
    <s v="FY2016"/>
    <m/>
    <m/>
    <m/>
    <m/>
    <m/>
    <s v="USD"/>
    <m/>
    <m/>
    <m/>
    <m/>
    <m/>
    <m/>
    <m/>
    <m/>
    <n v="1495"/>
    <s v="N"/>
    <n v="0"/>
    <m/>
    <n v="0"/>
    <s v="PP06 Dated 3/172016"/>
    <s v="0"/>
    <d v="2016-03-17T00:00:00"/>
    <s v="USD"/>
    <m/>
    <n v="149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2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5"/>
    <s v="ACTUALS"/>
    <m/>
    <m/>
    <s v="7221000"/>
    <s v="5070001100"/>
    <m/>
    <m/>
    <s v="10000"/>
    <s v="12800"/>
    <m/>
    <s v="FY2016"/>
    <m/>
    <m/>
    <m/>
    <m/>
    <m/>
    <s v="USD"/>
    <m/>
    <m/>
    <m/>
    <m/>
    <m/>
    <m/>
    <m/>
    <m/>
    <n v="42.51"/>
    <s v="N"/>
    <n v="0"/>
    <m/>
    <n v="0"/>
    <s v="PP06 Dated 3/172016"/>
    <s v="0"/>
    <d v="2016-03-17T00:00:00"/>
    <s v="USD"/>
    <m/>
    <n v="42.51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3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6"/>
    <s v="ACTUALS"/>
    <m/>
    <m/>
    <s v="7221000"/>
    <s v="5070001200"/>
    <m/>
    <m/>
    <s v="10000"/>
    <s v="12800"/>
    <m/>
    <s v="FY2016"/>
    <m/>
    <m/>
    <m/>
    <m/>
    <m/>
    <s v="USD"/>
    <m/>
    <m/>
    <m/>
    <m/>
    <m/>
    <m/>
    <m/>
    <m/>
    <n v="11.4"/>
    <s v="N"/>
    <n v="0"/>
    <m/>
    <n v="0"/>
    <s v="PP06 Dated 3/172016"/>
    <s v="0"/>
    <d v="2016-03-17T00:00:00"/>
    <s v="USD"/>
    <m/>
    <n v="11.4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3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7"/>
    <s v="ACTUALS"/>
    <m/>
    <m/>
    <s v="7230000"/>
    <s v="5070001100"/>
    <m/>
    <m/>
    <s v="10000"/>
    <s v="12800"/>
    <m/>
    <s v="FY2016"/>
    <m/>
    <m/>
    <m/>
    <m/>
    <m/>
    <s v="USD"/>
    <m/>
    <m/>
    <m/>
    <m/>
    <m/>
    <m/>
    <m/>
    <m/>
    <n v="1246.32"/>
    <s v="N"/>
    <n v="0"/>
    <m/>
    <n v="0"/>
    <s v="PP06 Dated 3/172016"/>
    <s v="0"/>
    <d v="2016-03-17T00:00:00"/>
    <s v="USD"/>
    <m/>
    <n v="1246.32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4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8"/>
    <s v="ACTUALS"/>
    <m/>
    <m/>
    <s v="7230000"/>
    <s v="5070001200"/>
    <m/>
    <m/>
    <s v="10000"/>
    <s v="12800"/>
    <m/>
    <s v="FY2016"/>
    <m/>
    <m/>
    <m/>
    <m/>
    <m/>
    <s v="USD"/>
    <m/>
    <m/>
    <m/>
    <m/>
    <m/>
    <m/>
    <m/>
    <m/>
    <n v="466.57"/>
    <s v="N"/>
    <n v="0"/>
    <m/>
    <n v="0"/>
    <s v="PP06 Dated 3/172016"/>
    <s v="0"/>
    <d v="2016-03-17T00:00:00"/>
    <s v="USD"/>
    <m/>
    <n v="466.57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4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29"/>
    <s v="ACTUALS"/>
    <m/>
    <m/>
    <s v="7231000"/>
    <s v="5070001100"/>
    <m/>
    <m/>
    <s v="10000"/>
    <s v="12800"/>
    <m/>
    <s v="FY2016"/>
    <m/>
    <m/>
    <m/>
    <m/>
    <m/>
    <s v="USD"/>
    <m/>
    <m/>
    <m/>
    <m/>
    <m/>
    <m/>
    <m/>
    <m/>
    <n v="291.48"/>
    <s v="N"/>
    <n v="0"/>
    <m/>
    <n v="0"/>
    <s v="PP06 Dated 3/172016"/>
    <s v="0"/>
    <d v="2016-03-17T00:00:00"/>
    <s v="USD"/>
    <m/>
    <n v="291.4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5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30"/>
    <s v="ACTUALS"/>
    <m/>
    <m/>
    <s v="7231000"/>
    <s v="5070001200"/>
    <m/>
    <m/>
    <s v="10000"/>
    <s v="12800"/>
    <m/>
    <s v="FY2016"/>
    <m/>
    <m/>
    <m/>
    <m/>
    <m/>
    <s v="USD"/>
    <m/>
    <m/>
    <m/>
    <m/>
    <m/>
    <m/>
    <m/>
    <m/>
    <n v="109.12"/>
    <s v="N"/>
    <n v="0"/>
    <m/>
    <n v="0"/>
    <s v="PP06 Dated 3/172016"/>
    <s v="0"/>
    <d v="2016-03-17T00:00:00"/>
    <s v="USD"/>
    <m/>
    <n v="109.12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5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31"/>
    <s v="ACTUALS"/>
    <m/>
    <m/>
    <s v="7240000"/>
    <s v="5070001100"/>
    <m/>
    <m/>
    <s v="10000"/>
    <s v="12800"/>
    <m/>
    <s v="FY2016"/>
    <m/>
    <m/>
    <m/>
    <m/>
    <m/>
    <s v="USD"/>
    <m/>
    <m/>
    <m/>
    <m/>
    <m/>
    <m/>
    <m/>
    <m/>
    <n v="3610.7"/>
    <s v="N"/>
    <n v="0"/>
    <m/>
    <n v="0"/>
    <s v="PP06 Dated 3/172016"/>
    <s v="0"/>
    <d v="2016-03-17T00:00:00"/>
    <s v="USD"/>
    <m/>
    <n v="3610.7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6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32"/>
    <s v="ACTUALS"/>
    <m/>
    <m/>
    <s v="7240000"/>
    <s v="5070001200"/>
    <m/>
    <m/>
    <s v="10000"/>
    <s v="12800"/>
    <m/>
    <s v="FY2016"/>
    <m/>
    <m/>
    <m/>
    <m/>
    <m/>
    <s v="USD"/>
    <m/>
    <m/>
    <m/>
    <m/>
    <m/>
    <m/>
    <m/>
    <m/>
    <n v="1306.8"/>
    <s v="N"/>
    <n v="0"/>
    <m/>
    <n v="0"/>
    <s v="PP06 Dated 3/172016"/>
    <s v="0"/>
    <d v="2016-03-17T00:00:00"/>
    <s v="USD"/>
    <m/>
    <n v="1306.8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6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33"/>
    <s v="ACTUALS"/>
    <m/>
    <m/>
    <s v="7245000"/>
    <s v="5070001100"/>
    <m/>
    <m/>
    <s v="10000"/>
    <s v="12800"/>
    <m/>
    <s v="FY2016"/>
    <m/>
    <m/>
    <m/>
    <m/>
    <m/>
    <s v="USD"/>
    <m/>
    <m/>
    <m/>
    <m/>
    <m/>
    <m/>
    <m/>
    <m/>
    <n v="31.25"/>
    <s v="N"/>
    <n v="0"/>
    <m/>
    <n v="0"/>
    <s v="PP06 Dated 3/172016"/>
    <s v="0"/>
    <d v="2016-03-17T00:00:00"/>
    <s v="USD"/>
    <m/>
    <n v="31.2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7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34"/>
    <s v="ACTUALS"/>
    <m/>
    <m/>
    <s v="7250000"/>
    <s v="5070001100"/>
    <m/>
    <m/>
    <s v="10000"/>
    <s v="12800"/>
    <m/>
    <s v="FY2016"/>
    <m/>
    <m/>
    <m/>
    <m/>
    <m/>
    <s v="USD"/>
    <m/>
    <m/>
    <m/>
    <m/>
    <m/>
    <m/>
    <m/>
    <m/>
    <n v="29.93"/>
    <s v="N"/>
    <n v="0"/>
    <m/>
    <n v="0"/>
    <s v="PP06 Dated 3/172016"/>
    <s v="0"/>
    <d v="2016-03-17T00:00:00"/>
    <s v="USD"/>
    <m/>
    <n v="29.93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8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35"/>
    <s v="ACTUALS"/>
    <m/>
    <m/>
    <s v="7250000"/>
    <s v="5070001200"/>
    <m/>
    <m/>
    <s v="10000"/>
    <s v="12800"/>
    <m/>
    <s v="FY2016"/>
    <m/>
    <m/>
    <m/>
    <m/>
    <m/>
    <s v="USD"/>
    <m/>
    <m/>
    <m/>
    <m/>
    <m/>
    <m/>
    <m/>
    <m/>
    <n v="12.45"/>
    <s v="N"/>
    <n v="0"/>
    <m/>
    <n v="0"/>
    <s v="PP06 Dated 3/172016"/>
    <s v="0"/>
    <d v="2016-03-17T00:00:00"/>
    <s v="USD"/>
    <m/>
    <n v="12.4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8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36"/>
    <s v="ACTUALS"/>
    <m/>
    <m/>
    <s v="7269000"/>
    <s v="5070001100"/>
    <m/>
    <m/>
    <s v="10000"/>
    <s v="12800"/>
    <m/>
    <s v="FY2016"/>
    <m/>
    <m/>
    <m/>
    <m/>
    <m/>
    <s v="USD"/>
    <m/>
    <m/>
    <m/>
    <m/>
    <m/>
    <m/>
    <m/>
    <m/>
    <n v="1647.12"/>
    <s v="N"/>
    <n v="0"/>
    <m/>
    <n v="0"/>
    <s v="PP06 Dated 3/172016"/>
    <s v="0"/>
    <d v="2016-03-17T00:00:00"/>
    <s v="USD"/>
    <m/>
    <n v="1647.12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9"/>
  </r>
  <r>
    <s v="50700"/>
    <s v="PAY0087812"/>
    <d v="2016-03-17T00:00:00"/>
    <n v="0"/>
    <s v="50700"/>
    <s v="N"/>
    <n v="2016"/>
    <n v="9"/>
    <d v="2016-03-17T00:00:00"/>
    <s v="ACTUALS"/>
    <m/>
    <s v="N"/>
    <s v="N"/>
    <m/>
    <n v="0"/>
    <s v="S"/>
    <m/>
    <d v="2016-03-17T00:00:00"/>
    <n v="37"/>
    <n v="38384.239999999998"/>
    <n v="38384.239999999998"/>
    <n v="0"/>
    <s v="PAY"/>
    <m/>
    <s v="V"/>
    <s v="V"/>
    <s v="V"/>
    <s v="P"/>
    <s v="0"/>
    <s v="N"/>
    <s v="N"/>
    <m/>
    <m/>
    <n v="0"/>
    <d v="2016-03-18T00:00:00"/>
    <n v="976398"/>
    <n v="976398.1"/>
    <d v="2016-03-17T00:00:00"/>
    <n v="0"/>
    <s v="THORNSXNEF"/>
    <d v="2016-03-18T23:42:44"/>
    <s v="PP06 Dated 3/172016"/>
    <s v="USD"/>
    <s v="USD"/>
    <m/>
    <d v="2016-03-17T00:00:00"/>
    <n v="1"/>
    <n v="1"/>
    <s v="GHR"/>
    <m/>
    <m/>
    <d v="2016-03-18T00:00:00"/>
    <m/>
    <s v="PAYROLL"/>
    <s v="V"/>
    <s v="1"/>
    <s v="N"/>
    <m/>
    <m/>
    <s v="1"/>
    <m/>
    <m/>
    <m/>
    <s v="N"/>
    <d v="2016-03-17T00:00:00"/>
    <m/>
    <s v="N"/>
    <s v="Y"/>
    <m/>
    <m/>
    <d v="2016-03-18T23:32:12"/>
    <m/>
    <s v="N"/>
    <s v="PP06 Dated 3/172016"/>
    <s v="N"/>
    <m/>
    <m/>
    <s v="50700"/>
    <s v="PAY0087812"/>
    <d v="2016-03-17T00:00:00"/>
    <n v="0"/>
    <n v="37"/>
    <s v="ACTUALS"/>
    <m/>
    <m/>
    <s v="7269000"/>
    <s v="5070001200"/>
    <m/>
    <m/>
    <s v="10000"/>
    <s v="12800"/>
    <m/>
    <s v="FY2016"/>
    <m/>
    <m/>
    <m/>
    <m/>
    <m/>
    <s v="USD"/>
    <m/>
    <m/>
    <m/>
    <m/>
    <m/>
    <m/>
    <m/>
    <m/>
    <n v="581.95000000000005"/>
    <s v="N"/>
    <n v="0"/>
    <m/>
    <n v="0"/>
    <s v="PP06 Dated 3/172016"/>
    <s v="0"/>
    <d v="2016-03-17T00:00:00"/>
    <s v="USD"/>
    <m/>
    <n v="581.95000000000005"/>
    <n v="1"/>
    <n v="1"/>
    <n v="976398"/>
    <m/>
    <m/>
    <d v="2016-03-18T00:00:00"/>
    <m/>
    <s v="GHR"/>
    <d v="2016-03-17T00:00:00"/>
    <s v="N"/>
    <d v="2016-03-17T00:00:00"/>
    <s v="0"/>
    <m/>
    <m/>
    <s v="Y"/>
    <n v="0"/>
    <n v="0"/>
    <m/>
    <s v="I"/>
    <m/>
    <m/>
    <x v="29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21"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9"/>
    <s v="ACTUALS"/>
    <m/>
    <m/>
    <s v="7231000"/>
    <s v="5070001200"/>
    <m/>
    <m/>
    <s v="10000"/>
    <s v="12800"/>
    <m/>
    <s v="FY2016"/>
    <m/>
    <m/>
    <m/>
    <m/>
    <m/>
    <s v="USD"/>
    <m/>
    <m/>
    <m/>
    <m/>
    <m/>
    <m/>
    <m/>
    <m/>
    <n v="108.79"/>
    <s v="N"/>
    <n v="0"/>
    <m/>
    <n v="0"/>
    <s v="PP07 Dated 3/31/2016"/>
    <s v="0"/>
    <d v="2016-03-31T00:00:00"/>
    <s v="USD"/>
    <m/>
    <n v="108.79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0"/>
  </r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6"/>
    <s v="ACTUALS"/>
    <m/>
    <m/>
    <s v="7230000"/>
    <s v="5070001100"/>
    <m/>
    <m/>
    <s v="10000"/>
    <s v="12800"/>
    <m/>
    <s v="FY2016"/>
    <m/>
    <m/>
    <m/>
    <m/>
    <m/>
    <s v="USD"/>
    <m/>
    <m/>
    <m/>
    <m/>
    <m/>
    <m/>
    <m/>
    <m/>
    <n v="1289.94"/>
    <s v="N"/>
    <n v="0"/>
    <m/>
    <n v="0"/>
    <s v="PP07 Dated 3/31/2016"/>
    <s v="0"/>
    <d v="2016-03-31T00:00:00"/>
    <s v="USD"/>
    <m/>
    <n v="1289.94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"/>
  </r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7"/>
    <s v="ACTUALS"/>
    <m/>
    <m/>
    <s v="7230000"/>
    <s v="5070001200"/>
    <m/>
    <m/>
    <s v="10000"/>
    <s v="12800"/>
    <m/>
    <s v="FY2016"/>
    <m/>
    <m/>
    <m/>
    <m/>
    <m/>
    <s v="USD"/>
    <m/>
    <m/>
    <m/>
    <m/>
    <m/>
    <m/>
    <m/>
    <m/>
    <n v="465.21"/>
    <s v="N"/>
    <n v="0"/>
    <m/>
    <n v="0"/>
    <s v="PP07 Dated 3/31/2016"/>
    <s v="0"/>
    <d v="2016-03-31T00:00:00"/>
    <s v="USD"/>
    <m/>
    <n v="465.21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"/>
  </r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8"/>
    <s v="ACTUALS"/>
    <m/>
    <m/>
    <s v="7231000"/>
    <s v="5070001100"/>
    <m/>
    <m/>
    <s v="10000"/>
    <s v="12800"/>
    <m/>
    <s v="FY2016"/>
    <m/>
    <m/>
    <m/>
    <m/>
    <m/>
    <s v="USD"/>
    <m/>
    <m/>
    <m/>
    <m/>
    <m/>
    <m/>
    <m/>
    <m/>
    <n v="301.69"/>
    <s v="N"/>
    <n v="0"/>
    <m/>
    <n v="0"/>
    <s v="PP07 Dated 3/31/2016"/>
    <s v="0"/>
    <d v="2016-03-31T00:00:00"/>
    <s v="USD"/>
    <m/>
    <n v="301.69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0"/>
  </r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20"/>
    <s v="ACTUALS"/>
    <m/>
    <m/>
    <s v="7269000"/>
    <s v="5070001100"/>
    <m/>
    <m/>
    <s v="10000"/>
    <s v="12800"/>
    <m/>
    <s v="FY2016"/>
    <m/>
    <m/>
    <m/>
    <m/>
    <m/>
    <s v="USD"/>
    <m/>
    <m/>
    <m/>
    <m/>
    <m/>
    <m/>
    <m/>
    <m/>
    <n v="1647.12"/>
    <s v="N"/>
    <n v="0"/>
    <m/>
    <n v="0"/>
    <s v="PP07 Dated 3/31/2016"/>
    <s v="0"/>
    <d v="2016-03-31T00:00:00"/>
    <s v="USD"/>
    <m/>
    <n v="1647.12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2"/>
  </r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21"/>
    <s v="ACTUALS"/>
    <m/>
    <m/>
    <s v="7269000"/>
    <s v="5070001200"/>
    <m/>
    <m/>
    <s v="10000"/>
    <s v="12800"/>
    <m/>
    <s v="FY2016"/>
    <m/>
    <m/>
    <m/>
    <m/>
    <m/>
    <s v="USD"/>
    <m/>
    <m/>
    <m/>
    <m/>
    <m/>
    <m/>
    <m/>
    <m/>
    <n v="585.26"/>
    <s v="N"/>
    <n v="0"/>
    <m/>
    <n v="0"/>
    <s v="PP07 Dated 3/31/2016"/>
    <s v="0"/>
    <d v="2016-03-31T00:00:00"/>
    <s v="USD"/>
    <m/>
    <n v="585.26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2"/>
  </r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4"/>
    <s v="ACTUALS"/>
    <m/>
    <m/>
    <s v="2058000"/>
    <m/>
    <m/>
    <m/>
    <s v="10000"/>
    <s v="12800"/>
    <m/>
    <m/>
    <m/>
    <m/>
    <m/>
    <m/>
    <m/>
    <s v="USD"/>
    <m/>
    <m/>
    <m/>
    <m/>
    <m/>
    <m/>
    <m/>
    <m/>
    <n v="-410.48"/>
    <s v="N"/>
    <n v="0"/>
    <m/>
    <n v="0"/>
    <s v="PP07 Dated 3/31/2016"/>
    <s v="0"/>
    <d v="2016-03-31T00:00:00"/>
    <s v="USD"/>
    <m/>
    <n v="-410.48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3"/>
  </r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"/>
    <s v="ACTUALS"/>
    <m/>
    <m/>
    <s v="1000000"/>
    <m/>
    <m/>
    <m/>
    <s v="10000"/>
    <s v="12800"/>
    <m/>
    <m/>
    <m/>
    <m/>
    <m/>
    <m/>
    <m/>
    <s v="USD"/>
    <m/>
    <m/>
    <m/>
    <m/>
    <m/>
    <m/>
    <m/>
    <m/>
    <n v="-18224.900000000001"/>
    <s v="N"/>
    <n v="0"/>
    <m/>
    <n v="0"/>
    <s v="PP07 Dated 3/31/2016"/>
    <s v="0"/>
    <d v="2016-03-31T00:00:00"/>
    <s v="USD"/>
    <m/>
    <n v="-18224.900000000001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4"/>
  </r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2"/>
    <s v="ACTUALS"/>
    <m/>
    <m/>
    <s v="2052000"/>
    <m/>
    <m/>
    <m/>
    <s v="10000"/>
    <s v="12800"/>
    <m/>
    <m/>
    <m/>
    <m/>
    <m/>
    <m/>
    <m/>
    <s v="USD"/>
    <m/>
    <m/>
    <m/>
    <m/>
    <m/>
    <m/>
    <m/>
    <m/>
    <n v="-1888.93"/>
    <s v="N"/>
    <n v="0"/>
    <m/>
    <n v="0"/>
    <s v="PP07 Dated 3/31/2016"/>
    <s v="0"/>
    <d v="2016-03-31T00:00:00"/>
    <s v="USD"/>
    <m/>
    <n v="-1888.93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5"/>
  </r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3"/>
    <s v="ACTUALS"/>
    <m/>
    <m/>
    <s v="2053000"/>
    <m/>
    <m/>
    <m/>
    <s v="10000"/>
    <s v="12800"/>
    <m/>
    <m/>
    <m/>
    <m/>
    <m/>
    <m/>
    <m/>
    <s v="USD"/>
    <m/>
    <m/>
    <m/>
    <m/>
    <m/>
    <m/>
    <m/>
    <m/>
    <n v="-1755.15"/>
    <s v="N"/>
    <n v="0"/>
    <m/>
    <n v="0"/>
    <s v="PP07 Dated 3/31/2016"/>
    <s v="0"/>
    <d v="2016-03-31T00:00:00"/>
    <s v="USD"/>
    <m/>
    <n v="-1755.15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6"/>
  </r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5"/>
    <s v="ACTUALS"/>
    <m/>
    <m/>
    <s v="2100000"/>
    <m/>
    <m/>
    <m/>
    <s v="10000"/>
    <s v="12800"/>
    <m/>
    <m/>
    <m/>
    <m/>
    <m/>
    <m/>
    <m/>
    <s v="USD"/>
    <m/>
    <m/>
    <m/>
    <m/>
    <m/>
    <m/>
    <m/>
    <m/>
    <n v="-2412.7199999999998"/>
    <s v="N"/>
    <n v="0"/>
    <m/>
    <n v="0"/>
    <s v="PP07 Dated 3/31/2016"/>
    <s v="0"/>
    <d v="2016-03-31T00:00:00"/>
    <s v="USD"/>
    <m/>
    <n v="-2412.7199999999998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7"/>
  </r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6"/>
    <s v="ACTUALS"/>
    <m/>
    <m/>
    <s v="2105000"/>
    <m/>
    <m/>
    <m/>
    <s v="10000"/>
    <s v="12800"/>
    <m/>
    <m/>
    <m/>
    <m/>
    <m/>
    <m/>
    <m/>
    <s v="USD"/>
    <m/>
    <m/>
    <m/>
    <m/>
    <m/>
    <m/>
    <m/>
    <m/>
    <n v="-1888.93"/>
    <s v="N"/>
    <n v="0"/>
    <m/>
    <n v="0"/>
    <s v="PP07 Dated 3/31/2016"/>
    <s v="0"/>
    <d v="2016-03-31T00:00:00"/>
    <s v="USD"/>
    <m/>
    <n v="-1888.93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8"/>
  </r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7"/>
    <s v="ACTUALS"/>
    <m/>
    <m/>
    <s v="2110000"/>
    <m/>
    <m/>
    <m/>
    <s v="10000"/>
    <s v="12800"/>
    <m/>
    <m/>
    <m/>
    <m/>
    <m/>
    <m/>
    <m/>
    <s v="USD"/>
    <m/>
    <m/>
    <m/>
    <m/>
    <m/>
    <m/>
    <m/>
    <m/>
    <n v="-1755.15"/>
    <s v="N"/>
    <n v="0"/>
    <m/>
    <n v="0"/>
    <s v="PP07 Dated 3/31/2016"/>
    <s v="0"/>
    <d v="2016-03-31T00:00:00"/>
    <s v="USD"/>
    <m/>
    <n v="-1755.15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9"/>
  </r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8"/>
    <s v="ACTUALS"/>
    <m/>
    <m/>
    <s v="2140000"/>
    <m/>
    <m/>
    <m/>
    <s v="10000"/>
    <s v="12800"/>
    <m/>
    <m/>
    <m/>
    <m/>
    <m/>
    <m/>
    <m/>
    <s v="USD"/>
    <m/>
    <m/>
    <m/>
    <m/>
    <m/>
    <m/>
    <m/>
    <m/>
    <n v="-2861.4"/>
    <s v="N"/>
    <n v="0"/>
    <m/>
    <n v="0"/>
    <s v="PP07 Dated 3/31/2016"/>
    <s v="0"/>
    <d v="2016-03-31T00:00:00"/>
    <s v="USD"/>
    <m/>
    <n v="-2861.4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0"/>
  </r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9"/>
    <s v="ACTUALS"/>
    <m/>
    <m/>
    <s v="2150000"/>
    <m/>
    <m/>
    <m/>
    <s v="10000"/>
    <s v="12800"/>
    <m/>
    <m/>
    <m/>
    <m/>
    <m/>
    <m/>
    <m/>
    <s v="USD"/>
    <m/>
    <m/>
    <m/>
    <m/>
    <m/>
    <m/>
    <m/>
    <m/>
    <n v="-1341.35"/>
    <s v="N"/>
    <n v="0"/>
    <m/>
    <n v="0"/>
    <s v="PP07 Dated 3/31/2016"/>
    <s v="0"/>
    <d v="2016-03-31T00:00:00"/>
    <s v="USD"/>
    <m/>
    <n v="-1341.35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1"/>
  </r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0"/>
    <s v="ACTUALS"/>
    <m/>
    <m/>
    <s v="2160000"/>
    <m/>
    <m/>
    <m/>
    <s v="10000"/>
    <s v="12800"/>
    <m/>
    <m/>
    <m/>
    <m/>
    <m/>
    <m/>
    <m/>
    <s v="USD"/>
    <m/>
    <m/>
    <m/>
    <m/>
    <m/>
    <m/>
    <m/>
    <m/>
    <n v="-410.48"/>
    <s v="N"/>
    <n v="0"/>
    <m/>
    <n v="0"/>
    <s v="PP07 Dated 3/31/2016"/>
    <s v="0"/>
    <d v="2016-03-31T00:00:00"/>
    <s v="USD"/>
    <m/>
    <n v="-410.48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2"/>
  </r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1"/>
    <s v="ACTUALS"/>
    <m/>
    <m/>
    <s v="2190000"/>
    <m/>
    <m/>
    <m/>
    <s v="10000"/>
    <s v="12800"/>
    <m/>
    <m/>
    <m/>
    <m/>
    <m/>
    <m/>
    <m/>
    <s v="USD"/>
    <m/>
    <m/>
    <m/>
    <m/>
    <m/>
    <m/>
    <m/>
    <m/>
    <n v="-68.78"/>
    <s v="N"/>
    <n v="0"/>
    <m/>
    <n v="0"/>
    <s v="PP07 Dated 3/31/2016"/>
    <s v="0"/>
    <d v="2016-03-31T00:00:00"/>
    <s v="USD"/>
    <m/>
    <n v="-68.78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3"/>
  </r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2"/>
    <s v="ACTUALS"/>
    <m/>
    <m/>
    <s v="7000000"/>
    <s v="5070001100"/>
    <m/>
    <m/>
    <s v="10000"/>
    <s v="12800"/>
    <m/>
    <s v="FY2016"/>
    <m/>
    <m/>
    <m/>
    <m/>
    <m/>
    <s v="USD"/>
    <m/>
    <m/>
    <m/>
    <m/>
    <m/>
    <m/>
    <m/>
    <m/>
    <n v="17193.599999999999"/>
    <s v="N"/>
    <n v="0"/>
    <m/>
    <n v="0"/>
    <s v="PP07 Dated 3/31/2016"/>
    <s v="0"/>
    <d v="2016-03-31T00:00:00"/>
    <s v="USD"/>
    <m/>
    <n v="17193.599999999999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4"/>
  </r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3"/>
    <s v="ACTUALS"/>
    <m/>
    <m/>
    <s v="7000000"/>
    <s v="5070001200"/>
    <m/>
    <m/>
    <s v="10000"/>
    <s v="12800"/>
    <m/>
    <s v="FY2016"/>
    <m/>
    <m/>
    <m/>
    <m/>
    <m/>
    <s v="USD"/>
    <m/>
    <m/>
    <m/>
    <m/>
    <m/>
    <m/>
    <m/>
    <m/>
    <n v="5966"/>
    <s v="N"/>
    <n v="0"/>
    <m/>
    <n v="0"/>
    <s v="PP07 Dated 3/31/2016"/>
    <s v="0"/>
    <d v="2016-03-31T00:00:00"/>
    <s v="USD"/>
    <m/>
    <n v="5966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4"/>
  </r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4"/>
    <s v="ACTUALS"/>
    <m/>
    <m/>
    <s v="7100000"/>
    <s v="5070001100"/>
    <m/>
    <m/>
    <s v="10000"/>
    <s v="12800"/>
    <m/>
    <s v="FY2016"/>
    <m/>
    <m/>
    <m/>
    <m/>
    <m/>
    <s v="USD"/>
    <m/>
    <m/>
    <m/>
    <m/>
    <m/>
    <m/>
    <m/>
    <m/>
    <n v="3923.2"/>
    <s v="N"/>
    <n v="0"/>
    <m/>
    <n v="0"/>
    <s v="PP07 Dated 3/31/2016"/>
    <s v="0"/>
    <d v="2016-03-31T00:00:00"/>
    <s v="USD"/>
    <m/>
    <n v="3923.2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5"/>
  </r>
  <r>
    <s v="50700"/>
    <s v="PAY0094014"/>
    <d v="2016-03-31T00:00:00"/>
    <n v="0"/>
    <s v="50700"/>
    <s v="N"/>
    <n v="2016"/>
    <n v="9"/>
    <d v="2016-03-31T00:00:00"/>
    <s v="ACTUALS"/>
    <m/>
    <s v="N"/>
    <s v="N"/>
    <m/>
    <n v="0"/>
    <s v="S"/>
    <m/>
    <d v="2016-03-31T00:00:00"/>
    <n v="21"/>
    <n v="33018.269999999997"/>
    <n v="33018.269999999997"/>
    <n v="0"/>
    <s v="PAY"/>
    <m/>
    <s v="V"/>
    <s v="V"/>
    <s v="V"/>
    <s v="P"/>
    <s v="0"/>
    <s v="N"/>
    <s v="N"/>
    <m/>
    <m/>
    <n v="0"/>
    <d v="2016-03-31T00:00:00"/>
    <n v="1031594"/>
    <n v="1031594.1"/>
    <d v="2016-03-31T00:00:00"/>
    <n v="0"/>
    <s v="THORNSXNEF"/>
    <d v="2016-03-31T07:50:57"/>
    <s v="PP07 Dated 3/31/2016"/>
    <s v="USD"/>
    <s v="USD"/>
    <m/>
    <d v="2016-03-31T00:00:00"/>
    <n v="1"/>
    <n v="1"/>
    <s v="GHR"/>
    <m/>
    <m/>
    <d v="2016-03-31T00:00:00"/>
    <m/>
    <s v="PAYROLL"/>
    <s v="V"/>
    <s v="1"/>
    <s v="N"/>
    <m/>
    <m/>
    <s v="1"/>
    <m/>
    <m/>
    <m/>
    <s v="N"/>
    <d v="2016-03-31T00:00:00"/>
    <m/>
    <s v="N"/>
    <s v="Y"/>
    <m/>
    <m/>
    <d v="2016-03-31T07:40:44"/>
    <m/>
    <s v="N"/>
    <s v="PP07 Dated 3/31/2016"/>
    <s v="N"/>
    <m/>
    <m/>
    <s v="50700"/>
    <s v="PAY0094014"/>
    <d v="2016-03-31T00:00:00"/>
    <n v="0"/>
    <n v="15"/>
    <s v="ACTUALS"/>
    <m/>
    <m/>
    <s v="7150000"/>
    <s v="5070001200"/>
    <m/>
    <m/>
    <s v="10000"/>
    <s v="12800"/>
    <m/>
    <s v="FY2016"/>
    <m/>
    <m/>
    <m/>
    <m/>
    <m/>
    <s v="USD"/>
    <m/>
    <m/>
    <m/>
    <m/>
    <m/>
    <m/>
    <m/>
    <m/>
    <n v="1537.46"/>
    <s v="N"/>
    <n v="0"/>
    <m/>
    <n v="0"/>
    <s v="PP07 Dated 3/31/2016"/>
    <s v="0"/>
    <d v="2016-03-31T00:00:00"/>
    <s v="USD"/>
    <m/>
    <n v="1537.46"/>
    <n v="1"/>
    <n v="1"/>
    <n v="1031594"/>
    <m/>
    <m/>
    <d v="2016-03-31T00:00:00"/>
    <m/>
    <s v="GHR"/>
    <d v="2016-03-31T00:00:00"/>
    <s v="N"/>
    <d v="2016-03-31T00:00:00"/>
    <s v="0"/>
    <m/>
    <m/>
    <s v="Y"/>
    <n v="0"/>
    <n v="0"/>
    <m/>
    <s v="I"/>
    <m/>
    <m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3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4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5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6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PivotTable51" cacheId="6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O37" firstHeaderRow="1" firstDataRow="2" firstDataCol="1"/>
  <pivotFields count="139">
    <pivotField showAll="0"/>
    <pivotField axis="axisCol" showAll="0">
      <items count="14">
        <item x="0"/>
        <item x="1"/>
        <item x="2"/>
        <item x="5"/>
        <item x="4"/>
        <item x="6"/>
        <item x="7"/>
        <item x="8"/>
        <item x="9"/>
        <item x="10"/>
        <item x="11"/>
        <item x="3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3">
        <item x="0"/>
        <item x="1"/>
        <item x="2"/>
        <item x="3"/>
        <item x="4"/>
        <item x="26"/>
        <item x="5"/>
        <item x="27"/>
        <item x="29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30"/>
        <item x="28"/>
        <item x="18"/>
        <item x="19"/>
        <item x="20"/>
        <item x="21"/>
        <item x="22"/>
        <item x="23"/>
        <item x="24"/>
        <item x="25"/>
        <item x="31"/>
        <item t="default"/>
      </items>
    </pivotField>
    <pivotField showAll="0"/>
    <pivotField showAll="0"/>
    <pivotField showAll="0"/>
    <pivotField showAll="0"/>
    <pivotField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5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Amount" fld="107" baseField="8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35" cacheId="1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34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31">
        <item x="1"/>
        <item x="11"/>
        <item x="13"/>
        <item x="23"/>
        <item x="10"/>
        <item x="24"/>
        <item x="16"/>
        <item x="27"/>
        <item x="26"/>
        <item x="7"/>
        <item x="8"/>
        <item x="12"/>
        <item x="21"/>
        <item x="6"/>
        <item x="15"/>
        <item x="17"/>
        <item x="22"/>
        <item x="14"/>
        <item x="25"/>
        <item x="9"/>
        <item x="18"/>
        <item x="0"/>
        <item x="29"/>
        <item x="20"/>
        <item x="2"/>
        <item x="3"/>
        <item x="4"/>
        <item x="28"/>
        <item x="19"/>
        <item x="5"/>
        <item t="default"/>
      </items>
    </pivotField>
  </pivotFields>
  <rowFields count="1">
    <field x="13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24" cacheId="8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4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31">
        <item x="1"/>
        <item x="2"/>
        <item x="3"/>
        <item x="0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</pivotFields>
  <rowFields count="1">
    <field x="139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36" cacheId="11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21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18">
        <item x="14"/>
        <item x="7"/>
        <item x="9"/>
        <item x="12"/>
        <item x="4"/>
        <item x="5"/>
        <item x="8"/>
        <item x="11"/>
        <item x="13"/>
        <item x="10"/>
        <item x="6"/>
        <item x="15"/>
        <item x="0"/>
        <item x="16"/>
        <item x="1"/>
        <item x="2"/>
        <item x="3"/>
        <item t="default"/>
      </items>
    </pivotField>
  </pivotFields>
  <rowFields count="1">
    <field x="13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25" cacheId="8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1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18">
        <item x="4"/>
        <item x="5"/>
        <item x="6"/>
        <item x="3"/>
        <item x="7"/>
        <item x="8"/>
        <item x="9"/>
        <item x="10"/>
        <item x="11"/>
        <item x="12"/>
        <item x="13"/>
        <item x="14"/>
        <item x="15"/>
        <item x="16"/>
        <item x="1"/>
        <item x="0"/>
        <item x="2"/>
        <item t="default"/>
      </items>
    </pivotField>
  </pivotFields>
  <rowFields count="1">
    <field x="139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37" cacheId="1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34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31">
        <item x="5"/>
        <item x="15"/>
        <item x="0"/>
        <item x="24"/>
        <item x="14"/>
        <item x="19"/>
        <item x="3"/>
        <item x="26"/>
        <item x="29"/>
        <item x="10"/>
        <item x="12"/>
        <item x="16"/>
        <item x="22"/>
        <item x="11"/>
        <item x="2"/>
        <item x="4"/>
        <item x="23"/>
        <item x="1"/>
        <item x="25"/>
        <item x="13"/>
        <item x="18"/>
        <item x="17"/>
        <item x="28"/>
        <item x="21"/>
        <item x="6"/>
        <item x="7"/>
        <item x="8"/>
        <item x="27"/>
        <item x="20"/>
        <item x="9"/>
        <item t="default"/>
      </items>
    </pivotField>
  </pivotFields>
  <rowFields count="1">
    <field x="13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26" cacheId="8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4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31">
        <item x="1"/>
        <item x="2"/>
        <item x="3"/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5"/>
        <item x="27"/>
        <item x="28"/>
        <item x="29"/>
        <item t="default"/>
      </items>
    </pivotField>
  </pivotFields>
  <rowFields count="1">
    <field x="139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38" cacheId="12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34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31">
        <item x="17"/>
        <item x="10"/>
        <item x="12"/>
        <item x="24"/>
        <item x="9"/>
        <item x="25"/>
        <item x="15"/>
        <item x="28"/>
        <item x="0"/>
        <item x="5"/>
        <item x="7"/>
        <item x="11"/>
        <item x="22"/>
        <item x="6"/>
        <item x="14"/>
        <item x="16"/>
        <item x="23"/>
        <item x="13"/>
        <item x="27"/>
        <item x="8"/>
        <item x="19"/>
        <item x="1"/>
        <item x="29"/>
        <item x="21"/>
        <item x="18"/>
        <item x="2"/>
        <item x="3"/>
        <item x="26"/>
        <item x="20"/>
        <item x="4"/>
        <item t="default"/>
      </items>
    </pivotField>
  </pivotFields>
  <rowFields count="1">
    <field x="13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27" cacheId="9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4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31">
        <item x="3"/>
        <item x="4"/>
        <item x="5"/>
        <item x="0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8"/>
        <item x="27"/>
        <item x="29"/>
        <item x="1"/>
        <item x="2"/>
        <item t="default"/>
      </items>
    </pivotField>
  </pivotFields>
  <rowFields count="1">
    <field x="139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39" cacheId="12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35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32">
        <item x="11"/>
        <item x="4"/>
        <item x="6"/>
        <item x="24"/>
        <item x="17"/>
        <item x="25"/>
        <item x="9"/>
        <item x="27"/>
        <item x="19"/>
        <item x="13"/>
        <item x="15"/>
        <item x="5"/>
        <item x="22"/>
        <item x="14"/>
        <item x="8"/>
        <item x="10"/>
        <item x="23"/>
        <item x="7"/>
        <item x="28"/>
        <item x="16"/>
        <item x="18"/>
        <item x="30"/>
        <item x="0"/>
        <item x="29"/>
        <item x="21"/>
        <item x="1"/>
        <item x="2"/>
        <item x="3"/>
        <item x="26"/>
        <item x="20"/>
        <item x="12"/>
        <item t="default"/>
      </items>
    </pivotField>
  </pivotFields>
  <rowFields count="1">
    <field x="13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28" cacheId="9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5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32">
        <item x="1"/>
        <item x="2"/>
        <item x="3"/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17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</pivotFields>
  <rowFields count="1">
    <field x="139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8" cacheId="6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52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49">
        <item x="2"/>
        <item x="37"/>
        <item x="12"/>
        <item x="30"/>
        <item x="15"/>
        <item x="32"/>
        <item x="22"/>
        <item x="29"/>
        <item x="11"/>
        <item x="28"/>
        <item x="0"/>
        <item x="35"/>
        <item x="13"/>
        <item x="26"/>
        <item x="8"/>
        <item x="25"/>
        <item x="14"/>
        <item x="31"/>
        <item x="20"/>
        <item x="27"/>
        <item x="9"/>
        <item x="44"/>
        <item x="17"/>
        <item x="34"/>
        <item x="1"/>
        <item x="36"/>
        <item x="21"/>
        <item x="47"/>
        <item x="16"/>
        <item x="33"/>
        <item x="24"/>
        <item x="10"/>
        <item x="3"/>
        <item x="38"/>
        <item x="45"/>
        <item x="19"/>
        <item x="46"/>
        <item x="4"/>
        <item x="39"/>
        <item x="5"/>
        <item x="40"/>
        <item x="6"/>
        <item x="41"/>
        <item x="23"/>
        <item x="18"/>
        <item x="42"/>
        <item x="7"/>
        <item x="43"/>
        <item t="default"/>
      </items>
    </pivotField>
  </pivotFields>
  <rowFields count="1">
    <field x="13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40" cacheId="12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33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30">
        <item x="17"/>
        <item x="10"/>
        <item x="12"/>
        <item x="23"/>
        <item x="9"/>
        <item x="24"/>
        <item x="15"/>
        <item x="26"/>
        <item x="5"/>
        <item x="7"/>
        <item x="11"/>
        <item x="21"/>
        <item x="6"/>
        <item x="14"/>
        <item x="16"/>
        <item x="22"/>
        <item x="13"/>
        <item x="25"/>
        <item x="8"/>
        <item x="18"/>
        <item x="0"/>
        <item x="28"/>
        <item x="20"/>
        <item x="1"/>
        <item x="2"/>
        <item x="3"/>
        <item x="27"/>
        <item x="19"/>
        <item x="4"/>
        <item t="default"/>
      </items>
    </pivotField>
  </pivotFields>
  <rowFields count="1">
    <field x="1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29" cacheId="9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3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30">
        <item x="1"/>
        <item x="2"/>
        <item x="3"/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15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</pivotFields>
  <rowFields count="1">
    <field x="139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41" cacheId="13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33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30">
        <item x="1"/>
        <item x="11"/>
        <item x="13"/>
        <item x="23"/>
        <item x="10"/>
        <item x="24"/>
        <item x="16"/>
        <item x="27"/>
        <item x="6"/>
        <item x="8"/>
        <item x="12"/>
        <item x="21"/>
        <item x="7"/>
        <item x="15"/>
        <item x="17"/>
        <item x="22"/>
        <item x="14"/>
        <item x="26"/>
        <item x="9"/>
        <item x="18"/>
        <item x="0"/>
        <item x="28"/>
        <item x="20"/>
        <item x="2"/>
        <item x="3"/>
        <item x="4"/>
        <item x="25"/>
        <item x="19"/>
        <item x="5"/>
        <item t="default"/>
      </items>
    </pivotField>
  </pivotFields>
  <rowFields count="1">
    <field x="1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30" cacheId="9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3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30">
        <item x="1"/>
        <item x="2"/>
        <item x="3"/>
        <item x="0"/>
        <item x="4"/>
        <item x="5"/>
        <item x="6"/>
        <item x="7"/>
        <item x="8"/>
        <item x="9"/>
        <item x="10"/>
        <item x="11"/>
        <item x="13"/>
        <item x="14"/>
        <item x="15"/>
        <item x="12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</pivotFields>
  <rowFields count="1">
    <field x="139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PivotTable42" cacheId="13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34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31">
        <item x="17"/>
        <item x="10"/>
        <item x="12"/>
        <item x="22"/>
        <item x="9"/>
        <item x="23"/>
        <item x="15"/>
        <item x="27"/>
        <item x="19"/>
        <item x="0"/>
        <item x="1"/>
        <item x="11"/>
        <item x="20"/>
        <item x="7"/>
        <item x="14"/>
        <item x="16"/>
        <item x="21"/>
        <item x="13"/>
        <item x="26"/>
        <item x="8"/>
        <item x="18"/>
        <item x="2"/>
        <item x="29"/>
        <item x="25"/>
        <item x="3"/>
        <item x="4"/>
        <item x="5"/>
        <item x="28"/>
        <item x="24"/>
        <item x="6"/>
        <item t="default"/>
      </items>
    </pivotField>
  </pivotFields>
  <rowFields count="1">
    <field x="13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PivotTable31" cacheId="10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4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</pivotFields>
  <rowFields count="1">
    <field x="139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PivotTable13" cacheId="6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N2:P30" firstHeaderRow="1" firstDataRow="2" firstDataCol="1"/>
  <pivotFields count="12">
    <pivotField axis="axisCol" showAll="0">
      <items count="2">
        <item x="0"/>
        <item t="default"/>
      </items>
    </pivotField>
    <pivotField showAll="0"/>
    <pivotField showAll="0"/>
    <pivotField showAll="0"/>
    <pivotField showAll="0"/>
    <pivotField axis="axisRow" showAll="0">
      <items count="27">
        <item x="2"/>
        <item x="12"/>
        <item x="15"/>
        <item x="22"/>
        <item x="11"/>
        <item x="0"/>
        <item x="13"/>
        <item x="8"/>
        <item x="14"/>
        <item x="20"/>
        <item x="9"/>
        <item x="17"/>
        <item x="1"/>
        <item x="21"/>
        <item x="16"/>
        <item x="24"/>
        <item x="10"/>
        <item x="3"/>
        <item x="25"/>
        <item x="19"/>
        <item x="4"/>
        <item x="5"/>
        <item x="6"/>
        <item x="23"/>
        <item x="18"/>
        <item x="7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5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0"/>
  </colFields>
  <colItems count="2">
    <i>
      <x/>
    </i>
    <i t="grand">
      <x/>
    </i>
  </colItems>
  <dataFields count="1">
    <dataField name="Sum of Amount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7" cacheId="6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52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</pivotFields>
  <rowFields count="1">
    <field x="139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2" cacheId="10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33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30">
        <item x="3"/>
        <item x="9"/>
        <item x="12"/>
        <item x="21"/>
        <item x="17"/>
        <item x="27"/>
        <item x="13"/>
        <item x="28"/>
        <item x="10"/>
        <item x="8"/>
        <item x="11"/>
        <item x="20"/>
        <item x="15"/>
        <item x="0"/>
        <item x="2"/>
        <item x="22"/>
        <item x="1"/>
        <item x="26"/>
        <item x="16"/>
        <item x="19"/>
        <item x="18"/>
        <item x="4"/>
        <item x="24"/>
        <item x="5"/>
        <item x="6"/>
        <item x="14"/>
        <item x="25"/>
        <item x="23"/>
        <item x="7"/>
        <item t="default"/>
      </items>
    </pivotField>
  </pivotFields>
  <rowFields count="1">
    <field x="1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1" cacheId="7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3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30">
        <item x="0"/>
        <item x="1"/>
        <item x="3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</pivotFields>
  <rowFields count="1">
    <field x="139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3" cacheId="10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34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31">
        <item x="8"/>
        <item x="18"/>
        <item x="3"/>
        <item x="24"/>
        <item x="17"/>
        <item x="25"/>
        <item x="6"/>
        <item x="27"/>
        <item x="9"/>
        <item x="0"/>
        <item x="16"/>
        <item x="2"/>
        <item x="23"/>
        <item x="15"/>
        <item x="5"/>
        <item x="7"/>
        <item x="22"/>
        <item x="4"/>
        <item x="26"/>
        <item x="14"/>
        <item x="19"/>
        <item x="1"/>
        <item x="29"/>
        <item x="21"/>
        <item x="10"/>
        <item x="11"/>
        <item x="12"/>
        <item x="28"/>
        <item x="20"/>
        <item x="13"/>
        <item t="default"/>
      </items>
    </pivotField>
  </pivotFields>
  <rowFields count="1">
    <field x="13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2" cacheId="7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4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31">
        <item x="0"/>
        <item x="1"/>
        <item x="2"/>
        <item x="3"/>
        <item x="4"/>
        <item x="6"/>
        <item x="7"/>
        <item x="8"/>
        <item x="5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9"/>
        <item x="28"/>
        <item t="default"/>
      </items>
    </pivotField>
  </pivotFields>
  <rowFields count="1">
    <field x="139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34" cacheId="1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3:G34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31">
        <item x="17"/>
        <item x="10"/>
        <item x="12"/>
        <item x="22"/>
        <item x="9"/>
        <item x="23"/>
        <item x="15"/>
        <item x="27"/>
        <item x="19"/>
        <item x="5"/>
        <item x="7"/>
        <item x="11"/>
        <item x="20"/>
        <item x="6"/>
        <item x="14"/>
        <item x="16"/>
        <item x="21"/>
        <item x="13"/>
        <item x="28"/>
        <item x="8"/>
        <item x="18"/>
        <item x="0"/>
        <item x="29"/>
        <item x="25"/>
        <item x="1"/>
        <item x="2"/>
        <item x="3"/>
        <item x="26"/>
        <item x="24"/>
        <item x="4"/>
        <item t="default"/>
      </items>
    </pivotField>
  </pivotFields>
  <rowFields count="1">
    <field x="13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Sum of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23" cacheId="7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4" firstHeaderRow="1" firstDataRow="1" firstDataCol="1"/>
  <pivotFields count="140">
    <pivotField showAll="0"/>
    <pivotField showAll="0"/>
    <pivotField numFmtId="14" showAll="0"/>
    <pivotField numFmtId="1" showAll="0"/>
    <pivotField showAll="0"/>
    <pivotField showAll="0"/>
    <pivotField numFmtId="1" showAll="0"/>
    <pivotField numFmtId="1" showAll="0"/>
    <pivotField numFmtId="14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4" showAll="0"/>
    <pivotField numFmtId="1" showAll="0"/>
    <pivotField numFmtId="164" showAll="0"/>
    <pivotField numFmtId="16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4" showAll="0"/>
    <pivotField numFmtId="1" showAll="0"/>
    <pivotField numFmtId="165" showAll="0"/>
    <pivotField numFmtId="14" showAll="0"/>
    <pivotField numFmtId="1" showAll="0"/>
    <pivotField showAll="0"/>
    <pivotField numFmtId="22" showAll="0"/>
    <pivotField showAll="0"/>
    <pivotField showAll="0"/>
    <pivotField showAll="0"/>
    <pivotField showAll="0"/>
    <pivotField numFmtId="14" showAll="0"/>
    <pivotField numFmtId="166" showAll="0"/>
    <pivotField numFmtId="166"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numFmtId="2" showAll="0"/>
    <pivotField showAll="0"/>
    <pivotField numFmtId="1" showAll="0"/>
    <pivotField showAll="0"/>
    <pivotField showAll="0"/>
    <pivotField numFmtId="14" showAll="0"/>
    <pivotField showAll="0"/>
    <pivotField showAll="0"/>
    <pivotField numFmtId="164" showAll="0"/>
    <pivotField numFmtId="166" showAll="0"/>
    <pivotField numFmtId="166" showAll="0"/>
    <pivotField numFmtId="1" showAll="0"/>
    <pivotField showAll="0"/>
    <pivotField showAll="0"/>
    <pivotField numFmtId="14"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showAll="0"/>
    <pivotField numFmtId="1" showAll="0"/>
    <pivotField numFmtId="1" showAll="0"/>
    <pivotField showAll="0"/>
    <pivotField showAll="0"/>
    <pivotField showAll="0"/>
    <pivotField showAll="0"/>
    <pivotField axis="axisRow" showAll="0">
      <items count="31">
        <item x="1"/>
        <item x="2"/>
        <item x="3"/>
        <item x="4"/>
        <item x="0"/>
        <item x="5"/>
        <item x="6"/>
        <item x="7"/>
        <item x="8"/>
        <item x="9"/>
        <item x="10"/>
        <item x="11"/>
        <item x="13"/>
        <item x="14"/>
        <item x="15"/>
        <item x="12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</pivotFields>
  <rowFields count="1">
    <field x="139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Sum of Amount" fld="10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9.xml"/><Relationship Id="rId1" Type="http://schemas.openxmlformats.org/officeDocument/2006/relationships/pivotTable" Target="../pivotTables/pivotTable1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1.xml"/><Relationship Id="rId1" Type="http://schemas.openxmlformats.org/officeDocument/2006/relationships/pivotTable" Target="../pivotTables/pivotTable2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3.xml"/><Relationship Id="rId1" Type="http://schemas.openxmlformats.org/officeDocument/2006/relationships/pivotTable" Target="../pivotTables/pivotTable2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5.xml"/><Relationship Id="rId1" Type="http://schemas.openxmlformats.org/officeDocument/2006/relationships/pivotTable" Target="../pivotTables/pivotTable2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5.xml"/><Relationship Id="rId1" Type="http://schemas.openxmlformats.org/officeDocument/2006/relationships/pivotTable" Target="../pivotTables/pivotTable1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69"/>
  <sheetViews>
    <sheetView topLeftCell="J1" workbookViewId="0">
      <selection activeCell="J36" sqref="J36"/>
    </sheetView>
  </sheetViews>
  <sheetFormatPr defaultRowHeight="15" x14ac:dyDescent="0.25"/>
  <cols>
    <col min="1" max="1" width="14.85546875" bestFit="1" customWidth="1"/>
    <col min="2" max="2" width="16.28515625" style="185" bestFit="1" customWidth="1"/>
    <col min="3" max="3" width="12.7109375" style="185" bestFit="1" customWidth="1"/>
    <col min="4" max="5" width="12" style="185" bestFit="1" customWidth="1"/>
    <col min="6" max="13" width="12.7109375" style="185" bestFit="1" customWidth="1"/>
    <col min="14" max="14" width="7.28515625" style="185" bestFit="1" customWidth="1"/>
    <col min="15" max="15" width="12.7109375" style="185" bestFit="1" customWidth="1"/>
  </cols>
  <sheetData>
    <row r="3" spans="1:29" x14ac:dyDescent="0.25">
      <c r="A3" s="183" t="s">
        <v>187</v>
      </c>
      <c r="B3" s="183" t="s">
        <v>183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29" x14ac:dyDescent="0.25">
      <c r="A4" s="183" t="s">
        <v>186</v>
      </c>
      <c r="B4" t="s">
        <v>109</v>
      </c>
      <c r="C4" t="s">
        <v>157</v>
      </c>
      <c r="D4" t="s">
        <v>162</v>
      </c>
      <c r="E4" t="s">
        <v>168</v>
      </c>
      <c r="F4" t="s">
        <v>165</v>
      </c>
      <c r="G4" t="s">
        <v>170</v>
      </c>
      <c r="H4" t="s">
        <v>172</v>
      </c>
      <c r="I4" t="s">
        <v>174</v>
      </c>
      <c r="J4" t="s">
        <v>176</v>
      </c>
      <c r="K4" t="s">
        <v>178</v>
      </c>
      <c r="L4" t="s">
        <v>181</v>
      </c>
      <c r="M4" t="s">
        <v>163</v>
      </c>
      <c r="N4" t="s">
        <v>184</v>
      </c>
      <c r="O4" t="s">
        <v>185</v>
      </c>
      <c r="Q4" t="s">
        <v>186</v>
      </c>
      <c r="R4" t="s">
        <v>109</v>
      </c>
      <c r="S4" t="s">
        <v>157</v>
      </c>
      <c r="T4" t="s">
        <v>162</v>
      </c>
      <c r="U4" t="s">
        <v>168</v>
      </c>
      <c r="V4" t="s">
        <v>165</v>
      </c>
      <c r="W4" t="s">
        <v>170</v>
      </c>
      <c r="X4" t="s">
        <v>172</v>
      </c>
      <c r="Y4" t="s">
        <v>174</v>
      </c>
      <c r="Z4" t="s">
        <v>176</v>
      </c>
      <c r="AA4" t="s">
        <v>178</v>
      </c>
      <c r="AB4" t="s">
        <v>181</v>
      </c>
      <c r="AC4" t="s">
        <v>163</v>
      </c>
    </row>
    <row r="5" spans="1:29" x14ac:dyDescent="0.25">
      <c r="A5" s="184" t="s">
        <v>124</v>
      </c>
      <c r="B5" s="186">
        <v>-14413.400000000001</v>
      </c>
      <c r="C5" s="186">
        <v>-28533.980000000003</v>
      </c>
      <c r="D5" s="186">
        <v>-6517.96</v>
      </c>
      <c r="E5" s="186">
        <v>-17680.46</v>
      </c>
      <c r="F5" s="186">
        <v>-18720.310000000001</v>
      </c>
      <c r="G5" s="186">
        <v>-17752.22</v>
      </c>
      <c r="H5" s="186">
        <v>-18224.900000000001</v>
      </c>
      <c r="I5" s="186">
        <v>-17783.849999999999</v>
      </c>
      <c r="J5" s="186">
        <v>-18400.490000000002</v>
      </c>
      <c r="K5" s="186">
        <v>-18785.740000000002</v>
      </c>
      <c r="L5" s="186">
        <v>-16646.18</v>
      </c>
      <c r="M5" s="186">
        <v>-16688.169999999998</v>
      </c>
      <c r="N5" s="186"/>
      <c r="O5" s="186">
        <v>-210147.65999999997</v>
      </c>
      <c r="Q5" s="186">
        <v>1000000</v>
      </c>
      <c r="R5">
        <v>-14413.400000000001</v>
      </c>
      <c r="S5">
        <v>-28533.980000000003</v>
      </c>
      <c r="T5">
        <v>-6517.96</v>
      </c>
      <c r="U5">
        <v>-17680.46</v>
      </c>
      <c r="V5">
        <v>-18720.310000000001</v>
      </c>
      <c r="W5">
        <v>-17752.22</v>
      </c>
      <c r="X5">
        <v>-18224.900000000001</v>
      </c>
      <c r="Y5">
        <v>-17783.849999999999</v>
      </c>
      <c r="Z5">
        <v>-18400.490000000002</v>
      </c>
      <c r="AA5">
        <v>-18785.740000000002</v>
      </c>
      <c r="AB5">
        <v>-16646.18</v>
      </c>
      <c r="AC5">
        <v>-16688.169999999998</v>
      </c>
    </row>
    <row r="6" spans="1:29" x14ac:dyDescent="0.25">
      <c r="A6" s="184" t="s">
        <v>132</v>
      </c>
      <c r="B6" s="186">
        <v>-1538.1399999999999</v>
      </c>
      <c r="C6" s="186">
        <v>-3044.02</v>
      </c>
      <c r="D6" s="186">
        <v>-687.19</v>
      </c>
      <c r="E6" s="186">
        <v>-1858.15</v>
      </c>
      <c r="F6" s="186">
        <v>-1974.91</v>
      </c>
      <c r="G6" s="186">
        <v>-1886.13</v>
      </c>
      <c r="H6" s="186">
        <v>-1888.93</v>
      </c>
      <c r="I6" s="186">
        <v>-1891.01</v>
      </c>
      <c r="J6" s="186">
        <v>-1875.25</v>
      </c>
      <c r="K6" s="186">
        <v>-1892.04</v>
      </c>
      <c r="L6" s="186">
        <v>-1759.11</v>
      </c>
      <c r="M6" s="186">
        <v>-1761.25</v>
      </c>
      <c r="N6" s="186"/>
      <c r="O6" s="186">
        <v>-22056.130000000005</v>
      </c>
      <c r="Q6" s="186">
        <v>2052000</v>
      </c>
      <c r="R6">
        <v>-1538.1399999999999</v>
      </c>
      <c r="S6">
        <v>-3044.02</v>
      </c>
      <c r="T6">
        <v>-687.19</v>
      </c>
      <c r="U6">
        <v>-1858.15</v>
      </c>
      <c r="V6">
        <v>-1974.91</v>
      </c>
      <c r="W6">
        <v>-1886.13</v>
      </c>
      <c r="X6">
        <v>-1888.93</v>
      </c>
      <c r="Y6">
        <v>-1891.01</v>
      </c>
      <c r="Z6">
        <v>-1875.25</v>
      </c>
      <c r="AA6">
        <v>-1892.04</v>
      </c>
      <c r="AB6">
        <v>-1759.11</v>
      </c>
      <c r="AC6">
        <v>-1761.25</v>
      </c>
    </row>
    <row r="7" spans="1:29" x14ac:dyDescent="0.25">
      <c r="A7" s="184" t="s">
        <v>133</v>
      </c>
      <c r="B7" s="186">
        <v>-1379.62</v>
      </c>
      <c r="C7" s="186">
        <v>-2741.86</v>
      </c>
      <c r="D7" s="186">
        <v>-620.05999999999995</v>
      </c>
      <c r="E7" s="186">
        <v>-1679.18</v>
      </c>
      <c r="F7" s="186">
        <v>-1782.87</v>
      </c>
      <c r="G7" s="186">
        <v>-1712.89</v>
      </c>
      <c r="H7" s="186">
        <v>-1755.15</v>
      </c>
      <c r="I7" s="186">
        <v>-1726.66</v>
      </c>
      <c r="J7" s="186">
        <v>-1758.69</v>
      </c>
      <c r="K7" s="186">
        <v>-1791.26</v>
      </c>
      <c r="L7" s="186">
        <v>-1620.83</v>
      </c>
      <c r="M7" s="186">
        <v>-1624.63</v>
      </c>
      <c r="N7" s="186"/>
      <c r="O7" s="186">
        <v>-20193.7</v>
      </c>
      <c r="Q7" s="186">
        <v>2053000</v>
      </c>
      <c r="R7">
        <v>-1379.62</v>
      </c>
      <c r="S7">
        <v>-2741.86</v>
      </c>
      <c r="T7">
        <v>-620.05999999999995</v>
      </c>
      <c r="U7">
        <v>-1679.18</v>
      </c>
      <c r="V7">
        <v>-1782.87</v>
      </c>
      <c r="W7">
        <v>-1712.89</v>
      </c>
      <c r="X7">
        <v>-1755.15</v>
      </c>
      <c r="Y7">
        <v>-1726.66</v>
      </c>
      <c r="Z7">
        <v>-1758.69</v>
      </c>
      <c r="AA7">
        <v>-1791.26</v>
      </c>
      <c r="AB7">
        <v>-1620.83</v>
      </c>
      <c r="AC7">
        <v>-1624.63</v>
      </c>
    </row>
    <row r="8" spans="1:29" x14ac:dyDescent="0.25">
      <c r="A8" s="184" t="s">
        <v>134</v>
      </c>
      <c r="B8" s="186">
        <v>-37.76</v>
      </c>
      <c r="C8" s="186">
        <v>-62.08</v>
      </c>
      <c r="D8" s="186">
        <v>-13.44</v>
      </c>
      <c r="E8" s="186">
        <v>-37.76</v>
      </c>
      <c r="F8" s="186">
        <v>-42.38</v>
      </c>
      <c r="G8" s="186">
        <v>-42.38</v>
      </c>
      <c r="H8" s="186"/>
      <c r="I8" s="186">
        <v>-42.38</v>
      </c>
      <c r="J8" s="186">
        <v>-42.38</v>
      </c>
      <c r="K8" s="186">
        <v>-25.46</v>
      </c>
      <c r="L8" s="186">
        <v>-36.74</v>
      </c>
      <c r="M8" s="186">
        <v>-36.74</v>
      </c>
      <c r="N8" s="186"/>
      <c r="O8" s="186">
        <v>-419.5</v>
      </c>
      <c r="Q8" s="186">
        <v>2055000</v>
      </c>
      <c r="R8">
        <v>-37.76</v>
      </c>
      <c r="S8">
        <v>-62.08</v>
      </c>
      <c r="T8">
        <v>-13.44</v>
      </c>
      <c r="U8">
        <v>-37.76</v>
      </c>
      <c r="V8">
        <v>-42.38</v>
      </c>
      <c r="W8">
        <v>-42.38</v>
      </c>
      <c r="Y8">
        <v>-42.38</v>
      </c>
      <c r="Z8">
        <v>-42.38</v>
      </c>
      <c r="AA8">
        <v>-25.46</v>
      </c>
      <c r="AB8">
        <v>-36.74</v>
      </c>
      <c r="AC8">
        <v>-36.74</v>
      </c>
    </row>
    <row r="9" spans="1:29" x14ac:dyDescent="0.25">
      <c r="A9" s="184" t="s">
        <v>135</v>
      </c>
      <c r="B9" s="186">
        <v>-4619.8</v>
      </c>
      <c r="C9" s="186">
        <v>-8080.51</v>
      </c>
      <c r="D9" s="186">
        <v>-1754.49</v>
      </c>
      <c r="E9" s="186">
        <v>-4917.5</v>
      </c>
      <c r="F9" s="186">
        <v>-4917.5</v>
      </c>
      <c r="G9" s="186">
        <v>-4917.5</v>
      </c>
      <c r="H9" s="186"/>
      <c r="I9" s="186">
        <v>-4917.5</v>
      </c>
      <c r="J9" s="186">
        <v>-4917.5</v>
      </c>
      <c r="K9" s="186">
        <v>-4917.5</v>
      </c>
      <c r="L9" s="186">
        <v>-4917.5</v>
      </c>
      <c r="M9" s="186">
        <v>-4917.5</v>
      </c>
      <c r="N9" s="186"/>
      <c r="O9" s="186">
        <v>-53794.8</v>
      </c>
      <c r="Q9" s="186">
        <v>2056000</v>
      </c>
      <c r="R9">
        <v>-4619.8</v>
      </c>
      <c r="S9">
        <v>-8080.51</v>
      </c>
      <c r="T9">
        <v>-1754.49</v>
      </c>
      <c r="U9">
        <v>-4917.5</v>
      </c>
      <c r="V9">
        <v>-4917.5</v>
      </c>
      <c r="W9">
        <v>-4917.5</v>
      </c>
      <c r="Y9">
        <v>-4917.5</v>
      </c>
      <c r="Z9">
        <v>-4917.5</v>
      </c>
      <c r="AA9">
        <v>-4917.5</v>
      </c>
      <c r="AB9">
        <v>-4917.5</v>
      </c>
      <c r="AC9">
        <v>-4917.5</v>
      </c>
    </row>
    <row r="10" spans="1:29" x14ac:dyDescent="0.25">
      <c r="A10" s="184" t="s">
        <v>159</v>
      </c>
      <c r="B10" s="186"/>
      <c r="C10" s="186">
        <v>-53.91</v>
      </c>
      <c r="D10" s="186"/>
      <c r="E10" s="186">
        <v>-53.91</v>
      </c>
      <c r="F10" s="186">
        <v>-53.91</v>
      </c>
      <c r="G10" s="186">
        <v>-53.91</v>
      </c>
      <c r="H10" s="186"/>
      <c r="I10" s="186">
        <v>-53.91</v>
      </c>
      <c r="J10" s="186">
        <v>-53.91</v>
      </c>
      <c r="K10" s="186">
        <v>-53.91</v>
      </c>
      <c r="L10" s="186">
        <v>-53.91</v>
      </c>
      <c r="M10" s="186">
        <v>-53.91</v>
      </c>
      <c r="N10" s="186"/>
      <c r="O10" s="186">
        <v>-485.18999999999983</v>
      </c>
      <c r="Q10" s="186">
        <v>2057000</v>
      </c>
      <c r="S10">
        <v>-53.91</v>
      </c>
      <c r="U10">
        <v>-53.91</v>
      </c>
      <c r="V10">
        <v>-53.91</v>
      </c>
      <c r="W10">
        <v>-53.91</v>
      </c>
      <c r="Y10">
        <v>-53.91</v>
      </c>
      <c r="Z10">
        <v>-53.91</v>
      </c>
      <c r="AA10">
        <v>-53.91</v>
      </c>
      <c r="AB10">
        <v>-53.91</v>
      </c>
      <c r="AC10">
        <v>-53.91</v>
      </c>
    </row>
    <row r="11" spans="1:29" x14ac:dyDescent="0.25">
      <c r="A11" s="184" t="s">
        <v>136</v>
      </c>
      <c r="B11" s="186">
        <v>-322.65999999999997</v>
      </c>
      <c r="C11" s="186">
        <v>-641.23</v>
      </c>
      <c r="D11" s="186">
        <v>-145.02000000000001</v>
      </c>
      <c r="E11" s="186">
        <v>-392.71</v>
      </c>
      <c r="F11" s="186">
        <v>-416.94</v>
      </c>
      <c r="G11" s="186">
        <v>-400.6</v>
      </c>
      <c r="H11" s="186">
        <v>-410.48</v>
      </c>
      <c r="I11" s="186">
        <v>-403.83</v>
      </c>
      <c r="J11" s="186">
        <v>-411.33</v>
      </c>
      <c r="K11" s="186">
        <v>-418.87</v>
      </c>
      <c r="L11" s="186">
        <v>-379.09</v>
      </c>
      <c r="M11" s="186">
        <v>-379.95</v>
      </c>
      <c r="N11" s="186"/>
      <c r="O11" s="186">
        <v>-4722.71</v>
      </c>
      <c r="Q11" s="186">
        <v>2058000</v>
      </c>
      <c r="R11">
        <v>-322.65999999999997</v>
      </c>
      <c r="S11">
        <v>-641.23</v>
      </c>
      <c r="T11">
        <v>-145.02000000000001</v>
      </c>
      <c r="U11">
        <v>-392.71</v>
      </c>
      <c r="V11">
        <v>-416.94</v>
      </c>
      <c r="W11">
        <v>-400.6</v>
      </c>
      <c r="X11">
        <v>-410.48</v>
      </c>
      <c r="Y11">
        <v>-403.83</v>
      </c>
      <c r="Z11">
        <v>-411.33</v>
      </c>
      <c r="AA11">
        <v>-418.87</v>
      </c>
      <c r="AB11">
        <v>-379.09</v>
      </c>
      <c r="AC11">
        <v>-379.95</v>
      </c>
    </row>
    <row r="12" spans="1:29" x14ac:dyDescent="0.25">
      <c r="A12" s="184" t="s">
        <v>160</v>
      </c>
      <c r="B12" s="186"/>
      <c r="C12" s="186">
        <v>-31.25</v>
      </c>
      <c r="D12" s="186"/>
      <c r="E12" s="186">
        <v>-31.25</v>
      </c>
      <c r="F12" s="186">
        <v>-31.25</v>
      </c>
      <c r="G12" s="186">
        <v>-31.25</v>
      </c>
      <c r="H12" s="186"/>
      <c r="I12" s="186">
        <v>-31.25</v>
      </c>
      <c r="J12" s="186">
        <v>-31.25</v>
      </c>
      <c r="K12" s="186">
        <v>-31.25</v>
      </c>
      <c r="L12" s="186">
        <v>-31.25</v>
      </c>
      <c r="M12" s="186">
        <v>-31.25</v>
      </c>
      <c r="N12" s="186"/>
      <c r="O12" s="186">
        <v>-281.25</v>
      </c>
      <c r="Q12" s="186">
        <v>2061000</v>
      </c>
      <c r="S12">
        <v>-31.25</v>
      </c>
      <c r="U12">
        <v>-31.25</v>
      </c>
      <c r="V12">
        <v>-31.25</v>
      </c>
      <c r="W12">
        <v>-31.25</v>
      </c>
      <c r="Y12">
        <v>-31.25</v>
      </c>
      <c r="Z12">
        <v>-31.25</v>
      </c>
      <c r="AA12">
        <v>-31.25</v>
      </c>
      <c r="AB12">
        <v>-31.25</v>
      </c>
      <c r="AC12">
        <v>-31.25</v>
      </c>
    </row>
    <row r="13" spans="1:29" x14ac:dyDescent="0.25">
      <c r="A13" s="184" t="s">
        <v>167</v>
      </c>
      <c r="B13" s="186"/>
      <c r="C13" s="186"/>
      <c r="D13" s="186"/>
      <c r="E13" s="186">
        <v>272.98</v>
      </c>
      <c r="F13" s="186">
        <v>517.11</v>
      </c>
      <c r="G13" s="186">
        <v>418.84</v>
      </c>
      <c r="H13" s="186"/>
      <c r="I13" s="186">
        <v>8</v>
      </c>
      <c r="J13" s="186">
        <v>279.62</v>
      </c>
      <c r="K13" s="186">
        <v>302.89</v>
      </c>
      <c r="L13" s="186"/>
      <c r="M13" s="186"/>
      <c r="N13" s="186"/>
      <c r="O13" s="186">
        <v>1799.44</v>
      </c>
      <c r="Q13" s="186">
        <v>2081000</v>
      </c>
      <c r="U13">
        <v>272.98</v>
      </c>
      <c r="V13">
        <v>517.11</v>
      </c>
      <c r="W13">
        <v>418.84</v>
      </c>
      <c r="Y13">
        <v>8</v>
      </c>
      <c r="Z13">
        <v>279.62</v>
      </c>
      <c r="AA13">
        <v>302.89</v>
      </c>
    </row>
    <row r="14" spans="1:29" x14ac:dyDescent="0.25">
      <c r="A14" s="184" t="s">
        <v>137</v>
      </c>
      <c r="B14" s="186">
        <v>-2168.13</v>
      </c>
      <c r="C14" s="186">
        <v>-3570.94</v>
      </c>
      <c r="D14" s="186">
        <v>-812.8</v>
      </c>
      <c r="E14" s="186">
        <v>-2120.4899999999998</v>
      </c>
      <c r="F14" s="186">
        <v>-2493.98</v>
      </c>
      <c r="G14" s="186">
        <v>-2477.84</v>
      </c>
      <c r="H14" s="186">
        <v>-2412.7199999999998</v>
      </c>
      <c r="I14" s="186">
        <v>-2478.73</v>
      </c>
      <c r="J14" s="186">
        <v>-2475.86</v>
      </c>
      <c r="K14" s="186">
        <v>-2478.91</v>
      </c>
      <c r="L14" s="186">
        <v>-2254.75</v>
      </c>
      <c r="M14" s="186">
        <v>-2255.12</v>
      </c>
      <c r="N14" s="186"/>
      <c r="O14" s="186">
        <v>-28000.27</v>
      </c>
      <c r="Q14" s="186">
        <v>2100000</v>
      </c>
      <c r="R14">
        <v>-2168.13</v>
      </c>
      <c r="S14">
        <v>-3570.94</v>
      </c>
      <c r="T14">
        <v>-812.8</v>
      </c>
      <c r="U14">
        <v>-2120.4899999999998</v>
      </c>
      <c r="V14">
        <v>-2493.98</v>
      </c>
      <c r="W14">
        <v>-2477.84</v>
      </c>
      <c r="X14">
        <v>-2412.7199999999998</v>
      </c>
      <c r="Y14">
        <v>-2478.73</v>
      </c>
      <c r="Z14">
        <v>-2475.86</v>
      </c>
      <c r="AA14">
        <v>-2478.91</v>
      </c>
      <c r="AB14">
        <v>-2254.75</v>
      </c>
      <c r="AC14">
        <v>-2255.12</v>
      </c>
    </row>
    <row r="15" spans="1:29" x14ac:dyDescent="0.25">
      <c r="A15" s="184" t="s">
        <v>138</v>
      </c>
      <c r="B15" s="186">
        <v>-1538.1399999999999</v>
      </c>
      <c r="C15" s="186">
        <v>-3044.02</v>
      </c>
      <c r="D15" s="186">
        <v>-687.19</v>
      </c>
      <c r="E15" s="186">
        <v>-1858.15</v>
      </c>
      <c r="F15" s="186">
        <v>-1974.91</v>
      </c>
      <c r="G15" s="186">
        <v>-1886.13</v>
      </c>
      <c r="H15" s="186">
        <v>-1888.93</v>
      </c>
      <c r="I15" s="186">
        <v>-1891.01</v>
      </c>
      <c r="J15" s="186">
        <v>-1875.25</v>
      </c>
      <c r="K15" s="186">
        <v>-1892.04</v>
      </c>
      <c r="L15" s="186">
        <v>-1759.11</v>
      </c>
      <c r="M15" s="186">
        <v>-1761.25</v>
      </c>
      <c r="N15" s="186"/>
      <c r="O15" s="186">
        <v>-22056.130000000005</v>
      </c>
      <c r="Q15" s="186">
        <v>2105000</v>
      </c>
      <c r="R15">
        <v>-1538.1399999999999</v>
      </c>
      <c r="S15">
        <v>-3044.02</v>
      </c>
      <c r="T15">
        <v>-687.19</v>
      </c>
      <c r="U15">
        <v>-1858.15</v>
      </c>
      <c r="V15">
        <v>-1974.91</v>
      </c>
      <c r="W15">
        <v>-1886.13</v>
      </c>
      <c r="X15">
        <v>-1888.93</v>
      </c>
      <c r="Y15">
        <v>-1891.01</v>
      </c>
      <c r="Z15">
        <v>-1875.25</v>
      </c>
      <c r="AA15">
        <v>-1892.04</v>
      </c>
      <c r="AB15">
        <v>-1759.11</v>
      </c>
      <c r="AC15">
        <v>-1761.25</v>
      </c>
    </row>
    <row r="16" spans="1:29" x14ac:dyDescent="0.25">
      <c r="A16" s="184" t="s">
        <v>139</v>
      </c>
      <c r="B16" s="186">
        <v>-1379.62</v>
      </c>
      <c r="C16" s="186">
        <v>-2741.86</v>
      </c>
      <c r="D16" s="186">
        <v>-620.05999999999995</v>
      </c>
      <c r="E16" s="186">
        <v>-1679.18</v>
      </c>
      <c r="F16" s="186">
        <v>-1782.87</v>
      </c>
      <c r="G16" s="186">
        <v>-1712.89</v>
      </c>
      <c r="H16" s="186">
        <v>-1755.15</v>
      </c>
      <c r="I16" s="186">
        <v>-1726.66</v>
      </c>
      <c r="J16" s="186">
        <v>-1758.69</v>
      </c>
      <c r="K16" s="186">
        <v>-1791.26</v>
      </c>
      <c r="L16" s="186">
        <v>-1620.83</v>
      </c>
      <c r="M16" s="186">
        <v>-1624.63</v>
      </c>
      <c r="N16" s="186"/>
      <c r="O16" s="186">
        <v>-20193.7</v>
      </c>
      <c r="Q16" s="186">
        <v>2110000</v>
      </c>
      <c r="R16">
        <v>-1379.62</v>
      </c>
      <c r="S16">
        <v>-2741.86</v>
      </c>
      <c r="T16">
        <v>-620.05999999999995</v>
      </c>
      <c r="U16">
        <v>-1679.18</v>
      </c>
      <c r="V16">
        <v>-1782.87</v>
      </c>
      <c r="W16">
        <v>-1712.89</v>
      </c>
      <c r="X16">
        <v>-1755.15</v>
      </c>
      <c r="Y16">
        <v>-1726.66</v>
      </c>
      <c r="Z16">
        <v>-1758.69</v>
      </c>
      <c r="AA16">
        <v>-1791.26</v>
      </c>
      <c r="AB16">
        <v>-1620.83</v>
      </c>
      <c r="AC16">
        <v>-1624.63</v>
      </c>
    </row>
    <row r="17" spans="1:29" x14ac:dyDescent="0.25">
      <c r="A17" s="184" t="s">
        <v>140</v>
      </c>
      <c r="B17" s="186">
        <v>-108.82</v>
      </c>
      <c r="C17" s="186">
        <v>-173.34</v>
      </c>
      <c r="D17" s="186">
        <v>-37.58</v>
      </c>
      <c r="E17" s="186">
        <v>-105.46</v>
      </c>
      <c r="F17" s="186">
        <v>-115.06</v>
      </c>
      <c r="G17" s="186">
        <v>-115.06</v>
      </c>
      <c r="H17" s="186"/>
      <c r="I17" s="186">
        <v>-115.06</v>
      </c>
      <c r="J17" s="186">
        <v>-115.06</v>
      </c>
      <c r="K17" s="186">
        <v>-82.06</v>
      </c>
      <c r="L17" s="186">
        <v>-104.06</v>
      </c>
      <c r="M17" s="186">
        <v>-104.06</v>
      </c>
      <c r="N17" s="186"/>
      <c r="O17" s="186">
        <v>-1175.6199999999997</v>
      </c>
      <c r="Q17" s="186">
        <v>2125000</v>
      </c>
      <c r="R17">
        <v>-108.82</v>
      </c>
      <c r="S17">
        <v>-173.34</v>
      </c>
      <c r="T17">
        <v>-37.58</v>
      </c>
      <c r="U17">
        <v>-105.46</v>
      </c>
      <c r="V17">
        <v>-115.06</v>
      </c>
      <c r="W17">
        <v>-115.06</v>
      </c>
      <c r="Y17">
        <v>-115.06</v>
      </c>
      <c r="Z17">
        <v>-115.06</v>
      </c>
      <c r="AA17">
        <v>-82.06</v>
      </c>
      <c r="AB17">
        <v>-104.06</v>
      </c>
      <c r="AC17">
        <v>-104.06</v>
      </c>
    </row>
    <row r="18" spans="1:29" x14ac:dyDescent="0.25">
      <c r="A18" s="184" t="s">
        <v>141</v>
      </c>
      <c r="B18" s="186">
        <v>-644.5</v>
      </c>
      <c r="C18" s="186">
        <v>-1129.56</v>
      </c>
      <c r="D18" s="186">
        <v>-245.44</v>
      </c>
      <c r="E18" s="186">
        <v>-687.5</v>
      </c>
      <c r="F18" s="186">
        <v>-687.5</v>
      </c>
      <c r="G18" s="186">
        <v>-687.5</v>
      </c>
      <c r="H18" s="186"/>
      <c r="I18" s="186">
        <v>-687.5</v>
      </c>
      <c r="J18" s="186">
        <v>-687.5</v>
      </c>
      <c r="K18" s="186">
        <v>-687.5</v>
      </c>
      <c r="L18" s="186">
        <v>-687.5</v>
      </c>
      <c r="M18" s="186">
        <v>-687.5</v>
      </c>
      <c r="N18" s="186"/>
      <c r="O18" s="186">
        <v>-7519.5</v>
      </c>
      <c r="Q18" s="186">
        <v>2130000</v>
      </c>
      <c r="R18">
        <v>-644.5</v>
      </c>
      <c r="S18">
        <v>-1129.56</v>
      </c>
      <c r="T18">
        <v>-245.44</v>
      </c>
      <c r="U18">
        <v>-687.5</v>
      </c>
      <c r="V18">
        <v>-687.5</v>
      </c>
      <c r="W18">
        <v>-687.5</v>
      </c>
      <c r="Y18">
        <v>-687.5</v>
      </c>
      <c r="Z18">
        <v>-687.5</v>
      </c>
      <c r="AA18">
        <v>-687.5</v>
      </c>
      <c r="AB18">
        <v>-687.5</v>
      </c>
      <c r="AC18">
        <v>-687.5</v>
      </c>
    </row>
    <row r="19" spans="1:29" x14ac:dyDescent="0.25">
      <c r="A19" s="184" t="s">
        <v>142</v>
      </c>
      <c r="B19" s="186">
        <v>-2047.28</v>
      </c>
      <c r="C19" s="186">
        <v>-4506.26</v>
      </c>
      <c r="D19" s="186">
        <v>-991.56</v>
      </c>
      <c r="E19" s="186">
        <v>-2766.09</v>
      </c>
      <c r="F19" s="186">
        <v>-3028.97</v>
      </c>
      <c r="G19" s="186">
        <v>-2795.18</v>
      </c>
      <c r="H19" s="186">
        <v>-2861.4</v>
      </c>
      <c r="I19" s="186">
        <v>-2784.11</v>
      </c>
      <c r="J19" s="186">
        <v>-2871.38</v>
      </c>
      <c r="K19" s="186">
        <v>-3003.51</v>
      </c>
      <c r="L19" s="186">
        <v>-2721.38</v>
      </c>
      <c r="M19" s="186">
        <v>-2730.3</v>
      </c>
      <c r="N19" s="186"/>
      <c r="O19" s="186">
        <v>-33107.420000000006</v>
      </c>
      <c r="Q19" s="186">
        <v>2140000</v>
      </c>
      <c r="R19">
        <v>-2047.28</v>
      </c>
      <c r="S19">
        <v>-4506.26</v>
      </c>
      <c r="T19">
        <v>-991.56</v>
      </c>
      <c r="U19">
        <v>-2766.09</v>
      </c>
      <c r="V19">
        <v>-3028.97</v>
      </c>
      <c r="W19">
        <v>-2795.18</v>
      </c>
      <c r="X19">
        <v>-2861.4</v>
      </c>
      <c r="Y19">
        <v>-2784.11</v>
      </c>
      <c r="Z19">
        <v>-2871.38</v>
      </c>
      <c r="AA19">
        <v>-3003.51</v>
      </c>
      <c r="AB19">
        <v>-2721.38</v>
      </c>
      <c r="AC19">
        <v>-2730.3</v>
      </c>
    </row>
    <row r="20" spans="1:29" x14ac:dyDescent="0.25">
      <c r="A20" s="184" t="s">
        <v>143</v>
      </c>
      <c r="B20" s="186">
        <v>-916.81</v>
      </c>
      <c r="C20" s="186">
        <v>-2065.38</v>
      </c>
      <c r="D20" s="186">
        <v>-450.95</v>
      </c>
      <c r="E20" s="186">
        <v>-1257.75</v>
      </c>
      <c r="F20" s="186">
        <v>-1361.71</v>
      </c>
      <c r="G20" s="186">
        <v>-1295.21</v>
      </c>
      <c r="H20" s="186">
        <v>-1341.35</v>
      </c>
      <c r="I20" s="186">
        <v>-1292.67</v>
      </c>
      <c r="J20" s="186">
        <v>-1324.75</v>
      </c>
      <c r="K20" s="186">
        <v>-1367.12</v>
      </c>
      <c r="L20" s="186">
        <v>-1259.06</v>
      </c>
      <c r="M20" s="186">
        <v>-1262.95</v>
      </c>
      <c r="N20" s="186"/>
      <c r="O20" s="186">
        <v>-15195.710000000001</v>
      </c>
      <c r="Q20" s="186">
        <v>2150000</v>
      </c>
      <c r="R20">
        <v>-916.81</v>
      </c>
      <c r="S20">
        <v>-2065.38</v>
      </c>
      <c r="T20">
        <v>-450.95</v>
      </c>
      <c r="U20">
        <v>-1257.75</v>
      </c>
      <c r="V20">
        <v>-1361.71</v>
      </c>
      <c r="W20">
        <v>-1295.21</v>
      </c>
      <c r="X20">
        <v>-1341.35</v>
      </c>
      <c r="Y20">
        <v>-1292.67</v>
      </c>
      <c r="Z20">
        <v>-1324.75</v>
      </c>
      <c r="AA20">
        <v>-1367.12</v>
      </c>
      <c r="AB20">
        <v>-1259.06</v>
      </c>
      <c r="AC20">
        <v>-1262.95</v>
      </c>
    </row>
    <row r="21" spans="1:29" x14ac:dyDescent="0.25">
      <c r="A21" s="184" t="s">
        <v>144</v>
      </c>
      <c r="B21" s="186">
        <v>-57.62</v>
      </c>
      <c r="C21" s="186">
        <v>-45.269999999999996</v>
      </c>
      <c r="D21" s="186">
        <v>-20.47</v>
      </c>
      <c r="E21" s="186">
        <v>-8.1199999999999992</v>
      </c>
      <c r="F21" s="186">
        <v>-8.1199999999999992</v>
      </c>
      <c r="G21" s="186">
        <v>-8.1199999999999992</v>
      </c>
      <c r="H21" s="186"/>
      <c r="I21" s="186">
        <v>-8.1199999999999992</v>
      </c>
      <c r="J21" s="186">
        <v>-8.1199999999999992</v>
      </c>
      <c r="K21" s="186">
        <v>-8.1199999999999992</v>
      </c>
      <c r="L21" s="186">
        <v>-8.1199999999999992</v>
      </c>
      <c r="M21" s="186">
        <v>-8.1199999999999992</v>
      </c>
      <c r="N21" s="186"/>
      <c r="O21" s="186">
        <v>-188.32000000000002</v>
      </c>
      <c r="Q21" s="186">
        <v>2155000</v>
      </c>
      <c r="R21">
        <v>-57.62</v>
      </c>
      <c r="S21">
        <v>-45.269999999999996</v>
      </c>
      <c r="T21">
        <v>-20.47</v>
      </c>
      <c r="U21">
        <v>-8.1199999999999992</v>
      </c>
      <c r="V21">
        <v>-8.1199999999999992</v>
      </c>
      <c r="W21">
        <v>-8.1199999999999992</v>
      </c>
      <c r="Y21">
        <v>-8.1199999999999992</v>
      </c>
      <c r="Z21">
        <v>-8.1199999999999992</v>
      </c>
      <c r="AA21">
        <v>-8.1199999999999992</v>
      </c>
      <c r="AB21">
        <v>-8.1199999999999992</v>
      </c>
      <c r="AC21">
        <v>-8.1199999999999992</v>
      </c>
    </row>
    <row r="22" spans="1:29" x14ac:dyDescent="0.25">
      <c r="A22" s="184" t="s">
        <v>145</v>
      </c>
      <c r="B22" s="186">
        <v>-322.65999999999997</v>
      </c>
      <c r="C22" s="186">
        <v>-641.25</v>
      </c>
      <c r="D22" s="186">
        <v>-145</v>
      </c>
      <c r="E22" s="186">
        <v>-392.71</v>
      </c>
      <c r="F22" s="186">
        <v>-416.94</v>
      </c>
      <c r="G22" s="186">
        <v>-400.6</v>
      </c>
      <c r="H22" s="186">
        <v>-410.48</v>
      </c>
      <c r="I22" s="186">
        <v>-403.83</v>
      </c>
      <c r="J22" s="186">
        <v>-411.33</v>
      </c>
      <c r="K22" s="186">
        <v>-418.87</v>
      </c>
      <c r="L22" s="186">
        <v>-379.09</v>
      </c>
      <c r="M22" s="186">
        <v>-379.95</v>
      </c>
      <c r="N22" s="186"/>
      <c r="O22" s="186">
        <v>-4722.7099999999991</v>
      </c>
      <c r="Q22" s="186">
        <v>2160000</v>
      </c>
      <c r="R22">
        <v>-322.65999999999997</v>
      </c>
      <c r="S22">
        <v>-641.25</v>
      </c>
      <c r="T22">
        <v>-145</v>
      </c>
      <c r="U22">
        <v>-392.71</v>
      </c>
      <c r="V22">
        <v>-416.94</v>
      </c>
      <c r="W22">
        <v>-400.6</v>
      </c>
      <c r="X22">
        <v>-410.48</v>
      </c>
      <c r="Y22">
        <v>-403.83</v>
      </c>
      <c r="Z22">
        <v>-411.33</v>
      </c>
      <c r="AA22">
        <v>-418.87</v>
      </c>
      <c r="AB22">
        <v>-379.09</v>
      </c>
      <c r="AC22">
        <v>-379.95</v>
      </c>
    </row>
    <row r="23" spans="1:29" x14ac:dyDescent="0.25">
      <c r="A23" s="184" t="s">
        <v>146</v>
      </c>
      <c r="B23" s="186">
        <v>-28.85</v>
      </c>
      <c r="C23" s="186">
        <v>-161.91</v>
      </c>
      <c r="D23" s="186">
        <v>-11.79</v>
      </c>
      <c r="E23" s="186">
        <v>-140.05000000000001</v>
      </c>
      <c r="F23" s="186">
        <v>-140.05000000000001</v>
      </c>
      <c r="G23" s="186">
        <v>-140.05000000000001</v>
      </c>
      <c r="H23" s="186"/>
      <c r="I23" s="186">
        <v>-140.05000000000001</v>
      </c>
      <c r="J23" s="186">
        <v>-140.05000000000001</v>
      </c>
      <c r="K23" s="186">
        <v>-140.05000000000001</v>
      </c>
      <c r="L23" s="186">
        <v>-140.05000000000001</v>
      </c>
      <c r="M23" s="186">
        <v>-140.05000000000001</v>
      </c>
      <c r="N23" s="186"/>
      <c r="O23" s="186">
        <v>-1322.9499999999998</v>
      </c>
      <c r="Q23" s="186">
        <v>2166000</v>
      </c>
      <c r="R23">
        <v>-28.85</v>
      </c>
      <c r="S23">
        <v>-161.91</v>
      </c>
      <c r="T23">
        <v>-11.79</v>
      </c>
      <c r="U23">
        <v>-140.05000000000001</v>
      </c>
      <c r="V23">
        <v>-140.05000000000001</v>
      </c>
      <c r="W23">
        <v>-140.05000000000001</v>
      </c>
      <c r="Y23">
        <v>-140.05000000000001</v>
      </c>
      <c r="Z23">
        <v>-140.05000000000001</v>
      </c>
      <c r="AA23">
        <v>-140.05000000000001</v>
      </c>
      <c r="AB23">
        <v>-140.05000000000001</v>
      </c>
      <c r="AC23">
        <v>-140.05000000000001</v>
      </c>
    </row>
    <row r="24" spans="1:29" x14ac:dyDescent="0.25">
      <c r="A24" s="184" t="s">
        <v>147</v>
      </c>
      <c r="B24" s="186">
        <v>-34.39</v>
      </c>
      <c r="C24" s="186">
        <v>-113</v>
      </c>
      <c r="D24" s="186">
        <v>-24.56</v>
      </c>
      <c r="E24" s="186">
        <v>-68.78</v>
      </c>
      <c r="F24" s="186">
        <v>-68.78</v>
      </c>
      <c r="G24" s="186">
        <v>-68.78</v>
      </c>
      <c r="H24" s="186">
        <v>-68.78</v>
      </c>
      <c r="I24" s="186">
        <v>-72.22</v>
      </c>
      <c r="J24" s="186">
        <v>-72.22</v>
      </c>
      <c r="K24" s="186">
        <v>-72.22</v>
      </c>
      <c r="L24" s="186">
        <v>-72.22</v>
      </c>
      <c r="M24" s="186">
        <v>-72.22</v>
      </c>
      <c r="N24" s="186"/>
      <c r="O24" s="186">
        <v>-808.17000000000007</v>
      </c>
      <c r="Q24" s="186">
        <v>2190000</v>
      </c>
      <c r="R24">
        <v>-34.39</v>
      </c>
      <c r="S24">
        <v>-113</v>
      </c>
      <c r="T24">
        <v>-24.56</v>
      </c>
      <c r="U24">
        <v>-68.78</v>
      </c>
      <c r="V24">
        <v>-68.78</v>
      </c>
      <c r="W24">
        <v>-68.78</v>
      </c>
      <c r="X24">
        <v>-68.78</v>
      </c>
      <c r="Y24">
        <v>-72.22</v>
      </c>
      <c r="Z24">
        <v>-72.22</v>
      </c>
      <c r="AA24">
        <v>-72.22</v>
      </c>
      <c r="AB24">
        <v>-72.22</v>
      </c>
      <c r="AC24">
        <v>-72.22</v>
      </c>
    </row>
    <row r="25" spans="1:29" x14ac:dyDescent="0.25">
      <c r="A25" s="184" t="s">
        <v>148</v>
      </c>
      <c r="B25" s="186">
        <v>22725.200000000001</v>
      </c>
      <c r="C25" s="186">
        <v>37372.33</v>
      </c>
      <c r="D25" s="186">
        <v>8078.07</v>
      </c>
      <c r="E25" s="186">
        <v>22725.200000000001</v>
      </c>
      <c r="F25" s="186">
        <v>24462.81</v>
      </c>
      <c r="G25" s="186">
        <v>23159.599999999999</v>
      </c>
      <c r="H25" s="186">
        <v>23159.599999999999</v>
      </c>
      <c r="I25" s="186">
        <v>23159.599999999999</v>
      </c>
      <c r="J25" s="186">
        <v>23159.599999999999</v>
      </c>
      <c r="K25" s="186">
        <v>23159.599999999999</v>
      </c>
      <c r="L25" s="186">
        <v>21968.799999999999</v>
      </c>
      <c r="M25" s="186">
        <v>21968.81</v>
      </c>
      <c r="N25" s="186"/>
      <c r="O25" s="186">
        <v>275099.22000000003</v>
      </c>
      <c r="Q25" s="186">
        <v>7000000</v>
      </c>
      <c r="R25">
        <v>22725.200000000001</v>
      </c>
      <c r="S25">
        <v>37372.33</v>
      </c>
      <c r="T25">
        <v>8078.07</v>
      </c>
      <c r="U25">
        <v>22725.200000000001</v>
      </c>
      <c r="V25">
        <v>24462.81</v>
      </c>
      <c r="W25">
        <v>23159.599999999999</v>
      </c>
      <c r="X25">
        <v>23159.599999999999</v>
      </c>
      <c r="Y25">
        <v>23159.599999999999</v>
      </c>
      <c r="Z25">
        <v>23159.599999999999</v>
      </c>
      <c r="AA25">
        <v>23159.599999999999</v>
      </c>
      <c r="AB25">
        <v>21968.799999999999</v>
      </c>
      <c r="AC25">
        <v>21968.81</v>
      </c>
    </row>
    <row r="26" spans="1:29" x14ac:dyDescent="0.25">
      <c r="A26" s="184" t="s">
        <v>180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>
        <v>662.38</v>
      </c>
      <c r="L26" s="186"/>
      <c r="M26" s="186"/>
      <c r="N26" s="186"/>
      <c r="O26" s="186">
        <v>662.38</v>
      </c>
      <c r="Q26" s="186">
        <v>7077000</v>
      </c>
      <c r="AA26">
        <v>662.38</v>
      </c>
    </row>
    <row r="27" spans="1:29" x14ac:dyDescent="0.25">
      <c r="A27" s="184" t="s">
        <v>161</v>
      </c>
      <c r="B27" s="186"/>
      <c r="C27" s="186">
        <v>6445.25</v>
      </c>
      <c r="D27" s="186">
        <v>1401.15</v>
      </c>
      <c r="E27" s="186">
        <v>3923.2</v>
      </c>
      <c r="F27" s="186">
        <v>3923.2</v>
      </c>
      <c r="G27" s="186">
        <v>3923.2</v>
      </c>
      <c r="H27" s="186">
        <v>3923.2</v>
      </c>
      <c r="I27" s="186">
        <v>3923.2</v>
      </c>
      <c r="J27" s="186">
        <v>3923.2</v>
      </c>
      <c r="K27" s="186">
        <v>3923.2</v>
      </c>
      <c r="L27" s="186">
        <v>3923.2</v>
      </c>
      <c r="M27" s="186">
        <v>3923.2</v>
      </c>
      <c r="N27" s="186"/>
      <c r="O27" s="186">
        <v>43155.199999999997</v>
      </c>
      <c r="Q27" s="186">
        <v>7100000</v>
      </c>
      <c r="S27">
        <v>6445.25</v>
      </c>
      <c r="T27">
        <v>1401.15</v>
      </c>
      <c r="U27">
        <v>3923.2</v>
      </c>
      <c r="V27">
        <v>3923.2</v>
      </c>
      <c r="W27">
        <v>3923.2</v>
      </c>
      <c r="X27">
        <v>3923.2</v>
      </c>
      <c r="Y27">
        <v>3923.2</v>
      </c>
      <c r="Z27">
        <v>3923.2</v>
      </c>
      <c r="AA27">
        <v>3923.2</v>
      </c>
      <c r="AB27">
        <v>3923.2</v>
      </c>
      <c r="AC27">
        <v>3923.2</v>
      </c>
    </row>
    <row r="28" spans="1:29" x14ac:dyDescent="0.25">
      <c r="A28" s="184" t="s">
        <v>149</v>
      </c>
      <c r="B28" s="186">
        <v>580</v>
      </c>
      <c r="C28" s="186">
        <v>2303.89</v>
      </c>
      <c r="D28" s="186">
        <v>932.86</v>
      </c>
      <c r="E28" s="186">
        <v>1505.5</v>
      </c>
      <c r="F28" s="186">
        <v>1537</v>
      </c>
      <c r="G28" s="186">
        <v>1495</v>
      </c>
      <c r="H28" s="186">
        <v>1537.46</v>
      </c>
      <c r="I28" s="186">
        <v>1949.18</v>
      </c>
      <c r="J28" s="186">
        <v>2437.3200000000002</v>
      </c>
      <c r="K28" s="186">
        <v>2335.3200000000002</v>
      </c>
      <c r="L28" s="186">
        <v>1440.5</v>
      </c>
      <c r="M28" s="186">
        <v>1502.08</v>
      </c>
      <c r="N28" s="186"/>
      <c r="O28" s="186">
        <v>19556.11</v>
      </c>
      <c r="Q28" s="186">
        <v>7150000</v>
      </c>
      <c r="R28">
        <v>580</v>
      </c>
      <c r="S28">
        <v>2303.89</v>
      </c>
      <c r="T28">
        <v>932.86</v>
      </c>
      <c r="U28">
        <v>1505.5</v>
      </c>
      <c r="V28">
        <v>1537</v>
      </c>
      <c r="W28">
        <v>1495</v>
      </c>
      <c r="X28">
        <v>1537.46</v>
      </c>
      <c r="Y28">
        <v>1949.18</v>
      </c>
      <c r="Z28">
        <v>2437.3200000000002</v>
      </c>
      <c r="AA28">
        <v>2335.3200000000002</v>
      </c>
      <c r="AB28">
        <v>1440.5</v>
      </c>
      <c r="AC28">
        <v>1502.08</v>
      </c>
    </row>
    <row r="29" spans="1:29" x14ac:dyDescent="0.25">
      <c r="A29" s="184" t="s">
        <v>150</v>
      </c>
      <c r="B29" s="186">
        <v>46.5</v>
      </c>
      <c r="C29" s="186">
        <v>83.88000000000001</v>
      </c>
      <c r="D29" s="186">
        <v>16.53</v>
      </c>
      <c r="E29" s="186">
        <v>53.91</v>
      </c>
      <c r="F29" s="186">
        <v>53.91</v>
      </c>
      <c r="G29" s="186">
        <v>53.91</v>
      </c>
      <c r="H29" s="186"/>
      <c r="I29" s="186">
        <v>53.91</v>
      </c>
      <c r="J29" s="186">
        <v>53.91</v>
      </c>
      <c r="K29" s="186">
        <v>53.91</v>
      </c>
      <c r="L29" s="186">
        <v>53.91</v>
      </c>
      <c r="M29" s="186">
        <v>53.91</v>
      </c>
      <c r="N29" s="186"/>
      <c r="O29" s="186">
        <v>578.18999999999983</v>
      </c>
      <c r="Q29" s="186">
        <v>7221000</v>
      </c>
      <c r="R29">
        <v>46.5</v>
      </c>
      <c r="S29">
        <v>83.88000000000001</v>
      </c>
      <c r="T29">
        <v>16.53</v>
      </c>
      <c r="U29">
        <v>53.91</v>
      </c>
      <c r="V29">
        <v>53.91</v>
      </c>
      <c r="W29">
        <v>53.91</v>
      </c>
      <c r="Y29">
        <v>53.91</v>
      </c>
      <c r="Z29">
        <v>53.91</v>
      </c>
      <c r="AA29">
        <v>53.91</v>
      </c>
      <c r="AB29">
        <v>53.91</v>
      </c>
      <c r="AC29">
        <v>53.91</v>
      </c>
    </row>
    <row r="30" spans="1:29" x14ac:dyDescent="0.25">
      <c r="A30" s="184" t="s">
        <v>151</v>
      </c>
      <c r="B30" s="186">
        <v>1379.62</v>
      </c>
      <c r="C30" s="186">
        <v>2741.86</v>
      </c>
      <c r="D30" s="186">
        <v>620.05999999999995</v>
      </c>
      <c r="E30" s="186">
        <v>1679.18</v>
      </c>
      <c r="F30" s="186">
        <v>1782.87</v>
      </c>
      <c r="G30" s="186">
        <v>1712.8899999999999</v>
      </c>
      <c r="H30" s="186">
        <v>1755.15</v>
      </c>
      <c r="I30" s="186">
        <v>1726.6599999999999</v>
      </c>
      <c r="J30" s="186">
        <v>1758.69</v>
      </c>
      <c r="K30" s="186">
        <v>1791.2599999999998</v>
      </c>
      <c r="L30" s="186">
        <v>1620.83</v>
      </c>
      <c r="M30" s="186">
        <v>1624.6299999999999</v>
      </c>
      <c r="N30" s="186"/>
      <c r="O30" s="186">
        <v>20193.7</v>
      </c>
      <c r="Q30" s="186">
        <v>7230000</v>
      </c>
      <c r="R30">
        <v>1379.62</v>
      </c>
      <c r="S30">
        <v>2741.86</v>
      </c>
      <c r="T30">
        <v>620.05999999999995</v>
      </c>
      <c r="U30">
        <v>1679.18</v>
      </c>
      <c r="V30">
        <v>1782.87</v>
      </c>
      <c r="W30">
        <v>1712.8899999999999</v>
      </c>
      <c r="X30">
        <v>1755.15</v>
      </c>
      <c r="Y30">
        <v>1726.6599999999999</v>
      </c>
      <c r="Z30">
        <v>1758.69</v>
      </c>
      <c r="AA30">
        <v>1791.2599999999998</v>
      </c>
      <c r="AB30">
        <v>1620.83</v>
      </c>
      <c r="AC30">
        <v>1624.6299999999999</v>
      </c>
    </row>
    <row r="31" spans="1:29" x14ac:dyDescent="0.25">
      <c r="A31" s="184" t="s">
        <v>152</v>
      </c>
      <c r="B31" s="186">
        <v>322.65999999999997</v>
      </c>
      <c r="C31" s="186">
        <v>641.23</v>
      </c>
      <c r="D31" s="186">
        <v>145.02000000000001</v>
      </c>
      <c r="E31" s="186">
        <v>392.71</v>
      </c>
      <c r="F31" s="186">
        <v>416.94000000000005</v>
      </c>
      <c r="G31" s="186">
        <v>400.6</v>
      </c>
      <c r="H31" s="186">
        <v>410.48</v>
      </c>
      <c r="I31" s="186">
        <v>403.83000000000004</v>
      </c>
      <c r="J31" s="186">
        <v>411.33000000000004</v>
      </c>
      <c r="K31" s="186">
        <v>418.87</v>
      </c>
      <c r="L31" s="186">
        <v>379.09000000000003</v>
      </c>
      <c r="M31" s="186">
        <v>379.95000000000005</v>
      </c>
      <c r="N31" s="186"/>
      <c r="O31" s="186">
        <v>4722.71</v>
      </c>
      <c r="Q31" s="186">
        <v>7231000</v>
      </c>
      <c r="R31">
        <v>322.65999999999997</v>
      </c>
      <c r="S31">
        <v>641.23</v>
      </c>
      <c r="T31">
        <v>145.02000000000001</v>
      </c>
      <c r="U31">
        <v>392.71</v>
      </c>
      <c r="V31">
        <v>416.94000000000005</v>
      </c>
      <c r="W31">
        <v>400.6</v>
      </c>
      <c r="X31">
        <v>410.48</v>
      </c>
      <c r="Y31">
        <v>403.83000000000004</v>
      </c>
      <c r="Z31">
        <v>411.33000000000004</v>
      </c>
      <c r="AA31">
        <v>418.87</v>
      </c>
      <c r="AB31">
        <v>379.09000000000003</v>
      </c>
      <c r="AC31">
        <v>379.95000000000005</v>
      </c>
    </row>
    <row r="32" spans="1:29" x14ac:dyDescent="0.25">
      <c r="A32" s="184" t="s">
        <v>153</v>
      </c>
      <c r="B32" s="186">
        <v>4619.8</v>
      </c>
      <c r="C32" s="186">
        <v>8080.51</v>
      </c>
      <c r="D32" s="186">
        <v>1754.49</v>
      </c>
      <c r="E32" s="186">
        <v>4917.5</v>
      </c>
      <c r="F32" s="186">
        <v>4917.5</v>
      </c>
      <c r="G32" s="186">
        <v>4917.5</v>
      </c>
      <c r="H32" s="186"/>
      <c r="I32" s="186">
        <v>4917.5</v>
      </c>
      <c r="J32" s="186">
        <v>4917.5</v>
      </c>
      <c r="K32" s="186">
        <v>4917.5</v>
      </c>
      <c r="L32" s="186">
        <v>4917.5</v>
      </c>
      <c r="M32" s="186">
        <v>4917.5</v>
      </c>
      <c r="N32" s="186"/>
      <c r="O32" s="186">
        <v>53794.8</v>
      </c>
      <c r="Q32" s="186">
        <v>7240000</v>
      </c>
      <c r="R32">
        <v>4619.8</v>
      </c>
      <c r="S32">
        <v>8080.51</v>
      </c>
      <c r="T32">
        <v>1754.49</v>
      </c>
      <c r="U32">
        <v>4917.5</v>
      </c>
      <c r="V32">
        <v>4917.5</v>
      </c>
      <c r="W32">
        <v>4917.5</v>
      </c>
      <c r="Y32">
        <v>4917.5</v>
      </c>
      <c r="Z32">
        <v>4917.5</v>
      </c>
      <c r="AA32">
        <v>4917.5</v>
      </c>
      <c r="AB32">
        <v>4917.5</v>
      </c>
      <c r="AC32">
        <v>4917.5</v>
      </c>
    </row>
    <row r="33" spans="1:29" x14ac:dyDescent="0.25">
      <c r="A33" s="184" t="s">
        <v>154</v>
      </c>
      <c r="B33" s="186">
        <v>28.85</v>
      </c>
      <c r="C33" s="186">
        <v>53.11</v>
      </c>
      <c r="D33" s="186">
        <v>11.79</v>
      </c>
      <c r="E33" s="186">
        <v>31.25</v>
      </c>
      <c r="F33" s="186">
        <v>31.25</v>
      </c>
      <c r="G33" s="186">
        <v>31.25</v>
      </c>
      <c r="H33" s="186"/>
      <c r="I33" s="186">
        <v>31.25</v>
      </c>
      <c r="J33" s="186">
        <v>31.25</v>
      </c>
      <c r="K33" s="186">
        <v>31.25</v>
      </c>
      <c r="L33" s="186">
        <v>31.25</v>
      </c>
      <c r="M33" s="186">
        <v>31.25</v>
      </c>
      <c r="N33" s="186"/>
      <c r="O33" s="186">
        <v>343.75</v>
      </c>
      <c r="Q33" s="186">
        <v>7245000</v>
      </c>
      <c r="R33">
        <v>28.85</v>
      </c>
      <c r="S33">
        <v>53.11</v>
      </c>
      <c r="T33">
        <v>11.79</v>
      </c>
      <c r="U33">
        <v>31.25</v>
      </c>
      <c r="V33">
        <v>31.25</v>
      </c>
      <c r="W33">
        <v>31.25</v>
      </c>
      <c r="Y33">
        <v>31.25</v>
      </c>
      <c r="Z33">
        <v>31.25</v>
      </c>
      <c r="AA33">
        <v>31.25</v>
      </c>
      <c r="AB33">
        <v>31.25</v>
      </c>
      <c r="AC33">
        <v>31.25</v>
      </c>
    </row>
    <row r="34" spans="1:29" x14ac:dyDescent="0.25">
      <c r="A34" s="184" t="s">
        <v>155</v>
      </c>
      <c r="B34" s="186">
        <v>37.76</v>
      </c>
      <c r="C34" s="186">
        <v>62.08</v>
      </c>
      <c r="D34" s="186">
        <v>13.44</v>
      </c>
      <c r="E34" s="186">
        <v>37.76</v>
      </c>
      <c r="F34" s="186">
        <v>42.379999999999995</v>
      </c>
      <c r="G34" s="186">
        <v>42.379999999999995</v>
      </c>
      <c r="H34" s="186"/>
      <c r="I34" s="186">
        <v>42.379999999999995</v>
      </c>
      <c r="J34" s="186">
        <v>42.379999999999995</v>
      </c>
      <c r="K34" s="186">
        <v>25.46</v>
      </c>
      <c r="L34" s="186">
        <v>36.74</v>
      </c>
      <c r="M34" s="186">
        <v>36.74</v>
      </c>
      <c r="N34" s="186"/>
      <c r="O34" s="186">
        <v>419.49999999999994</v>
      </c>
      <c r="Q34" s="186">
        <v>7250000</v>
      </c>
      <c r="R34">
        <v>37.76</v>
      </c>
      <c r="S34">
        <v>62.08</v>
      </c>
      <c r="T34">
        <v>13.44</v>
      </c>
      <c r="U34">
        <v>37.76</v>
      </c>
      <c r="V34">
        <v>42.379999999999995</v>
      </c>
      <c r="W34">
        <v>42.379999999999995</v>
      </c>
      <c r="Y34">
        <v>42.379999999999995</v>
      </c>
      <c r="Z34">
        <v>42.379999999999995</v>
      </c>
      <c r="AA34">
        <v>25.46</v>
      </c>
      <c r="AB34">
        <v>36.74</v>
      </c>
      <c r="AC34">
        <v>36.74</v>
      </c>
    </row>
    <row r="35" spans="1:29" x14ac:dyDescent="0.25">
      <c r="A35" s="184" t="s">
        <v>156</v>
      </c>
      <c r="B35" s="186">
        <v>1817.81</v>
      </c>
      <c r="C35" s="186">
        <v>3597.4900000000002</v>
      </c>
      <c r="D35" s="186">
        <v>812.15</v>
      </c>
      <c r="E35" s="186">
        <v>2196.0100000000002</v>
      </c>
      <c r="F35" s="186">
        <v>2333.9899999999998</v>
      </c>
      <c r="G35" s="186">
        <v>2229.0699999999997</v>
      </c>
      <c r="H35" s="186">
        <v>2232.38</v>
      </c>
      <c r="I35" s="186">
        <v>2234.84</v>
      </c>
      <c r="J35" s="186">
        <v>2216.21</v>
      </c>
      <c r="K35" s="186">
        <v>2236.0499999999997</v>
      </c>
      <c r="L35" s="186">
        <v>2078.96</v>
      </c>
      <c r="M35" s="186">
        <v>2081.48</v>
      </c>
      <c r="N35" s="186"/>
      <c r="O35" s="186">
        <v>26066.439999999995</v>
      </c>
      <c r="Q35" s="186">
        <v>7269000</v>
      </c>
      <c r="R35">
        <v>1817.81</v>
      </c>
      <c r="S35">
        <v>3597.4900000000002</v>
      </c>
      <c r="T35">
        <v>812.15</v>
      </c>
      <c r="U35">
        <v>2196.0100000000002</v>
      </c>
      <c r="V35">
        <v>2333.9899999999998</v>
      </c>
      <c r="W35">
        <v>2229.0699999999997</v>
      </c>
      <c r="X35">
        <v>2232.38</v>
      </c>
      <c r="Y35">
        <v>2234.84</v>
      </c>
      <c r="Z35">
        <v>2216.21</v>
      </c>
      <c r="AA35">
        <v>2236.0499999999997</v>
      </c>
      <c r="AB35">
        <v>2078.96</v>
      </c>
      <c r="AC35">
        <v>2081.48</v>
      </c>
    </row>
    <row r="36" spans="1:29" x14ac:dyDescent="0.25">
      <c r="A36" s="184" t="s">
        <v>184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</row>
    <row r="37" spans="1:29" x14ac:dyDescent="0.25">
      <c r="A37" s="184" t="s">
        <v>185</v>
      </c>
      <c r="B37" s="186">
        <v>7.0485839387401938E-12</v>
      </c>
      <c r="C37" s="186">
        <v>-3.637978807091713E-12</v>
      </c>
      <c r="D37" s="186">
        <v>1.1368683772161603E-13</v>
      </c>
      <c r="E37" s="186">
        <v>9.0949470177292824E-13</v>
      </c>
      <c r="F37" s="186">
        <v>-4.5474735088646412E-12</v>
      </c>
      <c r="G37" s="186">
        <v>-1.0004441719502211E-11</v>
      </c>
      <c r="H37" s="186">
        <v>-5.4569682106375694E-12</v>
      </c>
      <c r="I37" s="186">
        <v>-6.3664629124104977E-12</v>
      </c>
      <c r="J37" s="186">
        <v>-7.2759576141834259E-12</v>
      </c>
      <c r="K37" s="186">
        <v>-1.4097167877480388E-11</v>
      </c>
      <c r="L37" s="186">
        <v>-6.3664629124104977E-12</v>
      </c>
      <c r="M37" s="186">
        <v>-1.3642420526593924E-12</v>
      </c>
      <c r="N37" s="186"/>
      <c r="O37" s="186">
        <v>-2.1827872842550278E-11</v>
      </c>
    </row>
    <row r="38" spans="1:29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29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29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29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29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29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29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9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9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9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9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2: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2: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2: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2: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2: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2: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2: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2: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2: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2: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2: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2: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2: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E38" sqref="E38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42578125" style="191" bestFit="1" customWidth="1"/>
    <col min="9" max="9" width="11.85546875" style="191" bestFit="1" customWidth="1"/>
  </cols>
  <sheetData>
    <row r="2" spans="1:9" x14ac:dyDescent="0.25">
      <c r="A2" s="231" t="s">
        <v>289</v>
      </c>
      <c r="E2" s="231"/>
      <c r="F2" s="231" t="s">
        <v>290</v>
      </c>
    </row>
    <row r="3" spans="1:9" x14ac:dyDescent="0.25">
      <c r="A3" s="189" t="s">
        <v>186</v>
      </c>
      <c r="B3" s="191" t="s">
        <v>187</v>
      </c>
      <c r="C3" s="191" t="s">
        <v>291</v>
      </c>
      <c r="D3" s="191" t="s">
        <v>190</v>
      </c>
      <c r="F3" s="189" t="s">
        <v>186</v>
      </c>
      <c r="G3" s="191" t="s">
        <v>187</v>
      </c>
      <c r="H3" s="191" t="s">
        <v>292</v>
      </c>
      <c r="I3" s="191" t="s">
        <v>190</v>
      </c>
    </row>
    <row r="4" spans="1:9" x14ac:dyDescent="0.25">
      <c r="A4" s="190" t="s">
        <v>299</v>
      </c>
      <c r="B4" s="191">
        <v>-18785.740000000002</v>
      </c>
      <c r="C4" s="191">
        <f>VLOOKUP(A4,$F$4:$G$51,2,FALSE)</f>
        <v>-18785.740000000002</v>
      </c>
      <c r="D4" s="191">
        <f>B4-C4</f>
        <v>0</v>
      </c>
      <c r="F4" s="190" t="s">
        <v>299</v>
      </c>
      <c r="G4" s="191">
        <v>-18785.740000000002</v>
      </c>
      <c r="H4" s="191">
        <f>VLOOKUP(F4,$A$4:$B$51,2,FALSE)</f>
        <v>-18785.740000000002</v>
      </c>
      <c r="I4" s="191">
        <f>G4-H4</f>
        <v>0</v>
      </c>
    </row>
    <row r="5" spans="1:9" x14ac:dyDescent="0.25">
      <c r="A5" s="190" t="s">
        <v>300</v>
      </c>
      <c r="B5" s="191">
        <v>-1892.04</v>
      </c>
      <c r="C5" s="191">
        <f t="shared" ref="C5:C34" si="0">VLOOKUP(A5,$F$4:$G$51,2,FALSE)</f>
        <v>-1892.04</v>
      </c>
      <c r="D5" s="191">
        <f t="shared" ref="D5:D34" si="1">B5-C5</f>
        <v>0</v>
      </c>
      <c r="F5" s="190" t="s">
        <v>300</v>
      </c>
      <c r="G5" s="191">
        <v>-1892.04</v>
      </c>
      <c r="H5" s="191">
        <f t="shared" ref="H5:H34" si="2">VLOOKUP(F5,$A$4:$B$51,2,FALSE)</f>
        <v>-1892.04</v>
      </c>
      <c r="I5" s="191">
        <f t="shared" ref="I5:I34" si="3">G5-H5</f>
        <v>0</v>
      </c>
    </row>
    <row r="6" spans="1:9" x14ac:dyDescent="0.25">
      <c r="A6" s="190" t="s">
        <v>301</v>
      </c>
      <c r="B6" s="191">
        <v>-1791.26</v>
      </c>
      <c r="C6" s="191">
        <f t="shared" si="0"/>
        <v>-1791.2599999999998</v>
      </c>
      <c r="D6" s="191">
        <f t="shared" si="1"/>
        <v>0</v>
      </c>
      <c r="F6" s="190" t="s">
        <v>301</v>
      </c>
      <c r="G6" s="191">
        <v>-1791.2599999999998</v>
      </c>
      <c r="H6" s="191">
        <f t="shared" si="2"/>
        <v>-1791.26</v>
      </c>
      <c r="I6" s="191">
        <f t="shared" si="3"/>
        <v>0</v>
      </c>
    </row>
    <row r="7" spans="1:9" x14ac:dyDescent="0.25">
      <c r="A7" s="190" t="s">
        <v>302</v>
      </c>
      <c r="B7" s="191">
        <v>-25.46</v>
      </c>
      <c r="C7" s="191">
        <f t="shared" si="0"/>
        <v>-25.46</v>
      </c>
      <c r="D7" s="191">
        <f t="shared" si="1"/>
        <v>0</v>
      </c>
      <c r="F7" s="190" t="s">
        <v>302</v>
      </c>
      <c r="G7" s="191">
        <v>-25.46</v>
      </c>
      <c r="H7" s="191">
        <f t="shared" si="2"/>
        <v>-25.46</v>
      </c>
      <c r="I7" s="191">
        <f t="shared" si="3"/>
        <v>0</v>
      </c>
    </row>
    <row r="8" spans="1:9" x14ac:dyDescent="0.25">
      <c r="A8" s="190" t="s">
        <v>303</v>
      </c>
      <c r="B8" s="191">
        <v>-4917.5</v>
      </c>
      <c r="C8" s="191">
        <f t="shared" si="0"/>
        <v>-4917.4999999999991</v>
      </c>
      <c r="D8" s="191">
        <f t="shared" si="1"/>
        <v>0</v>
      </c>
      <c r="F8" s="190" t="s">
        <v>303</v>
      </c>
      <c r="G8" s="191">
        <v>-4917.4999999999991</v>
      </c>
      <c r="H8" s="191">
        <f t="shared" si="2"/>
        <v>-4917.5</v>
      </c>
      <c r="I8" s="191">
        <f t="shared" si="3"/>
        <v>0</v>
      </c>
    </row>
    <row r="9" spans="1:9" x14ac:dyDescent="0.25">
      <c r="A9" s="190" t="s">
        <v>304</v>
      </c>
      <c r="B9" s="191">
        <v>-53.91</v>
      </c>
      <c r="C9" s="191">
        <f t="shared" si="0"/>
        <v>-53.910000000000004</v>
      </c>
      <c r="D9" s="191">
        <f t="shared" si="1"/>
        <v>0</v>
      </c>
      <c r="F9" s="190" t="s">
        <v>304</v>
      </c>
      <c r="G9" s="191">
        <v>-53.910000000000004</v>
      </c>
      <c r="H9" s="191">
        <f t="shared" si="2"/>
        <v>-53.91</v>
      </c>
      <c r="I9" s="191">
        <f t="shared" si="3"/>
        <v>0</v>
      </c>
    </row>
    <row r="10" spans="1:9" x14ac:dyDescent="0.25">
      <c r="A10" s="190" t="s">
        <v>305</v>
      </c>
      <c r="B10" s="191">
        <v>-418.87</v>
      </c>
      <c r="C10" s="191">
        <f t="shared" si="0"/>
        <v>-418.86999999999989</v>
      </c>
      <c r="D10" s="191">
        <f t="shared" si="1"/>
        <v>0</v>
      </c>
      <c r="F10" s="190" t="s">
        <v>305</v>
      </c>
      <c r="G10" s="191">
        <v>-418.86999999999989</v>
      </c>
      <c r="H10" s="191">
        <f t="shared" si="2"/>
        <v>-418.87</v>
      </c>
      <c r="I10" s="191">
        <f t="shared" si="3"/>
        <v>0</v>
      </c>
    </row>
    <row r="11" spans="1:9" x14ac:dyDescent="0.25">
      <c r="A11" s="190" t="s">
        <v>306</v>
      </c>
      <c r="B11" s="191">
        <v>-31.25</v>
      </c>
      <c r="C11" s="191">
        <f t="shared" si="0"/>
        <v>-31.25</v>
      </c>
      <c r="D11" s="191">
        <f t="shared" si="1"/>
        <v>0</v>
      </c>
      <c r="F11" s="190" t="s">
        <v>306</v>
      </c>
      <c r="G11" s="191">
        <v>-31.25</v>
      </c>
      <c r="H11" s="191">
        <f t="shared" si="2"/>
        <v>-31.25</v>
      </c>
      <c r="I11" s="191">
        <f t="shared" si="3"/>
        <v>0</v>
      </c>
    </row>
    <row r="12" spans="1:9" x14ac:dyDescent="0.25">
      <c r="A12" s="190" t="s">
        <v>328</v>
      </c>
      <c r="B12" s="191">
        <v>302.89</v>
      </c>
      <c r="C12" s="191">
        <f t="shared" si="0"/>
        <v>302.89</v>
      </c>
      <c r="D12" s="191">
        <f t="shared" si="1"/>
        <v>0</v>
      </c>
      <c r="F12" s="190" t="s">
        <v>328</v>
      </c>
      <c r="G12" s="191">
        <v>302.89</v>
      </c>
      <c r="H12" s="191">
        <f t="shared" si="2"/>
        <v>302.89</v>
      </c>
      <c r="I12" s="191">
        <f t="shared" si="3"/>
        <v>0</v>
      </c>
    </row>
    <row r="13" spans="1:9" x14ac:dyDescent="0.25">
      <c r="A13" s="190" t="s">
        <v>307</v>
      </c>
      <c r="B13" s="191">
        <v>-2478.91</v>
      </c>
      <c r="C13" s="191">
        <f t="shared" si="0"/>
        <v>-2478.91</v>
      </c>
      <c r="D13" s="191">
        <f t="shared" si="1"/>
        <v>0</v>
      </c>
      <c r="F13" s="190" t="s">
        <v>307</v>
      </c>
      <c r="G13" s="191">
        <v>-2478.91</v>
      </c>
      <c r="H13" s="191">
        <f t="shared" si="2"/>
        <v>-2478.91</v>
      </c>
      <c r="I13" s="191">
        <f t="shared" si="3"/>
        <v>0</v>
      </c>
    </row>
    <row r="14" spans="1:9" x14ac:dyDescent="0.25">
      <c r="A14" s="190" t="s">
        <v>308</v>
      </c>
      <c r="B14" s="191">
        <v>-1892.04</v>
      </c>
      <c r="C14" s="191">
        <f t="shared" si="0"/>
        <v>-1892.04</v>
      </c>
      <c r="D14" s="191">
        <f t="shared" si="1"/>
        <v>0</v>
      </c>
      <c r="F14" s="190" t="s">
        <v>308</v>
      </c>
      <c r="G14" s="191">
        <v>-1892.04</v>
      </c>
      <c r="H14" s="191">
        <f t="shared" si="2"/>
        <v>-1892.04</v>
      </c>
      <c r="I14" s="191">
        <f t="shared" si="3"/>
        <v>0</v>
      </c>
    </row>
    <row r="15" spans="1:9" x14ac:dyDescent="0.25">
      <c r="A15" s="190" t="s">
        <v>309</v>
      </c>
      <c r="B15" s="191">
        <v>-1791.26</v>
      </c>
      <c r="C15" s="191">
        <f t="shared" si="0"/>
        <v>-1791.2599999999998</v>
      </c>
      <c r="D15" s="191">
        <f t="shared" si="1"/>
        <v>0</v>
      </c>
      <c r="F15" s="190" t="s">
        <v>309</v>
      </c>
      <c r="G15" s="191">
        <v>-1791.2599999999998</v>
      </c>
      <c r="H15" s="191">
        <f t="shared" si="2"/>
        <v>-1791.26</v>
      </c>
      <c r="I15" s="191">
        <f t="shared" si="3"/>
        <v>0</v>
      </c>
    </row>
    <row r="16" spans="1:9" x14ac:dyDescent="0.25">
      <c r="A16" s="190" t="s">
        <v>310</v>
      </c>
      <c r="B16" s="191">
        <v>-82.06</v>
      </c>
      <c r="C16" s="191">
        <f t="shared" si="0"/>
        <v>-82.06</v>
      </c>
      <c r="D16" s="191">
        <f t="shared" si="1"/>
        <v>0</v>
      </c>
      <c r="F16" s="190" t="s">
        <v>310</v>
      </c>
      <c r="G16" s="191">
        <v>-82.06</v>
      </c>
      <c r="H16" s="191">
        <f t="shared" si="2"/>
        <v>-82.06</v>
      </c>
      <c r="I16" s="191">
        <f t="shared" si="3"/>
        <v>0</v>
      </c>
    </row>
    <row r="17" spans="1:9" x14ac:dyDescent="0.25">
      <c r="A17" s="190" t="s">
        <v>311</v>
      </c>
      <c r="B17" s="191">
        <v>-687.5</v>
      </c>
      <c r="C17" s="191">
        <f t="shared" si="0"/>
        <v>-687.5</v>
      </c>
      <c r="D17" s="191">
        <f t="shared" si="1"/>
        <v>0</v>
      </c>
      <c r="F17" s="190" t="s">
        <v>311</v>
      </c>
      <c r="G17" s="191">
        <v>-687.5</v>
      </c>
      <c r="H17" s="191">
        <f t="shared" si="2"/>
        <v>-687.5</v>
      </c>
      <c r="I17" s="191">
        <f t="shared" si="3"/>
        <v>0</v>
      </c>
    </row>
    <row r="18" spans="1:9" x14ac:dyDescent="0.25">
      <c r="A18" s="190" t="s">
        <v>312</v>
      </c>
      <c r="B18" s="191">
        <v>-3003.51</v>
      </c>
      <c r="C18" s="191">
        <f t="shared" si="0"/>
        <v>-3003.5099999999998</v>
      </c>
      <c r="D18" s="191">
        <f t="shared" si="1"/>
        <v>0</v>
      </c>
      <c r="F18" s="190" t="s">
        <v>312</v>
      </c>
      <c r="G18" s="191">
        <v>-3003.5099999999998</v>
      </c>
      <c r="H18" s="191">
        <f t="shared" si="2"/>
        <v>-3003.51</v>
      </c>
      <c r="I18" s="191">
        <f t="shared" si="3"/>
        <v>0</v>
      </c>
    </row>
    <row r="19" spans="1:9" x14ac:dyDescent="0.25">
      <c r="A19" s="190" t="s">
        <v>313</v>
      </c>
      <c r="B19" s="191">
        <v>-1367.12</v>
      </c>
      <c r="C19" s="191">
        <f t="shared" si="0"/>
        <v>-1367.12</v>
      </c>
      <c r="D19" s="191">
        <f t="shared" si="1"/>
        <v>0</v>
      </c>
      <c r="F19" s="190" t="s">
        <v>313</v>
      </c>
      <c r="G19" s="191">
        <v>-1367.12</v>
      </c>
      <c r="H19" s="191">
        <f t="shared" si="2"/>
        <v>-1367.12</v>
      </c>
      <c r="I19" s="191">
        <f t="shared" si="3"/>
        <v>0</v>
      </c>
    </row>
    <row r="20" spans="1:9" x14ac:dyDescent="0.25">
      <c r="A20" s="190" t="s">
        <v>314</v>
      </c>
      <c r="B20" s="191">
        <v>-8.1199999999999992</v>
      </c>
      <c r="C20" s="191">
        <f t="shared" si="0"/>
        <v>-8.120000000000001</v>
      </c>
      <c r="D20" s="191">
        <f t="shared" si="1"/>
        <v>0</v>
      </c>
      <c r="F20" s="190" t="s">
        <v>314</v>
      </c>
      <c r="G20" s="191">
        <v>-8.120000000000001</v>
      </c>
      <c r="H20" s="191">
        <f t="shared" si="2"/>
        <v>-8.1199999999999992</v>
      </c>
      <c r="I20" s="191">
        <f t="shared" si="3"/>
        <v>0</v>
      </c>
    </row>
    <row r="21" spans="1:9" x14ac:dyDescent="0.25">
      <c r="A21" s="190" t="s">
        <v>315</v>
      </c>
      <c r="B21" s="191">
        <v>-418.87</v>
      </c>
      <c r="C21" s="191">
        <f t="shared" si="0"/>
        <v>-418.86999999999989</v>
      </c>
      <c r="D21" s="191">
        <f t="shared" si="1"/>
        <v>0</v>
      </c>
      <c r="F21" s="190" t="s">
        <v>315</v>
      </c>
      <c r="G21" s="191">
        <v>-418.86999999999989</v>
      </c>
      <c r="H21" s="191">
        <f t="shared" si="2"/>
        <v>-418.87</v>
      </c>
      <c r="I21" s="191">
        <f t="shared" si="3"/>
        <v>0</v>
      </c>
    </row>
    <row r="22" spans="1:9" x14ac:dyDescent="0.25">
      <c r="A22" s="190" t="s">
        <v>316</v>
      </c>
      <c r="B22" s="191">
        <v>-140.05000000000001</v>
      </c>
      <c r="C22" s="191">
        <f t="shared" si="0"/>
        <v>-140.05000000000001</v>
      </c>
      <c r="D22" s="191">
        <f t="shared" si="1"/>
        <v>0</v>
      </c>
      <c r="F22" s="190" t="s">
        <v>316</v>
      </c>
      <c r="G22" s="191">
        <v>-140.05000000000001</v>
      </c>
      <c r="H22" s="191">
        <f t="shared" si="2"/>
        <v>-140.05000000000001</v>
      </c>
      <c r="I22" s="191">
        <f t="shared" si="3"/>
        <v>0</v>
      </c>
    </row>
    <row r="23" spans="1:9" x14ac:dyDescent="0.25">
      <c r="A23" s="190" t="s">
        <v>317</v>
      </c>
      <c r="B23" s="191">
        <v>-72.22</v>
      </c>
      <c r="C23" s="191">
        <f t="shared" si="0"/>
        <v>-72.22</v>
      </c>
      <c r="D23" s="191">
        <f t="shared" si="1"/>
        <v>0</v>
      </c>
      <c r="F23" s="190" t="s">
        <v>317</v>
      </c>
      <c r="G23" s="191">
        <v>-72.22</v>
      </c>
      <c r="H23" s="191">
        <f t="shared" si="2"/>
        <v>-72.22</v>
      </c>
      <c r="I23" s="191">
        <f t="shared" si="3"/>
        <v>0</v>
      </c>
    </row>
    <row r="24" spans="1:9" x14ac:dyDescent="0.25">
      <c r="A24" s="190" t="s">
        <v>318</v>
      </c>
      <c r="B24" s="191">
        <v>23159.599999999999</v>
      </c>
      <c r="C24" s="191">
        <f t="shared" si="0"/>
        <v>23159.599999999999</v>
      </c>
      <c r="D24" s="191">
        <f t="shared" si="1"/>
        <v>0</v>
      </c>
      <c r="F24" s="190" t="s">
        <v>318</v>
      </c>
      <c r="G24" s="191">
        <v>23159.599999999999</v>
      </c>
      <c r="H24" s="191">
        <f t="shared" si="2"/>
        <v>23159.599999999999</v>
      </c>
      <c r="I24" s="191">
        <f t="shared" si="3"/>
        <v>0</v>
      </c>
    </row>
    <row r="25" spans="1:9" x14ac:dyDescent="0.25">
      <c r="A25" s="190" t="s">
        <v>329</v>
      </c>
      <c r="B25" s="191">
        <v>662.38</v>
      </c>
      <c r="C25" s="191">
        <f t="shared" si="0"/>
        <v>662.38</v>
      </c>
      <c r="D25" s="191">
        <f t="shared" si="1"/>
        <v>0</v>
      </c>
      <c r="F25" s="190" t="s">
        <v>329</v>
      </c>
      <c r="G25" s="191">
        <v>662.38</v>
      </c>
      <c r="H25" s="191">
        <f t="shared" si="2"/>
        <v>662.38</v>
      </c>
      <c r="I25" s="191">
        <f t="shared" si="3"/>
        <v>0</v>
      </c>
    </row>
    <row r="26" spans="1:9" x14ac:dyDescent="0.25">
      <c r="A26" s="190" t="s">
        <v>319</v>
      </c>
      <c r="B26" s="191">
        <v>3923.2</v>
      </c>
      <c r="C26" s="191">
        <f t="shared" si="0"/>
        <v>3923.2</v>
      </c>
      <c r="D26" s="191">
        <f t="shared" si="1"/>
        <v>0</v>
      </c>
      <c r="F26" s="190" t="s">
        <v>319</v>
      </c>
      <c r="G26" s="191">
        <v>3923.2</v>
      </c>
      <c r="H26" s="191">
        <f t="shared" si="2"/>
        <v>3923.2</v>
      </c>
      <c r="I26" s="191">
        <f t="shared" si="3"/>
        <v>0</v>
      </c>
    </row>
    <row r="27" spans="1:9" x14ac:dyDescent="0.25">
      <c r="A27" s="190" t="s">
        <v>320</v>
      </c>
      <c r="B27" s="191">
        <v>2335.3200000000002</v>
      </c>
      <c r="C27" s="191">
        <f t="shared" si="0"/>
        <v>2335.3200000000002</v>
      </c>
      <c r="D27" s="191">
        <f t="shared" si="1"/>
        <v>0</v>
      </c>
      <c r="F27" s="190" t="s">
        <v>320</v>
      </c>
      <c r="G27" s="191">
        <v>2335.3200000000002</v>
      </c>
      <c r="H27" s="191">
        <f t="shared" si="2"/>
        <v>2335.3200000000002</v>
      </c>
      <c r="I27" s="191">
        <f t="shared" si="3"/>
        <v>0</v>
      </c>
    </row>
    <row r="28" spans="1:9" x14ac:dyDescent="0.25">
      <c r="A28" s="190" t="s">
        <v>321</v>
      </c>
      <c r="B28" s="191">
        <v>53.91</v>
      </c>
      <c r="C28" s="191">
        <f t="shared" si="0"/>
        <v>53.910000000000004</v>
      </c>
      <c r="D28" s="191">
        <f t="shared" si="1"/>
        <v>0</v>
      </c>
      <c r="F28" s="190" t="s">
        <v>321</v>
      </c>
      <c r="G28" s="191">
        <v>53.910000000000004</v>
      </c>
      <c r="H28" s="191">
        <f t="shared" si="2"/>
        <v>53.91</v>
      </c>
      <c r="I28" s="191">
        <f t="shared" si="3"/>
        <v>0</v>
      </c>
    </row>
    <row r="29" spans="1:9" x14ac:dyDescent="0.25">
      <c r="A29" s="190" t="s">
        <v>322</v>
      </c>
      <c r="B29" s="191">
        <v>1791.2599999999998</v>
      </c>
      <c r="C29" s="191">
        <f t="shared" si="0"/>
        <v>1791.2599999999998</v>
      </c>
      <c r="D29" s="191">
        <f t="shared" si="1"/>
        <v>0</v>
      </c>
      <c r="F29" s="190" t="s">
        <v>322</v>
      </c>
      <c r="G29" s="191">
        <v>1791.2599999999998</v>
      </c>
      <c r="H29" s="191">
        <f t="shared" si="2"/>
        <v>1791.2599999999998</v>
      </c>
      <c r="I29" s="191">
        <f t="shared" si="3"/>
        <v>0</v>
      </c>
    </row>
    <row r="30" spans="1:9" x14ac:dyDescent="0.25">
      <c r="A30" s="190" t="s">
        <v>323</v>
      </c>
      <c r="B30" s="191">
        <v>418.87</v>
      </c>
      <c r="C30" s="191">
        <f t="shared" si="0"/>
        <v>418.86999999999989</v>
      </c>
      <c r="D30" s="191">
        <f t="shared" si="1"/>
        <v>0</v>
      </c>
      <c r="F30" s="190" t="s">
        <v>323</v>
      </c>
      <c r="G30" s="191">
        <v>418.86999999999989</v>
      </c>
      <c r="H30" s="191">
        <f t="shared" si="2"/>
        <v>418.87</v>
      </c>
      <c r="I30" s="191">
        <f t="shared" si="3"/>
        <v>0</v>
      </c>
    </row>
    <row r="31" spans="1:9" x14ac:dyDescent="0.25">
      <c r="A31" s="190" t="s">
        <v>324</v>
      </c>
      <c r="B31" s="191">
        <v>4917.5</v>
      </c>
      <c r="C31" s="191">
        <f t="shared" si="0"/>
        <v>4917.4999999999991</v>
      </c>
      <c r="D31" s="191">
        <f t="shared" si="1"/>
        <v>0</v>
      </c>
      <c r="F31" s="190" t="s">
        <v>324</v>
      </c>
      <c r="G31" s="191">
        <v>4917.4999999999991</v>
      </c>
      <c r="H31" s="191">
        <f t="shared" si="2"/>
        <v>4917.5</v>
      </c>
      <c r="I31" s="191">
        <f t="shared" si="3"/>
        <v>0</v>
      </c>
    </row>
    <row r="32" spans="1:9" x14ac:dyDescent="0.25">
      <c r="A32" s="190" t="s">
        <v>325</v>
      </c>
      <c r="B32" s="191">
        <v>31.25</v>
      </c>
      <c r="C32" s="191">
        <f t="shared" si="0"/>
        <v>31.25</v>
      </c>
      <c r="D32" s="191">
        <f t="shared" si="1"/>
        <v>0</v>
      </c>
      <c r="F32" s="190" t="s">
        <v>325</v>
      </c>
      <c r="G32" s="191">
        <v>31.25</v>
      </c>
      <c r="H32" s="191">
        <f t="shared" si="2"/>
        <v>31.25</v>
      </c>
      <c r="I32" s="191">
        <f t="shared" si="3"/>
        <v>0</v>
      </c>
    </row>
    <row r="33" spans="1:9" x14ac:dyDescent="0.25">
      <c r="A33" s="190" t="s">
        <v>326</v>
      </c>
      <c r="B33" s="191">
        <v>25.46</v>
      </c>
      <c r="C33" s="191">
        <f t="shared" si="0"/>
        <v>25.46</v>
      </c>
      <c r="D33" s="191">
        <f t="shared" si="1"/>
        <v>0</v>
      </c>
      <c r="F33" s="190" t="s">
        <v>326</v>
      </c>
      <c r="G33" s="191">
        <v>25.46</v>
      </c>
      <c r="H33" s="191">
        <f t="shared" si="2"/>
        <v>25.46</v>
      </c>
      <c r="I33" s="191">
        <f t="shared" si="3"/>
        <v>0</v>
      </c>
    </row>
    <row r="34" spans="1:9" x14ac:dyDescent="0.25">
      <c r="A34" s="190" t="s">
        <v>327</v>
      </c>
      <c r="B34" s="191">
        <v>2236.0499999999997</v>
      </c>
      <c r="C34" s="191">
        <f t="shared" si="0"/>
        <v>2236.0499999999997</v>
      </c>
      <c r="D34" s="191">
        <f t="shared" si="1"/>
        <v>0</v>
      </c>
      <c r="F34" s="190" t="s">
        <v>327</v>
      </c>
      <c r="G34" s="191">
        <v>2236.0499999999997</v>
      </c>
      <c r="H34" s="191">
        <f t="shared" si="2"/>
        <v>2236.0499999999997</v>
      </c>
      <c r="I34" s="191">
        <f t="shared" si="3"/>
        <v>0</v>
      </c>
    </row>
    <row r="35" spans="1:9" x14ac:dyDescent="0.25">
      <c r="A35" s="190" t="s">
        <v>185</v>
      </c>
      <c r="B35" s="191">
        <v>-1.4097167877480388E-11</v>
      </c>
      <c r="F35" s="190" t="s">
        <v>185</v>
      </c>
      <c r="G35" s="191">
        <v>-1.5006662579253316E-11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E38" sqref="E38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42578125" style="191" bestFit="1" customWidth="1"/>
    <col min="9" max="9" width="11.85546875" style="191" bestFit="1" customWidth="1"/>
  </cols>
  <sheetData>
    <row r="2" spans="1:9" x14ac:dyDescent="0.25">
      <c r="A2" s="231" t="s">
        <v>289</v>
      </c>
      <c r="E2" s="231"/>
      <c r="F2" s="231" t="s">
        <v>290</v>
      </c>
    </row>
    <row r="3" spans="1:9" x14ac:dyDescent="0.25">
      <c r="A3" s="189" t="s">
        <v>186</v>
      </c>
      <c r="B3" s="191" t="s">
        <v>187</v>
      </c>
      <c r="C3" s="191" t="s">
        <v>291</v>
      </c>
      <c r="D3" s="191" t="s">
        <v>190</v>
      </c>
      <c r="F3" s="189" t="s">
        <v>186</v>
      </c>
      <c r="G3" s="191" t="s">
        <v>187</v>
      </c>
      <c r="H3" s="191" t="s">
        <v>292</v>
      </c>
      <c r="I3" s="191" t="s">
        <v>190</v>
      </c>
    </row>
    <row r="4" spans="1:9" x14ac:dyDescent="0.25">
      <c r="A4" s="190" t="s">
        <v>299</v>
      </c>
      <c r="B4" s="191">
        <v>-16646.18</v>
      </c>
      <c r="C4" s="191">
        <f>VLOOKUP(A4,$F$4:$G$51,2,FALSE)</f>
        <v>-16646.18</v>
      </c>
      <c r="D4" s="191">
        <f>B4-C4</f>
        <v>0</v>
      </c>
      <c r="F4" s="190" t="s">
        <v>299</v>
      </c>
      <c r="G4" s="191">
        <v>-16646.18</v>
      </c>
      <c r="H4" s="191">
        <f>VLOOKUP(F4,$A$4:$B$51,2,FALSE)</f>
        <v>-16646.18</v>
      </c>
      <c r="I4" s="191">
        <f>G4-H4</f>
        <v>0</v>
      </c>
    </row>
    <row r="5" spans="1:9" x14ac:dyDescent="0.25">
      <c r="A5" s="190" t="s">
        <v>300</v>
      </c>
      <c r="B5" s="191">
        <v>-1759.11</v>
      </c>
      <c r="C5" s="191">
        <f t="shared" ref="C5:C32" si="0">VLOOKUP(A5,$F$4:$G$51,2,FALSE)</f>
        <v>-1759.1100000000001</v>
      </c>
      <c r="D5" s="191">
        <f t="shared" ref="D5:D32" si="1">B5-C5</f>
        <v>0</v>
      </c>
      <c r="F5" s="190" t="s">
        <v>300</v>
      </c>
      <c r="G5" s="191">
        <v>-1759.1100000000001</v>
      </c>
      <c r="H5" s="191">
        <f t="shared" ref="H5:H32" si="2">VLOOKUP(F5,$A$4:$B$51,2,FALSE)</f>
        <v>-1759.11</v>
      </c>
      <c r="I5" s="191">
        <f t="shared" ref="I5:I32" si="3">G5-H5</f>
        <v>0</v>
      </c>
    </row>
    <row r="6" spans="1:9" x14ac:dyDescent="0.25">
      <c r="A6" s="190" t="s">
        <v>301</v>
      </c>
      <c r="B6" s="191">
        <v>-1620.83</v>
      </c>
      <c r="C6" s="191">
        <f t="shared" si="0"/>
        <v>-1620.83</v>
      </c>
      <c r="D6" s="191">
        <f t="shared" si="1"/>
        <v>0</v>
      </c>
      <c r="F6" s="190" t="s">
        <v>301</v>
      </c>
      <c r="G6" s="191">
        <v>-1620.83</v>
      </c>
      <c r="H6" s="191">
        <f t="shared" si="2"/>
        <v>-1620.83</v>
      </c>
      <c r="I6" s="191">
        <f t="shared" si="3"/>
        <v>0</v>
      </c>
    </row>
    <row r="7" spans="1:9" x14ac:dyDescent="0.25">
      <c r="A7" s="190" t="s">
        <v>302</v>
      </c>
      <c r="B7" s="191">
        <v>-36.74</v>
      </c>
      <c r="C7" s="191">
        <f t="shared" si="0"/>
        <v>-36.739999999999995</v>
      </c>
      <c r="D7" s="191">
        <f t="shared" si="1"/>
        <v>0</v>
      </c>
      <c r="F7" s="190" t="s">
        <v>302</v>
      </c>
      <c r="G7" s="191">
        <v>-36.739999999999995</v>
      </c>
      <c r="H7" s="191">
        <f t="shared" si="2"/>
        <v>-36.74</v>
      </c>
      <c r="I7" s="191">
        <f t="shared" si="3"/>
        <v>0</v>
      </c>
    </row>
    <row r="8" spans="1:9" x14ac:dyDescent="0.25">
      <c r="A8" s="190" t="s">
        <v>303</v>
      </c>
      <c r="B8" s="191">
        <v>-4917.5</v>
      </c>
      <c r="C8" s="191">
        <f t="shared" si="0"/>
        <v>-4917.4999999999991</v>
      </c>
      <c r="D8" s="191">
        <f t="shared" si="1"/>
        <v>0</v>
      </c>
      <c r="F8" s="190" t="s">
        <v>303</v>
      </c>
      <c r="G8" s="191">
        <v>-4917.4999999999991</v>
      </c>
      <c r="H8" s="191">
        <f t="shared" si="2"/>
        <v>-4917.5</v>
      </c>
      <c r="I8" s="191">
        <f t="shared" si="3"/>
        <v>0</v>
      </c>
    </row>
    <row r="9" spans="1:9" x14ac:dyDescent="0.25">
      <c r="A9" s="190" t="s">
        <v>304</v>
      </c>
      <c r="B9" s="191">
        <v>-53.91</v>
      </c>
      <c r="C9" s="191">
        <f t="shared" si="0"/>
        <v>-53.910000000000004</v>
      </c>
      <c r="D9" s="191">
        <f t="shared" si="1"/>
        <v>0</v>
      </c>
      <c r="F9" s="190" t="s">
        <v>304</v>
      </c>
      <c r="G9" s="191">
        <v>-53.910000000000004</v>
      </c>
      <c r="H9" s="191">
        <f t="shared" si="2"/>
        <v>-53.91</v>
      </c>
      <c r="I9" s="191">
        <f t="shared" si="3"/>
        <v>0</v>
      </c>
    </row>
    <row r="10" spans="1:9" x14ac:dyDescent="0.25">
      <c r="A10" s="190" t="s">
        <v>305</v>
      </c>
      <c r="B10" s="191">
        <v>-379.09</v>
      </c>
      <c r="C10" s="191">
        <f t="shared" si="0"/>
        <v>-379.09000000000003</v>
      </c>
      <c r="D10" s="191">
        <f t="shared" si="1"/>
        <v>0</v>
      </c>
      <c r="F10" s="190" t="s">
        <v>305</v>
      </c>
      <c r="G10" s="191">
        <v>-379.09000000000003</v>
      </c>
      <c r="H10" s="191">
        <f t="shared" si="2"/>
        <v>-379.09</v>
      </c>
      <c r="I10" s="191">
        <f t="shared" si="3"/>
        <v>0</v>
      </c>
    </row>
    <row r="11" spans="1:9" x14ac:dyDescent="0.25">
      <c r="A11" s="190" t="s">
        <v>306</v>
      </c>
      <c r="B11" s="191">
        <v>-31.25</v>
      </c>
      <c r="C11" s="191">
        <f t="shared" si="0"/>
        <v>-31.25</v>
      </c>
      <c r="D11" s="191">
        <f t="shared" si="1"/>
        <v>0</v>
      </c>
      <c r="F11" s="190" t="s">
        <v>306</v>
      </c>
      <c r="G11" s="191">
        <v>-31.25</v>
      </c>
      <c r="H11" s="191">
        <f t="shared" si="2"/>
        <v>-31.25</v>
      </c>
      <c r="I11" s="191">
        <f t="shared" si="3"/>
        <v>0</v>
      </c>
    </row>
    <row r="12" spans="1:9" x14ac:dyDescent="0.25">
      <c r="A12" s="190" t="s">
        <v>307</v>
      </c>
      <c r="B12" s="191">
        <v>-2254.75</v>
      </c>
      <c r="C12" s="191">
        <f t="shared" si="0"/>
        <v>-2254.75</v>
      </c>
      <c r="D12" s="191">
        <f t="shared" si="1"/>
        <v>0</v>
      </c>
      <c r="F12" s="190" t="s">
        <v>307</v>
      </c>
      <c r="G12" s="191">
        <v>-2254.75</v>
      </c>
      <c r="H12" s="191">
        <f t="shared" si="2"/>
        <v>-2254.75</v>
      </c>
      <c r="I12" s="191">
        <f t="shared" si="3"/>
        <v>0</v>
      </c>
    </row>
    <row r="13" spans="1:9" x14ac:dyDescent="0.25">
      <c r="A13" s="190" t="s">
        <v>308</v>
      </c>
      <c r="B13" s="191">
        <v>-1759.11</v>
      </c>
      <c r="C13" s="191">
        <f t="shared" si="0"/>
        <v>-1759.1100000000001</v>
      </c>
      <c r="D13" s="191">
        <f t="shared" si="1"/>
        <v>0</v>
      </c>
      <c r="F13" s="190" t="s">
        <v>308</v>
      </c>
      <c r="G13" s="191">
        <v>-1759.1100000000001</v>
      </c>
      <c r="H13" s="191">
        <f t="shared" si="2"/>
        <v>-1759.11</v>
      </c>
      <c r="I13" s="191">
        <f t="shared" si="3"/>
        <v>0</v>
      </c>
    </row>
    <row r="14" spans="1:9" x14ac:dyDescent="0.25">
      <c r="A14" s="190" t="s">
        <v>309</v>
      </c>
      <c r="B14" s="191">
        <v>-1620.83</v>
      </c>
      <c r="C14" s="191">
        <f t="shared" si="0"/>
        <v>-1620.83</v>
      </c>
      <c r="D14" s="191">
        <f t="shared" si="1"/>
        <v>0</v>
      </c>
      <c r="F14" s="190" t="s">
        <v>309</v>
      </c>
      <c r="G14" s="191">
        <v>-1620.83</v>
      </c>
      <c r="H14" s="191">
        <f t="shared" si="2"/>
        <v>-1620.83</v>
      </c>
      <c r="I14" s="191">
        <f t="shared" si="3"/>
        <v>0</v>
      </c>
    </row>
    <row r="15" spans="1:9" x14ac:dyDescent="0.25">
      <c r="A15" s="190" t="s">
        <v>310</v>
      </c>
      <c r="B15" s="191">
        <v>-104.06</v>
      </c>
      <c r="C15" s="191">
        <f t="shared" si="0"/>
        <v>-104.06</v>
      </c>
      <c r="D15" s="191">
        <f t="shared" si="1"/>
        <v>0</v>
      </c>
      <c r="F15" s="190" t="s">
        <v>310</v>
      </c>
      <c r="G15" s="191">
        <v>-104.06</v>
      </c>
      <c r="H15" s="191">
        <f t="shared" si="2"/>
        <v>-104.06</v>
      </c>
      <c r="I15" s="191">
        <f t="shared" si="3"/>
        <v>0</v>
      </c>
    </row>
    <row r="16" spans="1:9" x14ac:dyDescent="0.25">
      <c r="A16" s="190" t="s">
        <v>311</v>
      </c>
      <c r="B16" s="191">
        <v>-687.5</v>
      </c>
      <c r="C16" s="191">
        <f t="shared" si="0"/>
        <v>-687.5</v>
      </c>
      <c r="D16" s="191">
        <f t="shared" si="1"/>
        <v>0</v>
      </c>
      <c r="F16" s="190" t="s">
        <v>311</v>
      </c>
      <c r="G16" s="191">
        <v>-687.5</v>
      </c>
      <c r="H16" s="191">
        <f t="shared" si="2"/>
        <v>-687.5</v>
      </c>
      <c r="I16" s="191">
        <f t="shared" si="3"/>
        <v>0</v>
      </c>
    </row>
    <row r="17" spans="1:9" x14ac:dyDescent="0.25">
      <c r="A17" s="190" t="s">
        <v>312</v>
      </c>
      <c r="B17" s="191">
        <v>-2721.38</v>
      </c>
      <c r="C17" s="191">
        <f t="shared" si="0"/>
        <v>-2721.3799999999997</v>
      </c>
      <c r="D17" s="191">
        <f t="shared" si="1"/>
        <v>0</v>
      </c>
      <c r="F17" s="190" t="s">
        <v>312</v>
      </c>
      <c r="G17" s="191">
        <v>-2721.3799999999997</v>
      </c>
      <c r="H17" s="191">
        <f t="shared" si="2"/>
        <v>-2721.38</v>
      </c>
      <c r="I17" s="191">
        <f t="shared" si="3"/>
        <v>0</v>
      </c>
    </row>
    <row r="18" spans="1:9" x14ac:dyDescent="0.25">
      <c r="A18" s="190" t="s">
        <v>313</v>
      </c>
      <c r="B18" s="191">
        <v>-1259.06</v>
      </c>
      <c r="C18" s="191">
        <f t="shared" si="0"/>
        <v>-1259.06</v>
      </c>
      <c r="D18" s="191">
        <f t="shared" si="1"/>
        <v>0</v>
      </c>
      <c r="F18" s="190" t="s">
        <v>313</v>
      </c>
      <c r="G18" s="191">
        <v>-1259.06</v>
      </c>
      <c r="H18" s="191">
        <f t="shared" si="2"/>
        <v>-1259.06</v>
      </c>
      <c r="I18" s="191">
        <f t="shared" si="3"/>
        <v>0</v>
      </c>
    </row>
    <row r="19" spans="1:9" x14ac:dyDescent="0.25">
      <c r="A19" s="190" t="s">
        <v>314</v>
      </c>
      <c r="B19" s="191">
        <v>-8.1199999999999992</v>
      </c>
      <c r="C19" s="191">
        <f t="shared" si="0"/>
        <v>-8.120000000000001</v>
      </c>
      <c r="D19" s="191">
        <f t="shared" si="1"/>
        <v>0</v>
      </c>
      <c r="F19" s="190" t="s">
        <v>314</v>
      </c>
      <c r="G19" s="191">
        <v>-8.120000000000001</v>
      </c>
      <c r="H19" s="191">
        <f t="shared" si="2"/>
        <v>-8.1199999999999992</v>
      </c>
      <c r="I19" s="191">
        <f t="shared" si="3"/>
        <v>0</v>
      </c>
    </row>
    <row r="20" spans="1:9" x14ac:dyDescent="0.25">
      <c r="A20" s="190" t="s">
        <v>315</v>
      </c>
      <c r="B20" s="191">
        <v>-379.09</v>
      </c>
      <c r="C20" s="191">
        <f t="shared" si="0"/>
        <v>-379.09000000000003</v>
      </c>
      <c r="D20" s="191">
        <f t="shared" si="1"/>
        <v>0</v>
      </c>
      <c r="F20" s="190" t="s">
        <v>315</v>
      </c>
      <c r="G20" s="191">
        <v>-379.09000000000003</v>
      </c>
      <c r="H20" s="191">
        <f t="shared" si="2"/>
        <v>-379.09</v>
      </c>
      <c r="I20" s="191">
        <f t="shared" si="3"/>
        <v>0</v>
      </c>
    </row>
    <row r="21" spans="1:9" x14ac:dyDescent="0.25">
      <c r="A21" s="190" t="s">
        <v>316</v>
      </c>
      <c r="B21" s="191">
        <v>-140.05000000000001</v>
      </c>
      <c r="C21" s="191">
        <f t="shared" si="0"/>
        <v>-140.05000000000001</v>
      </c>
      <c r="D21" s="191">
        <f t="shared" si="1"/>
        <v>0</v>
      </c>
      <c r="F21" s="190" t="s">
        <v>316</v>
      </c>
      <c r="G21" s="191">
        <v>-140.05000000000001</v>
      </c>
      <c r="H21" s="191">
        <f t="shared" si="2"/>
        <v>-140.05000000000001</v>
      </c>
      <c r="I21" s="191">
        <f t="shared" si="3"/>
        <v>0</v>
      </c>
    </row>
    <row r="22" spans="1:9" x14ac:dyDescent="0.25">
      <c r="A22" s="190" t="s">
        <v>317</v>
      </c>
      <c r="B22" s="191">
        <v>-72.22</v>
      </c>
      <c r="C22" s="191">
        <f t="shared" si="0"/>
        <v>-72.22</v>
      </c>
      <c r="D22" s="191">
        <f t="shared" si="1"/>
        <v>0</v>
      </c>
      <c r="F22" s="190" t="s">
        <v>317</v>
      </c>
      <c r="G22" s="191">
        <v>-72.22</v>
      </c>
      <c r="H22" s="191">
        <f t="shared" si="2"/>
        <v>-72.22</v>
      </c>
      <c r="I22" s="191">
        <f t="shared" si="3"/>
        <v>0</v>
      </c>
    </row>
    <row r="23" spans="1:9" x14ac:dyDescent="0.25">
      <c r="A23" s="190" t="s">
        <v>318</v>
      </c>
      <c r="B23" s="191">
        <v>21968.799999999999</v>
      </c>
      <c r="C23" s="191">
        <f t="shared" si="0"/>
        <v>21968.800000000003</v>
      </c>
      <c r="D23" s="191">
        <f t="shared" si="1"/>
        <v>0</v>
      </c>
      <c r="F23" s="190" t="s">
        <v>318</v>
      </c>
      <c r="G23" s="191">
        <v>21968.800000000003</v>
      </c>
      <c r="H23" s="191">
        <f t="shared" si="2"/>
        <v>21968.799999999999</v>
      </c>
      <c r="I23" s="191">
        <f t="shared" si="3"/>
        <v>0</v>
      </c>
    </row>
    <row r="24" spans="1:9" x14ac:dyDescent="0.25">
      <c r="A24" s="190" t="s">
        <v>319</v>
      </c>
      <c r="B24" s="191">
        <v>3923.2</v>
      </c>
      <c r="C24" s="191">
        <f t="shared" si="0"/>
        <v>3923.2000000000003</v>
      </c>
      <c r="D24" s="191">
        <f t="shared" si="1"/>
        <v>0</v>
      </c>
      <c r="F24" s="190" t="s">
        <v>319</v>
      </c>
      <c r="G24" s="191">
        <v>3923.2000000000003</v>
      </c>
      <c r="H24" s="191">
        <f t="shared" si="2"/>
        <v>3923.2</v>
      </c>
      <c r="I24" s="191">
        <f t="shared" si="3"/>
        <v>0</v>
      </c>
    </row>
    <row r="25" spans="1:9" x14ac:dyDescent="0.25">
      <c r="A25" s="190" t="s">
        <v>320</v>
      </c>
      <c r="B25" s="191">
        <v>1440.5</v>
      </c>
      <c r="C25" s="191">
        <f t="shared" si="0"/>
        <v>1440.5</v>
      </c>
      <c r="D25" s="191">
        <f t="shared" si="1"/>
        <v>0</v>
      </c>
      <c r="F25" s="190" t="s">
        <v>320</v>
      </c>
      <c r="G25" s="191">
        <v>1440.5</v>
      </c>
      <c r="H25" s="191">
        <f t="shared" si="2"/>
        <v>1440.5</v>
      </c>
      <c r="I25" s="191">
        <f t="shared" si="3"/>
        <v>0</v>
      </c>
    </row>
    <row r="26" spans="1:9" x14ac:dyDescent="0.25">
      <c r="A26" s="190" t="s">
        <v>321</v>
      </c>
      <c r="B26" s="191">
        <v>53.91</v>
      </c>
      <c r="C26" s="191">
        <f t="shared" si="0"/>
        <v>53.910000000000004</v>
      </c>
      <c r="D26" s="191">
        <f t="shared" si="1"/>
        <v>0</v>
      </c>
      <c r="F26" s="190" t="s">
        <v>321</v>
      </c>
      <c r="G26" s="191">
        <v>53.910000000000004</v>
      </c>
      <c r="H26" s="191">
        <f t="shared" si="2"/>
        <v>53.91</v>
      </c>
      <c r="I26" s="191">
        <f t="shared" si="3"/>
        <v>0</v>
      </c>
    </row>
    <row r="27" spans="1:9" x14ac:dyDescent="0.25">
      <c r="A27" s="190" t="s">
        <v>322</v>
      </c>
      <c r="B27" s="191">
        <v>1620.83</v>
      </c>
      <c r="C27" s="191">
        <f t="shared" si="0"/>
        <v>1620.83</v>
      </c>
      <c r="D27" s="191">
        <f t="shared" si="1"/>
        <v>0</v>
      </c>
      <c r="F27" s="190" t="s">
        <v>322</v>
      </c>
      <c r="G27" s="191">
        <v>1620.83</v>
      </c>
      <c r="H27" s="191">
        <f t="shared" si="2"/>
        <v>1620.83</v>
      </c>
      <c r="I27" s="191">
        <f t="shared" si="3"/>
        <v>0</v>
      </c>
    </row>
    <row r="28" spans="1:9" x14ac:dyDescent="0.25">
      <c r="A28" s="190" t="s">
        <v>323</v>
      </c>
      <c r="B28" s="191">
        <v>379.09000000000003</v>
      </c>
      <c r="C28" s="191">
        <f t="shared" si="0"/>
        <v>379.09000000000003</v>
      </c>
      <c r="D28" s="191">
        <f t="shared" si="1"/>
        <v>0</v>
      </c>
      <c r="F28" s="190" t="s">
        <v>323</v>
      </c>
      <c r="G28" s="191">
        <v>379.09000000000003</v>
      </c>
      <c r="H28" s="191">
        <f t="shared" si="2"/>
        <v>379.09000000000003</v>
      </c>
      <c r="I28" s="191">
        <f t="shared" si="3"/>
        <v>0</v>
      </c>
    </row>
    <row r="29" spans="1:9" x14ac:dyDescent="0.25">
      <c r="A29" s="190" t="s">
        <v>324</v>
      </c>
      <c r="B29" s="191">
        <v>4917.5</v>
      </c>
      <c r="C29" s="191">
        <f t="shared" si="0"/>
        <v>4917.4999999999991</v>
      </c>
      <c r="D29" s="191">
        <f t="shared" si="1"/>
        <v>0</v>
      </c>
      <c r="F29" s="190" t="s">
        <v>324</v>
      </c>
      <c r="G29" s="191">
        <v>4917.4999999999991</v>
      </c>
      <c r="H29" s="191">
        <f t="shared" si="2"/>
        <v>4917.5</v>
      </c>
      <c r="I29" s="191">
        <f t="shared" si="3"/>
        <v>0</v>
      </c>
    </row>
    <row r="30" spans="1:9" x14ac:dyDescent="0.25">
      <c r="A30" s="190" t="s">
        <v>325</v>
      </c>
      <c r="B30" s="191">
        <v>31.25</v>
      </c>
      <c r="C30" s="191">
        <f t="shared" si="0"/>
        <v>31.25</v>
      </c>
      <c r="D30" s="191">
        <f t="shared" si="1"/>
        <v>0</v>
      </c>
      <c r="F30" s="190" t="s">
        <v>325</v>
      </c>
      <c r="G30" s="191">
        <v>31.25</v>
      </c>
      <c r="H30" s="191">
        <f t="shared" si="2"/>
        <v>31.25</v>
      </c>
      <c r="I30" s="191">
        <f t="shared" si="3"/>
        <v>0</v>
      </c>
    </row>
    <row r="31" spans="1:9" x14ac:dyDescent="0.25">
      <c r="A31" s="190" t="s">
        <v>326</v>
      </c>
      <c r="B31" s="191">
        <v>36.74</v>
      </c>
      <c r="C31" s="191">
        <f t="shared" si="0"/>
        <v>36.739999999999995</v>
      </c>
      <c r="D31" s="191">
        <f t="shared" si="1"/>
        <v>0</v>
      </c>
      <c r="F31" s="190" t="s">
        <v>326</v>
      </c>
      <c r="G31" s="191">
        <v>36.739999999999995</v>
      </c>
      <c r="H31" s="191">
        <f t="shared" si="2"/>
        <v>36.74</v>
      </c>
      <c r="I31" s="191">
        <f t="shared" si="3"/>
        <v>0</v>
      </c>
    </row>
    <row r="32" spans="1:9" x14ac:dyDescent="0.25">
      <c r="A32" s="190" t="s">
        <v>327</v>
      </c>
      <c r="B32" s="191">
        <v>2078.96</v>
      </c>
      <c r="C32" s="191">
        <f t="shared" si="0"/>
        <v>2078.96</v>
      </c>
      <c r="D32" s="191">
        <f t="shared" si="1"/>
        <v>0</v>
      </c>
      <c r="F32" s="190" t="s">
        <v>327</v>
      </c>
      <c r="G32" s="191">
        <v>2078.96</v>
      </c>
      <c r="H32" s="191">
        <f t="shared" si="2"/>
        <v>2078.96</v>
      </c>
      <c r="I32" s="191">
        <f t="shared" si="3"/>
        <v>0</v>
      </c>
    </row>
    <row r="33" spans="1:7" x14ac:dyDescent="0.25">
      <c r="A33" s="190" t="s">
        <v>185</v>
      </c>
      <c r="B33" s="191">
        <v>-6.3664629124104977E-12</v>
      </c>
      <c r="F33" s="190" t="s">
        <v>185</v>
      </c>
      <c r="G33" s="191">
        <v>-3.637978807091713E-12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E38" sqref="E38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42578125" style="191" bestFit="1" customWidth="1"/>
    <col min="9" max="9" width="11.85546875" style="191" bestFit="1" customWidth="1"/>
  </cols>
  <sheetData>
    <row r="2" spans="1:9" x14ac:dyDescent="0.25">
      <c r="A2" s="231" t="s">
        <v>289</v>
      </c>
      <c r="E2" s="231"/>
      <c r="F2" s="231" t="s">
        <v>290</v>
      </c>
    </row>
    <row r="3" spans="1:9" x14ac:dyDescent="0.25">
      <c r="A3" s="189" t="s">
        <v>186</v>
      </c>
      <c r="B3" s="191" t="s">
        <v>187</v>
      </c>
      <c r="C3" s="191" t="s">
        <v>291</v>
      </c>
      <c r="D3" s="191" t="s">
        <v>190</v>
      </c>
      <c r="F3" s="189" t="s">
        <v>186</v>
      </c>
      <c r="G3" s="191" t="s">
        <v>187</v>
      </c>
      <c r="H3" s="191" t="s">
        <v>292</v>
      </c>
      <c r="I3" s="191" t="s">
        <v>190</v>
      </c>
    </row>
    <row r="4" spans="1:9" x14ac:dyDescent="0.25">
      <c r="A4" s="190" t="s">
        <v>299</v>
      </c>
      <c r="B4" s="191">
        <v>-16688.169999999998</v>
      </c>
      <c r="C4" s="191">
        <f>VLOOKUP(A4,$F$4:$G$51,2,FALSE)</f>
        <v>-16688.170000000002</v>
      </c>
      <c r="D4" s="191">
        <f>B4-C4</f>
        <v>0</v>
      </c>
      <c r="F4" s="190" t="s">
        <v>299</v>
      </c>
      <c r="G4" s="191">
        <v>-16688.170000000002</v>
      </c>
      <c r="H4" s="191">
        <f>VLOOKUP(F4,$A$4:$B$51,2,FALSE)</f>
        <v>-16688.169999999998</v>
      </c>
      <c r="I4" s="191">
        <f>G4-H4</f>
        <v>0</v>
      </c>
    </row>
    <row r="5" spans="1:9" x14ac:dyDescent="0.25">
      <c r="A5" s="190" t="s">
        <v>300</v>
      </c>
      <c r="B5" s="191">
        <v>-1761.25</v>
      </c>
      <c r="C5" s="191">
        <f t="shared" ref="C5:C32" si="0">VLOOKUP(A5,$F$4:$G$51,2,FALSE)</f>
        <v>-1761.25</v>
      </c>
      <c r="D5" s="191">
        <f t="shared" ref="D5:D32" si="1">B5-C5</f>
        <v>0</v>
      </c>
      <c r="F5" s="190" t="s">
        <v>300</v>
      </c>
      <c r="G5" s="191">
        <v>-1761.25</v>
      </c>
      <c r="H5" s="191">
        <f t="shared" ref="H5:H32" si="2">VLOOKUP(F5,$A$4:$B$51,2,FALSE)</f>
        <v>-1761.25</v>
      </c>
      <c r="I5" s="191">
        <f t="shared" ref="I5:I32" si="3">G5-H5</f>
        <v>0</v>
      </c>
    </row>
    <row r="6" spans="1:9" x14ac:dyDescent="0.25">
      <c r="A6" s="190" t="s">
        <v>301</v>
      </c>
      <c r="B6" s="191">
        <v>-1624.63</v>
      </c>
      <c r="C6" s="191">
        <f t="shared" si="0"/>
        <v>-1624.63</v>
      </c>
      <c r="D6" s="191">
        <f t="shared" si="1"/>
        <v>0</v>
      </c>
      <c r="F6" s="190" t="s">
        <v>301</v>
      </c>
      <c r="G6" s="191">
        <v>-1624.63</v>
      </c>
      <c r="H6" s="191">
        <f t="shared" si="2"/>
        <v>-1624.63</v>
      </c>
      <c r="I6" s="191">
        <f t="shared" si="3"/>
        <v>0</v>
      </c>
    </row>
    <row r="7" spans="1:9" x14ac:dyDescent="0.25">
      <c r="A7" s="190" t="s">
        <v>302</v>
      </c>
      <c r="B7" s="191">
        <v>-36.74</v>
      </c>
      <c r="C7" s="191">
        <f t="shared" si="0"/>
        <v>-36.739999999999995</v>
      </c>
      <c r="D7" s="191">
        <f t="shared" si="1"/>
        <v>0</v>
      </c>
      <c r="F7" s="190" t="s">
        <v>302</v>
      </c>
      <c r="G7" s="191">
        <v>-36.739999999999995</v>
      </c>
      <c r="H7" s="191">
        <f t="shared" si="2"/>
        <v>-36.74</v>
      </c>
      <c r="I7" s="191">
        <f t="shared" si="3"/>
        <v>0</v>
      </c>
    </row>
    <row r="8" spans="1:9" x14ac:dyDescent="0.25">
      <c r="A8" s="190" t="s">
        <v>303</v>
      </c>
      <c r="B8" s="191">
        <v>-4917.5</v>
      </c>
      <c r="C8" s="191">
        <f t="shared" si="0"/>
        <v>-4917.4999999999991</v>
      </c>
      <c r="D8" s="191">
        <f t="shared" si="1"/>
        <v>0</v>
      </c>
      <c r="F8" s="190" t="s">
        <v>303</v>
      </c>
      <c r="G8" s="191">
        <v>-4917.4999999999991</v>
      </c>
      <c r="H8" s="191">
        <f t="shared" si="2"/>
        <v>-4917.5</v>
      </c>
      <c r="I8" s="191">
        <f t="shared" si="3"/>
        <v>0</v>
      </c>
    </row>
    <row r="9" spans="1:9" x14ac:dyDescent="0.25">
      <c r="A9" s="190" t="s">
        <v>304</v>
      </c>
      <c r="B9" s="191">
        <v>-53.91</v>
      </c>
      <c r="C9" s="191">
        <f t="shared" si="0"/>
        <v>-53.910000000000004</v>
      </c>
      <c r="D9" s="191">
        <f t="shared" si="1"/>
        <v>0</v>
      </c>
      <c r="F9" s="190" t="s">
        <v>304</v>
      </c>
      <c r="G9" s="191">
        <v>-53.910000000000004</v>
      </c>
      <c r="H9" s="191">
        <f t="shared" si="2"/>
        <v>-53.91</v>
      </c>
      <c r="I9" s="191">
        <f t="shared" si="3"/>
        <v>0</v>
      </c>
    </row>
    <row r="10" spans="1:9" x14ac:dyDescent="0.25">
      <c r="A10" s="190" t="s">
        <v>305</v>
      </c>
      <c r="B10" s="191">
        <v>-379.95</v>
      </c>
      <c r="C10" s="191">
        <f t="shared" si="0"/>
        <v>-379.94999999999993</v>
      </c>
      <c r="D10" s="191">
        <f t="shared" si="1"/>
        <v>0</v>
      </c>
      <c r="F10" s="190" t="s">
        <v>305</v>
      </c>
      <c r="G10" s="191">
        <v>-379.94999999999993</v>
      </c>
      <c r="H10" s="191">
        <f t="shared" si="2"/>
        <v>-379.95</v>
      </c>
      <c r="I10" s="191">
        <f t="shared" si="3"/>
        <v>0</v>
      </c>
    </row>
    <row r="11" spans="1:9" x14ac:dyDescent="0.25">
      <c r="A11" s="190" t="s">
        <v>306</v>
      </c>
      <c r="B11" s="191">
        <v>-31.25</v>
      </c>
      <c r="C11" s="191">
        <f t="shared" si="0"/>
        <v>-31.25</v>
      </c>
      <c r="D11" s="191">
        <f t="shared" si="1"/>
        <v>0</v>
      </c>
      <c r="F11" s="190" t="s">
        <v>306</v>
      </c>
      <c r="G11" s="191">
        <v>-31.25</v>
      </c>
      <c r="H11" s="191">
        <f t="shared" si="2"/>
        <v>-31.25</v>
      </c>
      <c r="I11" s="191">
        <f t="shared" si="3"/>
        <v>0</v>
      </c>
    </row>
    <row r="12" spans="1:9" x14ac:dyDescent="0.25">
      <c r="A12" s="190" t="s">
        <v>307</v>
      </c>
      <c r="B12" s="191">
        <v>-2255.12</v>
      </c>
      <c r="C12" s="191">
        <f t="shared" si="0"/>
        <v>-2255.12</v>
      </c>
      <c r="D12" s="191">
        <f t="shared" si="1"/>
        <v>0</v>
      </c>
      <c r="F12" s="190" t="s">
        <v>307</v>
      </c>
      <c r="G12" s="191">
        <v>-2255.12</v>
      </c>
      <c r="H12" s="191">
        <f t="shared" si="2"/>
        <v>-2255.12</v>
      </c>
      <c r="I12" s="191">
        <f t="shared" si="3"/>
        <v>0</v>
      </c>
    </row>
    <row r="13" spans="1:9" x14ac:dyDescent="0.25">
      <c r="A13" s="190" t="s">
        <v>308</v>
      </c>
      <c r="B13" s="191">
        <v>-1761.25</v>
      </c>
      <c r="C13" s="191">
        <f t="shared" si="0"/>
        <v>-1761.25</v>
      </c>
      <c r="D13" s="191">
        <f t="shared" si="1"/>
        <v>0</v>
      </c>
      <c r="F13" s="190" t="s">
        <v>308</v>
      </c>
      <c r="G13" s="191">
        <v>-1761.25</v>
      </c>
      <c r="H13" s="191">
        <f t="shared" si="2"/>
        <v>-1761.25</v>
      </c>
      <c r="I13" s="191">
        <f t="shared" si="3"/>
        <v>0</v>
      </c>
    </row>
    <row r="14" spans="1:9" x14ac:dyDescent="0.25">
      <c r="A14" s="190" t="s">
        <v>309</v>
      </c>
      <c r="B14" s="191">
        <v>-1624.63</v>
      </c>
      <c r="C14" s="191">
        <f t="shared" si="0"/>
        <v>-1624.63</v>
      </c>
      <c r="D14" s="191">
        <f t="shared" si="1"/>
        <v>0</v>
      </c>
      <c r="F14" s="190" t="s">
        <v>309</v>
      </c>
      <c r="G14" s="191">
        <v>-1624.63</v>
      </c>
      <c r="H14" s="191">
        <f t="shared" si="2"/>
        <v>-1624.63</v>
      </c>
      <c r="I14" s="191">
        <f t="shared" si="3"/>
        <v>0</v>
      </c>
    </row>
    <row r="15" spans="1:9" x14ac:dyDescent="0.25">
      <c r="A15" s="190" t="s">
        <v>310</v>
      </c>
      <c r="B15" s="191">
        <v>-104.06</v>
      </c>
      <c r="C15" s="191">
        <f t="shared" si="0"/>
        <v>-104.06</v>
      </c>
      <c r="D15" s="191">
        <f t="shared" si="1"/>
        <v>0</v>
      </c>
      <c r="F15" s="190" t="s">
        <v>310</v>
      </c>
      <c r="G15" s="191">
        <v>-104.06</v>
      </c>
      <c r="H15" s="191">
        <f t="shared" si="2"/>
        <v>-104.06</v>
      </c>
      <c r="I15" s="191">
        <f t="shared" si="3"/>
        <v>0</v>
      </c>
    </row>
    <row r="16" spans="1:9" x14ac:dyDescent="0.25">
      <c r="A16" s="190" t="s">
        <v>311</v>
      </c>
      <c r="B16" s="191">
        <v>-687.5</v>
      </c>
      <c r="C16" s="191">
        <f t="shared" si="0"/>
        <v>-687.5</v>
      </c>
      <c r="D16" s="191">
        <f t="shared" si="1"/>
        <v>0</v>
      </c>
      <c r="F16" s="190" t="s">
        <v>311</v>
      </c>
      <c r="G16" s="191">
        <v>-687.5</v>
      </c>
      <c r="H16" s="191">
        <f t="shared" si="2"/>
        <v>-687.5</v>
      </c>
      <c r="I16" s="191">
        <f t="shared" si="3"/>
        <v>0</v>
      </c>
    </row>
    <row r="17" spans="1:9" x14ac:dyDescent="0.25">
      <c r="A17" s="190" t="s">
        <v>312</v>
      </c>
      <c r="B17" s="191">
        <v>-2730.3</v>
      </c>
      <c r="C17" s="191">
        <f t="shared" si="0"/>
        <v>-2730.2999999999997</v>
      </c>
      <c r="D17" s="191">
        <f t="shared" si="1"/>
        <v>0</v>
      </c>
      <c r="F17" s="190" t="s">
        <v>312</v>
      </c>
      <c r="G17" s="191">
        <v>-2730.2999999999997</v>
      </c>
      <c r="H17" s="191">
        <f t="shared" si="2"/>
        <v>-2730.3</v>
      </c>
      <c r="I17" s="191">
        <f t="shared" si="3"/>
        <v>0</v>
      </c>
    </row>
    <row r="18" spans="1:9" x14ac:dyDescent="0.25">
      <c r="A18" s="190" t="s">
        <v>313</v>
      </c>
      <c r="B18" s="191">
        <v>-1262.95</v>
      </c>
      <c r="C18" s="191">
        <f t="shared" si="0"/>
        <v>-1262.9499999999998</v>
      </c>
      <c r="D18" s="191">
        <f t="shared" si="1"/>
        <v>0</v>
      </c>
      <c r="F18" s="190" t="s">
        <v>313</v>
      </c>
      <c r="G18" s="191">
        <v>-1262.9499999999998</v>
      </c>
      <c r="H18" s="191">
        <f t="shared" si="2"/>
        <v>-1262.95</v>
      </c>
      <c r="I18" s="191">
        <f t="shared" si="3"/>
        <v>0</v>
      </c>
    </row>
    <row r="19" spans="1:9" x14ac:dyDescent="0.25">
      <c r="A19" s="190" t="s">
        <v>314</v>
      </c>
      <c r="B19" s="191">
        <v>-8.1199999999999992</v>
      </c>
      <c r="C19" s="191">
        <f t="shared" si="0"/>
        <v>-8.120000000000001</v>
      </c>
      <c r="D19" s="191">
        <f t="shared" si="1"/>
        <v>0</v>
      </c>
      <c r="F19" s="190" t="s">
        <v>314</v>
      </c>
      <c r="G19" s="191">
        <v>-8.120000000000001</v>
      </c>
      <c r="H19" s="191">
        <f t="shared" si="2"/>
        <v>-8.1199999999999992</v>
      </c>
      <c r="I19" s="191">
        <f t="shared" si="3"/>
        <v>0</v>
      </c>
    </row>
    <row r="20" spans="1:9" x14ac:dyDescent="0.25">
      <c r="A20" s="190" t="s">
        <v>315</v>
      </c>
      <c r="B20" s="191">
        <v>-379.95</v>
      </c>
      <c r="C20" s="191">
        <f t="shared" si="0"/>
        <v>-379.94999999999993</v>
      </c>
      <c r="D20" s="191">
        <f t="shared" si="1"/>
        <v>0</v>
      </c>
      <c r="F20" s="190" t="s">
        <v>315</v>
      </c>
      <c r="G20" s="191">
        <v>-379.94999999999993</v>
      </c>
      <c r="H20" s="191">
        <f t="shared" si="2"/>
        <v>-379.95</v>
      </c>
      <c r="I20" s="191">
        <f t="shared" si="3"/>
        <v>0</v>
      </c>
    </row>
    <row r="21" spans="1:9" x14ac:dyDescent="0.25">
      <c r="A21" s="190" t="s">
        <v>316</v>
      </c>
      <c r="B21" s="191">
        <v>-140.05000000000001</v>
      </c>
      <c r="C21" s="191">
        <f t="shared" si="0"/>
        <v>-140.05000000000001</v>
      </c>
      <c r="D21" s="191">
        <f t="shared" si="1"/>
        <v>0</v>
      </c>
      <c r="F21" s="190" t="s">
        <v>316</v>
      </c>
      <c r="G21" s="191">
        <v>-140.05000000000001</v>
      </c>
      <c r="H21" s="191">
        <f t="shared" si="2"/>
        <v>-140.05000000000001</v>
      </c>
      <c r="I21" s="191">
        <f t="shared" si="3"/>
        <v>0</v>
      </c>
    </row>
    <row r="22" spans="1:9" x14ac:dyDescent="0.25">
      <c r="A22" s="190" t="s">
        <v>317</v>
      </c>
      <c r="B22" s="191">
        <v>-72.22</v>
      </c>
      <c r="C22" s="191">
        <f t="shared" si="0"/>
        <v>-72.22</v>
      </c>
      <c r="D22" s="191">
        <f t="shared" si="1"/>
        <v>0</v>
      </c>
      <c r="F22" s="190" t="s">
        <v>317</v>
      </c>
      <c r="G22" s="191">
        <v>-72.22</v>
      </c>
      <c r="H22" s="191">
        <f t="shared" si="2"/>
        <v>-72.22</v>
      </c>
      <c r="I22" s="191">
        <f t="shared" si="3"/>
        <v>0</v>
      </c>
    </row>
    <row r="23" spans="1:9" x14ac:dyDescent="0.25">
      <c r="A23" s="190" t="s">
        <v>318</v>
      </c>
      <c r="B23" s="191">
        <v>21968.81</v>
      </c>
      <c r="C23" s="191">
        <f t="shared" si="0"/>
        <v>21968.81</v>
      </c>
      <c r="D23" s="191">
        <f t="shared" si="1"/>
        <v>0</v>
      </c>
      <c r="F23" s="190" t="s">
        <v>318</v>
      </c>
      <c r="G23" s="191">
        <v>21968.81</v>
      </c>
      <c r="H23" s="191">
        <f t="shared" si="2"/>
        <v>21968.81</v>
      </c>
      <c r="I23" s="191">
        <f t="shared" si="3"/>
        <v>0</v>
      </c>
    </row>
    <row r="24" spans="1:9" x14ac:dyDescent="0.25">
      <c r="A24" s="190" t="s">
        <v>319</v>
      </c>
      <c r="B24" s="191">
        <v>3923.2</v>
      </c>
      <c r="C24" s="191">
        <f t="shared" si="0"/>
        <v>3923.2000000000003</v>
      </c>
      <c r="D24" s="191">
        <f t="shared" si="1"/>
        <v>0</v>
      </c>
      <c r="F24" s="190" t="s">
        <v>319</v>
      </c>
      <c r="G24" s="191">
        <v>3923.2000000000003</v>
      </c>
      <c r="H24" s="191">
        <f t="shared" si="2"/>
        <v>3923.2</v>
      </c>
      <c r="I24" s="191">
        <f t="shared" si="3"/>
        <v>0</v>
      </c>
    </row>
    <row r="25" spans="1:9" x14ac:dyDescent="0.25">
      <c r="A25" s="190" t="s">
        <v>320</v>
      </c>
      <c r="B25" s="191">
        <v>1502.08</v>
      </c>
      <c r="C25" s="191">
        <f t="shared" si="0"/>
        <v>1502.08</v>
      </c>
      <c r="D25" s="191">
        <f t="shared" si="1"/>
        <v>0</v>
      </c>
      <c r="F25" s="190" t="s">
        <v>320</v>
      </c>
      <c r="G25" s="191">
        <v>1502.08</v>
      </c>
      <c r="H25" s="191">
        <f t="shared" si="2"/>
        <v>1502.08</v>
      </c>
      <c r="I25" s="191">
        <f t="shared" si="3"/>
        <v>0</v>
      </c>
    </row>
    <row r="26" spans="1:9" x14ac:dyDescent="0.25">
      <c r="A26" s="190" t="s">
        <v>321</v>
      </c>
      <c r="B26" s="191">
        <v>53.91</v>
      </c>
      <c r="C26" s="191">
        <f t="shared" si="0"/>
        <v>53.910000000000004</v>
      </c>
      <c r="D26" s="191">
        <f t="shared" si="1"/>
        <v>0</v>
      </c>
      <c r="F26" s="190" t="s">
        <v>321</v>
      </c>
      <c r="G26" s="191">
        <v>53.910000000000004</v>
      </c>
      <c r="H26" s="191">
        <f t="shared" si="2"/>
        <v>53.91</v>
      </c>
      <c r="I26" s="191">
        <f t="shared" si="3"/>
        <v>0</v>
      </c>
    </row>
    <row r="27" spans="1:9" x14ac:dyDescent="0.25">
      <c r="A27" s="190" t="s">
        <v>322</v>
      </c>
      <c r="B27" s="191">
        <v>1624.6299999999999</v>
      </c>
      <c r="C27" s="191">
        <f t="shared" si="0"/>
        <v>1624.63</v>
      </c>
      <c r="D27" s="191">
        <f t="shared" si="1"/>
        <v>0</v>
      </c>
      <c r="F27" s="190" t="s">
        <v>322</v>
      </c>
      <c r="G27" s="191">
        <v>1624.63</v>
      </c>
      <c r="H27" s="191">
        <f t="shared" si="2"/>
        <v>1624.6299999999999</v>
      </c>
      <c r="I27" s="191">
        <f t="shared" si="3"/>
        <v>0</v>
      </c>
    </row>
    <row r="28" spans="1:9" x14ac:dyDescent="0.25">
      <c r="A28" s="190" t="s">
        <v>323</v>
      </c>
      <c r="B28" s="191">
        <v>379.95000000000005</v>
      </c>
      <c r="C28" s="191">
        <f t="shared" si="0"/>
        <v>379.94999999999993</v>
      </c>
      <c r="D28" s="191">
        <f t="shared" si="1"/>
        <v>0</v>
      </c>
      <c r="F28" s="190" t="s">
        <v>323</v>
      </c>
      <c r="G28" s="191">
        <v>379.94999999999993</v>
      </c>
      <c r="H28" s="191">
        <f t="shared" si="2"/>
        <v>379.95000000000005</v>
      </c>
      <c r="I28" s="191">
        <f t="shared" si="3"/>
        <v>0</v>
      </c>
    </row>
    <row r="29" spans="1:9" x14ac:dyDescent="0.25">
      <c r="A29" s="190" t="s">
        <v>324</v>
      </c>
      <c r="B29" s="191">
        <v>4917.5</v>
      </c>
      <c r="C29" s="191">
        <f t="shared" si="0"/>
        <v>4917.4999999999991</v>
      </c>
      <c r="D29" s="191">
        <f t="shared" si="1"/>
        <v>0</v>
      </c>
      <c r="F29" s="190" t="s">
        <v>324</v>
      </c>
      <c r="G29" s="191">
        <v>4917.4999999999991</v>
      </c>
      <c r="H29" s="191">
        <f t="shared" si="2"/>
        <v>4917.5</v>
      </c>
      <c r="I29" s="191">
        <f t="shared" si="3"/>
        <v>0</v>
      </c>
    </row>
    <row r="30" spans="1:9" x14ac:dyDescent="0.25">
      <c r="A30" s="190" t="s">
        <v>325</v>
      </c>
      <c r="B30" s="191">
        <v>31.25</v>
      </c>
      <c r="C30" s="191">
        <f t="shared" si="0"/>
        <v>31.25</v>
      </c>
      <c r="D30" s="191">
        <f t="shared" si="1"/>
        <v>0</v>
      </c>
      <c r="F30" s="190" t="s">
        <v>325</v>
      </c>
      <c r="G30" s="191">
        <v>31.25</v>
      </c>
      <c r="H30" s="191">
        <f t="shared" si="2"/>
        <v>31.25</v>
      </c>
      <c r="I30" s="191">
        <f t="shared" si="3"/>
        <v>0</v>
      </c>
    </row>
    <row r="31" spans="1:9" x14ac:dyDescent="0.25">
      <c r="A31" s="190" t="s">
        <v>326</v>
      </c>
      <c r="B31" s="191">
        <v>36.74</v>
      </c>
      <c r="C31" s="191">
        <f t="shared" si="0"/>
        <v>36.739999999999995</v>
      </c>
      <c r="D31" s="191">
        <f t="shared" si="1"/>
        <v>0</v>
      </c>
      <c r="F31" s="190" t="s">
        <v>326</v>
      </c>
      <c r="G31" s="191">
        <v>36.739999999999995</v>
      </c>
      <c r="H31" s="191">
        <f t="shared" si="2"/>
        <v>36.74</v>
      </c>
      <c r="I31" s="191">
        <f t="shared" si="3"/>
        <v>0</v>
      </c>
    </row>
    <row r="32" spans="1:9" x14ac:dyDescent="0.25">
      <c r="A32" s="190" t="s">
        <v>327</v>
      </c>
      <c r="B32" s="191">
        <v>2081.48</v>
      </c>
      <c r="C32" s="191">
        <f t="shared" si="0"/>
        <v>2081.48</v>
      </c>
      <c r="D32" s="191">
        <f t="shared" si="1"/>
        <v>0</v>
      </c>
      <c r="F32" s="190" t="s">
        <v>327</v>
      </c>
      <c r="G32" s="191">
        <v>2081.48</v>
      </c>
      <c r="H32" s="191">
        <f t="shared" si="2"/>
        <v>2081.48</v>
      </c>
      <c r="I32" s="191">
        <f t="shared" si="3"/>
        <v>0</v>
      </c>
    </row>
    <row r="33" spans="1:7" x14ac:dyDescent="0.25">
      <c r="A33" s="190" t="s">
        <v>185</v>
      </c>
      <c r="B33" s="191">
        <v>-1.3642420526593924E-12</v>
      </c>
      <c r="F33" s="190" t="s">
        <v>185</v>
      </c>
      <c r="G33" s="191">
        <v>-9.5496943686157465E-12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E38" sqref="E38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42578125" style="191" bestFit="1" customWidth="1"/>
    <col min="9" max="9" width="11.85546875" style="191" bestFit="1" customWidth="1"/>
  </cols>
  <sheetData>
    <row r="2" spans="1:9" x14ac:dyDescent="0.25">
      <c r="A2" s="231" t="s">
        <v>289</v>
      </c>
      <c r="E2" s="231"/>
      <c r="F2" s="231" t="s">
        <v>290</v>
      </c>
    </row>
    <row r="3" spans="1:9" x14ac:dyDescent="0.25">
      <c r="A3" s="189" t="s">
        <v>186</v>
      </c>
      <c r="B3" s="191" t="s">
        <v>187</v>
      </c>
      <c r="C3" s="191" t="s">
        <v>291</v>
      </c>
      <c r="D3" s="191" t="s">
        <v>190</v>
      </c>
      <c r="F3" s="189" t="s">
        <v>186</v>
      </c>
      <c r="G3" s="191" t="s">
        <v>187</v>
      </c>
      <c r="H3" s="191" t="s">
        <v>292</v>
      </c>
      <c r="I3" s="191" t="s">
        <v>190</v>
      </c>
    </row>
    <row r="4" spans="1:9" x14ac:dyDescent="0.25">
      <c r="A4" s="190" t="s">
        <v>299</v>
      </c>
      <c r="B4" s="191">
        <v>-17356.62</v>
      </c>
      <c r="C4" s="191">
        <f>VLOOKUP(A4,$F$4:$G$51,2,FALSE)</f>
        <v>-17356.620000000006</v>
      </c>
      <c r="D4" s="191">
        <f>B4-C4</f>
        <v>0</v>
      </c>
      <c r="F4" s="190" t="s">
        <v>299</v>
      </c>
      <c r="G4" s="191">
        <v>-17356.620000000006</v>
      </c>
      <c r="H4" s="191">
        <f>VLOOKUP(F4,$A$4:$B$51,2,FALSE)</f>
        <v>-17356.62</v>
      </c>
      <c r="I4" s="191">
        <f>G4-H4</f>
        <v>0</v>
      </c>
    </row>
    <row r="5" spans="1:9" x14ac:dyDescent="0.25">
      <c r="A5" s="190" t="s">
        <v>300</v>
      </c>
      <c r="B5" s="191">
        <v>-1738.35</v>
      </c>
      <c r="C5" s="191">
        <f t="shared" ref="C5:C33" si="0">VLOOKUP(A5,$F$4:$G$51,2,FALSE)</f>
        <v>-1738.3500000000004</v>
      </c>
      <c r="D5" s="191">
        <f t="shared" ref="D5:D33" si="1">B5-C5</f>
        <v>0</v>
      </c>
      <c r="F5" s="190" t="s">
        <v>300</v>
      </c>
      <c r="G5" s="191">
        <v>-1738.3500000000004</v>
      </c>
      <c r="H5" s="191">
        <f t="shared" ref="H5:H33" si="2">VLOOKUP(F5,$A$4:$B$51,2,FALSE)</f>
        <v>-1738.35</v>
      </c>
      <c r="I5" s="191">
        <f t="shared" ref="I5:I33" si="3">G5-H5</f>
        <v>0</v>
      </c>
    </row>
    <row r="6" spans="1:9" x14ac:dyDescent="0.25">
      <c r="A6" s="190" t="s">
        <v>301</v>
      </c>
      <c r="B6" s="191">
        <v>-1622.64</v>
      </c>
      <c r="C6" s="191">
        <f t="shared" si="0"/>
        <v>-1622.6399999999999</v>
      </c>
      <c r="D6" s="191">
        <f t="shared" si="1"/>
        <v>0</v>
      </c>
      <c r="F6" s="190" t="s">
        <v>301</v>
      </c>
      <c r="G6" s="191">
        <v>-1622.6399999999999</v>
      </c>
      <c r="H6" s="191">
        <f t="shared" si="2"/>
        <v>-1622.64</v>
      </c>
      <c r="I6" s="191">
        <f t="shared" si="3"/>
        <v>0</v>
      </c>
    </row>
    <row r="7" spans="1:9" x14ac:dyDescent="0.25">
      <c r="A7" s="190" t="s">
        <v>302</v>
      </c>
      <c r="B7" s="191">
        <v>-36.74</v>
      </c>
      <c r="C7" s="191">
        <f t="shared" si="0"/>
        <v>-36.739999999999995</v>
      </c>
      <c r="D7" s="191">
        <f t="shared" si="1"/>
        <v>0</v>
      </c>
      <c r="F7" s="190" t="s">
        <v>302</v>
      </c>
      <c r="G7" s="191">
        <v>-36.739999999999995</v>
      </c>
      <c r="H7" s="191">
        <f t="shared" si="2"/>
        <v>-36.74</v>
      </c>
      <c r="I7" s="191">
        <f t="shared" si="3"/>
        <v>0</v>
      </c>
    </row>
    <row r="8" spans="1:9" x14ac:dyDescent="0.25">
      <c r="A8" s="190" t="s">
        <v>303</v>
      </c>
      <c r="B8" s="191">
        <v>-4917.5</v>
      </c>
      <c r="C8" s="191">
        <f t="shared" si="0"/>
        <v>-4917.4999999999991</v>
      </c>
      <c r="D8" s="191">
        <f t="shared" si="1"/>
        <v>0</v>
      </c>
      <c r="F8" s="190" t="s">
        <v>303</v>
      </c>
      <c r="G8" s="191">
        <v>-4917.4999999999991</v>
      </c>
      <c r="H8" s="191">
        <f t="shared" si="2"/>
        <v>-4917.5</v>
      </c>
      <c r="I8" s="191">
        <f t="shared" si="3"/>
        <v>0</v>
      </c>
    </row>
    <row r="9" spans="1:9" x14ac:dyDescent="0.25">
      <c r="A9" s="190" t="s">
        <v>304</v>
      </c>
      <c r="B9" s="191">
        <v>-53.91</v>
      </c>
      <c r="C9" s="191">
        <f t="shared" si="0"/>
        <v>-53.910000000000004</v>
      </c>
      <c r="D9" s="191">
        <f t="shared" si="1"/>
        <v>0</v>
      </c>
      <c r="F9" s="190" t="s">
        <v>304</v>
      </c>
      <c r="G9" s="191">
        <v>-53.910000000000004</v>
      </c>
      <c r="H9" s="191">
        <f t="shared" si="2"/>
        <v>-53.91</v>
      </c>
      <c r="I9" s="191">
        <f t="shared" si="3"/>
        <v>0</v>
      </c>
    </row>
    <row r="10" spans="1:9" x14ac:dyDescent="0.25">
      <c r="A10" s="190" t="s">
        <v>305</v>
      </c>
      <c r="B10" s="191">
        <v>-379.49</v>
      </c>
      <c r="C10" s="191">
        <f t="shared" si="0"/>
        <v>-379.48999999999995</v>
      </c>
      <c r="D10" s="191">
        <f t="shared" si="1"/>
        <v>0</v>
      </c>
      <c r="F10" s="190" t="s">
        <v>305</v>
      </c>
      <c r="G10" s="191">
        <v>-379.48999999999995</v>
      </c>
      <c r="H10" s="191">
        <f t="shared" si="2"/>
        <v>-379.49</v>
      </c>
      <c r="I10" s="191">
        <f t="shared" si="3"/>
        <v>0</v>
      </c>
    </row>
    <row r="11" spans="1:9" x14ac:dyDescent="0.25">
      <c r="A11" s="190" t="s">
        <v>306</v>
      </c>
      <c r="B11" s="191">
        <v>-31.25</v>
      </c>
      <c r="C11" s="191">
        <f t="shared" si="0"/>
        <v>-31.25</v>
      </c>
      <c r="D11" s="191">
        <f t="shared" si="1"/>
        <v>0</v>
      </c>
      <c r="F11" s="190" t="s">
        <v>306</v>
      </c>
      <c r="G11" s="191">
        <v>-31.25</v>
      </c>
      <c r="H11" s="191">
        <f t="shared" si="2"/>
        <v>-31.25</v>
      </c>
      <c r="I11" s="191">
        <f t="shared" si="3"/>
        <v>0</v>
      </c>
    </row>
    <row r="12" spans="1:9" x14ac:dyDescent="0.25">
      <c r="A12" s="190" t="s">
        <v>328</v>
      </c>
      <c r="B12" s="191">
        <v>938.94</v>
      </c>
      <c r="C12" s="191">
        <f t="shared" si="0"/>
        <v>938.94</v>
      </c>
      <c r="D12" s="191">
        <f t="shared" si="1"/>
        <v>0</v>
      </c>
      <c r="F12" s="190" t="s">
        <v>328</v>
      </c>
      <c r="G12" s="191">
        <v>938.94</v>
      </c>
      <c r="H12" s="191">
        <f t="shared" si="2"/>
        <v>938.94</v>
      </c>
      <c r="I12" s="191">
        <f t="shared" si="3"/>
        <v>0</v>
      </c>
    </row>
    <row r="13" spans="1:9" x14ac:dyDescent="0.25">
      <c r="A13" s="190" t="s">
        <v>307</v>
      </c>
      <c r="B13" s="191">
        <v>-2250.9699999999998</v>
      </c>
      <c r="C13" s="191">
        <f t="shared" si="0"/>
        <v>-2250.9699999999993</v>
      </c>
      <c r="D13" s="191">
        <f t="shared" si="1"/>
        <v>0</v>
      </c>
      <c r="F13" s="190" t="s">
        <v>307</v>
      </c>
      <c r="G13" s="191">
        <v>-2250.9699999999993</v>
      </c>
      <c r="H13" s="191">
        <f t="shared" si="2"/>
        <v>-2250.9699999999998</v>
      </c>
      <c r="I13" s="191">
        <f t="shared" si="3"/>
        <v>0</v>
      </c>
    </row>
    <row r="14" spans="1:9" x14ac:dyDescent="0.25">
      <c r="A14" s="190" t="s">
        <v>308</v>
      </c>
      <c r="B14" s="191">
        <v>-1738.35</v>
      </c>
      <c r="C14" s="191">
        <f t="shared" si="0"/>
        <v>-1738.3500000000001</v>
      </c>
      <c r="D14" s="191">
        <f t="shared" si="1"/>
        <v>0</v>
      </c>
      <c r="F14" s="190" t="s">
        <v>308</v>
      </c>
      <c r="G14" s="191">
        <v>-1738.3500000000001</v>
      </c>
      <c r="H14" s="191">
        <f t="shared" si="2"/>
        <v>-1738.35</v>
      </c>
      <c r="I14" s="191">
        <f t="shared" si="3"/>
        <v>0</v>
      </c>
    </row>
    <row r="15" spans="1:9" x14ac:dyDescent="0.25">
      <c r="A15" s="190" t="s">
        <v>309</v>
      </c>
      <c r="B15" s="191">
        <v>-1622.64</v>
      </c>
      <c r="C15" s="191">
        <f t="shared" si="0"/>
        <v>-1622.6399999999999</v>
      </c>
      <c r="D15" s="191">
        <f t="shared" si="1"/>
        <v>0</v>
      </c>
      <c r="F15" s="190" t="s">
        <v>309</v>
      </c>
      <c r="G15" s="191">
        <v>-1622.6399999999999</v>
      </c>
      <c r="H15" s="191">
        <f t="shared" si="2"/>
        <v>-1622.64</v>
      </c>
      <c r="I15" s="191">
        <f t="shared" si="3"/>
        <v>0</v>
      </c>
    </row>
    <row r="16" spans="1:9" x14ac:dyDescent="0.25">
      <c r="A16" s="190" t="s">
        <v>310</v>
      </c>
      <c r="B16" s="191">
        <v>-104.06</v>
      </c>
      <c r="C16" s="191">
        <f t="shared" si="0"/>
        <v>-104.06</v>
      </c>
      <c r="D16" s="191">
        <f t="shared" si="1"/>
        <v>0</v>
      </c>
      <c r="F16" s="190" t="s">
        <v>310</v>
      </c>
      <c r="G16" s="191">
        <v>-104.06</v>
      </c>
      <c r="H16" s="191">
        <f t="shared" si="2"/>
        <v>-104.06</v>
      </c>
      <c r="I16" s="191">
        <f t="shared" si="3"/>
        <v>0</v>
      </c>
    </row>
    <row r="17" spans="1:9" x14ac:dyDescent="0.25">
      <c r="A17" s="190" t="s">
        <v>311</v>
      </c>
      <c r="B17" s="191">
        <v>-687.5</v>
      </c>
      <c r="C17" s="191">
        <f t="shared" si="0"/>
        <v>-687.5</v>
      </c>
      <c r="D17" s="191">
        <f t="shared" si="1"/>
        <v>0</v>
      </c>
      <c r="F17" s="190" t="s">
        <v>311</v>
      </c>
      <c r="G17" s="191">
        <v>-687.5</v>
      </c>
      <c r="H17" s="191">
        <f t="shared" si="2"/>
        <v>-687.5</v>
      </c>
      <c r="I17" s="191">
        <f t="shared" si="3"/>
        <v>0</v>
      </c>
    </row>
    <row r="18" spans="1:9" x14ac:dyDescent="0.25">
      <c r="A18" s="190" t="s">
        <v>312</v>
      </c>
      <c r="B18" s="191">
        <v>-2748.18</v>
      </c>
      <c r="C18" s="191">
        <f t="shared" si="0"/>
        <v>-2748.1800000000003</v>
      </c>
      <c r="D18" s="191">
        <f t="shared" si="1"/>
        <v>0</v>
      </c>
      <c r="F18" s="190" t="s">
        <v>312</v>
      </c>
      <c r="G18" s="191">
        <v>-2748.1800000000003</v>
      </c>
      <c r="H18" s="191">
        <f t="shared" si="2"/>
        <v>-2748.18</v>
      </c>
      <c r="I18" s="191">
        <f t="shared" si="3"/>
        <v>0</v>
      </c>
    </row>
    <row r="19" spans="1:9" x14ac:dyDescent="0.25">
      <c r="A19" s="190" t="s">
        <v>313</v>
      </c>
      <c r="B19" s="191">
        <v>-1265.19</v>
      </c>
      <c r="C19" s="191">
        <f t="shared" si="0"/>
        <v>-1265.1900000000003</v>
      </c>
      <c r="D19" s="191">
        <f t="shared" si="1"/>
        <v>0</v>
      </c>
      <c r="F19" s="190" t="s">
        <v>313</v>
      </c>
      <c r="G19" s="191">
        <v>-1265.1900000000003</v>
      </c>
      <c r="H19" s="191">
        <f t="shared" si="2"/>
        <v>-1265.19</v>
      </c>
      <c r="I19" s="191">
        <f t="shared" si="3"/>
        <v>0</v>
      </c>
    </row>
    <row r="20" spans="1:9" x14ac:dyDescent="0.25">
      <c r="A20" s="190" t="s">
        <v>314</v>
      </c>
      <c r="B20" s="191">
        <v>-8.1199999999999992</v>
      </c>
      <c r="C20" s="191">
        <f t="shared" si="0"/>
        <v>-8.120000000000001</v>
      </c>
      <c r="D20" s="191">
        <f t="shared" si="1"/>
        <v>0</v>
      </c>
      <c r="F20" s="190" t="s">
        <v>314</v>
      </c>
      <c r="G20" s="191">
        <v>-8.120000000000001</v>
      </c>
      <c r="H20" s="191">
        <f t="shared" si="2"/>
        <v>-8.1199999999999992</v>
      </c>
      <c r="I20" s="191">
        <f t="shared" si="3"/>
        <v>0</v>
      </c>
    </row>
    <row r="21" spans="1:9" x14ac:dyDescent="0.25">
      <c r="A21" s="190" t="s">
        <v>315</v>
      </c>
      <c r="B21" s="191">
        <v>-379.49</v>
      </c>
      <c r="C21" s="191">
        <f t="shared" si="0"/>
        <v>-379.48999999999995</v>
      </c>
      <c r="D21" s="191">
        <f t="shared" si="1"/>
        <v>0</v>
      </c>
      <c r="F21" s="190" t="s">
        <v>315</v>
      </c>
      <c r="G21" s="191">
        <v>-379.48999999999995</v>
      </c>
      <c r="H21" s="191">
        <f t="shared" si="2"/>
        <v>-379.49</v>
      </c>
      <c r="I21" s="191">
        <f t="shared" si="3"/>
        <v>0</v>
      </c>
    </row>
    <row r="22" spans="1:9" x14ac:dyDescent="0.25">
      <c r="A22" s="190" t="s">
        <v>316</v>
      </c>
      <c r="B22" s="191">
        <v>-140.05000000000001</v>
      </c>
      <c r="C22" s="191">
        <f t="shared" si="0"/>
        <v>-140.05000000000001</v>
      </c>
      <c r="D22" s="191">
        <f t="shared" si="1"/>
        <v>0</v>
      </c>
      <c r="F22" s="190" t="s">
        <v>316</v>
      </c>
      <c r="G22" s="191">
        <v>-140.05000000000001</v>
      </c>
      <c r="H22" s="191">
        <f t="shared" si="2"/>
        <v>-140.05000000000001</v>
      </c>
      <c r="I22" s="191">
        <f t="shared" si="3"/>
        <v>0</v>
      </c>
    </row>
    <row r="23" spans="1:9" x14ac:dyDescent="0.25">
      <c r="A23" s="190" t="s">
        <v>317</v>
      </c>
      <c r="B23" s="191">
        <v>-72.22</v>
      </c>
      <c r="C23" s="191">
        <f t="shared" si="0"/>
        <v>-72.22</v>
      </c>
      <c r="D23" s="191">
        <f t="shared" si="1"/>
        <v>0</v>
      </c>
      <c r="F23" s="190" t="s">
        <v>317</v>
      </c>
      <c r="G23" s="191">
        <v>-72.22</v>
      </c>
      <c r="H23" s="191">
        <f t="shared" si="2"/>
        <v>-72.22</v>
      </c>
      <c r="I23" s="191">
        <f t="shared" si="3"/>
        <v>0</v>
      </c>
    </row>
    <row r="24" spans="1:9" x14ac:dyDescent="0.25">
      <c r="A24" s="190" t="s">
        <v>318</v>
      </c>
      <c r="B24" s="191">
        <v>21968.799999999999</v>
      </c>
      <c r="C24" s="191">
        <f t="shared" si="0"/>
        <v>21968.799999999999</v>
      </c>
      <c r="D24" s="191">
        <f t="shared" si="1"/>
        <v>0</v>
      </c>
      <c r="F24" s="190" t="s">
        <v>318</v>
      </c>
      <c r="G24" s="191">
        <v>21968.799999999999</v>
      </c>
      <c r="H24" s="191">
        <f t="shared" si="2"/>
        <v>21968.799999999999</v>
      </c>
      <c r="I24" s="191">
        <f t="shared" si="3"/>
        <v>0</v>
      </c>
    </row>
    <row r="25" spans="1:9" x14ac:dyDescent="0.25">
      <c r="A25" s="190" t="s">
        <v>319</v>
      </c>
      <c r="B25" s="191">
        <v>3923.2</v>
      </c>
      <c r="C25" s="191">
        <f t="shared" si="0"/>
        <v>3923.2</v>
      </c>
      <c r="D25" s="191">
        <f t="shared" si="1"/>
        <v>0</v>
      </c>
      <c r="F25" s="190" t="s">
        <v>319</v>
      </c>
      <c r="G25" s="191">
        <v>3923.2</v>
      </c>
      <c r="H25" s="191">
        <f t="shared" si="2"/>
        <v>3923.2</v>
      </c>
      <c r="I25" s="191">
        <f t="shared" si="3"/>
        <v>0</v>
      </c>
    </row>
    <row r="26" spans="1:9" x14ac:dyDescent="0.25">
      <c r="A26" s="190" t="s">
        <v>320</v>
      </c>
      <c r="B26" s="191">
        <v>1226.3800000000001</v>
      </c>
      <c r="C26" s="191">
        <f t="shared" si="0"/>
        <v>1226.3799999999999</v>
      </c>
      <c r="D26" s="191">
        <f t="shared" si="1"/>
        <v>0</v>
      </c>
      <c r="F26" s="190" t="s">
        <v>320</v>
      </c>
      <c r="G26" s="191">
        <v>1226.3799999999999</v>
      </c>
      <c r="H26" s="191">
        <f t="shared" si="2"/>
        <v>1226.3800000000001</v>
      </c>
      <c r="I26" s="191">
        <f t="shared" si="3"/>
        <v>0</v>
      </c>
    </row>
    <row r="27" spans="1:9" x14ac:dyDescent="0.25">
      <c r="A27" s="190" t="s">
        <v>321</v>
      </c>
      <c r="B27" s="191">
        <v>53.91</v>
      </c>
      <c r="C27" s="191">
        <f t="shared" si="0"/>
        <v>53.910000000000004</v>
      </c>
      <c r="D27" s="191">
        <f t="shared" si="1"/>
        <v>0</v>
      </c>
      <c r="F27" s="190" t="s">
        <v>321</v>
      </c>
      <c r="G27" s="191">
        <v>53.910000000000004</v>
      </c>
      <c r="H27" s="191">
        <f t="shared" si="2"/>
        <v>53.91</v>
      </c>
      <c r="I27" s="191">
        <f t="shared" si="3"/>
        <v>0</v>
      </c>
    </row>
    <row r="28" spans="1:9" x14ac:dyDescent="0.25">
      <c r="A28" s="190" t="s">
        <v>322</v>
      </c>
      <c r="B28" s="191">
        <v>1622.6399999999999</v>
      </c>
      <c r="C28" s="191">
        <f t="shared" si="0"/>
        <v>1622.6399999999999</v>
      </c>
      <c r="D28" s="191">
        <f t="shared" si="1"/>
        <v>0</v>
      </c>
      <c r="F28" s="190" t="s">
        <v>322</v>
      </c>
      <c r="G28" s="191">
        <v>1622.6399999999999</v>
      </c>
      <c r="H28" s="191">
        <f t="shared" si="2"/>
        <v>1622.6399999999999</v>
      </c>
      <c r="I28" s="191">
        <f t="shared" si="3"/>
        <v>0</v>
      </c>
    </row>
    <row r="29" spans="1:9" x14ac:dyDescent="0.25">
      <c r="A29" s="190" t="s">
        <v>323</v>
      </c>
      <c r="B29" s="191">
        <v>379.49</v>
      </c>
      <c r="C29" s="191">
        <f t="shared" si="0"/>
        <v>379.48999999999995</v>
      </c>
      <c r="D29" s="191">
        <f t="shared" si="1"/>
        <v>0</v>
      </c>
      <c r="F29" s="190" t="s">
        <v>323</v>
      </c>
      <c r="G29" s="191">
        <v>379.48999999999995</v>
      </c>
      <c r="H29" s="191">
        <f t="shared" si="2"/>
        <v>379.49</v>
      </c>
      <c r="I29" s="191">
        <f t="shared" si="3"/>
        <v>0</v>
      </c>
    </row>
    <row r="30" spans="1:9" x14ac:dyDescent="0.25">
      <c r="A30" s="190" t="s">
        <v>324</v>
      </c>
      <c r="B30" s="191">
        <v>4917.5</v>
      </c>
      <c r="C30" s="191">
        <f t="shared" si="0"/>
        <v>4917.4999999999991</v>
      </c>
      <c r="D30" s="191">
        <f t="shared" si="1"/>
        <v>0</v>
      </c>
      <c r="F30" s="190" t="s">
        <v>324</v>
      </c>
      <c r="G30" s="191">
        <v>4917.4999999999991</v>
      </c>
      <c r="H30" s="191">
        <f t="shared" si="2"/>
        <v>4917.5</v>
      </c>
      <c r="I30" s="191">
        <f t="shared" si="3"/>
        <v>0</v>
      </c>
    </row>
    <row r="31" spans="1:9" x14ac:dyDescent="0.25">
      <c r="A31" s="190" t="s">
        <v>325</v>
      </c>
      <c r="B31" s="191">
        <v>31.25</v>
      </c>
      <c r="C31" s="191">
        <f t="shared" si="0"/>
        <v>31.25</v>
      </c>
      <c r="D31" s="191">
        <f t="shared" si="1"/>
        <v>0</v>
      </c>
      <c r="F31" s="190" t="s">
        <v>325</v>
      </c>
      <c r="G31" s="191">
        <v>31.25</v>
      </c>
      <c r="H31" s="191">
        <f t="shared" si="2"/>
        <v>31.25</v>
      </c>
      <c r="I31" s="191">
        <f t="shared" si="3"/>
        <v>0</v>
      </c>
    </row>
    <row r="32" spans="1:9" x14ac:dyDescent="0.25">
      <c r="A32" s="190" t="s">
        <v>326</v>
      </c>
      <c r="B32" s="191">
        <v>36.74</v>
      </c>
      <c r="C32" s="191">
        <f t="shared" si="0"/>
        <v>36.739999999999995</v>
      </c>
      <c r="D32" s="191">
        <f t="shared" si="1"/>
        <v>0</v>
      </c>
      <c r="F32" s="190" t="s">
        <v>326</v>
      </c>
      <c r="G32" s="191">
        <v>36.739999999999995</v>
      </c>
      <c r="H32" s="191">
        <f t="shared" si="2"/>
        <v>36.74</v>
      </c>
      <c r="I32" s="191">
        <f t="shared" si="3"/>
        <v>0</v>
      </c>
    </row>
    <row r="33" spans="1:9" x14ac:dyDescent="0.25">
      <c r="A33" s="190" t="s">
        <v>327</v>
      </c>
      <c r="B33" s="191">
        <v>2054.42</v>
      </c>
      <c r="C33" s="191">
        <f t="shared" si="0"/>
        <v>2054.42</v>
      </c>
      <c r="D33" s="191">
        <f t="shared" si="1"/>
        <v>0</v>
      </c>
      <c r="F33" s="190" t="s">
        <v>327</v>
      </c>
      <c r="G33" s="191">
        <v>2054.42</v>
      </c>
      <c r="H33" s="191">
        <f t="shared" si="2"/>
        <v>2054.42</v>
      </c>
      <c r="I33" s="191">
        <f t="shared" si="3"/>
        <v>0</v>
      </c>
    </row>
    <row r="34" spans="1:9" x14ac:dyDescent="0.25">
      <c r="A34" s="190" t="s">
        <v>185</v>
      </c>
      <c r="B34" s="191">
        <v>-9.0949470177292824E-12</v>
      </c>
      <c r="F34" s="190" t="s">
        <v>185</v>
      </c>
      <c r="G34" s="191">
        <v>-1.9099388737231493E-11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J515"/>
  <sheetViews>
    <sheetView workbookViewId="0">
      <pane ySplit="1" topLeftCell="A404" activePane="bottomLeft" state="frozen"/>
      <selection pane="bottomLeft" activeCell="A478" sqref="A478:EJ515"/>
    </sheetView>
  </sheetViews>
  <sheetFormatPr defaultColWidth="10.28515625" defaultRowHeight="15" x14ac:dyDescent="0.25"/>
  <cols>
    <col min="1" max="1" width="5" customWidth="1"/>
    <col min="2" max="2" width="40" customWidth="1"/>
    <col min="3" max="3" width="10" style="140" customWidth="1"/>
    <col min="4" max="4" width="3" style="141" customWidth="1"/>
    <col min="5" max="5" width="5" customWidth="1"/>
    <col min="6" max="6" width="9" customWidth="1"/>
    <col min="7" max="7" width="40" style="142" customWidth="1"/>
    <col min="8" max="8" width="6" style="143" customWidth="1"/>
    <col min="9" max="9" width="10" style="144" customWidth="1"/>
    <col min="10" max="10" width="40" customWidth="1"/>
    <col min="11" max="11" width="10" customWidth="1"/>
    <col min="12" max="13" width="8" customWidth="1"/>
    <col min="14" max="14" width="10" style="145" customWidth="1"/>
    <col min="15" max="15" width="6" style="146" customWidth="1"/>
    <col min="16" max="16" width="12" customWidth="1"/>
    <col min="17" max="17" width="12" style="147" customWidth="1"/>
    <col min="18" max="18" width="11" style="148" customWidth="1"/>
    <col min="19" max="19" width="9" style="149" customWidth="1"/>
    <col min="20" max="20" width="28" style="150" customWidth="1"/>
    <col min="21" max="21" width="28" style="151" customWidth="1"/>
    <col min="22" max="22" width="27" style="152" customWidth="1"/>
    <col min="23" max="23" width="6" customWidth="1"/>
    <col min="24" max="26" width="8" customWidth="1"/>
    <col min="27" max="28" width="6" customWidth="1"/>
    <col min="29" max="29" width="15" customWidth="1"/>
    <col min="30" max="31" width="7" customWidth="1"/>
    <col min="32" max="32" width="8" customWidth="1"/>
    <col min="33" max="33" width="10" customWidth="1"/>
    <col min="34" max="34" width="10" style="153" customWidth="1"/>
    <col min="35" max="35" width="10" style="154" customWidth="1"/>
    <col min="36" max="36" width="10" style="155" customWidth="1"/>
    <col min="37" max="37" width="15" style="156" customWidth="1"/>
    <col min="38" max="38" width="40" style="157" customWidth="1"/>
    <col min="39" max="39" width="9" style="158" customWidth="1"/>
    <col min="40" max="40" width="30" customWidth="1"/>
    <col min="41" max="41" width="26" style="159" customWidth="1"/>
    <col min="42" max="42" width="30" customWidth="1"/>
    <col min="43" max="44" width="8" customWidth="1"/>
    <col min="45" max="45" width="9" customWidth="1"/>
    <col min="46" max="46" width="10" style="160" customWidth="1"/>
    <col min="47" max="47" width="16" style="161" customWidth="1"/>
    <col min="48" max="48" width="17" style="162" customWidth="1"/>
    <col min="49" max="49" width="10" customWidth="1"/>
    <col min="50" max="50" width="13" customWidth="1"/>
    <col min="51" max="51" width="14" customWidth="1"/>
    <col min="52" max="52" width="12" style="163" customWidth="1"/>
    <col min="53" max="53" width="6" customWidth="1"/>
    <col min="54" max="54" width="14" customWidth="1"/>
    <col min="55" max="55" width="13" customWidth="1"/>
    <col min="56" max="56" width="11" customWidth="1"/>
    <col min="57" max="57" width="8" customWidth="1"/>
    <col min="58" max="58" width="30" customWidth="1"/>
    <col min="59" max="59" width="26" style="164" customWidth="1"/>
    <col min="60" max="60" width="4" customWidth="1"/>
    <col min="61" max="61" width="14" customWidth="1"/>
    <col min="62" max="62" width="12" customWidth="1"/>
    <col min="63" max="63" width="10" customWidth="1"/>
    <col min="64" max="64" width="13" customWidth="1"/>
    <col min="65" max="65" width="13" style="165" customWidth="1"/>
    <col min="66" max="66" width="10" customWidth="1"/>
    <col min="67" max="67" width="6" customWidth="1"/>
    <col min="68" max="68" width="13" customWidth="1"/>
    <col min="69" max="69" width="11" customWidth="1"/>
    <col min="70" max="70" width="8" customWidth="1"/>
    <col min="71" max="71" width="26" style="166" customWidth="1"/>
    <col min="72" max="72" width="10" customWidth="1"/>
    <col min="73" max="73" width="13" customWidth="1"/>
    <col min="74" max="74" width="40" customWidth="1"/>
    <col min="75" max="75" width="12" customWidth="1"/>
    <col min="76" max="76" width="10" customWidth="1"/>
    <col min="77" max="77" width="11" customWidth="1"/>
    <col min="78" max="78" width="5" customWidth="1"/>
    <col min="79" max="79" width="40" customWidth="1"/>
    <col min="80" max="80" width="10" style="167" customWidth="1"/>
    <col min="81" max="81" width="3" style="168" customWidth="1"/>
    <col min="82" max="82" width="9" style="169" customWidth="1"/>
    <col min="83" max="83" width="10" customWidth="1"/>
    <col min="84" max="84" width="40" customWidth="1"/>
    <col min="85" max="87" width="10" customWidth="1"/>
    <col min="88" max="88" width="9" customWidth="1"/>
    <col min="89" max="89" width="7" customWidth="1"/>
    <col min="90" max="90" width="5" customWidth="1"/>
    <col min="91" max="91" width="13" customWidth="1"/>
    <col min="92" max="92" width="7" customWidth="1"/>
    <col min="93" max="93" width="8" customWidth="1"/>
    <col min="94" max="95" width="9" customWidth="1"/>
    <col min="96" max="96" width="10" customWidth="1"/>
    <col min="97" max="97" width="13" customWidth="1"/>
    <col min="98" max="98" width="10" customWidth="1"/>
    <col min="99" max="99" width="8" customWidth="1"/>
    <col min="100" max="100" width="11" customWidth="1"/>
    <col min="101" max="102" width="15" customWidth="1"/>
    <col min="103" max="103" width="11" customWidth="1"/>
    <col min="104" max="104" width="8" customWidth="1"/>
    <col min="105" max="105" width="11" customWidth="1"/>
    <col min="106" max="106" width="7" customWidth="1"/>
    <col min="107" max="107" width="4" customWidth="1"/>
    <col min="108" max="108" width="28" style="170" customWidth="1"/>
    <col min="109" max="109" width="3" customWidth="1"/>
    <col min="110" max="110" width="17" style="171" customWidth="1"/>
    <col min="111" max="111" width="10" customWidth="1"/>
    <col min="112" max="112" width="14" style="172" customWidth="1"/>
    <col min="113" max="113" width="30" customWidth="1"/>
    <col min="114" max="114" width="6" customWidth="1"/>
    <col min="115" max="115" width="10" style="173" customWidth="1"/>
    <col min="116" max="116" width="8" customWidth="1"/>
    <col min="117" max="117" width="9" customWidth="1"/>
    <col min="118" max="118" width="28" style="174" customWidth="1"/>
    <col min="119" max="119" width="16" style="175" customWidth="1"/>
    <col min="120" max="120" width="17" style="176" customWidth="1"/>
    <col min="121" max="121" width="10" style="177" customWidth="1"/>
    <col min="122" max="122" width="13" customWidth="1"/>
    <col min="123" max="123" width="14" customWidth="1"/>
    <col min="124" max="124" width="12" style="178" customWidth="1"/>
    <col min="125" max="126" width="6" customWidth="1"/>
    <col min="127" max="127" width="10" style="179" customWidth="1"/>
    <col min="128" max="128" width="13" customWidth="1"/>
    <col min="129" max="129" width="40" style="180" customWidth="1"/>
    <col min="130" max="130" width="9" customWidth="1"/>
    <col min="131" max="131" width="14" customWidth="1"/>
    <col min="132" max="132" width="10" customWidth="1"/>
    <col min="133" max="133" width="14" customWidth="1"/>
    <col min="134" max="134" width="15" style="181" customWidth="1"/>
    <col min="135" max="135" width="8" style="182" customWidth="1"/>
    <col min="136" max="137" width="9" customWidth="1"/>
    <col min="138" max="138" width="10" customWidth="1"/>
    <col min="139" max="139" width="11" customWidth="1"/>
  </cols>
  <sheetData>
    <row r="1" spans="1:140" ht="16.5" thickTop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0</v>
      </c>
      <c r="F1" s="6" t="s">
        <v>4</v>
      </c>
      <c r="G1" s="7" t="s">
        <v>5</v>
      </c>
      <c r="H1" s="8" t="s">
        <v>6</v>
      </c>
      <c r="I1" s="9" t="s">
        <v>7</v>
      </c>
      <c r="J1" s="10" t="s">
        <v>8</v>
      </c>
      <c r="K1" s="11" t="s">
        <v>9</v>
      </c>
      <c r="L1" s="12" t="s">
        <v>10</v>
      </c>
      <c r="M1" s="13" t="s">
        <v>11</v>
      </c>
      <c r="N1" s="14" t="s">
        <v>2</v>
      </c>
      <c r="O1" s="15" t="s">
        <v>6</v>
      </c>
      <c r="P1" s="16" t="s">
        <v>12</v>
      </c>
      <c r="Q1" s="17" t="s">
        <v>12</v>
      </c>
      <c r="R1" s="18" t="s">
        <v>13</v>
      </c>
      <c r="S1" s="19" t="s">
        <v>14</v>
      </c>
      <c r="T1" s="20" t="s">
        <v>15</v>
      </c>
      <c r="U1" s="21" t="s">
        <v>16</v>
      </c>
      <c r="V1" s="22" t="s">
        <v>17</v>
      </c>
      <c r="W1" s="23" t="s">
        <v>18</v>
      </c>
      <c r="X1" s="24" t="s">
        <v>19</v>
      </c>
      <c r="Y1" s="25" t="s">
        <v>20</v>
      </c>
      <c r="Z1" s="26" t="s">
        <v>21</v>
      </c>
      <c r="AA1" s="27" t="s">
        <v>22</v>
      </c>
      <c r="AB1" s="28" t="s">
        <v>23</v>
      </c>
      <c r="AC1" s="29" t="s">
        <v>24</v>
      </c>
      <c r="AD1" s="30" t="s">
        <v>25</v>
      </c>
      <c r="AE1" s="31" t="s">
        <v>26</v>
      </c>
      <c r="AF1" s="32" t="s">
        <v>27</v>
      </c>
      <c r="AG1" s="33" t="s">
        <v>28</v>
      </c>
      <c r="AH1" s="34" t="s">
        <v>29</v>
      </c>
      <c r="AI1" s="35" t="s">
        <v>30</v>
      </c>
      <c r="AJ1" s="36" t="s">
        <v>31</v>
      </c>
      <c r="AK1" s="37" t="s">
        <v>31</v>
      </c>
      <c r="AL1" s="38" t="s">
        <v>32</v>
      </c>
      <c r="AM1" s="39" t="s">
        <v>33</v>
      </c>
      <c r="AN1" s="40" t="s">
        <v>34</v>
      </c>
      <c r="AO1" s="41" t="s">
        <v>35</v>
      </c>
      <c r="AP1" s="42" t="s">
        <v>36</v>
      </c>
      <c r="AQ1" s="43" t="s">
        <v>37</v>
      </c>
      <c r="AR1" s="44" t="s">
        <v>37</v>
      </c>
      <c r="AS1" s="45" t="s">
        <v>38</v>
      </c>
      <c r="AT1" s="46" t="s">
        <v>39</v>
      </c>
      <c r="AU1" s="47" t="s">
        <v>40</v>
      </c>
      <c r="AV1" s="48" t="s">
        <v>41</v>
      </c>
      <c r="AW1" s="49" t="s">
        <v>42</v>
      </c>
      <c r="AX1" s="50" t="s">
        <v>43</v>
      </c>
      <c r="AY1" s="51" t="s">
        <v>44</v>
      </c>
      <c r="AZ1" s="52" t="s">
        <v>45</v>
      </c>
      <c r="BA1" s="53" t="s">
        <v>23</v>
      </c>
      <c r="BB1" s="54" t="s">
        <v>46</v>
      </c>
      <c r="BC1" s="55" t="s">
        <v>47</v>
      </c>
      <c r="BD1" s="56" t="s">
        <v>48</v>
      </c>
      <c r="BE1" s="57" t="s">
        <v>49</v>
      </c>
      <c r="BF1" s="58" t="s">
        <v>34</v>
      </c>
      <c r="BG1" s="59" t="s">
        <v>35</v>
      </c>
      <c r="BH1" s="60" t="s">
        <v>50</v>
      </c>
      <c r="BI1" s="61" t="s">
        <v>51</v>
      </c>
      <c r="BJ1" s="62" t="s">
        <v>52</v>
      </c>
      <c r="BK1" s="63" t="s">
        <v>53</v>
      </c>
      <c r="BL1" s="64" t="s">
        <v>54</v>
      </c>
      <c r="BM1" s="65" t="s">
        <v>55</v>
      </c>
      <c r="BN1" s="66" t="s">
        <v>56</v>
      </c>
      <c r="BO1" s="67" t="s">
        <v>57</v>
      </c>
      <c r="BP1" s="68" t="s">
        <v>58</v>
      </c>
      <c r="BQ1" s="69" t="s">
        <v>59</v>
      </c>
      <c r="BR1" s="70" t="s">
        <v>60</v>
      </c>
      <c r="BS1" s="71" t="s">
        <v>61</v>
      </c>
      <c r="BT1" s="72" t="s">
        <v>62</v>
      </c>
      <c r="BU1" s="73" t="s">
        <v>63</v>
      </c>
      <c r="BV1" s="74" t="s">
        <v>64</v>
      </c>
      <c r="BW1" s="75" t="s">
        <v>65</v>
      </c>
      <c r="BX1" s="76" t="s">
        <v>66</v>
      </c>
      <c r="BY1" s="77" t="s">
        <v>67</v>
      </c>
      <c r="BZ1" s="78" t="s">
        <v>0</v>
      </c>
      <c r="CA1" s="79" t="s">
        <v>1</v>
      </c>
      <c r="CB1" s="80" t="s">
        <v>2</v>
      </c>
      <c r="CC1" s="81" t="s">
        <v>3</v>
      </c>
      <c r="CD1" s="82" t="s">
        <v>68</v>
      </c>
      <c r="CE1" s="83" t="s">
        <v>9</v>
      </c>
      <c r="CF1" s="84" t="s">
        <v>69</v>
      </c>
      <c r="CG1" s="85" t="s">
        <v>70</v>
      </c>
      <c r="CH1" s="86" t="s">
        <v>71</v>
      </c>
      <c r="CI1" s="87" t="s">
        <v>72</v>
      </c>
      <c r="CJ1" s="88" t="s">
        <v>73</v>
      </c>
      <c r="CK1" s="89" t="s">
        <v>74</v>
      </c>
      <c r="CL1" s="90" t="s">
        <v>75</v>
      </c>
      <c r="CM1" s="91" t="s">
        <v>76</v>
      </c>
      <c r="CN1" s="92" t="s">
        <v>77</v>
      </c>
      <c r="CO1" s="93" t="s">
        <v>78</v>
      </c>
      <c r="CP1" s="94" t="s">
        <v>79</v>
      </c>
      <c r="CQ1" s="95" t="s">
        <v>80</v>
      </c>
      <c r="CR1" s="96" t="s">
        <v>53</v>
      </c>
      <c r="CS1" s="97" t="s">
        <v>81</v>
      </c>
      <c r="CT1" s="98" t="s">
        <v>82</v>
      </c>
      <c r="CU1" s="99" t="s">
        <v>37</v>
      </c>
      <c r="CV1" s="100" t="s">
        <v>83</v>
      </c>
      <c r="CW1" s="101" t="s">
        <v>84</v>
      </c>
      <c r="CX1" s="102" t="s">
        <v>85</v>
      </c>
      <c r="CY1" s="103" t="s">
        <v>86</v>
      </c>
      <c r="CZ1" s="104" t="s">
        <v>87</v>
      </c>
      <c r="DA1" s="105" t="s">
        <v>88</v>
      </c>
      <c r="DB1" s="106" t="s">
        <v>89</v>
      </c>
      <c r="DC1" s="107" t="s">
        <v>90</v>
      </c>
      <c r="DD1" s="108" t="s">
        <v>91</v>
      </c>
      <c r="DE1" s="109" t="s">
        <v>92</v>
      </c>
      <c r="DF1" s="110" t="s">
        <v>93</v>
      </c>
      <c r="DG1" s="111" t="s">
        <v>94</v>
      </c>
      <c r="DH1" s="112" t="s">
        <v>95</v>
      </c>
      <c r="DI1" s="113" t="s">
        <v>96</v>
      </c>
      <c r="DJ1" s="114" t="s">
        <v>23</v>
      </c>
      <c r="DK1" s="115" t="s">
        <v>97</v>
      </c>
      <c r="DL1" s="116" t="s">
        <v>37</v>
      </c>
      <c r="DM1" s="117" t="s">
        <v>38</v>
      </c>
      <c r="DN1" s="118" t="s">
        <v>91</v>
      </c>
      <c r="DO1" s="119" t="s">
        <v>40</v>
      </c>
      <c r="DP1" s="120" t="s">
        <v>41</v>
      </c>
      <c r="DQ1" s="121" t="s">
        <v>31</v>
      </c>
      <c r="DR1" s="122" t="s">
        <v>43</v>
      </c>
      <c r="DS1" s="123" t="s">
        <v>44</v>
      </c>
      <c r="DT1" s="124" t="s">
        <v>45</v>
      </c>
      <c r="DU1" s="125" t="s">
        <v>23</v>
      </c>
      <c r="DV1" s="126" t="s">
        <v>18</v>
      </c>
      <c r="DW1" s="127" t="s">
        <v>98</v>
      </c>
      <c r="DX1" s="128" t="s">
        <v>47</v>
      </c>
      <c r="DY1" s="129" t="s">
        <v>99</v>
      </c>
      <c r="DZ1" s="130" t="s">
        <v>100</v>
      </c>
      <c r="EA1" s="131" t="s">
        <v>101</v>
      </c>
      <c r="EB1" s="132" t="s">
        <v>102</v>
      </c>
      <c r="EC1" s="133" t="s">
        <v>103</v>
      </c>
      <c r="ED1" s="134" t="s">
        <v>104</v>
      </c>
      <c r="EE1" s="135" t="s">
        <v>105</v>
      </c>
      <c r="EF1" s="136" t="s">
        <v>106</v>
      </c>
      <c r="EG1" s="137" t="s">
        <v>107</v>
      </c>
      <c r="EH1" s="138" t="s">
        <v>66</v>
      </c>
      <c r="EI1" s="139" t="s">
        <v>67</v>
      </c>
      <c r="EJ1" s="195" t="s">
        <v>218</v>
      </c>
    </row>
    <row r="2" spans="1:140" s="231" customFormat="1" ht="16.5" thickTop="1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5" t="s">
        <v>0</v>
      </c>
      <c r="F2" s="6" t="s">
        <v>4</v>
      </c>
      <c r="G2" s="7" t="s">
        <v>5</v>
      </c>
      <c r="H2" s="8" t="s">
        <v>6</v>
      </c>
      <c r="I2" s="9" t="s">
        <v>7</v>
      </c>
      <c r="J2" s="10" t="s">
        <v>8</v>
      </c>
      <c r="K2" s="11" t="s">
        <v>9</v>
      </c>
      <c r="L2" s="12" t="s">
        <v>10</v>
      </c>
      <c r="M2" s="13" t="s">
        <v>11</v>
      </c>
      <c r="N2" s="14" t="s">
        <v>2</v>
      </c>
      <c r="O2" s="15" t="s">
        <v>6</v>
      </c>
      <c r="P2" s="16" t="s">
        <v>12</v>
      </c>
      <c r="Q2" s="17" t="s">
        <v>12</v>
      </c>
      <c r="R2" s="18" t="s">
        <v>13</v>
      </c>
      <c r="S2" s="19" t="s">
        <v>14</v>
      </c>
      <c r="T2" s="20" t="s">
        <v>15</v>
      </c>
      <c r="U2" s="21" t="s">
        <v>16</v>
      </c>
      <c r="V2" s="22" t="s">
        <v>17</v>
      </c>
      <c r="W2" s="23" t="s">
        <v>18</v>
      </c>
      <c r="X2" s="24" t="s">
        <v>19</v>
      </c>
      <c r="Y2" s="25" t="s">
        <v>20</v>
      </c>
      <c r="Z2" s="26" t="s">
        <v>21</v>
      </c>
      <c r="AA2" s="27" t="s">
        <v>22</v>
      </c>
      <c r="AB2" s="28" t="s">
        <v>23</v>
      </c>
      <c r="AC2" s="29" t="s">
        <v>24</v>
      </c>
      <c r="AD2" s="30" t="s">
        <v>25</v>
      </c>
      <c r="AE2" s="31" t="s">
        <v>26</v>
      </c>
      <c r="AF2" s="32" t="s">
        <v>27</v>
      </c>
      <c r="AG2" s="33" t="s">
        <v>28</v>
      </c>
      <c r="AH2" s="34" t="s">
        <v>29</v>
      </c>
      <c r="AI2" s="35" t="s">
        <v>30</v>
      </c>
      <c r="AJ2" s="36" t="s">
        <v>31</v>
      </c>
      <c r="AK2" s="37" t="s">
        <v>31</v>
      </c>
      <c r="AL2" s="38" t="s">
        <v>32</v>
      </c>
      <c r="AM2" s="39" t="s">
        <v>33</v>
      </c>
      <c r="AN2" s="40" t="s">
        <v>34</v>
      </c>
      <c r="AO2" s="41" t="s">
        <v>35</v>
      </c>
      <c r="AP2" s="42" t="s">
        <v>36</v>
      </c>
      <c r="AQ2" s="43" t="s">
        <v>37</v>
      </c>
      <c r="AR2" s="44" t="s">
        <v>37</v>
      </c>
      <c r="AS2" s="45" t="s">
        <v>38</v>
      </c>
      <c r="AT2" s="46" t="s">
        <v>39</v>
      </c>
      <c r="AU2" s="47" t="s">
        <v>40</v>
      </c>
      <c r="AV2" s="48" t="s">
        <v>41</v>
      </c>
      <c r="AW2" s="49" t="s">
        <v>42</v>
      </c>
      <c r="AX2" s="50" t="s">
        <v>43</v>
      </c>
      <c r="AY2" s="51" t="s">
        <v>44</v>
      </c>
      <c r="AZ2" s="52" t="s">
        <v>45</v>
      </c>
      <c r="BA2" s="53" t="s">
        <v>23</v>
      </c>
      <c r="BB2" s="54" t="s">
        <v>46</v>
      </c>
      <c r="BC2" s="55" t="s">
        <v>47</v>
      </c>
      <c r="BD2" s="56" t="s">
        <v>48</v>
      </c>
      <c r="BE2" s="57" t="s">
        <v>49</v>
      </c>
      <c r="BF2" s="58" t="s">
        <v>34</v>
      </c>
      <c r="BG2" s="59" t="s">
        <v>35</v>
      </c>
      <c r="BH2" s="60" t="s">
        <v>50</v>
      </c>
      <c r="BI2" s="61" t="s">
        <v>51</v>
      </c>
      <c r="BJ2" s="62" t="s">
        <v>52</v>
      </c>
      <c r="BK2" s="63" t="s">
        <v>53</v>
      </c>
      <c r="BL2" s="64" t="s">
        <v>54</v>
      </c>
      <c r="BM2" s="65" t="s">
        <v>55</v>
      </c>
      <c r="BN2" s="66" t="s">
        <v>56</v>
      </c>
      <c r="BO2" s="67" t="s">
        <v>57</v>
      </c>
      <c r="BP2" s="68" t="s">
        <v>58</v>
      </c>
      <c r="BQ2" s="69" t="s">
        <v>59</v>
      </c>
      <c r="BR2" s="70" t="s">
        <v>60</v>
      </c>
      <c r="BS2" s="71" t="s">
        <v>61</v>
      </c>
      <c r="BT2" s="72" t="s">
        <v>62</v>
      </c>
      <c r="BU2" s="73" t="s">
        <v>63</v>
      </c>
      <c r="BV2" s="74" t="s">
        <v>64</v>
      </c>
      <c r="BW2" s="75" t="s">
        <v>65</v>
      </c>
      <c r="BX2" s="76" t="s">
        <v>66</v>
      </c>
      <c r="BY2" s="77" t="s">
        <v>67</v>
      </c>
      <c r="BZ2" s="78" t="s">
        <v>0</v>
      </c>
      <c r="CA2" s="79" t="s">
        <v>1</v>
      </c>
      <c r="CB2" s="80" t="s">
        <v>2</v>
      </c>
      <c r="CC2" s="81" t="s">
        <v>3</v>
      </c>
      <c r="CD2" s="82" t="s">
        <v>68</v>
      </c>
      <c r="CE2" s="83" t="s">
        <v>9</v>
      </c>
      <c r="CF2" s="84" t="s">
        <v>69</v>
      </c>
      <c r="CG2" s="85" t="s">
        <v>70</v>
      </c>
      <c r="CH2" s="86" t="s">
        <v>71</v>
      </c>
      <c r="CI2" s="87" t="s">
        <v>72</v>
      </c>
      <c r="CJ2" s="88" t="s">
        <v>73</v>
      </c>
      <c r="CK2" s="89" t="s">
        <v>74</v>
      </c>
      <c r="CL2" s="90" t="s">
        <v>75</v>
      </c>
      <c r="CM2" s="91" t="s">
        <v>76</v>
      </c>
      <c r="CN2" s="92" t="s">
        <v>77</v>
      </c>
      <c r="CO2" s="93" t="s">
        <v>78</v>
      </c>
      <c r="CP2" s="94" t="s">
        <v>79</v>
      </c>
      <c r="CQ2" s="95" t="s">
        <v>80</v>
      </c>
      <c r="CR2" s="96" t="s">
        <v>53</v>
      </c>
      <c r="CS2" s="97" t="s">
        <v>81</v>
      </c>
      <c r="CT2" s="98" t="s">
        <v>82</v>
      </c>
      <c r="CU2" s="99" t="s">
        <v>37</v>
      </c>
      <c r="CV2" s="100" t="s">
        <v>83</v>
      </c>
      <c r="CW2" s="101" t="s">
        <v>84</v>
      </c>
      <c r="CX2" s="102" t="s">
        <v>85</v>
      </c>
      <c r="CY2" s="103" t="s">
        <v>86</v>
      </c>
      <c r="CZ2" s="104" t="s">
        <v>87</v>
      </c>
      <c r="DA2" s="105" t="s">
        <v>88</v>
      </c>
      <c r="DB2" s="106" t="s">
        <v>89</v>
      </c>
      <c r="DC2" s="107" t="s">
        <v>90</v>
      </c>
      <c r="DD2" s="108" t="s">
        <v>91</v>
      </c>
      <c r="DE2" s="109" t="s">
        <v>92</v>
      </c>
      <c r="DF2" s="110" t="s">
        <v>93</v>
      </c>
      <c r="DG2" s="111" t="s">
        <v>94</v>
      </c>
      <c r="DH2" s="112" t="s">
        <v>95</v>
      </c>
      <c r="DI2" s="113" t="s">
        <v>96</v>
      </c>
      <c r="DJ2" s="114" t="s">
        <v>23</v>
      </c>
      <c r="DK2" s="115" t="s">
        <v>97</v>
      </c>
      <c r="DL2" s="116" t="s">
        <v>37</v>
      </c>
      <c r="DM2" s="117" t="s">
        <v>38</v>
      </c>
      <c r="DN2" s="118" t="s">
        <v>91</v>
      </c>
      <c r="DO2" s="119" t="s">
        <v>40</v>
      </c>
      <c r="DP2" s="120" t="s">
        <v>41</v>
      </c>
      <c r="DQ2" s="121" t="s">
        <v>31</v>
      </c>
      <c r="DR2" s="122" t="s">
        <v>43</v>
      </c>
      <c r="DS2" s="123" t="s">
        <v>44</v>
      </c>
      <c r="DT2" s="124" t="s">
        <v>45</v>
      </c>
      <c r="DU2" s="125" t="s">
        <v>23</v>
      </c>
      <c r="DV2" s="126" t="s">
        <v>18</v>
      </c>
      <c r="DW2" s="127" t="s">
        <v>98</v>
      </c>
      <c r="DX2" s="128" t="s">
        <v>47</v>
      </c>
      <c r="DY2" s="129" t="s">
        <v>99</v>
      </c>
      <c r="DZ2" s="130" t="s">
        <v>100</v>
      </c>
      <c r="EA2" s="131" t="s">
        <v>101</v>
      </c>
      <c r="EB2" s="132" t="s">
        <v>102</v>
      </c>
      <c r="EC2" s="133" t="s">
        <v>103</v>
      </c>
      <c r="ED2" s="134" t="s">
        <v>104</v>
      </c>
      <c r="EE2" s="135" t="s">
        <v>105</v>
      </c>
      <c r="EF2" s="136" t="s">
        <v>106</v>
      </c>
      <c r="EG2" s="137" t="s">
        <v>107</v>
      </c>
      <c r="EH2" s="138" t="s">
        <v>66</v>
      </c>
      <c r="EI2" s="139" t="s">
        <v>67</v>
      </c>
      <c r="EJ2" s="195" t="s">
        <v>218</v>
      </c>
    </row>
    <row r="3" spans="1:140" ht="16.5" hidden="1" thickTop="1" thickBot="1" x14ac:dyDescent="0.3">
      <c r="A3" t="s">
        <v>108</v>
      </c>
      <c r="B3" t="s">
        <v>109</v>
      </c>
      <c r="C3" s="140">
        <v>42376</v>
      </c>
      <c r="D3" s="141">
        <v>0</v>
      </c>
      <c r="E3" t="s">
        <v>108</v>
      </c>
      <c r="F3" t="s">
        <v>110</v>
      </c>
      <c r="G3" s="142">
        <v>2016</v>
      </c>
      <c r="H3" s="143">
        <v>7</v>
      </c>
      <c r="I3" s="144">
        <v>42376</v>
      </c>
      <c r="J3" t="s">
        <v>111</v>
      </c>
      <c r="L3" t="s">
        <v>110</v>
      </c>
      <c r="M3" t="s">
        <v>110</v>
      </c>
      <c r="O3" s="146">
        <v>0</v>
      </c>
      <c r="P3" t="s">
        <v>112</v>
      </c>
      <c r="R3" s="148">
        <v>42376</v>
      </c>
      <c r="S3" s="149">
        <v>48</v>
      </c>
      <c r="T3" s="150">
        <v>31558.2</v>
      </c>
      <c r="U3" s="151">
        <v>31558.2</v>
      </c>
      <c r="V3" s="152">
        <v>0</v>
      </c>
      <c r="W3" t="s">
        <v>113</v>
      </c>
      <c r="Y3" t="s">
        <v>114</v>
      </c>
      <c r="Z3" t="s">
        <v>114</v>
      </c>
      <c r="AA3" t="s">
        <v>114</v>
      </c>
      <c r="AB3" t="s">
        <v>115</v>
      </c>
      <c r="AC3" t="s">
        <v>116</v>
      </c>
      <c r="AD3" t="s">
        <v>110</v>
      </c>
      <c r="AE3" t="s">
        <v>110</v>
      </c>
      <c r="AH3" s="153">
        <v>0</v>
      </c>
      <c r="AI3" s="154">
        <v>42384</v>
      </c>
      <c r="AJ3" s="155">
        <v>676078</v>
      </c>
      <c r="AK3" s="156">
        <v>676078.1</v>
      </c>
      <c r="AL3" s="157">
        <v>42376</v>
      </c>
      <c r="AM3" s="158">
        <v>0</v>
      </c>
      <c r="AN3" t="s">
        <v>117</v>
      </c>
      <c r="AO3" s="159">
        <v>42384.501793981479</v>
      </c>
      <c r="AP3" t="s">
        <v>118</v>
      </c>
      <c r="AQ3" t="s">
        <v>119</v>
      </c>
      <c r="AR3" t="s">
        <v>119</v>
      </c>
      <c r="AT3" s="160">
        <v>42376</v>
      </c>
      <c r="AU3" s="161">
        <v>1</v>
      </c>
      <c r="AV3" s="162">
        <v>1</v>
      </c>
      <c r="AW3" t="s">
        <v>120</v>
      </c>
      <c r="AZ3" s="163">
        <v>42384</v>
      </c>
      <c r="BB3" t="s">
        <v>121</v>
      </c>
      <c r="BC3" t="s">
        <v>114</v>
      </c>
      <c r="BD3" t="s">
        <v>122</v>
      </c>
      <c r="BE3" t="s">
        <v>110</v>
      </c>
      <c r="BH3" t="s">
        <v>122</v>
      </c>
      <c r="BL3" t="s">
        <v>110</v>
      </c>
      <c r="BM3" s="165">
        <v>42376</v>
      </c>
      <c r="BO3" t="s">
        <v>110</v>
      </c>
      <c r="BP3" t="s">
        <v>123</v>
      </c>
      <c r="BS3" s="166">
        <v>42384.501689814817</v>
      </c>
      <c r="BU3" t="s">
        <v>110</v>
      </c>
      <c r="BV3" t="s">
        <v>118</v>
      </c>
      <c r="BW3" t="s">
        <v>110</v>
      </c>
      <c r="BZ3" t="s">
        <v>108</v>
      </c>
      <c r="CA3" t="s">
        <v>109</v>
      </c>
      <c r="CB3" s="167">
        <v>42376</v>
      </c>
      <c r="CC3" s="168">
        <v>0</v>
      </c>
      <c r="CD3" s="169">
        <v>1</v>
      </c>
      <c r="CE3" t="s">
        <v>111</v>
      </c>
      <c r="CH3" t="s">
        <v>124</v>
      </c>
      <c r="CI3" t="s">
        <v>125</v>
      </c>
      <c r="CL3" t="s">
        <v>126</v>
      </c>
      <c r="CM3" t="s">
        <v>127</v>
      </c>
      <c r="CO3" t="s">
        <v>128</v>
      </c>
      <c r="CU3" t="s">
        <v>119</v>
      </c>
      <c r="DD3" s="170">
        <v>-10178.27</v>
      </c>
      <c r="DE3" t="s">
        <v>110</v>
      </c>
      <c r="DF3" s="171">
        <v>0</v>
      </c>
      <c r="DH3" s="172">
        <v>0</v>
      </c>
      <c r="DI3" t="s">
        <v>129</v>
      </c>
      <c r="DJ3" t="s">
        <v>116</v>
      </c>
      <c r="DK3" s="173">
        <v>42376</v>
      </c>
      <c r="DL3" t="s">
        <v>119</v>
      </c>
      <c r="DN3" s="174">
        <v>-10178.27</v>
      </c>
      <c r="DO3" s="175">
        <v>1</v>
      </c>
      <c r="DP3" s="176">
        <v>1</v>
      </c>
      <c r="DQ3" s="177">
        <v>676078</v>
      </c>
      <c r="DT3" s="178">
        <v>42384</v>
      </c>
      <c r="DV3" t="s">
        <v>120</v>
      </c>
      <c r="DW3" s="179">
        <v>42376</v>
      </c>
      <c r="DX3" t="s">
        <v>110</v>
      </c>
      <c r="DY3" s="180">
        <v>42369</v>
      </c>
      <c r="DZ3" t="s">
        <v>116</v>
      </c>
      <c r="EC3" t="s">
        <v>123</v>
      </c>
      <c r="ED3" s="181">
        <v>0</v>
      </c>
      <c r="EE3" s="182">
        <v>0</v>
      </c>
      <c r="EG3" t="s">
        <v>130</v>
      </c>
      <c r="EJ3" t="str">
        <f>CONCATENATE(CH3,CM3)</f>
        <v>100000012800</v>
      </c>
    </row>
    <row r="4" spans="1:140" ht="16.5" hidden="1" thickTop="1" thickBot="1" x14ac:dyDescent="0.3">
      <c r="A4" t="s">
        <v>108</v>
      </c>
      <c r="B4" t="s">
        <v>109</v>
      </c>
      <c r="C4" s="140">
        <v>42376</v>
      </c>
      <c r="D4" s="141">
        <v>0</v>
      </c>
      <c r="E4" t="s">
        <v>108</v>
      </c>
      <c r="F4" t="s">
        <v>110</v>
      </c>
      <c r="G4" s="142">
        <v>2016</v>
      </c>
      <c r="H4" s="143">
        <v>7</v>
      </c>
      <c r="I4" s="144">
        <v>42376</v>
      </c>
      <c r="J4" t="s">
        <v>111</v>
      </c>
      <c r="L4" t="s">
        <v>110</v>
      </c>
      <c r="M4" t="s">
        <v>110</v>
      </c>
      <c r="O4" s="146">
        <v>0</v>
      </c>
      <c r="P4" t="s">
        <v>112</v>
      </c>
      <c r="R4" s="148">
        <v>42376</v>
      </c>
      <c r="S4" s="149">
        <v>48</v>
      </c>
      <c r="T4" s="150">
        <v>31558.2</v>
      </c>
      <c r="U4" s="151">
        <v>31558.2</v>
      </c>
      <c r="V4" s="152">
        <v>0</v>
      </c>
      <c r="W4" t="s">
        <v>113</v>
      </c>
      <c r="Y4" t="s">
        <v>114</v>
      </c>
      <c r="Z4" t="s">
        <v>114</v>
      </c>
      <c r="AA4" t="s">
        <v>114</v>
      </c>
      <c r="AB4" t="s">
        <v>115</v>
      </c>
      <c r="AC4" t="s">
        <v>116</v>
      </c>
      <c r="AD4" t="s">
        <v>110</v>
      </c>
      <c r="AE4" t="s">
        <v>110</v>
      </c>
      <c r="AH4" s="153">
        <v>0</v>
      </c>
      <c r="AI4" s="154">
        <v>42384</v>
      </c>
      <c r="AJ4" s="155">
        <v>676078</v>
      </c>
      <c r="AK4" s="156">
        <v>676078.1</v>
      </c>
      <c r="AL4" s="157">
        <v>42376</v>
      </c>
      <c r="AM4" s="158">
        <v>0</v>
      </c>
      <c r="AN4" t="s">
        <v>117</v>
      </c>
      <c r="AO4" s="159">
        <v>42384.501793981479</v>
      </c>
      <c r="AP4" t="s">
        <v>118</v>
      </c>
      <c r="AQ4" t="s">
        <v>119</v>
      </c>
      <c r="AR4" t="s">
        <v>119</v>
      </c>
      <c r="AT4" s="160">
        <v>42376</v>
      </c>
      <c r="AU4" s="161">
        <v>1</v>
      </c>
      <c r="AV4" s="162">
        <v>1</v>
      </c>
      <c r="AW4" t="s">
        <v>120</v>
      </c>
      <c r="AZ4" s="163">
        <v>42384</v>
      </c>
      <c r="BB4" t="s">
        <v>121</v>
      </c>
      <c r="BC4" t="s">
        <v>114</v>
      </c>
      <c r="BD4" t="s">
        <v>122</v>
      </c>
      <c r="BE4" t="s">
        <v>110</v>
      </c>
      <c r="BH4" t="s">
        <v>122</v>
      </c>
      <c r="BL4" t="s">
        <v>110</v>
      </c>
      <c r="BM4" s="165">
        <v>42376</v>
      </c>
      <c r="BO4" t="s">
        <v>110</v>
      </c>
      <c r="BP4" t="s">
        <v>123</v>
      </c>
      <c r="BS4" s="166">
        <v>42384.501689814817</v>
      </c>
      <c r="BU4" t="s">
        <v>110</v>
      </c>
      <c r="BV4" t="s">
        <v>118</v>
      </c>
      <c r="BW4" t="s">
        <v>110</v>
      </c>
      <c r="BZ4" t="s">
        <v>108</v>
      </c>
      <c r="CA4" t="s">
        <v>109</v>
      </c>
      <c r="CB4" s="167">
        <v>42376</v>
      </c>
      <c r="CC4" s="168">
        <v>0</v>
      </c>
      <c r="CD4" s="169">
        <v>2</v>
      </c>
      <c r="CE4" t="s">
        <v>111</v>
      </c>
      <c r="CH4" t="s">
        <v>124</v>
      </c>
      <c r="CI4" t="s">
        <v>131</v>
      </c>
      <c r="CL4" t="s">
        <v>126</v>
      </c>
      <c r="CM4" t="s">
        <v>127</v>
      </c>
      <c r="CO4" t="s">
        <v>128</v>
      </c>
      <c r="CU4" t="s">
        <v>119</v>
      </c>
      <c r="DD4" s="170">
        <v>-4235.13</v>
      </c>
      <c r="DE4" t="s">
        <v>110</v>
      </c>
      <c r="DF4" s="171">
        <v>0</v>
      </c>
      <c r="DH4" s="172">
        <v>0</v>
      </c>
      <c r="DI4" t="s">
        <v>129</v>
      </c>
      <c r="DJ4" t="s">
        <v>116</v>
      </c>
      <c r="DK4" s="173">
        <v>42376</v>
      </c>
      <c r="DL4" t="s">
        <v>119</v>
      </c>
      <c r="DN4" s="174">
        <v>-4235.13</v>
      </c>
      <c r="DO4" s="175">
        <v>1</v>
      </c>
      <c r="DP4" s="176">
        <v>1</v>
      </c>
      <c r="DQ4" s="177">
        <v>676078</v>
      </c>
      <c r="DT4" s="178">
        <v>42384</v>
      </c>
      <c r="DV4" t="s">
        <v>120</v>
      </c>
      <c r="DW4" s="179">
        <v>42376</v>
      </c>
      <c r="DX4" t="s">
        <v>110</v>
      </c>
      <c r="DY4" s="180">
        <v>42369</v>
      </c>
      <c r="DZ4" t="s">
        <v>116</v>
      </c>
      <c r="EC4" t="s">
        <v>123</v>
      </c>
      <c r="ED4" s="181">
        <v>0</v>
      </c>
      <c r="EE4" s="182">
        <v>0</v>
      </c>
      <c r="EG4" t="s">
        <v>130</v>
      </c>
      <c r="EJ4" s="188" t="str">
        <f>CONCATENATE(CH4,CM4)</f>
        <v>100000012800</v>
      </c>
    </row>
    <row r="5" spans="1:140" ht="16.5" hidden="1" thickTop="1" thickBot="1" x14ac:dyDescent="0.3">
      <c r="A5" t="s">
        <v>108</v>
      </c>
      <c r="B5" t="s">
        <v>109</v>
      </c>
      <c r="C5" s="140">
        <v>42376</v>
      </c>
      <c r="D5" s="141">
        <v>0</v>
      </c>
      <c r="E5" t="s">
        <v>108</v>
      </c>
      <c r="F5" t="s">
        <v>110</v>
      </c>
      <c r="G5" s="142">
        <v>2016</v>
      </c>
      <c r="H5" s="143">
        <v>7</v>
      </c>
      <c r="I5" s="144">
        <v>42376</v>
      </c>
      <c r="J5" t="s">
        <v>111</v>
      </c>
      <c r="L5" t="s">
        <v>110</v>
      </c>
      <c r="M5" t="s">
        <v>110</v>
      </c>
      <c r="O5" s="146">
        <v>0</v>
      </c>
      <c r="P5" t="s">
        <v>112</v>
      </c>
      <c r="R5" s="148">
        <v>42376</v>
      </c>
      <c r="S5" s="149">
        <v>48</v>
      </c>
      <c r="T5" s="150">
        <v>31558.2</v>
      </c>
      <c r="U5" s="151">
        <v>31558.2</v>
      </c>
      <c r="V5" s="152">
        <v>0</v>
      </c>
      <c r="W5" t="s">
        <v>113</v>
      </c>
      <c r="Y5" t="s">
        <v>114</v>
      </c>
      <c r="Z5" t="s">
        <v>114</v>
      </c>
      <c r="AA5" t="s">
        <v>114</v>
      </c>
      <c r="AB5" t="s">
        <v>115</v>
      </c>
      <c r="AC5" t="s">
        <v>116</v>
      </c>
      <c r="AD5" t="s">
        <v>110</v>
      </c>
      <c r="AE5" t="s">
        <v>110</v>
      </c>
      <c r="AH5" s="153">
        <v>0</v>
      </c>
      <c r="AI5" s="154">
        <v>42384</v>
      </c>
      <c r="AJ5" s="155">
        <v>676078</v>
      </c>
      <c r="AK5" s="156">
        <v>676078.1</v>
      </c>
      <c r="AL5" s="157">
        <v>42376</v>
      </c>
      <c r="AM5" s="158">
        <v>0</v>
      </c>
      <c r="AN5" t="s">
        <v>117</v>
      </c>
      <c r="AO5" s="159">
        <v>42384.501793981479</v>
      </c>
      <c r="AP5" t="s">
        <v>118</v>
      </c>
      <c r="AQ5" t="s">
        <v>119</v>
      </c>
      <c r="AR5" t="s">
        <v>119</v>
      </c>
      <c r="AT5" s="160">
        <v>42376</v>
      </c>
      <c r="AU5" s="161">
        <v>1</v>
      </c>
      <c r="AV5" s="162">
        <v>1</v>
      </c>
      <c r="AW5" t="s">
        <v>120</v>
      </c>
      <c r="AZ5" s="163">
        <v>42384</v>
      </c>
      <c r="BB5" t="s">
        <v>121</v>
      </c>
      <c r="BC5" t="s">
        <v>114</v>
      </c>
      <c r="BD5" t="s">
        <v>122</v>
      </c>
      <c r="BE5" t="s">
        <v>110</v>
      </c>
      <c r="BH5" t="s">
        <v>122</v>
      </c>
      <c r="BL5" t="s">
        <v>110</v>
      </c>
      <c r="BM5" s="165">
        <v>42376</v>
      </c>
      <c r="BO5" t="s">
        <v>110</v>
      </c>
      <c r="BP5" t="s">
        <v>123</v>
      </c>
      <c r="BS5" s="166">
        <v>42384.501689814817</v>
      </c>
      <c r="BU5" t="s">
        <v>110</v>
      </c>
      <c r="BV5" t="s">
        <v>118</v>
      </c>
      <c r="BW5" t="s">
        <v>110</v>
      </c>
      <c r="BZ5" t="s">
        <v>108</v>
      </c>
      <c r="CA5" t="s">
        <v>109</v>
      </c>
      <c r="CB5" s="167">
        <v>42376</v>
      </c>
      <c r="CC5" s="168">
        <v>0</v>
      </c>
      <c r="CD5" s="169">
        <v>3</v>
      </c>
      <c r="CE5" t="s">
        <v>111</v>
      </c>
      <c r="CH5" t="s">
        <v>132</v>
      </c>
      <c r="CI5" t="s">
        <v>125</v>
      </c>
      <c r="CL5" t="s">
        <v>126</v>
      </c>
      <c r="CM5" t="s">
        <v>127</v>
      </c>
      <c r="CO5" t="s">
        <v>128</v>
      </c>
      <c r="CU5" t="s">
        <v>119</v>
      </c>
      <c r="DD5" s="170">
        <v>-1106.1099999999999</v>
      </c>
      <c r="DE5" t="s">
        <v>110</v>
      </c>
      <c r="DF5" s="171">
        <v>0</v>
      </c>
      <c r="DH5" s="172">
        <v>0</v>
      </c>
      <c r="DI5" t="s">
        <v>129</v>
      </c>
      <c r="DJ5" t="s">
        <v>116</v>
      </c>
      <c r="DK5" s="173">
        <v>42376</v>
      </c>
      <c r="DL5" t="s">
        <v>119</v>
      </c>
      <c r="DN5" s="174">
        <v>-1106.1099999999999</v>
      </c>
      <c r="DO5" s="175">
        <v>1</v>
      </c>
      <c r="DP5" s="176">
        <v>1</v>
      </c>
      <c r="DQ5" s="177">
        <v>676078</v>
      </c>
      <c r="DT5" s="178">
        <v>42384</v>
      </c>
      <c r="DV5" t="s">
        <v>120</v>
      </c>
      <c r="DW5" s="179">
        <v>42376</v>
      </c>
      <c r="DX5" t="s">
        <v>110</v>
      </c>
      <c r="DY5" s="180">
        <v>42369</v>
      </c>
      <c r="DZ5" t="s">
        <v>116</v>
      </c>
      <c r="EC5" t="s">
        <v>123</v>
      </c>
      <c r="ED5" s="181">
        <v>0</v>
      </c>
      <c r="EE5" s="182">
        <v>0</v>
      </c>
      <c r="EG5" t="s">
        <v>130</v>
      </c>
      <c r="EJ5" s="188" t="str">
        <f>CONCATENATE(CH5,CM5)</f>
        <v>205200012800</v>
      </c>
    </row>
    <row r="6" spans="1:140" ht="16.5" hidden="1" thickTop="1" thickBot="1" x14ac:dyDescent="0.3">
      <c r="A6" t="s">
        <v>108</v>
      </c>
      <c r="B6" t="s">
        <v>109</v>
      </c>
      <c r="C6" s="140">
        <v>42376</v>
      </c>
      <c r="D6" s="141">
        <v>0</v>
      </c>
      <c r="E6" t="s">
        <v>108</v>
      </c>
      <c r="F6" t="s">
        <v>110</v>
      </c>
      <c r="G6" s="142">
        <v>2016</v>
      </c>
      <c r="H6" s="143">
        <v>7</v>
      </c>
      <c r="I6" s="144">
        <v>42376</v>
      </c>
      <c r="J6" t="s">
        <v>111</v>
      </c>
      <c r="L6" t="s">
        <v>110</v>
      </c>
      <c r="M6" t="s">
        <v>110</v>
      </c>
      <c r="O6" s="146">
        <v>0</v>
      </c>
      <c r="P6" t="s">
        <v>112</v>
      </c>
      <c r="R6" s="148">
        <v>42376</v>
      </c>
      <c r="S6" s="149">
        <v>48</v>
      </c>
      <c r="T6" s="150">
        <v>31558.2</v>
      </c>
      <c r="U6" s="151">
        <v>31558.2</v>
      </c>
      <c r="V6" s="152">
        <v>0</v>
      </c>
      <c r="W6" t="s">
        <v>113</v>
      </c>
      <c r="Y6" t="s">
        <v>114</v>
      </c>
      <c r="Z6" t="s">
        <v>114</v>
      </c>
      <c r="AA6" t="s">
        <v>114</v>
      </c>
      <c r="AB6" t="s">
        <v>115</v>
      </c>
      <c r="AC6" t="s">
        <v>116</v>
      </c>
      <c r="AD6" t="s">
        <v>110</v>
      </c>
      <c r="AE6" t="s">
        <v>110</v>
      </c>
      <c r="AH6" s="153">
        <v>0</v>
      </c>
      <c r="AI6" s="154">
        <v>42384</v>
      </c>
      <c r="AJ6" s="155">
        <v>676078</v>
      </c>
      <c r="AK6" s="156">
        <v>676078.1</v>
      </c>
      <c r="AL6" s="157">
        <v>42376</v>
      </c>
      <c r="AM6" s="158">
        <v>0</v>
      </c>
      <c r="AN6" t="s">
        <v>117</v>
      </c>
      <c r="AO6" s="159">
        <v>42384.501793981479</v>
      </c>
      <c r="AP6" t="s">
        <v>118</v>
      </c>
      <c r="AQ6" t="s">
        <v>119</v>
      </c>
      <c r="AR6" t="s">
        <v>119</v>
      </c>
      <c r="AT6" s="160">
        <v>42376</v>
      </c>
      <c r="AU6" s="161">
        <v>1</v>
      </c>
      <c r="AV6" s="162">
        <v>1</v>
      </c>
      <c r="AW6" t="s">
        <v>120</v>
      </c>
      <c r="AZ6" s="163">
        <v>42384</v>
      </c>
      <c r="BB6" t="s">
        <v>121</v>
      </c>
      <c r="BC6" t="s">
        <v>114</v>
      </c>
      <c r="BD6" t="s">
        <v>122</v>
      </c>
      <c r="BE6" t="s">
        <v>110</v>
      </c>
      <c r="BH6" t="s">
        <v>122</v>
      </c>
      <c r="BL6" t="s">
        <v>110</v>
      </c>
      <c r="BM6" s="165">
        <v>42376</v>
      </c>
      <c r="BO6" t="s">
        <v>110</v>
      </c>
      <c r="BP6" t="s">
        <v>123</v>
      </c>
      <c r="BS6" s="166">
        <v>42384.501689814817</v>
      </c>
      <c r="BU6" t="s">
        <v>110</v>
      </c>
      <c r="BV6" t="s">
        <v>118</v>
      </c>
      <c r="BW6" t="s">
        <v>110</v>
      </c>
      <c r="BZ6" t="s">
        <v>108</v>
      </c>
      <c r="CA6" t="s">
        <v>109</v>
      </c>
      <c r="CB6" s="167">
        <v>42376</v>
      </c>
      <c r="CC6" s="168">
        <v>0</v>
      </c>
      <c r="CD6" s="169">
        <v>4</v>
      </c>
      <c r="CE6" t="s">
        <v>111</v>
      </c>
      <c r="CH6" t="s">
        <v>132</v>
      </c>
      <c r="CI6" t="s">
        <v>131</v>
      </c>
      <c r="CL6" t="s">
        <v>126</v>
      </c>
      <c r="CM6" t="s">
        <v>127</v>
      </c>
      <c r="CO6" t="s">
        <v>128</v>
      </c>
      <c r="CU6" t="s">
        <v>119</v>
      </c>
      <c r="DD6" s="170">
        <v>-432.03</v>
      </c>
      <c r="DE6" t="s">
        <v>110</v>
      </c>
      <c r="DF6" s="171">
        <v>0</v>
      </c>
      <c r="DH6" s="172">
        <v>0</v>
      </c>
      <c r="DI6" t="s">
        <v>129</v>
      </c>
      <c r="DJ6" t="s">
        <v>116</v>
      </c>
      <c r="DK6" s="173">
        <v>42376</v>
      </c>
      <c r="DL6" t="s">
        <v>119</v>
      </c>
      <c r="DN6" s="174">
        <v>-432.03</v>
      </c>
      <c r="DO6" s="175">
        <v>1</v>
      </c>
      <c r="DP6" s="176">
        <v>1</v>
      </c>
      <c r="DQ6" s="177">
        <v>676078</v>
      </c>
      <c r="DT6" s="178">
        <v>42384</v>
      </c>
      <c r="DV6" t="s">
        <v>120</v>
      </c>
      <c r="DW6" s="179">
        <v>42376</v>
      </c>
      <c r="DX6" t="s">
        <v>110</v>
      </c>
      <c r="DY6" s="180">
        <v>42369</v>
      </c>
      <c r="DZ6" t="s">
        <v>116</v>
      </c>
      <c r="EC6" t="s">
        <v>123</v>
      </c>
      <c r="ED6" s="181">
        <v>0</v>
      </c>
      <c r="EE6" s="182">
        <v>0</v>
      </c>
      <c r="EG6" t="s">
        <v>130</v>
      </c>
      <c r="EJ6" s="188" t="str">
        <f>CONCATENATE(CH6,CM6)</f>
        <v>205200012800</v>
      </c>
    </row>
    <row r="7" spans="1:140" ht="16.5" hidden="1" thickTop="1" thickBot="1" x14ac:dyDescent="0.3">
      <c r="A7" t="s">
        <v>108</v>
      </c>
      <c r="B7" t="s">
        <v>109</v>
      </c>
      <c r="C7" s="140">
        <v>42376</v>
      </c>
      <c r="D7" s="141">
        <v>0</v>
      </c>
      <c r="E7" t="s">
        <v>108</v>
      </c>
      <c r="F7" t="s">
        <v>110</v>
      </c>
      <c r="G7" s="142">
        <v>2016</v>
      </c>
      <c r="H7" s="143">
        <v>7</v>
      </c>
      <c r="I7" s="144">
        <v>42376</v>
      </c>
      <c r="J7" t="s">
        <v>111</v>
      </c>
      <c r="L7" t="s">
        <v>110</v>
      </c>
      <c r="M7" t="s">
        <v>110</v>
      </c>
      <c r="O7" s="146">
        <v>0</v>
      </c>
      <c r="P7" t="s">
        <v>112</v>
      </c>
      <c r="R7" s="148">
        <v>42376</v>
      </c>
      <c r="S7" s="149">
        <v>48</v>
      </c>
      <c r="T7" s="150">
        <v>31558.2</v>
      </c>
      <c r="U7" s="151">
        <v>31558.2</v>
      </c>
      <c r="V7" s="152">
        <v>0</v>
      </c>
      <c r="W7" t="s">
        <v>113</v>
      </c>
      <c r="Y7" t="s">
        <v>114</v>
      </c>
      <c r="Z7" t="s">
        <v>114</v>
      </c>
      <c r="AA7" t="s">
        <v>114</v>
      </c>
      <c r="AB7" t="s">
        <v>115</v>
      </c>
      <c r="AC7" t="s">
        <v>116</v>
      </c>
      <c r="AD7" t="s">
        <v>110</v>
      </c>
      <c r="AE7" t="s">
        <v>110</v>
      </c>
      <c r="AH7" s="153">
        <v>0</v>
      </c>
      <c r="AI7" s="154">
        <v>42384</v>
      </c>
      <c r="AJ7" s="155">
        <v>676078</v>
      </c>
      <c r="AK7" s="156">
        <v>676078.1</v>
      </c>
      <c r="AL7" s="157">
        <v>42376</v>
      </c>
      <c r="AM7" s="158">
        <v>0</v>
      </c>
      <c r="AN7" t="s">
        <v>117</v>
      </c>
      <c r="AO7" s="159">
        <v>42384.501793981479</v>
      </c>
      <c r="AP7" t="s">
        <v>118</v>
      </c>
      <c r="AQ7" t="s">
        <v>119</v>
      </c>
      <c r="AR7" t="s">
        <v>119</v>
      </c>
      <c r="AT7" s="160">
        <v>42376</v>
      </c>
      <c r="AU7" s="161">
        <v>1</v>
      </c>
      <c r="AV7" s="162">
        <v>1</v>
      </c>
      <c r="AW7" t="s">
        <v>120</v>
      </c>
      <c r="AZ7" s="163">
        <v>42384</v>
      </c>
      <c r="BB7" t="s">
        <v>121</v>
      </c>
      <c r="BC7" t="s">
        <v>114</v>
      </c>
      <c r="BD7" t="s">
        <v>122</v>
      </c>
      <c r="BE7" t="s">
        <v>110</v>
      </c>
      <c r="BH7" t="s">
        <v>122</v>
      </c>
      <c r="BL7" t="s">
        <v>110</v>
      </c>
      <c r="BM7" s="165">
        <v>42376</v>
      </c>
      <c r="BO7" t="s">
        <v>110</v>
      </c>
      <c r="BP7" t="s">
        <v>123</v>
      </c>
      <c r="BS7" s="166">
        <v>42384.501689814817</v>
      </c>
      <c r="BU7" t="s">
        <v>110</v>
      </c>
      <c r="BV7" t="s">
        <v>118</v>
      </c>
      <c r="BW7" t="s">
        <v>110</v>
      </c>
      <c r="BZ7" t="s">
        <v>108</v>
      </c>
      <c r="CA7" t="s">
        <v>109</v>
      </c>
      <c r="CB7" s="167">
        <v>42376</v>
      </c>
      <c r="CC7" s="168">
        <v>0</v>
      </c>
      <c r="CD7" s="169">
        <v>5</v>
      </c>
      <c r="CE7" t="s">
        <v>111</v>
      </c>
      <c r="CH7" t="s">
        <v>133</v>
      </c>
      <c r="CI7" t="s">
        <v>125</v>
      </c>
      <c r="CL7" t="s">
        <v>126</v>
      </c>
      <c r="CM7" t="s">
        <v>127</v>
      </c>
      <c r="CO7" t="s">
        <v>128</v>
      </c>
      <c r="CU7" t="s">
        <v>119</v>
      </c>
      <c r="DD7" s="170">
        <v>-984.65</v>
      </c>
      <c r="DE7" t="s">
        <v>110</v>
      </c>
      <c r="DF7" s="171">
        <v>0</v>
      </c>
      <c r="DH7" s="172">
        <v>0</v>
      </c>
      <c r="DI7" t="s">
        <v>129</v>
      </c>
      <c r="DJ7" t="s">
        <v>116</v>
      </c>
      <c r="DK7" s="173">
        <v>42376</v>
      </c>
      <c r="DL7" t="s">
        <v>119</v>
      </c>
      <c r="DN7" s="174">
        <v>-984.65</v>
      </c>
      <c r="DO7" s="175">
        <v>1</v>
      </c>
      <c r="DP7" s="176">
        <v>1</v>
      </c>
      <c r="DQ7" s="177">
        <v>676078</v>
      </c>
      <c r="DT7" s="178">
        <v>42384</v>
      </c>
      <c r="DV7" t="s">
        <v>120</v>
      </c>
      <c r="DW7" s="179">
        <v>42376</v>
      </c>
      <c r="DX7" t="s">
        <v>110</v>
      </c>
      <c r="DY7" s="180">
        <v>42369</v>
      </c>
      <c r="DZ7" t="s">
        <v>116</v>
      </c>
      <c r="EC7" t="s">
        <v>123</v>
      </c>
      <c r="ED7" s="181">
        <v>0</v>
      </c>
      <c r="EE7" s="182">
        <v>0</v>
      </c>
      <c r="EG7" t="s">
        <v>130</v>
      </c>
      <c r="EJ7" s="188" t="str">
        <f>CONCATENATE(CH7,CM7)</f>
        <v>205300012800</v>
      </c>
    </row>
    <row r="8" spans="1:140" ht="16.5" hidden="1" thickTop="1" thickBot="1" x14ac:dyDescent="0.3">
      <c r="A8" t="s">
        <v>108</v>
      </c>
      <c r="B8" t="s">
        <v>109</v>
      </c>
      <c r="C8" s="140">
        <v>42376</v>
      </c>
      <c r="D8" s="141">
        <v>0</v>
      </c>
      <c r="E8" t="s">
        <v>108</v>
      </c>
      <c r="F8" t="s">
        <v>110</v>
      </c>
      <c r="G8" s="142">
        <v>2016</v>
      </c>
      <c r="H8" s="143">
        <v>7</v>
      </c>
      <c r="I8" s="144">
        <v>42376</v>
      </c>
      <c r="J8" t="s">
        <v>111</v>
      </c>
      <c r="L8" t="s">
        <v>110</v>
      </c>
      <c r="M8" t="s">
        <v>110</v>
      </c>
      <c r="O8" s="146">
        <v>0</v>
      </c>
      <c r="P8" t="s">
        <v>112</v>
      </c>
      <c r="R8" s="148">
        <v>42376</v>
      </c>
      <c r="S8" s="149">
        <v>48</v>
      </c>
      <c r="T8" s="150">
        <v>31558.2</v>
      </c>
      <c r="U8" s="151">
        <v>31558.2</v>
      </c>
      <c r="V8" s="152">
        <v>0</v>
      </c>
      <c r="W8" t="s">
        <v>113</v>
      </c>
      <c r="Y8" t="s">
        <v>114</v>
      </c>
      <c r="Z8" t="s">
        <v>114</v>
      </c>
      <c r="AA8" t="s">
        <v>114</v>
      </c>
      <c r="AB8" t="s">
        <v>115</v>
      </c>
      <c r="AC8" t="s">
        <v>116</v>
      </c>
      <c r="AD8" t="s">
        <v>110</v>
      </c>
      <c r="AE8" t="s">
        <v>110</v>
      </c>
      <c r="AH8" s="153">
        <v>0</v>
      </c>
      <c r="AI8" s="154">
        <v>42384</v>
      </c>
      <c r="AJ8" s="155">
        <v>676078</v>
      </c>
      <c r="AK8" s="156">
        <v>676078.1</v>
      </c>
      <c r="AL8" s="157">
        <v>42376</v>
      </c>
      <c r="AM8" s="158">
        <v>0</v>
      </c>
      <c r="AN8" t="s">
        <v>117</v>
      </c>
      <c r="AO8" s="159">
        <v>42384.501793981479</v>
      </c>
      <c r="AP8" t="s">
        <v>118</v>
      </c>
      <c r="AQ8" t="s">
        <v>119</v>
      </c>
      <c r="AR8" t="s">
        <v>119</v>
      </c>
      <c r="AT8" s="160">
        <v>42376</v>
      </c>
      <c r="AU8" s="161">
        <v>1</v>
      </c>
      <c r="AV8" s="162">
        <v>1</v>
      </c>
      <c r="AW8" t="s">
        <v>120</v>
      </c>
      <c r="AZ8" s="163">
        <v>42384</v>
      </c>
      <c r="BB8" t="s">
        <v>121</v>
      </c>
      <c r="BC8" t="s">
        <v>114</v>
      </c>
      <c r="BD8" t="s">
        <v>122</v>
      </c>
      <c r="BE8" t="s">
        <v>110</v>
      </c>
      <c r="BH8" t="s">
        <v>122</v>
      </c>
      <c r="BL8" t="s">
        <v>110</v>
      </c>
      <c r="BM8" s="165">
        <v>42376</v>
      </c>
      <c r="BO8" t="s">
        <v>110</v>
      </c>
      <c r="BP8" t="s">
        <v>123</v>
      </c>
      <c r="BS8" s="166">
        <v>42384.501689814817</v>
      </c>
      <c r="BU8" t="s">
        <v>110</v>
      </c>
      <c r="BV8" t="s">
        <v>118</v>
      </c>
      <c r="BW8" t="s">
        <v>110</v>
      </c>
      <c r="BZ8" t="s">
        <v>108</v>
      </c>
      <c r="CA8" t="s">
        <v>109</v>
      </c>
      <c r="CB8" s="167">
        <v>42376</v>
      </c>
      <c r="CC8" s="168">
        <v>0</v>
      </c>
      <c r="CD8" s="169">
        <v>6</v>
      </c>
      <c r="CE8" t="s">
        <v>111</v>
      </c>
      <c r="CH8" t="s">
        <v>133</v>
      </c>
      <c r="CI8" t="s">
        <v>131</v>
      </c>
      <c r="CL8" t="s">
        <v>126</v>
      </c>
      <c r="CM8" t="s">
        <v>127</v>
      </c>
      <c r="CO8" t="s">
        <v>128</v>
      </c>
      <c r="CU8" t="s">
        <v>119</v>
      </c>
      <c r="DD8" s="170">
        <v>-394.97</v>
      </c>
      <c r="DE8" t="s">
        <v>110</v>
      </c>
      <c r="DF8" s="171">
        <v>0</v>
      </c>
      <c r="DH8" s="172">
        <v>0</v>
      </c>
      <c r="DI8" t="s">
        <v>129</v>
      </c>
      <c r="DJ8" t="s">
        <v>116</v>
      </c>
      <c r="DK8" s="173">
        <v>42376</v>
      </c>
      <c r="DL8" t="s">
        <v>119</v>
      </c>
      <c r="DN8" s="174">
        <v>-394.97</v>
      </c>
      <c r="DO8" s="175">
        <v>1</v>
      </c>
      <c r="DP8" s="176">
        <v>1</v>
      </c>
      <c r="DQ8" s="177">
        <v>676078</v>
      </c>
      <c r="DT8" s="178">
        <v>42384</v>
      </c>
      <c r="DV8" t="s">
        <v>120</v>
      </c>
      <c r="DW8" s="179">
        <v>42376</v>
      </c>
      <c r="DX8" t="s">
        <v>110</v>
      </c>
      <c r="DY8" s="180">
        <v>42369</v>
      </c>
      <c r="DZ8" t="s">
        <v>116</v>
      </c>
      <c r="EC8" t="s">
        <v>123</v>
      </c>
      <c r="ED8" s="181">
        <v>0</v>
      </c>
      <c r="EE8" s="182">
        <v>0</v>
      </c>
      <c r="EG8" t="s">
        <v>130</v>
      </c>
      <c r="EJ8" s="188" t="str">
        <f>CONCATENATE(CH8,CM8)</f>
        <v>205300012800</v>
      </c>
    </row>
    <row r="9" spans="1:140" ht="16.5" hidden="1" thickTop="1" thickBot="1" x14ac:dyDescent="0.3">
      <c r="A9" t="s">
        <v>108</v>
      </c>
      <c r="B9" t="s">
        <v>109</v>
      </c>
      <c r="C9" s="140">
        <v>42376</v>
      </c>
      <c r="D9" s="141">
        <v>0</v>
      </c>
      <c r="E9" t="s">
        <v>108</v>
      </c>
      <c r="F9" t="s">
        <v>110</v>
      </c>
      <c r="G9" s="142">
        <v>2016</v>
      </c>
      <c r="H9" s="143">
        <v>7</v>
      </c>
      <c r="I9" s="144">
        <v>42376</v>
      </c>
      <c r="J9" t="s">
        <v>111</v>
      </c>
      <c r="L9" t="s">
        <v>110</v>
      </c>
      <c r="M9" t="s">
        <v>110</v>
      </c>
      <c r="O9" s="146">
        <v>0</v>
      </c>
      <c r="P9" t="s">
        <v>112</v>
      </c>
      <c r="R9" s="148">
        <v>42376</v>
      </c>
      <c r="S9" s="149">
        <v>48</v>
      </c>
      <c r="T9" s="150">
        <v>31558.2</v>
      </c>
      <c r="U9" s="151">
        <v>31558.2</v>
      </c>
      <c r="V9" s="152">
        <v>0</v>
      </c>
      <c r="W9" t="s">
        <v>113</v>
      </c>
      <c r="Y9" t="s">
        <v>114</v>
      </c>
      <c r="Z9" t="s">
        <v>114</v>
      </c>
      <c r="AA9" t="s">
        <v>114</v>
      </c>
      <c r="AB9" t="s">
        <v>115</v>
      </c>
      <c r="AC9" t="s">
        <v>116</v>
      </c>
      <c r="AD9" t="s">
        <v>110</v>
      </c>
      <c r="AE9" t="s">
        <v>110</v>
      </c>
      <c r="AH9" s="153">
        <v>0</v>
      </c>
      <c r="AI9" s="154">
        <v>42384</v>
      </c>
      <c r="AJ9" s="155">
        <v>676078</v>
      </c>
      <c r="AK9" s="156">
        <v>676078.1</v>
      </c>
      <c r="AL9" s="157">
        <v>42376</v>
      </c>
      <c r="AM9" s="158">
        <v>0</v>
      </c>
      <c r="AN9" t="s">
        <v>117</v>
      </c>
      <c r="AO9" s="159">
        <v>42384.501793981479</v>
      </c>
      <c r="AP9" t="s">
        <v>118</v>
      </c>
      <c r="AQ9" t="s">
        <v>119</v>
      </c>
      <c r="AR9" t="s">
        <v>119</v>
      </c>
      <c r="AT9" s="160">
        <v>42376</v>
      </c>
      <c r="AU9" s="161">
        <v>1</v>
      </c>
      <c r="AV9" s="162">
        <v>1</v>
      </c>
      <c r="AW9" t="s">
        <v>120</v>
      </c>
      <c r="AZ9" s="163">
        <v>42384</v>
      </c>
      <c r="BB9" t="s">
        <v>121</v>
      </c>
      <c r="BC9" t="s">
        <v>114</v>
      </c>
      <c r="BD9" t="s">
        <v>122</v>
      </c>
      <c r="BE9" t="s">
        <v>110</v>
      </c>
      <c r="BH9" t="s">
        <v>122</v>
      </c>
      <c r="BL9" t="s">
        <v>110</v>
      </c>
      <c r="BM9" s="165">
        <v>42376</v>
      </c>
      <c r="BO9" t="s">
        <v>110</v>
      </c>
      <c r="BP9" t="s">
        <v>123</v>
      </c>
      <c r="BS9" s="166">
        <v>42384.501689814817</v>
      </c>
      <c r="BU9" t="s">
        <v>110</v>
      </c>
      <c r="BV9" t="s">
        <v>118</v>
      </c>
      <c r="BW9" t="s">
        <v>110</v>
      </c>
      <c r="BZ9" t="s">
        <v>108</v>
      </c>
      <c r="CA9" t="s">
        <v>109</v>
      </c>
      <c r="CB9" s="167">
        <v>42376</v>
      </c>
      <c r="CC9" s="168">
        <v>0</v>
      </c>
      <c r="CD9" s="169">
        <v>7</v>
      </c>
      <c r="CE9" t="s">
        <v>111</v>
      </c>
      <c r="CH9" t="s">
        <v>134</v>
      </c>
      <c r="CI9" t="s">
        <v>125</v>
      </c>
      <c r="CL9" t="s">
        <v>126</v>
      </c>
      <c r="CM9" t="s">
        <v>127</v>
      </c>
      <c r="CO9" t="s">
        <v>128</v>
      </c>
      <c r="CU9" t="s">
        <v>119</v>
      </c>
      <c r="DD9" s="170">
        <v>-25.39</v>
      </c>
      <c r="DE9" t="s">
        <v>110</v>
      </c>
      <c r="DF9" s="171">
        <v>0</v>
      </c>
      <c r="DH9" s="172">
        <v>0</v>
      </c>
      <c r="DI9" t="s">
        <v>129</v>
      </c>
      <c r="DJ9" t="s">
        <v>116</v>
      </c>
      <c r="DK9" s="173">
        <v>42376</v>
      </c>
      <c r="DL9" t="s">
        <v>119</v>
      </c>
      <c r="DN9" s="174">
        <v>-25.39</v>
      </c>
      <c r="DO9" s="175">
        <v>1</v>
      </c>
      <c r="DP9" s="176">
        <v>1</v>
      </c>
      <c r="DQ9" s="177">
        <v>676078</v>
      </c>
      <c r="DT9" s="178">
        <v>42384</v>
      </c>
      <c r="DV9" t="s">
        <v>120</v>
      </c>
      <c r="DW9" s="179">
        <v>42376</v>
      </c>
      <c r="DX9" t="s">
        <v>110</v>
      </c>
      <c r="DY9" s="180">
        <v>42369</v>
      </c>
      <c r="DZ9" t="s">
        <v>116</v>
      </c>
      <c r="EC9" t="s">
        <v>123</v>
      </c>
      <c r="ED9" s="181">
        <v>0</v>
      </c>
      <c r="EE9" s="182">
        <v>0</v>
      </c>
      <c r="EG9" t="s">
        <v>130</v>
      </c>
      <c r="EJ9" s="188" t="str">
        <f>CONCATENATE(CH9,CM9)</f>
        <v>205500012800</v>
      </c>
    </row>
    <row r="10" spans="1:140" ht="16.5" hidden="1" thickTop="1" thickBot="1" x14ac:dyDescent="0.3">
      <c r="A10" t="s">
        <v>108</v>
      </c>
      <c r="B10" t="s">
        <v>109</v>
      </c>
      <c r="C10" s="140">
        <v>42376</v>
      </c>
      <c r="D10" s="141">
        <v>0</v>
      </c>
      <c r="E10" t="s">
        <v>108</v>
      </c>
      <c r="F10" t="s">
        <v>110</v>
      </c>
      <c r="G10" s="142">
        <v>2016</v>
      </c>
      <c r="H10" s="143">
        <v>7</v>
      </c>
      <c r="I10" s="144">
        <v>42376</v>
      </c>
      <c r="J10" t="s">
        <v>111</v>
      </c>
      <c r="L10" t="s">
        <v>110</v>
      </c>
      <c r="M10" t="s">
        <v>110</v>
      </c>
      <c r="O10" s="146">
        <v>0</v>
      </c>
      <c r="P10" t="s">
        <v>112</v>
      </c>
      <c r="R10" s="148">
        <v>42376</v>
      </c>
      <c r="S10" s="149">
        <v>48</v>
      </c>
      <c r="T10" s="150">
        <v>31558.2</v>
      </c>
      <c r="U10" s="151">
        <v>31558.2</v>
      </c>
      <c r="V10" s="152">
        <v>0</v>
      </c>
      <c r="W10" t="s">
        <v>113</v>
      </c>
      <c r="Y10" t="s">
        <v>114</v>
      </c>
      <c r="Z10" t="s">
        <v>114</v>
      </c>
      <c r="AA10" t="s">
        <v>114</v>
      </c>
      <c r="AB10" t="s">
        <v>115</v>
      </c>
      <c r="AC10" t="s">
        <v>116</v>
      </c>
      <c r="AD10" t="s">
        <v>110</v>
      </c>
      <c r="AE10" t="s">
        <v>110</v>
      </c>
      <c r="AH10" s="153">
        <v>0</v>
      </c>
      <c r="AI10" s="154">
        <v>42384</v>
      </c>
      <c r="AJ10" s="155">
        <v>676078</v>
      </c>
      <c r="AK10" s="156">
        <v>676078.1</v>
      </c>
      <c r="AL10" s="157">
        <v>42376</v>
      </c>
      <c r="AM10" s="158">
        <v>0</v>
      </c>
      <c r="AN10" t="s">
        <v>117</v>
      </c>
      <c r="AO10" s="159">
        <v>42384.501793981479</v>
      </c>
      <c r="AP10" t="s">
        <v>118</v>
      </c>
      <c r="AQ10" t="s">
        <v>119</v>
      </c>
      <c r="AR10" t="s">
        <v>119</v>
      </c>
      <c r="AT10" s="160">
        <v>42376</v>
      </c>
      <c r="AU10" s="161">
        <v>1</v>
      </c>
      <c r="AV10" s="162">
        <v>1</v>
      </c>
      <c r="AW10" t="s">
        <v>120</v>
      </c>
      <c r="AZ10" s="163">
        <v>42384</v>
      </c>
      <c r="BB10" t="s">
        <v>121</v>
      </c>
      <c r="BC10" t="s">
        <v>114</v>
      </c>
      <c r="BD10" t="s">
        <v>122</v>
      </c>
      <c r="BE10" t="s">
        <v>110</v>
      </c>
      <c r="BH10" t="s">
        <v>122</v>
      </c>
      <c r="BL10" t="s">
        <v>110</v>
      </c>
      <c r="BM10" s="165">
        <v>42376</v>
      </c>
      <c r="BO10" t="s">
        <v>110</v>
      </c>
      <c r="BP10" t="s">
        <v>123</v>
      </c>
      <c r="BS10" s="166">
        <v>42384.501689814817</v>
      </c>
      <c r="BU10" t="s">
        <v>110</v>
      </c>
      <c r="BV10" t="s">
        <v>118</v>
      </c>
      <c r="BW10" t="s">
        <v>110</v>
      </c>
      <c r="BZ10" t="s">
        <v>108</v>
      </c>
      <c r="CA10" t="s">
        <v>109</v>
      </c>
      <c r="CB10" s="167">
        <v>42376</v>
      </c>
      <c r="CC10" s="168">
        <v>0</v>
      </c>
      <c r="CD10" s="169">
        <v>8</v>
      </c>
      <c r="CE10" t="s">
        <v>111</v>
      </c>
      <c r="CH10" t="s">
        <v>134</v>
      </c>
      <c r="CI10" t="s">
        <v>131</v>
      </c>
      <c r="CL10" t="s">
        <v>126</v>
      </c>
      <c r="CM10" t="s">
        <v>127</v>
      </c>
      <c r="CO10" t="s">
        <v>128</v>
      </c>
      <c r="CU10" t="s">
        <v>119</v>
      </c>
      <c r="DD10" s="170">
        <v>-12.37</v>
      </c>
      <c r="DE10" t="s">
        <v>110</v>
      </c>
      <c r="DF10" s="171">
        <v>0</v>
      </c>
      <c r="DH10" s="172">
        <v>0</v>
      </c>
      <c r="DI10" t="s">
        <v>129</v>
      </c>
      <c r="DJ10" t="s">
        <v>116</v>
      </c>
      <c r="DK10" s="173">
        <v>42376</v>
      </c>
      <c r="DL10" t="s">
        <v>119</v>
      </c>
      <c r="DN10" s="174">
        <v>-12.37</v>
      </c>
      <c r="DO10" s="175">
        <v>1</v>
      </c>
      <c r="DP10" s="176">
        <v>1</v>
      </c>
      <c r="DQ10" s="177">
        <v>676078</v>
      </c>
      <c r="DT10" s="178">
        <v>42384</v>
      </c>
      <c r="DV10" t="s">
        <v>120</v>
      </c>
      <c r="DW10" s="179">
        <v>42376</v>
      </c>
      <c r="DX10" t="s">
        <v>110</v>
      </c>
      <c r="DY10" s="180">
        <v>42369</v>
      </c>
      <c r="DZ10" t="s">
        <v>116</v>
      </c>
      <c r="EC10" t="s">
        <v>123</v>
      </c>
      <c r="ED10" s="181">
        <v>0</v>
      </c>
      <c r="EE10" s="182">
        <v>0</v>
      </c>
      <c r="EG10" t="s">
        <v>130</v>
      </c>
      <c r="EJ10" s="188" t="str">
        <f>CONCATENATE(CH10,CM10)</f>
        <v>205500012800</v>
      </c>
    </row>
    <row r="11" spans="1:140" ht="16.5" hidden="1" thickTop="1" thickBot="1" x14ac:dyDescent="0.3">
      <c r="A11" t="s">
        <v>108</v>
      </c>
      <c r="B11" t="s">
        <v>109</v>
      </c>
      <c r="C11" s="140">
        <v>42376</v>
      </c>
      <c r="D11" s="141">
        <v>0</v>
      </c>
      <c r="E11" t="s">
        <v>108</v>
      </c>
      <c r="F11" t="s">
        <v>110</v>
      </c>
      <c r="G11" s="142">
        <v>2016</v>
      </c>
      <c r="H11" s="143">
        <v>7</v>
      </c>
      <c r="I11" s="144">
        <v>42376</v>
      </c>
      <c r="J11" t="s">
        <v>111</v>
      </c>
      <c r="L11" t="s">
        <v>110</v>
      </c>
      <c r="M11" t="s">
        <v>110</v>
      </c>
      <c r="O11" s="146">
        <v>0</v>
      </c>
      <c r="P11" t="s">
        <v>112</v>
      </c>
      <c r="R11" s="148">
        <v>42376</v>
      </c>
      <c r="S11" s="149">
        <v>48</v>
      </c>
      <c r="T11" s="150">
        <v>31558.2</v>
      </c>
      <c r="U11" s="151">
        <v>31558.2</v>
      </c>
      <c r="V11" s="152">
        <v>0</v>
      </c>
      <c r="W11" t="s">
        <v>113</v>
      </c>
      <c r="Y11" t="s">
        <v>114</v>
      </c>
      <c r="Z11" t="s">
        <v>114</v>
      </c>
      <c r="AA11" t="s">
        <v>114</v>
      </c>
      <c r="AB11" t="s">
        <v>115</v>
      </c>
      <c r="AC11" t="s">
        <v>116</v>
      </c>
      <c r="AD11" t="s">
        <v>110</v>
      </c>
      <c r="AE11" t="s">
        <v>110</v>
      </c>
      <c r="AH11" s="153">
        <v>0</v>
      </c>
      <c r="AI11" s="154">
        <v>42384</v>
      </c>
      <c r="AJ11" s="155">
        <v>676078</v>
      </c>
      <c r="AK11" s="156">
        <v>676078.1</v>
      </c>
      <c r="AL11" s="157">
        <v>42376</v>
      </c>
      <c r="AM11" s="158">
        <v>0</v>
      </c>
      <c r="AN11" t="s">
        <v>117</v>
      </c>
      <c r="AO11" s="159">
        <v>42384.501793981479</v>
      </c>
      <c r="AP11" t="s">
        <v>118</v>
      </c>
      <c r="AQ11" t="s">
        <v>119</v>
      </c>
      <c r="AR11" t="s">
        <v>119</v>
      </c>
      <c r="AT11" s="160">
        <v>42376</v>
      </c>
      <c r="AU11" s="161">
        <v>1</v>
      </c>
      <c r="AV11" s="162">
        <v>1</v>
      </c>
      <c r="AW11" t="s">
        <v>120</v>
      </c>
      <c r="AZ11" s="163">
        <v>42384</v>
      </c>
      <c r="BB11" t="s">
        <v>121</v>
      </c>
      <c r="BC11" t="s">
        <v>114</v>
      </c>
      <c r="BD11" t="s">
        <v>122</v>
      </c>
      <c r="BE11" t="s">
        <v>110</v>
      </c>
      <c r="BH11" t="s">
        <v>122</v>
      </c>
      <c r="BL11" t="s">
        <v>110</v>
      </c>
      <c r="BM11" s="165">
        <v>42376</v>
      </c>
      <c r="BO11" t="s">
        <v>110</v>
      </c>
      <c r="BP11" t="s">
        <v>123</v>
      </c>
      <c r="BS11" s="166">
        <v>42384.501689814817</v>
      </c>
      <c r="BU11" t="s">
        <v>110</v>
      </c>
      <c r="BV11" t="s">
        <v>118</v>
      </c>
      <c r="BW11" t="s">
        <v>110</v>
      </c>
      <c r="BZ11" t="s">
        <v>108</v>
      </c>
      <c r="CA11" t="s">
        <v>109</v>
      </c>
      <c r="CB11" s="167">
        <v>42376</v>
      </c>
      <c r="CC11" s="168">
        <v>0</v>
      </c>
      <c r="CD11" s="169">
        <v>9</v>
      </c>
      <c r="CE11" t="s">
        <v>111</v>
      </c>
      <c r="CH11" t="s">
        <v>135</v>
      </c>
      <c r="CI11" t="s">
        <v>125</v>
      </c>
      <c r="CL11" t="s">
        <v>126</v>
      </c>
      <c r="CM11" t="s">
        <v>127</v>
      </c>
      <c r="CO11" t="s">
        <v>128</v>
      </c>
      <c r="CU11" t="s">
        <v>119</v>
      </c>
      <c r="DD11" s="170">
        <v>-3313</v>
      </c>
      <c r="DE11" t="s">
        <v>110</v>
      </c>
      <c r="DF11" s="171">
        <v>0</v>
      </c>
      <c r="DH11" s="172">
        <v>0</v>
      </c>
      <c r="DI11" t="s">
        <v>129</v>
      </c>
      <c r="DJ11" t="s">
        <v>116</v>
      </c>
      <c r="DK11" s="173">
        <v>42376</v>
      </c>
      <c r="DL11" t="s">
        <v>119</v>
      </c>
      <c r="DN11" s="174">
        <v>-3313</v>
      </c>
      <c r="DO11" s="175">
        <v>1</v>
      </c>
      <c r="DP11" s="176">
        <v>1</v>
      </c>
      <c r="DQ11" s="177">
        <v>676078</v>
      </c>
      <c r="DT11" s="178">
        <v>42384</v>
      </c>
      <c r="DV11" t="s">
        <v>120</v>
      </c>
      <c r="DW11" s="179">
        <v>42376</v>
      </c>
      <c r="DX11" t="s">
        <v>110</v>
      </c>
      <c r="DY11" s="180">
        <v>42369</v>
      </c>
      <c r="DZ11" t="s">
        <v>116</v>
      </c>
      <c r="EC11" t="s">
        <v>123</v>
      </c>
      <c r="ED11" s="181">
        <v>0</v>
      </c>
      <c r="EE11" s="182">
        <v>0</v>
      </c>
      <c r="EG11" t="s">
        <v>130</v>
      </c>
      <c r="EJ11" s="188" t="str">
        <f>CONCATENATE(CH11,CM11)</f>
        <v>205600012800</v>
      </c>
    </row>
    <row r="12" spans="1:140" ht="16.5" hidden="1" thickTop="1" thickBot="1" x14ac:dyDescent="0.3">
      <c r="A12" t="s">
        <v>108</v>
      </c>
      <c r="B12" t="s">
        <v>109</v>
      </c>
      <c r="C12" s="140">
        <v>42376</v>
      </c>
      <c r="D12" s="141">
        <v>0</v>
      </c>
      <c r="E12" t="s">
        <v>108</v>
      </c>
      <c r="F12" t="s">
        <v>110</v>
      </c>
      <c r="G12" s="142">
        <v>2016</v>
      </c>
      <c r="H12" s="143">
        <v>7</v>
      </c>
      <c r="I12" s="144">
        <v>42376</v>
      </c>
      <c r="J12" t="s">
        <v>111</v>
      </c>
      <c r="L12" t="s">
        <v>110</v>
      </c>
      <c r="M12" t="s">
        <v>110</v>
      </c>
      <c r="O12" s="146">
        <v>0</v>
      </c>
      <c r="P12" t="s">
        <v>112</v>
      </c>
      <c r="R12" s="148">
        <v>42376</v>
      </c>
      <c r="S12" s="149">
        <v>48</v>
      </c>
      <c r="T12" s="150">
        <v>31558.2</v>
      </c>
      <c r="U12" s="151">
        <v>31558.2</v>
      </c>
      <c r="V12" s="152">
        <v>0</v>
      </c>
      <c r="W12" t="s">
        <v>113</v>
      </c>
      <c r="Y12" t="s">
        <v>114</v>
      </c>
      <c r="Z12" t="s">
        <v>114</v>
      </c>
      <c r="AA12" t="s">
        <v>114</v>
      </c>
      <c r="AB12" t="s">
        <v>115</v>
      </c>
      <c r="AC12" t="s">
        <v>116</v>
      </c>
      <c r="AD12" t="s">
        <v>110</v>
      </c>
      <c r="AE12" t="s">
        <v>110</v>
      </c>
      <c r="AH12" s="153">
        <v>0</v>
      </c>
      <c r="AI12" s="154">
        <v>42384</v>
      </c>
      <c r="AJ12" s="155">
        <v>676078</v>
      </c>
      <c r="AK12" s="156">
        <v>676078.1</v>
      </c>
      <c r="AL12" s="157">
        <v>42376</v>
      </c>
      <c r="AM12" s="158">
        <v>0</v>
      </c>
      <c r="AN12" t="s">
        <v>117</v>
      </c>
      <c r="AO12" s="159">
        <v>42384.501793981479</v>
      </c>
      <c r="AP12" t="s">
        <v>118</v>
      </c>
      <c r="AQ12" t="s">
        <v>119</v>
      </c>
      <c r="AR12" t="s">
        <v>119</v>
      </c>
      <c r="AT12" s="160">
        <v>42376</v>
      </c>
      <c r="AU12" s="161">
        <v>1</v>
      </c>
      <c r="AV12" s="162">
        <v>1</v>
      </c>
      <c r="AW12" t="s">
        <v>120</v>
      </c>
      <c r="AZ12" s="163">
        <v>42384</v>
      </c>
      <c r="BB12" t="s">
        <v>121</v>
      </c>
      <c r="BC12" t="s">
        <v>114</v>
      </c>
      <c r="BD12" t="s">
        <v>122</v>
      </c>
      <c r="BE12" t="s">
        <v>110</v>
      </c>
      <c r="BH12" t="s">
        <v>122</v>
      </c>
      <c r="BL12" t="s">
        <v>110</v>
      </c>
      <c r="BM12" s="165">
        <v>42376</v>
      </c>
      <c r="BO12" t="s">
        <v>110</v>
      </c>
      <c r="BP12" t="s">
        <v>123</v>
      </c>
      <c r="BS12" s="166">
        <v>42384.501689814817</v>
      </c>
      <c r="BU12" t="s">
        <v>110</v>
      </c>
      <c r="BV12" t="s">
        <v>118</v>
      </c>
      <c r="BW12" t="s">
        <v>110</v>
      </c>
      <c r="BZ12" t="s">
        <v>108</v>
      </c>
      <c r="CA12" t="s">
        <v>109</v>
      </c>
      <c r="CB12" s="167">
        <v>42376</v>
      </c>
      <c r="CC12" s="168">
        <v>0</v>
      </c>
      <c r="CD12" s="169">
        <v>10</v>
      </c>
      <c r="CE12" t="s">
        <v>111</v>
      </c>
      <c r="CH12" t="s">
        <v>135</v>
      </c>
      <c r="CI12" t="s">
        <v>131</v>
      </c>
      <c r="CL12" t="s">
        <v>126</v>
      </c>
      <c r="CM12" t="s">
        <v>127</v>
      </c>
      <c r="CO12" t="s">
        <v>128</v>
      </c>
      <c r="CU12" t="s">
        <v>119</v>
      </c>
      <c r="DD12" s="170">
        <v>-1306.8</v>
      </c>
      <c r="DE12" t="s">
        <v>110</v>
      </c>
      <c r="DF12" s="171">
        <v>0</v>
      </c>
      <c r="DH12" s="172">
        <v>0</v>
      </c>
      <c r="DI12" t="s">
        <v>129</v>
      </c>
      <c r="DJ12" t="s">
        <v>116</v>
      </c>
      <c r="DK12" s="173">
        <v>42376</v>
      </c>
      <c r="DL12" t="s">
        <v>119</v>
      </c>
      <c r="DN12" s="174">
        <v>-1306.8</v>
      </c>
      <c r="DO12" s="175">
        <v>1</v>
      </c>
      <c r="DP12" s="176">
        <v>1</v>
      </c>
      <c r="DQ12" s="177">
        <v>676078</v>
      </c>
      <c r="DT12" s="178">
        <v>42384</v>
      </c>
      <c r="DV12" t="s">
        <v>120</v>
      </c>
      <c r="DW12" s="179">
        <v>42376</v>
      </c>
      <c r="DX12" t="s">
        <v>110</v>
      </c>
      <c r="DY12" s="180">
        <v>42369</v>
      </c>
      <c r="DZ12" t="s">
        <v>116</v>
      </c>
      <c r="EC12" t="s">
        <v>123</v>
      </c>
      <c r="ED12" s="181">
        <v>0</v>
      </c>
      <c r="EE12" s="182">
        <v>0</v>
      </c>
      <c r="EG12" t="s">
        <v>130</v>
      </c>
      <c r="EJ12" s="188" t="str">
        <f>CONCATENATE(CH12,CM12)</f>
        <v>205600012800</v>
      </c>
    </row>
    <row r="13" spans="1:140" ht="16.5" hidden="1" thickTop="1" thickBot="1" x14ac:dyDescent="0.3">
      <c r="A13" t="s">
        <v>108</v>
      </c>
      <c r="B13" t="s">
        <v>109</v>
      </c>
      <c r="C13" s="140">
        <v>42376</v>
      </c>
      <c r="D13" s="141">
        <v>0</v>
      </c>
      <c r="E13" t="s">
        <v>108</v>
      </c>
      <c r="F13" t="s">
        <v>110</v>
      </c>
      <c r="G13" s="142">
        <v>2016</v>
      </c>
      <c r="H13" s="143">
        <v>7</v>
      </c>
      <c r="I13" s="144">
        <v>42376</v>
      </c>
      <c r="J13" t="s">
        <v>111</v>
      </c>
      <c r="L13" t="s">
        <v>110</v>
      </c>
      <c r="M13" t="s">
        <v>110</v>
      </c>
      <c r="O13" s="146">
        <v>0</v>
      </c>
      <c r="P13" t="s">
        <v>112</v>
      </c>
      <c r="R13" s="148">
        <v>42376</v>
      </c>
      <c r="S13" s="149">
        <v>48</v>
      </c>
      <c r="T13" s="150">
        <v>31558.2</v>
      </c>
      <c r="U13" s="151">
        <v>31558.2</v>
      </c>
      <c r="V13" s="152">
        <v>0</v>
      </c>
      <c r="W13" t="s">
        <v>113</v>
      </c>
      <c r="Y13" t="s">
        <v>114</v>
      </c>
      <c r="Z13" t="s">
        <v>114</v>
      </c>
      <c r="AA13" t="s">
        <v>114</v>
      </c>
      <c r="AB13" t="s">
        <v>115</v>
      </c>
      <c r="AC13" t="s">
        <v>116</v>
      </c>
      <c r="AD13" t="s">
        <v>110</v>
      </c>
      <c r="AE13" t="s">
        <v>110</v>
      </c>
      <c r="AH13" s="153">
        <v>0</v>
      </c>
      <c r="AI13" s="154">
        <v>42384</v>
      </c>
      <c r="AJ13" s="155">
        <v>676078</v>
      </c>
      <c r="AK13" s="156">
        <v>676078.1</v>
      </c>
      <c r="AL13" s="157">
        <v>42376</v>
      </c>
      <c r="AM13" s="158">
        <v>0</v>
      </c>
      <c r="AN13" t="s">
        <v>117</v>
      </c>
      <c r="AO13" s="159">
        <v>42384.501793981479</v>
      </c>
      <c r="AP13" t="s">
        <v>118</v>
      </c>
      <c r="AQ13" t="s">
        <v>119</v>
      </c>
      <c r="AR13" t="s">
        <v>119</v>
      </c>
      <c r="AT13" s="160">
        <v>42376</v>
      </c>
      <c r="AU13" s="161">
        <v>1</v>
      </c>
      <c r="AV13" s="162">
        <v>1</v>
      </c>
      <c r="AW13" t="s">
        <v>120</v>
      </c>
      <c r="AZ13" s="163">
        <v>42384</v>
      </c>
      <c r="BB13" t="s">
        <v>121</v>
      </c>
      <c r="BC13" t="s">
        <v>114</v>
      </c>
      <c r="BD13" t="s">
        <v>122</v>
      </c>
      <c r="BE13" t="s">
        <v>110</v>
      </c>
      <c r="BH13" t="s">
        <v>122</v>
      </c>
      <c r="BL13" t="s">
        <v>110</v>
      </c>
      <c r="BM13" s="165">
        <v>42376</v>
      </c>
      <c r="BO13" t="s">
        <v>110</v>
      </c>
      <c r="BP13" t="s">
        <v>123</v>
      </c>
      <c r="BS13" s="166">
        <v>42384.501689814817</v>
      </c>
      <c r="BU13" t="s">
        <v>110</v>
      </c>
      <c r="BV13" t="s">
        <v>118</v>
      </c>
      <c r="BW13" t="s">
        <v>110</v>
      </c>
      <c r="BZ13" t="s">
        <v>108</v>
      </c>
      <c r="CA13" t="s">
        <v>109</v>
      </c>
      <c r="CB13" s="167">
        <v>42376</v>
      </c>
      <c r="CC13" s="168">
        <v>0</v>
      </c>
      <c r="CD13" s="169">
        <v>11</v>
      </c>
      <c r="CE13" t="s">
        <v>111</v>
      </c>
      <c r="CH13" t="s">
        <v>136</v>
      </c>
      <c r="CI13" t="s">
        <v>125</v>
      </c>
      <c r="CL13" t="s">
        <v>126</v>
      </c>
      <c r="CM13" t="s">
        <v>127</v>
      </c>
      <c r="CO13" t="s">
        <v>128</v>
      </c>
      <c r="CU13" t="s">
        <v>119</v>
      </c>
      <c r="DD13" s="170">
        <v>-230.29</v>
      </c>
      <c r="DE13" t="s">
        <v>110</v>
      </c>
      <c r="DF13" s="171">
        <v>0</v>
      </c>
      <c r="DH13" s="172">
        <v>0</v>
      </c>
      <c r="DI13" t="s">
        <v>129</v>
      </c>
      <c r="DJ13" t="s">
        <v>116</v>
      </c>
      <c r="DK13" s="173">
        <v>42376</v>
      </c>
      <c r="DL13" t="s">
        <v>119</v>
      </c>
      <c r="DN13" s="174">
        <v>-230.29</v>
      </c>
      <c r="DO13" s="175">
        <v>1</v>
      </c>
      <c r="DP13" s="176">
        <v>1</v>
      </c>
      <c r="DQ13" s="177">
        <v>676078</v>
      </c>
      <c r="DT13" s="178">
        <v>42384</v>
      </c>
      <c r="DV13" t="s">
        <v>120</v>
      </c>
      <c r="DW13" s="179">
        <v>42376</v>
      </c>
      <c r="DX13" t="s">
        <v>110</v>
      </c>
      <c r="DY13" s="180">
        <v>42369</v>
      </c>
      <c r="DZ13" t="s">
        <v>116</v>
      </c>
      <c r="EC13" t="s">
        <v>123</v>
      </c>
      <c r="ED13" s="181">
        <v>0</v>
      </c>
      <c r="EE13" s="182">
        <v>0</v>
      </c>
      <c r="EG13" t="s">
        <v>130</v>
      </c>
      <c r="EJ13" s="188" t="str">
        <f>CONCATENATE(CH13,CM13)</f>
        <v>205800012800</v>
      </c>
    </row>
    <row r="14" spans="1:140" ht="16.5" hidden="1" thickTop="1" thickBot="1" x14ac:dyDescent="0.3">
      <c r="A14" t="s">
        <v>108</v>
      </c>
      <c r="B14" t="s">
        <v>109</v>
      </c>
      <c r="C14" s="140">
        <v>42376</v>
      </c>
      <c r="D14" s="141">
        <v>0</v>
      </c>
      <c r="E14" t="s">
        <v>108</v>
      </c>
      <c r="F14" t="s">
        <v>110</v>
      </c>
      <c r="G14" s="142">
        <v>2016</v>
      </c>
      <c r="H14" s="143">
        <v>7</v>
      </c>
      <c r="I14" s="144">
        <v>42376</v>
      </c>
      <c r="J14" t="s">
        <v>111</v>
      </c>
      <c r="L14" t="s">
        <v>110</v>
      </c>
      <c r="M14" t="s">
        <v>110</v>
      </c>
      <c r="O14" s="146">
        <v>0</v>
      </c>
      <c r="P14" t="s">
        <v>112</v>
      </c>
      <c r="R14" s="148">
        <v>42376</v>
      </c>
      <c r="S14" s="149">
        <v>48</v>
      </c>
      <c r="T14" s="150">
        <v>31558.2</v>
      </c>
      <c r="U14" s="151">
        <v>31558.2</v>
      </c>
      <c r="V14" s="152">
        <v>0</v>
      </c>
      <c r="W14" t="s">
        <v>113</v>
      </c>
      <c r="Y14" t="s">
        <v>114</v>
      </c>
      <c r="Z14" t="s">
        <v>114</v>
      </c>
      <c r="AA14" t="s">
        <v>114</v>
      </c>
      <c r="AB14" t="s">
        <v>115</v>
      </c>
      <c r="AC14" t="s">
        <v>116</v>
      </c>
      <c r="AD14" t="s">
        <v>110</v>
      </c>
      <c r="AE14" t="s">
        <v>110</v>
      </c>
      <c r="AH14" s="153">
        <v>0</v>
      </c>
      <c r="AI14" s="154">
        <v>42384</v>
      </c>
      <c r="AJ14" s="155">
        <v>676078</v>
      </c>
      <c r="AK14" s="156">
        <v>676078.1</v>
      </c>
      <c r="AL14" s="157">
        <v>42376</v>
      </c>
      <c r="AM14" s="158">
        <v>0</v>
      </c>
      <c r="AN14" t="s">
        <v>117</v>
      </c>
      <c r="AO14" s="159">
        <v>42384.501793981479</v>
      </c>
      <c r="AP14" t="s">
        <v>118</v>
      </c>
      <c r="AQ14" t="s">
        <v>119</v>
      </c>
      <c r="AR14" t="s">
        <v>119</v>
      </c>
      <c r="AT14" s="160">
        <v>42376</v>
      </c>
      <c r="AU14" s="161">
        <v>1</v>
      </c>
      <c r="AV14" s="162">
        <v>1</v>
      </c>
      <c r="AW14" t="s">
        <v>120</v>
      </c>
      <c r="AZ14" s="163">
        <v>42384</v>
      </c>
      <c r="BB14" t="s">
        <v>121</v>
      </c>
      <c r="BC14" t="s">
        <v>114</v>
      </c>
      <c r="BD14" t="s">
        <v>122</v>
      </c>
      <c r="BE14" t="s">
        <v>110</v>
      </c>
      <c r="BH14" t="s">
        <v>122</v>
      </c>
      <c r="BL14" t="s">
        <v>110</v>
      </c>
      <c r="BM14" s="165">
        <v>42376</v>
      </c>
      <c r="BO14" t="s">
        <v>110</v>
      </c>
      <c r="BP14" t="s">
        <v>123</v>
      </c>
      <c r="BS14" s="166">
        <v>42384.501689814817</v>
      </c>
      <c r="BU14" t="s">
        <v>110</v>
      </c>
      <c r="BV14" t="s">
        <v>118</v>
      </c>
      <c r="BW14" t="s">
        <v>110</v>
      </c>
      <c r="BZ14" t="s">
        <v>108</v>
      </c>
      <c r="CA14" t="s">
        <v>109</v>
      </c>
      <c r="CB14" s="167">
        <v>42376</v>
      </c>
      <c r="CC14" s="168">
        <v>0</v>
      </c>
      <c r="CD14" s="169">
        <v>12</v>
      </c>
      <c r="CE14" t="s">
        <v>111</v>
      </c>
      <c r="CH14" t="s">
        <v>136</v>
      </c>
      <c r="CI14" t="s">
        <v>131</v>
      </c>
      <c r="CL14" t="s">
        <v>126</v>
      </c>
      <c r="CM14" t="s">
        <v>127</v>
      </c>
      <c r="CO14" t="s">
        <v>128</v>
      </c>
      <c r="CU14" t="s">
        <v>119</v>
      </c>
      <c r="DD14" s="170">
        <v>-92.37</v>
      </c>
      <c r="DE14" t="s">
        <v>110</v>
      </c>
      <c r="DF14" s="171">
        <v>0</v>
      </c>
      <c r="DH14" s="172">
        <v>0</v>
      </c>
      <c r="DI14" t="s">
        <v>129</v>
      </c>
      <c r="DJ14" t="s">
        <v>116</v>
      </c>
      <c r="DK14" s="173">
        <v>42376</v>
      </c>
      <c r="DL14" t="s">
        <v>119</v>
      </c>
      <c r="DN14" s="174">
        <v>-92.37</v>
      </c>
      <c r="DO14" s="175">
        <v>1</v>
      </c>
      <c r="DP14" s="176">
        <v>1</v>
      </c>
      <c r="DQ14" s="177">
        <v>676078</v>
      </c>
      <c r="DT14" s="178">
        <v>42384</v>
      </c>
      <c r="DV14" t="s">
        <v>120</v>
      </c>
      <c r="DW14" s="179">
        <v>42376</v>
      </c>
      <c r="DX14" t="s">
        <v>110</v>
      </c>
      <c r="DY14" s="180">
        <v>42369</v>
      </c>
      <c r="DZ14" t="s">
        <v>116</v>
      </c>
      <c r="EC14" t="s">
        <v>123</v>
      </c>
      <c r="ED14" s="181">
        <v>0</v>
      </c>
      <c r="EE14" s="182">
        <v>0</v>
      </c>
      <c r="EG14" t="s">
        <v>130</v>
      </c>
      <c r="EJ14" s="188" t="str">
        <f>CONCATENATE(CH14,CM14)</f>
        <v>205800012800</v>
      </c>
    </row>
    <row r="15" spans="1:140" ht="16.5" hidden="1" thickTop="1" thickBot="1" x14ac:dyDescent="0.3">
      <c r="A15" t="s">
        <v>108</v>
      </c>
      <c r="B15" t="s">
        <v>109</v>
      </c>
      <c r="C15" s="140">
        <v>42376</v>
      </c>
      <c r="D15" s="141">
        <v>0</v>
      </c>
      <c r="E15" t="s">
        <v>108</v>
      </c>
      <c r="F15" t="s">
        <v>110</v>
      </c>
      <c r="G15" s="142">
        <v>2016</v>
      </c>
      <c r="H15" s="143">
        <v>7</v>
      </c>
      <c r="I15" s="144">
        <v>42376</v>
      </c>
      <c r="J15" t="s">
        <v>111</v>
      </c>
      <c r="L15" t="s">
        <v>110</v>
      </c>
      <c r="M15" t="s">
        <v>110</v>
      </c>
      <c r="O15" s="146">
        <v>0</v>
      </c>
      <c r="P15" t="s">
        <v>112</v>
      </c>
      <c r="R15" s="148">
        <v>42376</v>
      </c>
      <c r="S15" s="149">
        <v>48</v>
      </c>
      <c r="T15" s="150">
        <v>31558.2</v>
      </c>
      <c r="U15" s="151">
        <v>31558.2</v>
      </c>
      <c r="V15" s="152">
        <v>0</v>
      </c>
      <c r="W15" t="s">
        <v>113</v>
      </c>
      <c r="Y15" t="s">
        <v>114</v>
      </c>
      <c r="Z15" t="s">
        <v>114</v>
      </c>
      <c r="AA15" t="s">
        <v>114</v>
      </c>
      <c r="AB15" t="s">
        <v>115</v>
      </c>
      <c r="AC15" t="s">
        <v>116</v>
      </c>
      <c r="AD15" t="s">
        <v>110</v>
      </c>
      <c r="AE15" t="s">
        <v>110</v>
      </c>
      <c r="AH15" s="153">
        <v>0</v>
      </c>
      <c r="AI15" s="154">
        <v>42384</v>
      </c>
      <c r="AJ15" s="155">
        <v>676078</v>
      </c>
      <c r="AK15" s="156">
        <v>676078.1</v>
      </c>
      <c r="AL15" s="157">
        <v>42376</v>
      </c>
      <c r="AM15" s="158">
        <v>0</v>
      </c>
      <c r="AN15" t="s">
        <v>117</v>
      </c>
      <c r="AO15" s="159">
        <v>42384.501793981479</v>
      </c>
      <c r="AP15" t="s">
        <v>118</v>
      </c>
      <c r="AQ15" t="s">
        <v>119</v>
      </c>
      <c r="AR15" t="s">
        <v>119</v>
      </c>
      <c r="AT15" s="160">
        <v>42376</v>
      </c>
      <c r="AU15" s="161">
        <v>1</v>
      </c>
      <c r="AV15" s="162">
        <v>1</v>
      </c>
      <c r="AW15" t="s">
        <v>120</v>
      </c>
      <c r="AZ15" s="163">
        <v>42384</v>
      </c>
      <c r="BB15" t="s">
        <v>121</v>
      </c>
      <c r="BC15" t="s">
        <v>114</v>
      </c>
      <c r="BD15" t="s">
        <v>122</v>
      </c>
      <c r="BE15" t="s">
        <v>110</v>
      </c>
      <c r="BH15" t="s">
        <v>122</v>
      </c>
      <c r="BL15" t="s">
        <v>110</v>
      </c>
      <c r="BM15" s="165">
        <v>42376</v>
      </c>
      <c r="BO15" t="s">
        <v>110</v>
      </c>
      <c r="BP15" t="s">
        <v>123</v>
      </c>
      <c r="BS15" s="166">
        <v>42384.501689814817</v>
      </c>
      <c r="BU15" t="s">
        <v>110</v>
      </c>
      <c r="BV15" t="s">
        <v>118</v>
      </c>
      <c r="BW15" t="s">
        <v>110</v>
      </c>
      <c r="BZ15" t="s">
        <v>108</v>
      </c>
      <c r="CA15" t="s">
        <v>109</v>
      </c>
      <c r="CB15" s="167">
        <v>42376</v>
      </c>
      <c r="CC15" s="168">
        <v>0</v>
      </c>
      <c r="CD15" s="169">
        <v>13</v>
      </c>
      <c r="CE15" t="s">
        <v>111</v>
      </c>
      <c r="CH15" t="s">
        <v>137</v>
      </c>
      <c r="CI15" t="s">
        <v>125</v>
      </c>
      <c r="CL15" t="s">
        <v>126</v>
      </c>
      <c r="CM15" t="s">
        <v>127</v>
      </c>
      <c r="CO15" t="s">
        <v>128</v>
      </c>
      <c r="CU15" t="s">
        <v>119</v>
      </c>
      <c r="DD15" s="170">
        <v>-1418.13</v>
      </c>
      <c r="DE15" t="s">
        <v>110</v>
      </c>
      <c r="DF15" s="171">
        <v>0</v>
      </c>
      <c r="DH15" s="172">
        <v>0</v>
      </c>
      <c r="DI15" t="s">
        <v>129</v>
      </c>
      <c r="DJ15" t="s">
        <v>116</v>
      </c>
      <c r="DK15" s="173">
        <v>42376</v>
      </c>
      <c r="DL15" t="s">
        <v>119</v>
      </c>
      <c r="DN15" s="174">
        <v>-1418.13</v>
      </c>
      <c r="DO15" s="175">
        <v>1</v>
      </c>
      <c r="DP15" s="176">
        <v>1</v>
      </c>
      <c r="DQ15" s="177">
        <v>676078</v>
      </c>
      <c r="DT15" s="178">
        <v>42384</v>
      </c>
      <c r="DV15" t="s">
        <v>120</v>
      </c>
      <c r="DW15" s="179">
        <v>42376</v>
      </c>
      <c r="DX15" t="s">
        <v>110</v>
      </c>
      <c r="DY15" s="180">
        <v>42369</v>
      </c>
      <c r="DZ15" t="s">
        <v>116</v>
      </c>
      <c r="EC15" t="s">
        <v>123</v>
      </c>
      <c r="ED15" s="181">
        <v>0</v>
      </c>
      <c r="EE15" s="182">
        <v>0</v>
      </c>
      <c r="EG15" t="s">
        <v>130</v>
      </c>
      <c r="EJ15" s="188" t="str">
        <f>CONCATENATE(CH15,CM15)</f>
        <v>210000012800</v>
      </c>
    </row>
    <row r="16" spans="1:140" ht="16.5" hidden="1" thickTop="1" thickBot="1" x14ac:dyDescent="0.3">
      <c r="A16" t="s">
        <v>108</v>
      </c>
      <c r="B16" t="s">
        <v>109</v>
      </c>
      <c r="C16" s="140">
        <v>42376</v>
      </c>
      <c r="D16" s="141">
        <v>0</v>
      </c>
      <c r="E16" t="s">
        <v>108</v>
      </c>
      <c r="F16" t="s">
        <v>110</v>
      </c>
      <c r="G16" s="142">
        <v>2016</v>
      </c>
      <c r="H16" s="143">
        <v>7</v>
      </c>
      <c r="I16" s="144">
        <v>42376</v>
      </c>
      <c r="J16" t="s">
        <v>111</v>
      </c>
      <c r="L16" t="s">
        <v>110</v>
      </c>
      <c r="M16" t="s">
        <v>110</v>
      </c>
      <c r="O16" s="146">
        <v>0</v>
      </c>
      <c r="P16" t="s">
        <v>112</v>
      </c>
      <c r="R16" s="148">
        <v>42376</v>
      </c>
      <c r="S16" s="149">
        <v>48</v>
      </c>
      <c r="T16" s="150">
        <v>31558.2</v>
      </c>
      <c r="U16" s="151">
        <v>31558.2</v>
      </c>
      <c r="V16" s="152">
        <v>0</v>
      </c>
      <c r="W16" t="s">
        <v>113</v>
      </c>
      <c r="Y16" t="s">
        <v>114</v>
      </c>
      <c r="Z16" t="s">
        <v>114</v>
      </c>
      <c r="AA16" t="s">
        <v>114</v>
      </c>
      <c r="AB16" t="s">
        <v>115</v>
      </c>
      <c r="AC16" t="s">
        <v>116</v>
      </c>
      <c r="AD16" t="s">
        <v>110</v>
      </c>
      <c r="AE16" t="s">
        <v>110</v>
      </c>
      <c r="AH16" s="153">
        <v>0</v>
      </c>
      <c r="AI16" s="154">
        <v>42384</v>
      </c>
      <c r="AJ16" s="155">
        <v>676078</v>
      </c>
      <c r="AK16" s="156">
        <v>676078.1</v>
      </c>
      <c r="AL16" s="157">
        <v>42376</v>
      </c>
      <c r="AM16" s="158">
        <v>0</v>
      </c>
      <c r="AN16" t="s">
        <v>117</v>
      </c>
      <c r="AO16" s="159">
        <v>42384.501793981479</v>
      </c>
      <c r="AP16" t="s">
        <v>118</v>
      </c>
      <c r="AQ16" t="s">
        <v>119</v>
      </c>
      <c r="AR16" t="s">
        <v>119</v>
      </c>
      <c r="AT16" s="160">
        <v>42376</v>
      </c>
      <c r="AU16" s="161">
        <v>1</v>
      </c>
      <c r="AV16" s="162">
        <v>1</v>
      </c>
      <c r="AW16" t="s">
        <v>120</v>
      </c>
      <c r="AZ16" s="163">
        <v>42384</v>
      </c>
      <c r="BB16" t="s">
        <v>121</v>
      </c>
      <c r="BC16" t="s">
        <v>114</v>
      </c>
      <c r="BD16" t="s">
        <v>122</v>
      </c>
      <c r="BE16" t="s">
        <v>110</v>
      </c>
      <c r="BH16" t="s">
        <v>122</v>
      </c>
      <c r="BL16" t="s">
        <v>110</v>
      </c>
      <c r="BM16" s="165">
        <v>42376</v>
      </c>
      <c r="BO16" t="s">
        <v>110</v>
      </c>
      <c r="BP16" t="s">
        <v>123</v>
      </c>
      <c r="BS16" s="166">
        <v>42384.501689814817</v>
      </c>
      <c r="BU16" t="s">
        <v>110</v>
      </c>
      <c r="BV16" t="s">
        <v>118</v>
      </c>
      <c r="BW16" t="s">
        <v>110</v>
      </c>
      <c r="BZ16" t="s">
        <v>108</v>
      </c>
      <c r="CA16" t="s">
        <v>109</v>
      </c>
      <c r="CB16" s="167">
        <v>42376</v>
      </c>
      <c r="CC16" s="168">
        <v>0</v>
      </c>
      <c r="CD16" s="169">
        <v>14</v>
      </c>
      <c r="CE16" t="s">
        <v>111</v>
      </c>
      <c r="CH16" t="s">
        <v>137</v>
      </c>
      <c r="CI16" t="s">
        <v>131</v>
      </c>
      <c r="CL16" t="s">
        <v>126</v>
      </c>
      <c r="CM16" t="s">
        <v>127</v>
      </c>
      <c r="CO16" t="s">
        <v>128</v>
      </c>
      <c r="CU16" t="s">
        <v>119</v>
      </c>
      <c r="DD16" s="170">
        <v>-750</v>
      </c>
      <c r="DE16" t="s">
        <v>110</v>
      </c>
      <c r="DF16" s="171">
        <v>0</v>
      </c>
      <c r="DH16" s="172">
        <v>0</v>
      </c>
      <c r="DI16" t="s">
        <v>129</v>
      </c>
      <c r="DJ16" t="s">
        <v>116</v>
      </c>
      <c r="DK16" s="173">
        <v>42376</v>
      </c>
      <c r="DL16" t="s">
        <v>119</v>
      </c>
      <c r="DN16" s="174">
        <v>-750</v>
      </c>
      <c r="DO16" s="175">
        <v>1</v>
      </c>
      <c r="DP16" s="176">
        <v>1</v>
      </c>
      <c r="DQ16" s="177">
        <v>676078</v>
      </c>
      <c r="DT16" s="178">
        <v>42384</v>
      </c>
      <c r="DV16" t="s">
        <v>120</v>
      </c>
      <c r="DW16" s="179">
        <v>42376</v>
      </c>
      <c r="DX16" t="s">
        <v>110</v>
      </c>
      <c r="DY16" s="180">
        <v>42369</v>
      </c>
      <c r="DZ16" t="s">
        <v>116</v>
      </c>
      <c r="EC16" t="s">
        <v>123</v>
      </c>
      <c r="ED16" s="181">
        <v>0</v>
      </c>
      <c r="EE16" s="182">
        <v>0</v>
      </c>
      <c r="EG16" t="s">
        <v>130</v>
      </c>
      <c r="EJ16" s="188" t="str">
        <f>CONCATENATE(CH16,CM16)</f>
        <v>210000012800</v>
      </c>
    </row>
    <row r="17" spans="1:140" ht="16.5" hidden="1" thickTop="1" thickBot="1" x14ac:dyDescent="0.3">
      <c r="A17" t="s">
        <v>108</v>
      </c>
      <c r="B17" t="s">
        <v>109</v>
      </c>
      <c r="C17" s="140">
        <v>42376</v>
      </c>
      <c r="D17" s="141">
        <v>0</v>
      </c>
      <c r="E17" t="s">
        <v>108</v>
      </c>
      <c r="F17" t="s">
        <v>110</v>
      </c>
      <c r="G17" s="142">
        <v>2016</v>
      </c>
      <c r="H17" s="143">
        <v>7</v>
      </c>
      <c r="I17" s="144">
        <v>42376</v>
      </c>
      <c r="J17" t="s">
        <v>111</v>
      </c>
      <c r="L17" t="s">
        <v>110</v>
      </c>
      <c r="M17" t="s">
        <v>110</v>
      </c>
      <c r="O17" s="146">
        <v>0</v>
      </c>
      <c r="P17" t="s">
        <v>112</v>
      </c>
      <c r="R17" s="148">
        <v>42376</v>
      </c>
      <c r="S17" s="149">
        <v>48</v>
      </c>
      <c r="T17" s="150">
        <v>31558.2</v>
      </c>
      <c r="U17" s="151">
        <v>31558.2</v>
      </c>
      <c r="V17" s="152">
        <v>0</v>
      </c>
      <c r="W17" t="s">
        <v>113</v>
      </c>
      <c r="Y17" t="s">
        <v>114</v>
      </c>
      <c r="Z17" t="s">
        <v>114</v>
      </c>
      <c r="AA17" t="s">
        <v>114</v>
      </c>
      <c r="AB17" t="s">
        <v>115</v>
      </c>
      <c r="AC17" t="s">
        <v>116</v>
      </c>
      <c r="AD17" t="s">
        <v>110</v>
      </c>
      <c r="AE17" t="s">
        <v>110</v>
      </c>
      <c r="AH17" s="153">
        <v>0</v>
      </c>
      <c r="AI17" s="154">
        <v>42384</v>
      </c>
      <c r="AJ17" s="155">
        <v>676078</v>
      </c>
      <c r="AK17" s="156">
        <v>676078.1</v>
      </c>
      <c r="AL17" s="157">
        <v>42376</v>
      </c>
      <c r="AM17" s="158">
        <v>0</v>
      </c>
      <c r="AN17" t="s">
        <v>117</v>
      </c>
      <c r="AO17" s="159">
        <v>42384.501793981479</v>
      </c>
      <c r="AP17" t="s">
        <v>118</v>
      </c>
      <c r="AQ17" t="s">
        <v>119</v>
      </c>
      <c r="AR17" t="s">
        <v>119</v>
      </c>
      <c r="AT17" s="160">
        <v>42376</v>
      </c>
      <c r="AU17" s="161">
        <v>1</v>
      </c>
      <c r="AV17" s="162">
        <v>1</v>
      </c>
      <c r="AW17" t="s">
        <v>120</v>
      </c>
      <c r="AZ17" s="163">
        <v>42384</v>
      </c>
      <c r="BB17" t="s">
        <v>121</v>
      </c>
      <c r="BC17" t="s">
        <v>114</v>
      </c>
      <c r="BD17" t="s">
        <v>122</v>
      </c>
      <c r="BE17" t="s">
        <v>110</v>
      </c>
      <c r="BH17" t="s">
        <v>122</v>
      </c>
      <c r="BL17" t="s">
        <v>110</v>
      </c>
      <c r="BM17" s="165">
        <v>42376</v>
      </c>
      <c r="BO17" t="s">
        <v>110</v>
      </c>
      <c r="BP17" t="s">
        <v>123</v>
      </c>
      <c r="BS17" s="166">
        <v>42384.501689814817</v>
      </c>
      <c r="BU17" t="s">
        <v>110</v>
      </c>
      <c r="BV17" t="s">
        <v>118</v>
      </c>
      <c r="BW17" t="s">
        <v>110</v>
      </c>
      <c r="BZ17" t="s">
        <v>108</v>
      </c>
      <c r="CA17" t="s">
        <v>109</v>
      </c>
      <c r="CB17" s="167">
        <v>42376</v>
      </c>
      <c r="CC17" s="168">
        <v>0</v>
      </c>
      <c r="CD17" s="169">
        <v>15</v>
      </c>
      <c r="CE17" t="s">
        <v>111</v>
      </c>
      <c r="CH17" t="s">
        <v>138</v>
      </c>
      <c r="CI17" t="s">
        <v>125</v>
      </c>
      <c r="CL17" t="s">
        <v>126</v>
      </c>
      <c r="CM17" t="s">
        <v>127</v>
      </c>
      <c r="CO17" t="s">
        <v>128</v>
      </c>
      <c r="CU17" t="s">
        <v>119</v>
      </c>
      <c r="DD17" s="170">
        <v>-1106.1099999999999</v>
      </c>
      <c r="DE17" t="s">
        <v>110</v>
      </c>
      <c r="DF17" s="171">
        <v>0</v>
      </c>
      <c r="DH17" s="172">
        <v>0</v>
      </c>
      <c r="DI17" t="s">
        <v>129</v>
      </c>
      <c r="DJ17" t="s">
        <v>116</v>
      </c>
      <c r="DK17" s="173">
        <v>42376</v>
      </c>
      <c r="DL17" t="s">
        <v>119</v>
      </c>
      <c r="DN17" s="174">
        <v>-1106.1099999999999</v>
      </c>
      <c r="DO17" s="175">
        <v>1</v>
      </c>
      <c r="DP17" s="176">
        <v>1</v>
      </c>
      <c r="DQ17" s="177">
        <v>676078</v>
      </c>
      <c r="DT17" s="178">
        <v>42384</v>
      </c>
      <c r="DV17" t="s">
        <v>120</v>
      </c>
      <c r="DW17" s="179">
        <v>42376</v>
      </c>
      <c r="DX17" t="s">
        <v>110</v>
      </c>
      <c r="DY17" s="180">
        <v>42369</v>
      </c>
      <c r="DZ17" t="s">
        <v>116</v>
      </c>
      <c r="EC17" t="s">
        <v>123</v>
      </c>
      <c r="ED17" s="181">
        <v>0</v>
      </c>
      <c r="EE17" s="182">
        <v>0</v>
      </c>
      <c r="EG17" t="s">
        <v>130</v>
      </c>
      <c r="EJ17" s="188" t="str">
        <f>CONCATENATE(CH17,CM17)</f>
        <v>210500012800</v>
      </c>
    </row>
    <row r="18" spans="1:140" ht="16.5" hidden="1" thickTop="1" thickBot="1" x14ac:dyDescent="0.3">
      <c r="A18" t="s">
        <v>108</v>
      </c>
      <c r="B18" t="s">
        <v>109</v>
      </c>
      <c r="C18" s="140">
        <v>42376</v>
      </c>
      <c r="D18" s="141">
        <v>0</v>
      </c>
      <c r="E18" t="s">
        <v>108</v>
      </c>
      <c r="F18" t="s">
        <v>110</v>
      </c>
      <c r="G18" s="142">
        <v>2016</v>
      </c>
      <c r="H18" s="143">
        <v>7</v>
      </c>
      <c r="I18" s="144">
        <v>42376</v>
      </c>
      <c r="J18" t="s">
        <v>111</v>
      </c>
      <c r="L18" t="s">
        <v>110</v>
      </c>
      <c r="M18" t="s">
        <v>110</v>
      </c>
      <c r="O18" s="146">
        <v>0</v>
      </c>
      <c r="P18" t="s">
        <v>112</v>
      </c>
      <c r="R18" s="148">
        <v>42376</v>
      </c>
      <c r="S18" s="149">
        <v>48</v>
      </c>
      <c r="T18" s="150">
        <v>31558.2</v>
      </c>
      <c r="U18" s="151">
        <v>31558.2</v>
      </c>
      <c r="V18" s="152">
        <v>0</v>
      </c>
      <c r="W18" t="s">
        <v>113</v>
      </c>
      <c r="Y18" t="s">
        <v>114</v>
      </c>
      <c r="Z18" t="s">
        <v>114</v>
      </c>
      <c r="AA18" t="s">
        <v>114</v>
      </c>
      <c r="AB18" t="s">
        <v>115</v>
      </c>
      <c r="AC18" t="s">
        <v>116</v>
      </c>
      <c r="AD18" t="s">
        <v>110</v>
      </c>
      <c r="AE18" t="s">
        <v>110</v>
      </c>
      <c r="AH18" s="153">
        <v>0</v>
      </c>
      <c r="AI18" s="154">
        <v>42384</v>
      </c>
      <c r="AJ18" s="155">
        <v>676078</v>
      </c>
      <c r="AK18" s="156">
        <v>676078.1</v>
      </c>
      <c r="AL18" s="157">
        <v>42376</v>
      </c>
      <c r="AM18" s="158">
        <v>0</v>
      </c>
      <c r="AN18" t="s">
        <v>117</v>
      </c>
      <c r="AO18" s="159">
        <v>42384.501793981479</v>
      </c>
      <c r="AP18" t="s">
        <v>118</v>
      </c>
      <c r="AQ18" t="s">
        <v>119</v>
      </c>
      <c r="AR18" t="s">
        <v>119</v>
      </c>
      <c r="AT18" s="160">
        <v>42376</v>
      </c>
      <c r="AU18" s="161">
        <v>1</v>
      </c>
      <c r="AV18" s="162">
        <v>1</v>
      </c>
      <c r="AW18" t="s">
        <v>120</v>
      </c>
      <c r="AZ18" s="163">
        <v>42384</v>
      </c>
      <c r="BB18" t="s">
        <v>121</v>
      </c>
      <c r="BC18" t="s">
        <v>114</v>
      </c>
      <c r="BD18" t="s">
        <v>122</v>
      </c>
      <c r="BE18" t="s">
        <v>110</v>
      </c>
      <c r="BH18" t="s">
        <v>122</v>
      </c>
      <c r="BL18" t="s">
        <v>110</v>
      </c>
      <c r="BM18" s="165">
        <v>42376</v>
      </c>
      <c r="BO18" t="s">
        <v>110</v>
      </c>
      <c r="BP18" t="s">
        <v>123</v>
      </c>
      <c r="BS18" s="166">
        <v>42384.501689814817</v>
      </c>
      <c r="BU18" t="s">
        <v>110</v>
      </c>
      <c r="BV18" t="s">
        <v>118</v>
      </c>
      <c r="BW18" t="s">
        <v>110</v>
      </c>
      <c r="BZ18" t="s">
        <v>108</v>
      </c>
      <c r="CA18" t="s">
        <v>109</v>
      </c>
      <c r="CB18" s="167">
        <v>42376</v>
      </c>
      <c r="CC18" s="168">
        <v>0</v>
      </c>
      <c r="CD18" s="169">
        <v>16</v>
      </c>
      <c r="CE18" t="s">
        <v>111</v>
      </c>
      <c r="CH18" t="s">
        <v>138</v>
      </c>
      <c r="CI18" t="s">
        <v>131</v>
      </c>
      <c r="CL18" t="s">
        <v>126</v>
      </c>
      <c r="CM18" t="s">
        <v>127</v>
      </c>
      <c r="CO18" t="s">
        <v>128</v>
      </c>
      <c r="CU18" t="s">
        <v>119</v>
      </c>
      <c r="DD18" s="170">
        <v>-432.03</v>
      </c>
      <c r="DE18" t="s">
        <v>110</v>
      </c>
      <c r="DF18" s="171">
        <v>0</v>
      </c>
      <c r="DH18" s="172">
        <v>0</v>
      </c>
      <c r="DI18" t="s">
        <v>129</v>
      </c>
      <c r="DJ18" t="s">
        <v>116</v>
      </c>
      <c r="DK18" s="173">
        <v>42376</v>
      </c>
      <c r="DL18" t="s">
        <v>119</v>
      </c>
      <c r="DN18" s="174">
        <v>-432.03</v>
      </c>
      <c r="DO18" s="175">
        <v>1</v>
      </c>
      <c r="DP18" s="176">
        <v>1</v>
      </c>
      <c r="DQ18" s="177">
        <v>676078</v>
      </c>
      <c r="DT18" s="178">
        <v>42384</v>
      </c>
      <c r="DV18" t="s">
        <v>120</v>
      </c>
      <c r="DW18" s="179">
        <v>42376</v>
      </c>
      <c r="DX18" t="s">
        <v>110</v>
      </c>
      <c r="DY18" s="180">
        <v>42369</v>
      </c>
      <c r="DZ18" t="s">
        <v>116</v>
      </c>
      <c r="EC18" t="s">
        <v>123</v>
      </c>
      <c r="ED18" s="181">
        <v>0</v>
      </c>
      <c r="EE18" s="182">
        <v>0</v>
      </c>
      <c r="EG18" t="s">
        <v>130</v>
      </c>
      <c r="EJ18" s="188" t="str">
        <f>CONCATENATE(CH18,CM18)</f>
        <v>210500012800</v>
      </c>
    </row>
    <row r="19" spans="1:140" ht="16.5" hidden="1" thickTop="1" thickBot="1" x14ac:dyDescent="0.3">
      <c r="A19" t="s">
        <v>108</v>
      </c>
      <c r="B19" t="s">
        <v>109</v>
      </c>
      <c r="C19" s="140">
        <v>42376</v>
      </c>
      <c r="D19" s="141">
        <v>0</v>
      </c>
      <c r="E19" t="s">
        <v>108</v>
      </c>
      <c r="F19" t="s">
        <v>110</v>
      </c>
      <c r="G19" s="142">
        <v>2016</v>
      </c>
      <c r="H19" s="143">
        <v>7</v>
      </c>
      <c r="I19" s="144">
        <v>42376</v>
      </c>
      <c r="J19" t="s">
        <v>111</v>
      </c>
      <c r="L19" t="s">
        <v>110</v>
      </c>
      <c r="M19" t="s">
        <v>110</v>
      </c>
      <c r="O19" s="146">
        <v>0</v>
      </c>
      <c r="P19" t="s">
        <v>112</v>
      </c>
      <c r="R19" s="148">
        <v>42376</v>
      </c>
      <c r="S19" s="149">
        <v>48</v>
      </c>
      <c r="T19" s="150">
        <v>31558.2</v>
      </c>
      <c r="U19" s="151">
        <v>31558.2</v>
      </c>
      <c r="V19" s="152">
        <v>0</v>
      </c>
      <c r="W19" t="s">
        <v>113</v>
      </c>
      <c r="Y19" t="s">
        <v>114</v>
      </c>
      <c r="Z19" t="s">
        <v>114</v>
      </c>
      <c r="AA19" t="s">
        <v>114</v>
      </c>
      <c r="AB19" t="s">
        <v>115</v>
      </c>
      <c r="AC19" t="s">
        <v>116</v>
      </c>
      <c r="AD19" t="s">
        <v>110</v>
      </c>
      <c r="AE19" t="s">
        <v>110</v>
      </c>
      <c r="AH19" s="153">
        <v>0</v>
      </c>
      <c r="AI19" s="154">
        <v>42384</v>
      </c>
      <c r="AJ19" s="155">
        <v>676078</v>
      </c>
      <c r="AK19" s="156">
        <v>676078.1</v>
      </c>
      <c r="AL19" s="157">
        <v>42376</v>
      </c>
      <c r="AM19" s="158">
        <v>0</v>
      </c>
      <c r="AN19" t="s">
        <v>117</v>
      </c>
      <c r="AO19" s="159">
        <v>42384.501793981479</v>
      </c>
      <c r="AP19" t="s">
        <v>118</v>
      </c>
      <c r="AQ19" t="s">
        <v>119</v>
      </c>
      <c r="AR19" t="s">
        <v>119</v>
      </c>
      <c r="AT19" s="160">
        <v>42376</v>
      </c>
      <c r="AU19" s="161">
        <v>1</v>
      </c>
      <c r="AV19" s="162">
        <v>1</v>
      </c>
      <c r="AW19" t="s">
        <v>120</v>
      </c>
      <c r="AZ19" s="163">
        <v>42384</v>
      </c>
      <c r="BB19" t="s">
        <v>121</v>
      </c>
      <c r="BC19" t="s">
        <v>114</v>
      </c>
      <c r="BD19" t="s">
        <v>122</v>
      </c>
      <c r="BE19" t="s">
        <v>110</v>
      </c>
      <c r="BH19" t="s">
        <v>122</v>
      </c>
      <c r="BL19" t="s">
        <v>110</v>
      </c>
      <c r="BM19" s="165">
        <v>42376</v>
      </c>
      <c r="BO19" t="s">
        <v>110</v>
      </c>
      <c r="BP19" t="s">
        <v>123</v>
      </c>
      <c r="BS19" s="166">
        <v>42384.501689814817</v>
      </c>
      <c r="BU19" t="s">
        <v>110</v>
      </c>
      <c r="BV19" t="s">
        <v>118</v>
      </c>
      <c r="BW19" t="s">
        <v>110</v>
      </c>
      <c r="BZ19" t="s">
        <v>108</v>
      </c>
      <c r="CA19" t="s">
        <v>109</v>
      </c>
      <c r="CB19" s="167">
        <v>42376</v>
      </c>
      <c r="CC19" s="168">
        <v>0</v>
      </c>
      <c r="CD19" s="169">
        <v>17</v>
      </c>
      <c r="CE19" t="s">
        <v>111</v>
      </c>
      <c r="CH19" t="s">
        <v>139</v>
      </c>
      <c r="CI19" t="s">
        <v>125</v>
      </c>
      <c r="CL19" t="s">
        <v>126</v>
      </c>
      <c r="CM19" t="s">
        <v>127</v>
      </c>
      <c r="CO19" t="s">
        <v>128</v>
      </c>
      <c r="CU19" t="s">
        <v>119</v>
      </c>
      <c r="DD19" s="170">
        <v>-984.65</v>
      </c>
      <c r="DE19" t="s">
        <v>110</v>
      </c>
      <c r="DF19" s="171">
        <v>0</v>
      </c>
      <c r="DH19" s="172">
        <v>0</v>
      </c>
      <c r="DI19" t="s">
        <v>129</v>
      </c>
      <c r="DJ19" t="s">
        <v>116</v>
      </c>
      <c r="DK19" s="173">
        <v>42376</v>
      </c>
      <c r="DL19" t="s">
        <v>119</v>
      </c>
      <c r="DN19" s="174">
        <v>-984.65</v>
      </c>
      <c r="DO19" s="175">
        <v>1</v>
      </c>
      <c r="DP19" s="176">
        <v>1</v>
      </c>
      <c r="DQ19" s="177">
        <v>676078</v>
      </c>
      <c r="DT19" s="178">
        <v>42384</v>
      </c>
      <c r="DV19" t="s">
        <v>120</v>
      </c>
      <c r="DW19" s="179">
        <v>42376</v>
      </c>
      <c r="DX19" t="s">
        <v>110</v>
      </c>
      <c r="DY19" s="180">
        <v>42369</v>
      </c>
      <c r="DZ19" t="s">
        <v>116</v>
      </c>
      <c r="EC19" t="s">
        <v>123</v>
      </c>
      <c r="ED19" s="181">
        <v>0</v>
      </c>
      <c r="EE19" s="182">
        <v>0</v>
      </c>
      <c r="EG19" t="s">
        <v>130</v>
      </c>
      <c r="EJ19" s="188" t="str">
        <f>CONCATENATE(CH19,CM19)</f>
        <v>211000012800</v>
      </c>
    </row>
    <row r="20" spans="1:140" ht="16.5" hidden="1" thickTop="1" thickBot="1" x14ac:dyDescent="0.3">
      <c r="A20" t="s">
        <v>108</v>
      </c>
      <c r="B20" t="s">
        <v>109</v>
      </c>
      <c r="C20" s="140">
        <v>42376</v>
      </c>
      <c r="D20" s="141">
        <v>0</v>
      </c>
      <c r="E20" t="s">
        <v>108</v>
      </c>
      <c r="F20" t="s">
        <v>110</v>
      </c>
      <c r="G20" s="142">
        <v>2016</v>
      </c>
      <c r="H20" s="143">
        <v>7</v>
      </c>
      <c r="I20" s="144">
        <v>42376</v>
      </c>
      <c r="J20" t="s">
        <v>111</v>
      </c>
      <c r="L20" t="s">
        <v>110</v>
      </c>
      <c r="M20" t="s">
        <v>110</v>
      </c>
      <c r="O20" s="146">
        <v>0</v>
      </c>
      <c r="P20" t="s">
        <v>112</v>
      </c>
      <c r="R20" s="148">
        <v>42376</v>
      </c>
      <c r="S20" s="149">
        <v>48</v>
      </c>
      <c r="T20" s="150">
        <v>31558.2</v>
      </c>
      <c r="U20" s="151">
        <v>31558.2</v>
      </c>
      <c r="V20" s="152">
        <v>0</v>
      </c>
      <c r="W20" t="s">
        <v>113</v>
      </c>
      <c r="Y20" t="s">
        <v>114</v>
      </c>
      <c r="Z20" t="s">
        <v>114</v>
      </c>
      <c r="AA20" t="s">
        <v>114</v>
      </c>
      <c r="AB20" t="s">
        <v>115</v>
      </c>
      <c r="AC20" t="s">
        <v>116</v>
      </c>
      <c r="AD20" t="s">
        <v>110</v>
      </c>
      <c r="AE20" t="s">
        <v>110</v>
      </c>
      <c r="AH20" s="153">
        <v>0</v>
      </c>
      <c r="AI20" s="154">
        <v>42384</v>
      </c>
      <c r="AJ20" s="155">
        <v>676078</v>
      </c>
      <c r="AK20" s="156">
        <v>676078.1</v>
      </c>
      <c r="AL20" s="157">
        <v>42376</v>
      </c>
      <c r="AM20" s="158">
        <v>0</v>
      </c>
      <c r="AN20" t="s">
        <v>117</v>
      </c>
      <c r="AO20" s="159">
        <v>42384.501793981479</v>
      </c>
      <c r="AP20" t="s">
        <v>118</v>
      </c>
      <c r="AQ20" t="s">
        <v>119</v>
      </c>
      <c r="AR20" t="s">
        <v>119</v>
      </c>
      <c r="AT20" s="160">
        <v>42376</v>
      </c>
      <c r="AU20" s="161">
        <v>1</v>
      </c>
      <c r="AV20" s="162">
        <v>1</v>
      </c>
      <c r="AW20" t="s">
        <v>120</v>
      </c>
      <c r="AZ20" s="163">
        <v>42384</v>
      </c>
      <c r="BB20" t="s">
        <v>121</v>
      </c>
      <c r="BC20" t="s">
        <v>114</v>
      </c>
      <c r="BD20" t="s">
        <v>122</v>
      </c>
      <c r="BE20" t="s">
        <v>110</v>
      </c>
      <c r="BH20" t="s">
        <v>122</v>
      </c>
      <c r="BL20" t="s">
        <v>110</v>
      </c>
      <c r="BM20" s="165">
        <v>42376</v>
      </c>
      <c r="BO20" t="s">
        <v>110</v>
      </c>
      <c r="BP20" t="s">
        <v>123</v>
      </c>
      <c r="BS20" s="166">
        <v>42384.501689814817</v>
      </c>
      <c r="BU20" t="s">
        <v>110</v>
      </c>
      <c r="BV20" t="s">
        <v>118</v>
      </c>
      <c r="BW20" t="s">
        <v>110</v>
      </c>
      <c r="BZ20" t="s">
        <v>108</v>
      </c>
      <c r="CA20" t="s">
        <v>109</v>
      </c>
      <c r="CB20" s="167">
        <v>42376</v>
      </c>
      <c r="CC20" s="168">
        <v>0</v>
      </c>
      <c r="CD20" s="169">
        <v>18</v>
      </c>
      <c r="CE20" t="s">
        <v>111</v>
      </c>
      <c r="CH20" t="s">
        <v>139</v>
      </c>
      <c r="CI20" t="s">
        <v>131</v>
      </c>
      <c r="CL20" t="s">
        <v>126</v>
      </c>
      <c r="CM20" t="s">
        <v>127</v>
      </c>
      <c r="CO20" t="s">
        <v>128</v>
      </c>
      <c r="CU20" t="s">
        <v>119</v>
      </c>
      <c r="DD20" s="170">
        <v>-394.97</v>
      </c>
      <c r="DE20" t="s">
        <v>110</v>
      </c>
      <c r="DF20" s="171">
        <v>0</v>
      </c>
      <c r="DH20" s="172">
        <v>0</v>
      </c>
      <c r="DI20" t="s">
        <v>129</v>
      </c>
      <c r="DJ20" t="s">
        <v>116</v>
      </c>
      <c r="DK20" s="173">
        <v>42376</v>
      </c>
      <c r="DL20" t="s">
        <v>119</v>
      </c>
      <c r="DN20" s="174">
        <v>-394.97</v>
      </c>
      <c r="DO20" s="175">
        <v>1</v>
      </c>
      <c r="DP20" s="176">
        <v>1</v>
      </c>
      <c r="DQ20" s="177">
        <v>676078</v>
      </c>
      <c r="DT20" s="178">
        <v>42384</v>
      </c>
      <c r="DV20" t="s">
        <v>120</v>
      </c>
      <c r="DW20" s="179">
        <v>42376</v>
      </c>
      <c r="DX20" t="s">
        <v>110</v>
      </c>
      <c r="DY20" s="180">
        <v>42369</v>
      </c>
      <c r="DZ20" t="s">
        <v>116</v>
      </c>
      <c r="EC20" t="s">
        <v>123</v>
      </c>
      <c r="ED20" s="181">
        <v>0</v>
      </c>
      <c r="EE20" s="182">
        <v>0</v>
      </c>
      <c r="EG20" t="s">
        <v>130</v>
      </c>
      <c r="EJ20" s="188" t="str">
        <f>CONCATENATE(CH20,CM20)</f>
        <v>211000012800</v>
      </c>
    </row>
    <row r="21" spans="1:140" ht="16.5" hidden="1" thickTop="1" thickBot="1" x14ac:dyDescent="0.3">
      <c r="A21" t="s">
        <v>108</v>
      </c>
      <c r="B21" t="s">
        <v>109</v>
      </c>
      <c r="C21" s="140">
        <v>42376</v>
      </c>
      <c r="D21" s="141">
        <v>0</v>
      </c>
      <c r="E21" t="s">
        <v>108</v>
      </c>
      <c r="F21" t="s">
        <v>110</v>
      </c>
      <c r="G21" s="142">
        <v>2016</v>
      </c>
      <c r="H21" s="143">
        <v>7</v>
      </c>
      <c r="I21" s="144">
        <v>42376</v>
      </c>
      <c r="J21" t="s">
        <v>111</v>
      </c>
      <c r="L21" t="s">
        <v>110</v>
      </c>
      <c r="M21" t="s">
        <v>110</v>
      </c>
      <c r="O21" s="146">
        <v>0</v>
      </c>
      <c r="P21" t="s">
        <v>112</v>
      </c>
      <c r="R21" s="148">
        <v>42376</v>
      </c>
      <c r="S21" s="149">
        <v>48</v>
      </c>
      <c r="T21" s="150">
        <v>31558.2</v>
      </c>
      <c r="U21" s="151">
        <v>31558.2</v>
      </c>
      <c r="V21" s="152">
        <v>0</v>
      </c>
      <c r="W21" t="s">
        <v>113</v>
      </c>
      <c r="Y21" t="s">
        <v>114</v>
      </c>
      <c r="Z21" t="s">
        <v>114</v>
      </c>
      <c r="AA21" t="s">
        <v>114</v>
      </c>
      <c r="AB21" t="s">
        <v>115</v>
      </c>
      <c r="AC21" t="s">
        <v>116</v>
      </c>
      <c r="AD21" t="s">
        <v>110</v>
      </c>
      <c r="AE21" t="s">
        <v>110</v>
      </c>
      <c r="AH21" s="153">
        <v>0</v>
      </c>
      <c r="AI21" s="154">
        <v>42384</v>
      </c>
      <c r="AJ21" s="155">
        <v>676078</v>
      </c>
      <c r="AK21" s="156">
        <v>676078.1</v>
      </c>
      <c r="AL21" s="157">
        <v>42376</v>
      </c>
      <c r="AM21" s="158">
        <v>0</v>
      </c>
      <c r="AN21" t="s">
        <v>117</v>
      </c>
      <c r="AO21" s="159">
        <v>42384.501793981479</v>
      </c>
      <c r="AP21" t="s">
        <v>118</v>
      </c>
      <c r="AQ21" t="s">
        <v>119</v>
      </c>
      <c r="AR21" t="s">
        <v>119</v>
      </c>
      <c r="AT21" s="160">
        <v>42376</v>
      </c>
      <c r="AU21" s="161">
        <v>1</v>
      </c>
      <c r="AV21" s="162">
        <v>1</v>
      </c>
      <c r="AW21" t="s">
        <v>120</v>
      </c>
      <c r="AZ21" s="163">
        <v>42384</v>
      </c>
      <c r="BB21" t="s">
        <v>121</v>
      </c>
      <c r="BC21" t="s">
        <v>114</v>
      </c>
      <c r="BD21" t="s">
        <v>122</v>
      </c>
      <c r="BE21" t="s">
        <v>110</v>
      </c>
      <c r="BH21" t="s">
        <v>122</v>
      </c>
      <c r="BL21" t="s">
        <v>110</v>
      </c>
      <c r="BM21" s="165">
        <v>42376</v>
      </c>
      <c r="BO21" t="s">
        <v>110</v>
      </c>
      <c r="BP21" t="s">
        <v>123</v>
      </c>
      <c r="BS21" s="166">
        <v>42384.501689814817</v>
      </c>
      <c r="BU21" t="s">
        <v>110</v>
      </c>
      <c r="BV21" t="s">
        <v>118</v>
      </c>
      <c r="BW21" t="s">
        <v>110</v>
      </c>
      <c r="BZ21" t="s">
        <v>108</v>
      </c>
      <c r="CA21" t="s">
        <v>109</v>
      </c>
      <c r="CB21" s="167">
        <v>42376</v>
      </c>
      <c r="CC21" s="168">
        <v>0</v>
      </c>
      <c r="CD21" s="169">
        <v>19</v>
      </c>
      <c r="CE21" t="s">
        <v>111</v>
      </c>
      <c r="CH21" t="s">
        <v>140</v>
      </c>
      <c r="CI21" t="s">
        <v>125</v>
      </c>
      <c r="CL21" t="s">
        <v>126</v>
      </c>
      <c r="CM21" t="s">
        <v>127</v>
      </c>
      <c r="CO21" t="s">
        <v>128</v>
      </c>
      <c r="CU21" t="s">
        <v>119</v>
      </c>
      <c r="DD21" s="170">
        <v>-68.14</v>
      </c>
      <c r="DE21" t="s">
        <v>110</v>
      </c>
      <c r="DF21" s="171">
        <v>0</v>
      </c>
      <c r="DH21" s="172">
        <v>0</v>
      </c>
      <c r="DI21" t="s">
        <v>129</v>
      </c>
      <c r="DJ21" t="s">
        <v>116</v>
      </c>
      <c r="DK21" s="173">
        <v>42376</v>
      </c>
      <c r="DL21" t="s">
        <v>119</v>
      </c>
      <c r="DN21" s="174">
        <v>-68.14</v>
      </c>
      <c r="DO21" s="175">
        <v>1</v>
      </c>
      <c r="DP21" s="176">
        <v>1</v>
      </c>
      <c r="DQ21" s="177">
        <v>676078</v>
      </c>
      <c r="DT21" s="178">
        <v>42384</v>
      </c>
      <c r="DV21" t="s">
        <v>120</v>
      </c>
      <c r="DW21" s="179">
        <v>42376</v>
      </c>
      <c r="DX21" t="s">
        <v>110</v>
      </c>
      <c r="DY21" s="180">
        <v>42369</v>
      </c>
      <c r="DZ21" t="s">
        <v>116</v>
      </c>
      <c r="EC21" t="s">
        <v>123</v>
      </c>
      <c r="ED21" s="181">
        <v>0</v>
      </c>
      <c r="EE21" s="182">
        <v>0</v>
      </c>
      <c r="EG21" t="s">
        <v>130</v>
      </c>
      <c r="EJ21" s="188" t="str">
        <f>CONCATENATE(CH21,CM21)</f>
        <v>212500012800</v>
      </c>
    </row>
    <row r="22" spans="1:140" ht="16.5" hidden="1" thickTop="1" thickBot="1" x14ac:dyDescent="0.3">
      <c r="A22" t="s">
        <v>108</v>
      </c>
      <c r="B22" t="s">
        <v>109</v>
      </c>
      <c r="C22" s="140">
        <v>42376</v>
      </c>
      <c r="D22" s="141">
        <v>0</v>
      </c>
      <c r="E22" t="s">
        <v>108</v>
      </c>
      <c r="F22" t="s">
        <v>110</v>
      </c>
      <c r="G22" s="142">
        <v>2016</v>
      </c>
      <c r="H22" s="143">
        <v>7</v>
      </c>
      <c r="I22" s="144">
        <v>42376</v>
      </c>
      <c r="J22" t="s">
        <v>111</v>
      </c>
      <c r="L22" t="s">
        <v>110</v>
      </c>
      <c r="M22" t="s">
        <v>110</v>
      </c>
      <c r="O22" s="146">
        <v>0</v>
      </c>
      <c r="P22" t="s">
        <v>112</v>
      </c>
      <c r="R22" s="148">
        <v>42376</v>
      </c>
      <c r="S22" s="149">
        <v>48</v>
      </c>
      <c r="T22" s="150">
        <v>31558.2</v>
      </c>
      <c r="U22" s="151">
        <v>31558.2</v>
      </c>
      <c r="V22" s="152">
        <v>0</v>
      </c>
      <c r="W22" t="s">
        <v>113</v>
      </c>
      <c r="Y22" t="s">
        <v>114</v>
      </c>
      <c r="Z22" t="s">
        <v>114</v>
      </c>
      <c r="AA22" t="s">
        <v>114</v>
      </c>
      <c r="AB22" t="s">
        <v>115</v>
      </c>
      <c r="AC22" t="s">
        <v>116</v>
      </c>
      <c r="AD22" t="s">
        <v>110</v>
      </c>
      <c r="AE22" t="s">
        <v>110</v>
      </c>
      <c r="AH22" s="153">
        <v>0</v>
      </c>
      <c r="AI22" s="154">
        <v>42384</v>
      </c>
      <c r="AJ22" s="155">
        <v>676078</v>
      </c>
      <c r="AK22" s="156">
        <v>676078.1</v>
      </c>
      <c r="AL22" s="157">
        <v>42376</v>
      </c>
      <c r="AM22" s="158">
        <v>0</v>
      </c>
      <c r="AN22" t="s">
        <v>117</v>
      </c>
      <c r="AO22" s="159">
        <v>42384.501793981479</v>
      </c>
      <c r="AP22" t="s">
        <v>118</v>
      </c>
      <c r="AQ22" t="s">
        <v>119</v>
      </c>
      <c r="AR22" t="s">
        <v>119</v>
      </c>
      <c r="AT22" s="160">
        <v>42376</v>
      </c>
      <c r="AU22" s="161">
        <v>1</v>
      </c>
      <c r="AV22" s="162">
        <v>1</v>
      </c>
      <c r="AW22" t="s">
        <v>120</v>
      </c>
      <c r="AZ22" s="163">
        <v>42384</v>
      </c>
      <c r="BB22" t="s">
        <v>121</v>
      </c>
      <c r="BC22" t="s">
        <v>114</v>
      </c>
      <c r="BD22" t="s">
        <v>122</v>
      </c>
      <c r="BE22" t="s">
        <v>110</v>
      </c>
      <c r="BH22" t="s">
        <v>122</v>
      </c>
      <c r="BL22" t="s">
        <v>110</v>
      </c>
      <c r="BM22" s="165">
        <v>42376</v>
      </c>
      <c r="BO22" t="s">
        <v>110</v>
      </c>
      <c r="BP22" t="s">
        <v>123</v>
      </c>
      <c r="BS22" s="166">
        <v>42384.501689814817</v>
      </c>
      <c r="BU22" t="s">
        <v>110</v>
      </c>
      <c r="BV22" t="s">
        <v>118</v>
      </c>
      <c r="BW22" t="s">
        <v>110</v>
      </c>
      <c r="BZ22" t="s">
        <v>108</v>
      </c>
      <c r="CA22" t="s">
        <v>109</v>
      </c>
      <c r="CB22" s="167">
        <v>42376</v>
      </c>
      <c r="CC22" s="168">
        <v>0</v>
      </c>
      <c r="CD22" s="169">
        <v>20</v>
      </c>
      <c r="CE22" t="s">
        <v>111</v>
      </c>
      <c r="CH22" t="s">
        <v>140</v>
      </c>
      <c r="CI22" t="s">
        <v>131</v>
      </c>
      <c r="CL22" t="s">
        <v>126</v>
      </c>
      <c r="CM22" t="s">
        <v>127</v>
      </c>
      <c r="CO22" t="s">
        <v>128</v>
      </c>
      <c r="CU22" t="s">
        <v>119</v>
      </c>
      <c r="DD22" s="170">
        <v>-40.68</v>
      </c>
      <c r="DE22" t="s">
        <v>110</v>
      </c>
      <c r="DF22" s="171">
        <v>0</v>
      </c>
      <c r="DH22" s="172">
        <v>0</v>
      </c>
      <c r="DI22" t="s">
        <v>129</v>
      </c>
      <c r="DJ22" t="s">
        <v>116</v>
      </c>
      <c r="DK22" s="173">
        <v>42376</v>
      </c>
      <c r="DL22" t="s">
        <v>119</v>
      </c>
      <c r="DN22" s="174">
        <v>-40.68</v>
      </c>
      <c r="DO22" s="175">
        <v>1</v>
      </c>
      <c r="DP22" s="176">
        <v>1</v>
      </c>
      <c r="DQ22" s="177">
        <v>676078</v>
      </c>
      <c r="DT22" s="178">
        <v>42384</v>
      </c>
      <c r="DV22" t="s">
        <v>120</v>
      </c>
      <c r="DW22" s="179">
        <v>42376</v>
      </c>
      <c r="DX22" t="s">
        <v>110</v>
      </c>
      <c r="DY22" s="180">
        <v>42369</v>
      </c>
      <c r="DZ22" t="s">
        <v>116</v>
      </c>
      <c r="EC22" t="s">
        <v>123</v>
      </c>
      <c r="ED22" s="181">
        <v>0</v>
      </c>
      <c r="EE22" s="182">
        <v>0</v>
      </c>
      <c r="EG22" t="s">
        <v>130</v>
      </c>
      <c r="EJ22" s="188" t="str">
        <f>CONCATENATE(CH22,CM22)</f>
        <v>212500012800</v>
      </c>
    </row>
    <row r="23" spans="1:140" ht="16.5" hidden="1" thickTop="1" thickBot="1" x14ac:dyDescent="0.3">
      <c r="A23" t="s">
        <v>108</v>
      </c>
      <c r="B23" t="s">
        <v>109</v>
      </c>
      <c r="C23" s="140">
        <v>42376</v>
      </c>
      <c r="D23" s="141">
        <v>0</v>
      </c>
      <c r="E23" t="s">
        <v>108</v>
      </c>
      <c r="F23" t="s">
        <v>110</v>
      </c>
      <c r="G23" s="142">
        <v>2016</v>
      </c>
      <c r="H23" s="143">
        <v>7</v>
      </c>
      <c r="I23" s="144">
        <v>42376</v>
      </c>
      <c r="J23" t="s">
        <v>111</v>
      </c>
      <c r="L23" t="s">
        <v>110</v>
      </c>
      <c r="M23" t="s">
        <v>110</v>
      </c>
      <c r="O23" s="146">
        <v>0</v>
      </c>
      <c r="P23" t="s">
        <v>112</v>
      </c>
      <c r="R23" s="148">
        <v>42376</v>
      </c>
      <c r="S23" s="149">
        <v>48</v>
      </c>
      <c r="T23" s="150">
        <v>31558.2</v>
      </c>
      <c r="U23" s="151">
        <v>31558.2</v>
      </c>
      <c r="V23" s="152">
        <v>0</v>
      </c>
      <c r="W23" t="s">
        <v>113</v>
      </c>
      <c r="Y23" t="s">
        <v>114</v>
      </c>
      <c r="Z23" t="s">
        <v>114</v>
      </c>
      <c r="AA23" t="s">
        <v>114</v>
      </c>
      <c r="AB23" t="s">
        <v>115</v>
      </c>
      <c r="AC23" t="s">
        <v>116</v>
      </c>
      <c r="AD23" t="s">
        <v>110</v>
      </c>
      <c r="AE23" t="s">
        <v>110</v>
      </c>
      <c r="AH23" s="153">
        <v>0</v>
      </c>
      <c r="AI23" s="154">
        <v>42384</v>
      </c>
      <c r="AJ23" s="155">
        <v>676078</v>
      </c>
      <c r="AK23" s="156">
        <v>676078.1</v>
      </c>
      <c r="AL23" s="157">
        <v>42376</v>
      </c>
      <c r="AM23" s="158">
        <v>0</v>
      </c>
      <c r="AN23" t="s">
        <v>117</v>
      </c>
      <c r="AO23" s="159">
        <v>42384.501793981479</v>
      </c>
      <c r="AP23" t="s">
        <v>118</v>
      </c>
      <c r="AQ23" t="s">
        <v>119</v>
      </c>
      <c r="AR23" t="s">
        <v>119</v>
      </c>
      <c r="AT23" s="160">
        <v>42376</v>
      </c>
      <c r="AU23" s="161">
        <v>1</v>
      </c>
      <c r="AV23" s="162">
        <v>1</v>
      </c>
      <c r="AW23" t="s">
        <v>120</v>
      </c>
      <c r="AZ23" s="163">
        <v>42384</v>
      </c>
      <c r="BB23" t="s">
        <v>121</v>
      </c>
      <c r="BC23" t="s">
        <v>114</v>
      </c>
      <c r="BD23" t="s">
        <v>122</v>
      </c>
      <c r="BE23" t="s">
        <v>110</v>
      </c>
      <c r="BH23" t="s">
        <v>122</v>
      </c>
      <c r="BL23" t="s">
        <v>110</v>
      </c>
      <c r="BM23" s="165">
        <v>42376</v>
      </c>
      <c r="BO23" t="s">
        <v>110</v>
      </c>
      <c r="BP23" t="s">
        <v>123</v>
      </c>
      <c r="BS23" s="166">
        <v>42384.501689814817</v>
      </c>
      <c r="BU23" t="s">
        <v>110</v>
      </c>
      <c r="BV23" t="s">
        <v>118</v>
      </c>
      <c r="BW23" t="s">
        <v>110</v>
      </c>
      <c r="BZ23" t="s">
        <v>108</v>
      </c>
      <c r="CA23" t="s">
        <v>109</v>
      </c>
      <c r="CB23" s="167">
        <v>42376</v>
      </c>
      <c r="CC23" s="168">
        <v>0</v>
      </c>
      <c r="CD23" s="169">
        <v>21</v>
      </c>
      <c r="CE23" t="s">
        <v>111</v>
      </c>
      <c r="CH23" t="s">
        <v>141</v>
      </c>
      <c r="CI23" t="s">
        <v>125</v>
      </c>
      <c r="CL23" t="s">
        <v>126</v>
      </c>
      <c r="CM23" t="s">
        <v>127</v>
      </c>
      <c r="CO23" t="s">
        <v>128</v>
      </c>
      <c r="CU23" t="s">
        <v>119</v>
      </c>
      <c r="DD23" s="170">
        <v>-493</v>
      </c>
      <c r="DE23" t="s">
        <v>110</v>
      </c>
      <c r="DF23" s="171">
        <v>0</v>
      </c>
      <c r="DH23" s="172">
        <v>0</v>
      </c>
      <c r="DI23" t="s">
        <v>129</v>
      </c>
      <c r="DJ23" t="s">
        <v>116</v>
      </c>
      <c r="DK23" s="173">
        <v>42376</v>
      </c>
      <c r="DL23" t="s">
        <v>119</v>
      </c>
      <c r="DN23" s="174">
        <v>-493</v>
      </c>
      <c r="DO23" s="175">
        <v>1</v>
      </c>
      <c r="DP23" s="176">
        <v>1</v>
      </c>
      <c r="DQ23" s="177">
        <v>676078</v>
      </c>
      <c r="DT23" s="178">
        <v>42384</v>
      </c>
      <c r="DV23" t="s">
        <v>120</v>
      </c>
      <c r="DW23" s="179">
        <v>42376</v>
      </c>
      <c r="DX23" t="s">
        <v>110</v>
      </c>
      <c r="DY23" s="180">
        <v>42369</v>
      </c>
      <c r="DZ23" t="s">
        <v>116</v>
      </c>
      <c r="EC23" t="s">
        <v>123</v>
      </c>
      <c r="ED23" s="181">
        <v>0</v>
      </c>
      <c r="EE23" s="182">
        <v>0</v>
      </c>
      <c r="EG23" t="s">
        <v>130</v>
      </c>
      <c r="EJ23" s="188" t="str">
        <f>CONCATENATE(CH23,CM23)</f>
        <v>213000012800</v>
      </c>
    </row>
    <row r="24" spans="1:140" ht="16.5" hidden="1" thickTop="1" thickBot="1" x14ac:dyDescent="0.3">
      <c r="A24" t="s">
        <v>108</v>
      </c>
      <c r="B24" t="s">
        <v>109</v>
      </c>
      <c r="C24" s="140">
        <v>42376</v>
      </c>
      <c r="D24" s="141">
        <v>0</v>
      </c>
      <c r="E24" t="s">
        <v>108</v>
      </c>
      <c r="F24" t="s">
        <v>110</v>
      </c>
      <c r="G24" s="142">
        <v>2016</v>
      </c>
      <c r="H24" s="143">
        <v>7</v>
      </c>
      <c r="I24" s="144">
        <v>42376</v>
      </c>
      <c r="J24" t="s">
        <v>111</v>
      </c>
      <c r="L24" t="s">
        <v>110</v>
      </c>
      <c r="M24" t="s">
        <v>110</v>
      </c>
      <c r="O24" s="146">
        <v>0</v>
      </c>
      <c r="P24" t="s">
        <v>112</v>
      </c>
      <c r="R24" s="148">
        <v>42376</v>
      </c>
      <c r="S24" s="149">
        <v>48</v>
      </c>
      <c r="T24" s="150">
        <v>31558.2</v>
      </c>
      <c r="U24" s="151">
        <v>31558.2</v>
      </c>
      <c r="V24" s="152">
        <v>0</v>
      </c>
      <c r="W24" t="s">
        <v>113</v>
      </c>
      <c r="Y24" t="s">
        <v>114</v>
      </c>
      <c r="Z24" t="s">
        <v>114</v>
      </c>
      <c r="AA24" t="s">
        <v>114</v>
      </c>
      <c r="AB24" t="s">
        <v>115</v>
      </c>
      <c r="AC24" t="s">
        <v>116</v>
      </c>
      <c r="AD24" t="s">
        <v>110</v>
      </c>
      <c r="AE24" t="s">
        <v>110</v>
      </c>
      <c r="AH24" s="153">
        <v>0</v>
      </c>
      <c r="AI24" s="154">
        <v>42384</v>
      </c>
      <c r="AJ24" s="155">
        <v>676078</v>
      </c>
      <c r="AK24" s="156">
        <v>676078.1</v>
      </c>
      <c r="AL24" s="157">
        <v>42376</v>
      </c>
      <c r="AM24" s="158">
        <v>0</v>
      </c>
      <c r="AN24" t="s">
        <v>117</v>
      </c>
      <c r="AO24" s="159">
        <v>42384.501793981479</v>
      </c>
      <c r="AP24" t="s">
        <v>118</v>
      </c>
      <c r="AQ24" t="s">
        <v>119</v>
      </c>
      <c r="AR24" t="s">
        <v>119</v>
      </c>
      <c r="AT24" s="160">
        <v>42376</v>
      </c>
      <c r="AU24" s="161">
        <v>1</v>
      </c>
      <c r="AV24" s="162">
        <v>1</v>
      </c>
      <c r="AW24" t="s">
        <v>120</v>
      </c>
      <c r="AZ24" s="163">
        <v>42384</v>
      </c>
      <c r="BB24" t="s">
        <v>121</v>
      </c>
      <c r="BC24" t="s">
        <v>114</v>
      </c>
      <c r="BD24" t="s">
        <v>122</v>
      </c>
      <c r="BE24" t="s">
        <v>110</v>
      </c>
      <c r="BH24" t="s">
        <v>122</v>
      </c>
      <c r="BL24" t="s">
        <v>110</v>
      </c>
      <c r="BM24" s="165">
        <v>42376</v>
      </c>
      <c r="BO24" t="s">
        <v>110</v>
      </c>
      <c r="BP24" t="s">
        <v>123</v>
      </c>
      <c r="BS24" s="166">
        <v>42384.501689814817</v>
      </c>
      <c r="BU24" t="s">
        <v>110</v>
      </c>
      <c r="BV24" t="s">
        <v>118</v>
      </c>
      <c r="BW24" t="s">
        <v>110</v>
      </c>
      <c r="BZ24" t="s">
        <v>108</v>
      </c>
      <c r="CA24" t="s">
        <v>109</v>
      </c>
      <c r="CB24" s="167">
        <v>42376</v>
      </c>
      <c r="CC24" s="168">
        <v>0</v>
      </c>
      <c r="CD24" s="169">
        <v>22</v>
      </c>
      <c r="CE24" t="s">
        <v>111</v>
      </c>
      <c r="CH24" t="s">
        <v>141</v>
      </c>
      <c r="CI24" t="s">
        <v>131</v>
      </c>
      <c r="CL24" t="s">
        <v>126</v>
      </c>
      <c r="CM24" t="s">
        <v>127</v>
      </c>
      <c r="CO24" t="s">
        <v>128</v>
      </c>
      <c r="CU24" t="s">
        <v>119</v>
      </c>
      <c r="DD24" s="170">
        <v>-151.5</v>
      </c>
      <c r="DE24" t="s">
        <v>110</v>
      </c>
      <c r="DF24" s="171">
        <v>0</v>
      </c>
      <c r="DH24" s="172">
        <v>0</v>
      </c>
      <c r="DI24" t="s">
        <v>129</v>
      </c>
      <c r="DJ24" t="s">
        <v>116</v>
      </c>
      <c r="DK24" s="173">
        <v>42376</v>
      </c>
      <c r="DL24" t="s">
        <v>119</v>
      </c>
      <c r="DN24" s="174">
        <v>-151.5</v>
      </c>
      <c r="DO24" s="175">
        <v>1</v>
      </c>
      <c r="DP24" s="176">
        <v>1</v>
      </c>
      <c r="DQ24" s="177">
        <v>676078</v>
      </c>
      <c r="DT24" s="178">
        <v>42384</v>
      </c>
      <c r="DV24" t="s">
        <v>120</v>
      </c>
      <c r="DW24" s="179">
        <v>42376</v>
      </c>
      <c r="DX24" t="s">
        <v>110</v>
      </c>
      <c r="DY24" s="180">
        <v>42369</v>
      </c>
      <c r="DZ24" t="s">
        <v>116</v>
      </c>
      <c r="EC24" t="s">
        <v>123</v>
      </c>
      <c r="ED24" s="181">
        <v>0</v>
      </c>
      <c r="EE24" s="182">
        <v>0</v>
      </c>
      <c r="EG24" t="s">
        <v>130</v>
      </c>
      <c r="EJ24" s="188" t="str">
        <f>CONCATENATE(CH24,CM24)</f>
        <v>213000012800</v>
      </c>
    </row>
    <row r="25" spans="1:140" ht="16.5" hidden="1" thickTop="1" thickBot="1" x14ac:dyDescent="0.3">
      <c r="A25" t="s">
        <v>108</v>
      </c>
      <c r="B25" t="s">
        <v>109</v>
      </c>
      <c r="C25" s="140">
        <v>42376</v>
      </c>
      <c r="D25" s="141">
        <v>0</v>
      </c>
      <c r="E25" t="s">
        <v>108</v>
      </c>
      <c r="F25" t="s">
        <v>110</v>
      </c>
      <c r="G25" s="142">
        <v>2016</v>
      </c>
      <c r="H25" s="143">
        <v>7</v>
      </c>
      <c r="I25" s="144">
        <v>42376</v>
      </c>
      <c r="J25" t="s">
        <v>111</v>
      </c>
      <c r="L25" t="s">
        <v>110</v>
      </c>
      <c r="M25" t="s">
        <v>110</v>
      </c>
      <c r="O25" s="146">
        <v>0</v>
      </c>
      <c r="P25" t="s">
        <v>112</v>
      </c>
      <c r="R25" s="148">
        <v>42376</v>
      </c>
      <c r="S25" s="149">
        <v>48</v>
      </c>
      <c r="T25" s="150">
        <v>31558.2</v>
      </c>
      <c r="U25" s="151">
        <v>31558.2</v>
      </c>
      <c r="V25" s="152">
        <v>0</v>
      </c>
      <c r="W25" t="s">
        <v>113</v>
      </c>
      <c r="Y25" t="s">
        <v>114</v>
      </c>
      <c r="Z25" t="s">
        <v>114</v>
      </c>
      <c r="AA25" t="s">
        <v>114</v>
      </c>
      <c r="AB25" t="s">
        <v>115</v>
      </c>
      <c r="AC25" t="s">
        <v>116</v>
      </c>
      <c r="AD25" t="s">
        <v>110</v>
      </c>
      <c r="AE25" t="s">
        <v>110</v>
      </c>
      <c r="AH25" s="153">
        <v>0</v>
      </c>
      <c r="AI25" s="154">
        <v>42384</v>
      </c>
      <c r="AJ25" s="155">
        <v>676078</v>
      </c>
      <c r="AK25" s="156">
        <v>676078.1</v>
      </c>
      <c r="AL25" s="157">
        <v>42376</v>
      </c>
      <c r="AM25" s="158">
        <v>0</v>
      </c>
      <c r="AN25" t="s">
        <v>117</v>
      </c>
      <c r="AO25" s="159">
        <v>42384.501793981479</v>
      </c>
      <c r="AP25" t="s">
        <v>118</v>
      </c>
      <c r="AQ25" t="s">
        <v>119</v>
      </c>
      <c r="AR25" t="s">
        <v>119</v>
      </c>
      <c r="AT25" s="160">
        <v>42376</v>
      </c>
      <c r="AU25" s="161">
        <v>1</v>
      </c>
      <c r="AV25" s="162">
        <v>1</v>
      </c>
      <c r="AW25" t="s">
        <v>120</v>
      </c>
      <c r="AZ25" s="163">
        <v>42384</v>
      </c>
      <c r="BB25" t="s">
        <v>121</v>
      </c>
      <c r="BC25" t="s">
        <v>114</v>
      </c>
      <c r="BD25" t="s">
        <v>122</v>
      </c>
      <c r="BE25" t="s">
        <v>110</v>
      </c>
      <c r="BH25" t="s">
        <v>122</v>
      </c>
      <c r="BL25" t="s">
        <v>110</v>
      </c>
      <c r="BM25" s="165">
        <v>42376</v>
      </c>
      <c r="BO25" t="s">
        <v>110</v>
      </c>
      <c r="BP25" t="s">
        <v>123</v>
      </c>
      <c r="BS25" s="166">
        <v>42384.501689814817</v>
      </c>
      <c r="BU25" t="s">
        <v>110</v>
      </c>
      <c r="BV25" t="s">
        <v>118</v>
      </c>
      <c r="BW25" t="s">
        <v>110</v>
      </c>
      <c r="BZ25" t="s">
        <v>108</v>
      </c>
      <c r="CA25" t="s">
        <v>109</v>
      </c>
      <c r="CB25" s="167">
        <v>42376</v>
      </c>
      <c r="CC25" s="168">
        <v>0</v>
      </c>
      <c r="CD25" s="169">
        <v>23</v>
      </c>
      <c r="CE25" t="s">
        <v>111</v>
      </c>
      <c r="CH25" t="s">
        <v>142</v>
      </c>
      <c r="CI25" t="s">
        <v>125</v>
      </c>
      <c r="CL25" t="s">
        <v>126</v>
      </c>
      <c r="CM25" t="s">
        <v>127</v>
      </c>
      <c r="CO25" t="s">
        <v>128</v>
      </c>
      <c r="CU25" t="s">
        <v>119</v>
      </c>
      <c r="DD25" s="170">
        <v>-1650.34</v>
      </c>
      <c r="DE25" t="s">
        <v>110</v>
      </c>
      <c r="DF25" s="171">
        <v>0</v>
      </c>
      <c r="DH25" s="172">
        <v>0</v>
      </c>
      <c r="DI25" t="s">
        <v>129</v>
      </c>
      <c r="DJ25" t="s">
        <v>116</v>
      </c>
      <c r="DK25" s="173">
        <v>42376</v>
      </c>
      <c r="DL25" t="s">
        <v>119</v>
      </c>
      <c r="DN25" s="174">
        <v>-1650.34</v>
      </c>
      <c r="DO25" s="175">
        <v>1</v>
      </c>
      <c r="DP25" s="176">
        <v>1</v>
      </c>
      <c r="DQ25" s="177">
        <v>676078</v>
      </c>
      <c r="DT25" s="178">
        <v>42384</v>
      </c>
      <c r="DV25" t="s">
        <v>120</v>
      </c>
      <c r="DW25" s="179">
        <v>42376</v>
      </c>
      <c r="DX25" t="s">
        <v>110</v>
      </c>
      <c r="DY25" s="180">
        <v>42369</v>
      </c>
      <c r="DZ25" t="s">
        <v>116</v>
      </c>
      <c r="EC25" t="s">
        <v>123</v>
      </c>
      <c r="ED25" s="181">
        <v>0</v>
      </c>
      <c r="EE25" s="182">
        <v>0</v>
      </c>
      <c r="EG25" t="s">
        <v>130</v>
      </c>
      <c r="EJ25" s="188" t="str">
        <f>CONCATENATE(CH25,CM25)</f>
        <v>214000012800</v>
      </c>
    </row>
    <row r="26" spans="1:140" ht="16.5" hidden="1" thickTop="1" thickBot="1" x14ac:dyDescent="0.3">
      <c r="A26" t="s">
        <v>108</v>
      </c>
      <c r="B26" t="s">
        <v>109</v>
      </c>
      <c r="C26" s="140">
        <v>42376</v>
      </c>
      <c r="D26" s="141">
        <v>0</v>
      </c>
      <c r="E26" t="s">
        <v>108</v>
      </c>
      <c r="F26" t="s">
        <v>110</v>
      </c>
      <c r="G26" s="142">
        <v>2016</v>
      </c>
      <c r="H26" s="143">
        <v>7</v>
      </c>
      <c r="I26" s="144">
        <v>42376</v>
      </c>
      <c r="J26" t="s">
        <v>111</v>
      </c>
      <c r="L26" t="s">
        <v>110</v>
      </c>
      <c r="M26" t="s">
        <v>110</v>
      </c>
      <c r="O26" s="146">
        <v>0</v>
      </c>
      <c r="P26" t="s">
        <v>112</v>
      </c>
      <c r="R26" s="148">
        <v>42376</v>
      </c>
      <c r="S26" s="149">
        <v>48</v>
      </c>
      <c r="T26" s="150">
        <v>31558.2</v>
      </c>
      <c r="U26" s="151">
        <v>31558.2</v>
      </c>
      <c r="V26" s="152">
        <v>0</v>
      </c>
      <c r="W26" t="s">
        <v>113</v>
      </c>
      <c r="Y26" t="s">
        <v>114</v>
      </c>
      <c r="Z26" t="s">
        <v>114</v>
      </c>
      <c r="AA26" t="s">
        <v>114</v>
      </c>
      <c r="AB26" t="s">
        <v>115</v>
      </c>
      <c r="AC26" t="s">
        <v>116</v>
      </c>
      <c r="AD26" t="s">
        <v>110</v>
      </c>
      <c r="AE26" t="s">
        <v>110</v>
      </c>
      <c r="AH26" s="153">
        <v>0</v>
      </c>
      <c r="AI26" s="154">
        <v>42384</v>
      </c>
      <c r="AJ26" s="155">
        <v>676078</v>
      </c>
      <c r="AK26" s="156">
        <v>676078.1</v>
      </c>
      <c r="AL26" s="157">
        <v>42376</v>
      </c>
      <c r="AM26" s="158">
        <v>0</v>
      </c>
      <c r="AN26" t="s">
        <v>117</v>
      </c>
      <c r="AO26" s="159">
        <v>42384.501793981479</v>
      </c>
      <c r="AP26" t="s">
        <v>118</v>
      </c>
      <c r="AQ26" t="s">
        <v>119</v>
      </c>
      <c r="AR26" t="s">
        <v>119</v>
      </c>
      <c r="AT26" s="160">
        <v>42376</v>
      </c>
      <c r="AU26" s="161">
        <v>1</v>
      </c>
      <c r="AV26" s="162">
        <v>1</v>
      </c>
      <c r="AW26" t="s">
        <v>120</v>
      </c>
      <c r="AZ26" s="163">
        <v>42384</v>
      </c>
      <c r="BB26" t="s">
        <v>121</v>
      </c>
      <c r="BC26" t="s">
        <v>114</v>
      </c>
      <c r="BD26" t="s">
        <v>122</v>
      </c>
      <c r="BE26" t="s">
        <v>110</v>
      </c>
      <c r="BH26" t="s">
        <v>122</v>
      </c>
      <c r="BL26" t="s">
        <v>110</v>
      </c>
      <c r="BM26" s="165">
        <v>42376</v>
      </c>
      <c r="BO26" t="s">
        <v>110</v>
      </c>
      <c r="BP26" t="s">
        <v>123</v>
      </c>
      <c r="BS26" s="166">
        <v>42384.501689814817</v>
      </c>
      <c r="BU26" t="s">
        <v>110</v>
      </c>
      <c r="BV26" t="s">
        <v>118</v>
      </c>
      <c r="BW26" t="s">
        <v>110</v>
      </c>
      <c r="BZ26" t="s">
        <v>108</v>
      </c>
      <c r="CA26" t="s">
        <v>109</v>
      </c>
      <c r="CB26" s="167">
        <v>42376</v>
      </c>
      <c r="CC26" s="168">
        <v>0</v>
      </c>
      <c r="CD26" s="169">
        <v>24</v>
      </c>
      <c r="CE26" t="s">
        <v>111</v>
      </c>
      <c r="CH26" t="s">
        <v>142</v>
      </c>
      <c r="CI26" t="s">
        <v>131</v>
      </c>
      <c r="CL26" t="s">
        <v>126</v>
      </c>
      <c r="CM26" t="s">
        <v>127</v>
      </c>
      <c r="CO26" t="s">
        <v>128</v>
      </c>
      <c r="CU26" t="s">
        <v>119</v>
      </c>
      <c r="DD26" s="170">
        <v>-396.94</v>
      </c>
      <c r="DE26" t="s">
        <v>110</v>
      </c>
      <c r="DF26" s="171">
        <v>0</v>
      </c>
      <c r="DH26" s="172">
        <v>0</v>
      </c>
      <c r="DI26" t="s">
        <v>129</v>
      </c>
      <c r="DJ26" t="s">
        <v>116</v>
      </c>
      <c r="DK26" s="173">
        <v>42376</v>
      </c>
      <c r="DL26" t="s">
        <v>119</v>
      </c>
      <c r="DN26" s="174">
        <v>-396.94</v>
      </c>
      <c r="DO26" s="175">
        <v>1</v>
      </c>
      <c r="DP26" s="176">
        <v>1</v>
      </c>
      <c r="DQ26" s="177">
        <v>676078</v>
      </c>
      <c r="DT26" s="178">
        <v>42384</v>
      </c>
      <c r="DV26" t="s">
        <v>120</v>
      </c>
      <c r="DW26" s="179">
        <v>42376</v>
      </c>
      <c r="DX26" t="s">
        <v>110</v>
      </c>
      <c r="DY26" s="180">
        <v>42369</v>
      </c>
      <c r="DZ26" t="s">
        <v>116</v>
      </c>
      <c r="EC26" t="s">
        <v>123</v>
      </c>
      <c r="ED26" s="181">
        <v>0</v>
      </c>
      <c r="EE26" s="182">
        <v>0</v>
      </c>
      <c r="EG26" t="s">
        <v>130</v>
      </c>
      <c r="EJ26" s="188" t="str">
        <f>CONCATENATE(CH26,CM26)</f>
        <v>214000012800</v>
      </c>
    </row>
    <row r="27" spans="1:140" ht="16.5" hidden="1" thickTop="1" thickBot="1" x14ac:dyDescent="0.3">
      <c r="A27" t="s">
        <v>108</v>
      </c>
      <c r="B27" t="s">
        <v>109</v>
      </c>
      <c r="C27" s="140">
        <v>42376</v>
      </c>
      <c r="D27" s="141">
        <v>0</v>
      </c>
      <c r="E27" t="s">
        <v>108</v>
      </c>
      <c r="F27" t="s">
        <v>110</v>
      </c>
      <c r="G27" s="142">
        <v>2016</v>
      </c>
      <c r="H27" s="143">
        <v>7</v>
      </c>
      <c r="I27" s="144">
        <v>42376</v>
      </c>
      <c r="J27" t="s">
        <v>111</v>
      </c>
      <c r="L27" t="s">
        <v>110</v>
      </c>
      <c r="M27" t="s">
        <v>110</v>
      </c>
      <c r="O27" s="146">
        <v>0</v>
      </c>
      <c r="P27" t="s">
        <v>112</v>
      </c>
      <c r="R27" s="148">
        <v>42376</v>
      </c>
      <c r="S27" s="149">
        <v>48</v>
      </c>
      <c r="T27" s="150">
        <v>31558.2</v>
      </c>
      <c r="U27" s="151">
        <v>31558.2</v>
      </c>
      <c r="V27" s="152">
        <v>0</v>
      </c>
      <c r="W27" t="s">
        <v>113</v>
      </c>
      <c r="Y27" t="s">
        <v>114</v>
      </c>
      <c r="Z27" t="s">
        <v>114</v>
      </c>
      <c r="AA27" t="s">
        <v>114</v>
      </c>
      <c r="AB27" t="s">
        <v>115</v>
      </c>
      <c r="AC27" t="s">
        <v>116</v>
      </c>
      <c r="AD27" t="s">
        <v>110</v>
      </c>
      <c r="AE27" t="s">
        <v>110</v>
      </c>
      <c r="AH27" s="153">
        <v>0</v>
      </c>
      <c r="AI27" s="154">
        <v>42384</v>
      </c>
      <c r="AJ27" s="155">
        <v>676078</v>
      </c>
      <c r="AK27" s="156">
        <v>676078.1</v>
      </c>
      <c r="AL27" s="157">
        <v>42376</v>
      </c>
      <c r="AM27" s="158">
        <v>0</v>
      </c>
      <c r="AN27" t="s">
        <v>117</v>
      </c>
      <c r="AO27" s="159">
        <v>42384.501793981479</v>
      </c>
      <c r="AP27" t="s">
        <v>118</v>
      </c>
      <c r="AQ27" t="s">
        <v>119</v>
      </c>
      <c r="AR27" t="s">
        <v>119</v>
      </c>
      <c r="AT27" s="160">
        <v>42376</v>
      </c>
      <c r="AU27" s="161">
        <v>1</v>
      </c>
      <c r="AV27" s="162">
        <v>1</v>
      </c>
      <c r="AW27" t="s">
        <v>120</v>
      </c>
      <c r="AZ27" s="163">
        <v>42384</v>
      </c>
      <c r="BB27" t="s">
        <v>121</v>
      </c>
      <c r="BC27" t="s">
        <v>114</v>
      </c>
      <c r="BD27" t="s">
        <v>122</v>
      </c>
      <c r="BE27" t="s">
        <v>110</v>
      </c>
      <c r="BH27" t="s">
        <v>122</v>
      </c>
      <c r="BL27" t="s">
        <v>110</v>
      </c>
      <c r="BM27" s="165">
        <v>42376</v>
      </c>
      <c r="BO27" t="s">
        <v>110</v>
      </c>
      <c r="BP27" t="s">
        <v>123</v>
      </c>
      <c r="BS27" s="166">
        <v>42384.501689814817</v>
      </c>
      <c r="BU27" t="s">
        <v>110</v>
      </c>
      <c r="BV27" t="s">
        <v>118</v>
      </c>
      <c r="BW27" t="s">
        <v>110</v>
      </c>
      <c r="BZ27" t="s">
        <v>108</v>
      </c>
      <c r="CA27" t="s">
        <v>109</v>
      </c>
      <c r="CB27" s="167">
        <v>42376</v>
      </c>
      <c r="CC27" s="168">
        <v>0</v>
      </c>
      <c r="CD27" s="169">
        <v>25</v>
      </c>
      <c r="CE27" t="s">
        <v>111</v>
      </c>
      <c r="CH27" t="s">
        <v>143</v>
      </c>
      <c r="CI27" t="s">
        <v>125</v>
      </c>
      <c r="CL27" t="s">
        <v>126</v>
      </c>
      <c r="CM27" t="s">
        <v>127</v>
      </c>
      <c r="CO27" t="s">
        <v>128</v>
      </c>
      <c r="CU27" t="s">
        <v>119</v>
      </c>
      <c r="DD27" s="170">
        <v>-785.88</v>
      </c>
      <c r="DE27" t="s">
        <v>110</v>
      </c>
      <c r="DF27" s="171">
        <v>0</v>
      </c>
      <c r="DH27" s="172">
        <v>0</v>
      </c>
      <c r="DI27" t="s">
        <v>129</v>
      </c>
      <c r="DJ27" t="s">
        <v>116</v>
      </c>
      <c r="DK27" s="173">
        <v>42376</v>
      </c>
      <c r="DL27" t="s">
        <v>119</v>
      </c>
      <c r="DN27" s="174">
        <v>-785.88</v>
      </c>
      <c r="DO27" s="175">
        <v>1</v>
      </c>
      <c r="DP27" s="176">
        <v>1</v>
      </c>
      <c r="DQ27" s="177">
        <v>676078</v>
      </c>
      <c r="DT27" s="178">
        <v>42384</v>
      </c>
      <c r="DV27" t="s">
        <v>120</v>
      </c>
      <c r="DW27" s="179">
        <v>42376</v>
      </c>
      <c r="DX27" t="s">
        <v>110</v>
      </c>
      <c r="DY27" s="180">
        <v>42369</v>
      </c>
      <c r="DZ27" t="s">
        <v>116</v>
      </c>
      <c r="EC27" t="s">
        <v>123</v>
      </c>
      <c r="ED27" s="181">
        <v>0</v>
      </c>
      <c r="EE27" s="182">
        <v>0</v>
      </c>
      <c r="EG27" t="s">
        <v>130</v>
      </c>
      <c r="EJ27" s="188" t="str">
        <f>CONCATENATE(CH27,CM27)</f>
        <v>215000012800</v>
      </c>
    </row>
    <row r="28" spans="1:140" ht="16.5" hidden="1" thickTop="1" thickBot="1" x14ac:dyDescent="0.3">
      <c r="A28" t="s">
        <v>108</v>
      </c>
      <c r="B28" t="s">
        <v>109</v>
      </c>
      <c r="C28" s="140">
        <v>42376</v>
      </c>
      <c r="D28" s="141">
        <v>0</v>
      </c>
      <c r="E28" t="s">
        <v>108</v>
      </c>
      <c r="F28" t="s">
        <v>110</v>
      </c>
      <c r="G28" s="142">
        <v>2016</v>
      </c>
      <c r="H28" s="143">
        <v>7</v>
      </c>
      <c r="I28" s="144">
        <v>42376</v>
      </c>
      <c r="J28" t="s">
        <v>111</v>
      </c>
      <c r="L28" t="s">
        <v>110</v>
      </c>
      <c r="M28" t="s">
        <v>110</v>
      </c>
      <c r="O28" s="146">
        <v>0</v>
      </c>
      <c r="P28" t="s">
        <v>112</v>
      </c>
      <c r="R28" s="148">
        <v>42376</v>
      </c>
      <c r="S28" s="149">
        <v>48</v>
      </c>
      <c r="T28" s="150">
        <v>31558.2</v>
      </c>
      <c r="U28" s="151">
        <v>31558.2</v>
      </c>
      <c r="V28" s="152">
        <v>0</v>
      </c>
      <c r="W28" t="s">
        <v>113</v>
      </c>
      <c r="Y28" t="s">
        <v>114</v>
      </c>
      <c r="Z28" t="s">
        <v>114</v>
      </c>
      <c r="AA28" t="s">
        <v>114</v>
      </c>
      <c r="AB28" t="s">
        <v>115</v>
      </c>
      <c r="AC28" t="s">
        <v>116</v>
      </c>
      <c r="AD28" t="s">
        <v>110</v>
      </c>
      <c r="AE28" t="s">
        <v>110</v>
      </c>
      <c r="AH28" s="153">
        <v>0</v>
      </c>
      <c r="AI28" s="154">
        <v>42384</v>
      </c>
      <c r="AJ28" s="155">
        <v>676078</v>
      </c>
      <c r="AK28" s="156">
        <v>676078.1</v>
      </c>
      <c r="AL28" s="157">
        <v>42376</v>
      </c>
      <c r="AM28" s="158">
        <v>0</v>
      </c>
      <c r="AN28" t="s">
        <v>117</v>
      </c>
      <c r="AO28" s="159">
        <v>42384.501793981479</v>
      </c>
      <c r="AP28" t="s">
        <v>118</v>
      </c>
      <c r="AQ28" t="s">
        <v>119</v>
      </c>
      <c r="AR28" t="s">
        <v>119</v>
      </c>
      <c r="AT28" s="160">
        <v>42376</v>
      </c>
      <c r="AU28" s="161">
        <v>1</v>
      </c>
      <c r="AV28" s="162">
        <v>1</v>
      </c>
      <c r="AW28" t="s">
        <v>120</v>
      </c>
      <c r="AZ28" s="163">
        <v>42384</v>
      </c>
      <c r="BB28" t="s">
        <v>121</v>
      </c>
      <c r="BC28" t="s">
        <v>114</v>
      </c>
      <c r="BD28" t="s">
        <v>122</v>
      </c>
      <c r="BE28" t="s">
        <v>110</v>
      </c>
      <c r="BH28" t="s">
        <v>122</v>
      </c>
      <c r="BL28" t="s">
        <v>110</v>
      </c>
      <c r="BM28" s="165">
        <v>42376</v>
      </c>
      <c r="BO28" t="s">
        <v>110</v>
      </c>
      <c r="BP28" t="s">
        <v>123</v>
      </c>
      <c r="BS28" s="166">
        <v>42384.501689814817</v>
      </c>
      <c r="BU28" t="s">
        <v>110</v>
      </c>
      <c r="BV28" t="s">
        <v>118</v>
      </c>
      <c r="BW28" t="s">
        <v>110</v>
      </c>
      <c r="BZ28" t="s">
        <v>108</v>
      </c>
      <c r="CA28" t="s">
        <v>109</v>
      </c>
      <c r="CB28" s="167">
        <v>42376</v>
      </c>
      <c r="CC28" s="168">
        <v>0</v>
      </c>
      <c r="CD28" s="169">
        <v>26</v>
      </c>
      <c r="CE28" t="s">
        <v>111</v>
      </c>
      <c r="CH28" t="s">
        <v>143</v>
      </c>
      <c r="CI28" t="s">
        <v>131</v>
      </c>
      <c r="CL28" t="s">
        <v>126</v>
      </c>
      <c r="CM28" t="s">
        <v>127</v>
      </c>
      <c r="CO28" t="s">
        <v>128</v>
      </c>
      <c r="CU28" t="s">
        <v>119</v>
      </c>
      <c r="DD28" s="170">
        <v>-130.93</v>
      </c>
      <c r="DE28" t="s">
        <v>110</v>
      </c>
      <c r="DF28" s="171">
        <v>0</v>
      </c>
      <c r="DH28" s="172">
        <v>0</v>
      </c>
      <c r="DI28" t="s">
        <v>129</v>
      </c>
      <c r="DJ28" t="s">
        <v>116</v>
      </c>
      <c r="DK28" s="173">
        <v>42376</v>
      </c>
      <c r="DL28" t="s">
        <v>119</v>
      </c>
      <c r="DN28" s="174">
        <v>-130.93</v>
      </c>
      <c r="DO28" s="175">
        <v>1</v>
      </c>
      <c r="DP28" s="176">
        <v>1</v>
      </c>
      <c r="DQ28" s="177">
        <v>676078</v>
      </c>
      <c r="DT28" s="178">
        <v>42384</v>
      </c>
      <c r="DV28" t="s">
        <v>120</v>
      </c>
      <c r="DW28" s="179">
        <v>42376</v>
      </c>
      <c r="DX28" t="s">
        <v>110</v>
      </c>
      <c r="DY28" s="180">
        <v>42369</v>
      </c>
      <c r="DZ28" t="s">
        <v>116</v>
      </c>
      <c r="EC28" t="s">
        <v>123</v>
      </c>
      <c r="ED28" s="181">
        <v>0</v>
      </c>
      <c r="EE28" s="182">
        <v>0</v>
      </c>
      <c r="EG28" t="s">
        <v>130</v>
      </c>
      <c r="EJ28" s="188" t="str">
        <f>CONCATENATE(CH28,CM28)</f>
        <v>215000012800</v>
      </c>
    </row>
    <row r="29" spans="1:140" ht="16.5" hidden="1" thickTop="1" thickBot="1" x14ac:dyDescent="0.3">
      <c r="A29" t="s">
        <v>108</v>
      </c>
      <c r="B29" t="s">
        <v>109</v>
      </c>
      <c r="C29" s="140">
        <v>42376</v>
      </c>
      <c r="D29" s="141">
        <v>0</v>
      </c>
      <c r="E29" t="s">
        <v>108</v>
      </c>
      <c r="F29" t="s">
        <v>110</v>
      </c>
      <c r="G29" s="142">
        <v>2016</v>
      </c>
      <c r="H29" s="143">
        <v>7</v>
      </c>
      <c r="I29" s="144">
        <v>42376</v>
      </c>
      <c r="J29" t="s">
        <v>111</v>
      </c>
      <c r="L29" t="s">
        <v>110</v>
      </c>
      <c r="M29" t="s">
        <v>110</v>
      </c>
      <c r="O29" s="146">
        <v>0</v>
      </c>
      <c r="P29" t="s">
        <v>112</v>
      </c>
      <c r="R29" s="148">
        <v>42376</v>
      </c>
      <c r="S29" s="149">
        <v>48</v>
      </c>
      <c r="T29" s="150">
        <v>31558.2</v>
      </c>
      <c r="U29" s="151">
        <v>31558.2</v>
      </c>
      <c r="V29" s="152">
        <v>0</v>
      </c>
      <c r="W29" t="s">
        <v>113</v>
      </c>
      <c r="Y29" t="s">
        <v>114</v>
      </c>
      <c r="Z29" t="s">
        <v>114</v>
      </c>
      <c r="AA29" t="s">
        <v>114</v>
      </c>
      <c r="AB29" t="s">
        <v>115</v>
      </c>
      <c r="AC29" t="s">
        <v>116</v>
      </c>
      <c r="AD29" t="s">
        <v>110</v>
      </c>
      <c r="AE29" t="s">
        <v>110</v>
      </c>
      <c r="AH29" s="153">
        <v>0</v>
      </c>
      <c r="AI29" s="154">
        <v>42384</v>
      </c>
      <c r="AJ29" s="155">
        <v>676078</v>
      </c>
      <c r="AK29" s="156">
        <v>676078.1</v>
      </c>
      <c r="AL29" s="157">
        <v>42376</v>
      </c>
      <c r="AM29" s="158">
        <v>0</v>
      </c>
      <c r="AN29" t="s">
        <v>117</v>
      </c>
      <c r="AO29" s="159">
        <v>42384.501793981479</v>
      </c>
      <c r="AP29" t="s">
        <v>118</v>
      </c>
      <c r="AQ29" t="s">
        <v>119</v>
      </c>
      <c r="AR29" t="s">
        <v>119</v>
      </c>
      <c r="AT29" s="160">
        <v>42376</v>
      </c>
      <c r="AU29" s="161">
        <v>1</v>
      </c>
      <c r="AV29" s="162">
        <v>1</v>
      </c>
      <c r="AW29" t="s">
        <v>120</v>
      </c>
      <c r="AZ29" s="163">
        <v>42384</v>
      </c>
      <c r="BB29" t="s">
        <v>121</v>
      </c>
      <c r="BC29" t="s">
        <v>114</v>
      </c>
      <c r="BD29" t="s">
        <v>122</v>
      </c>
      <c r="BE29" t="s">
        <v>110</v>
      </c>
      <c r="BH29" t="s">
        <v>122</v>
      </c>
      <c r="BL29" t="s">
        <v>110</v>
      </c>
      <c r="BM29" s="165">
        <v>42376</v>
      </c>
      <c r="BO29" t="s">
        <v>110</v>
      </c>
      <c r="BP29" t="s">
        <v>123</v>
      </c>
      <c r="BS29" s="166">
        <v>42384.501689814817</v>
      </c>
      <c r="BU29" t="s">
        <v>110</v>
      </c>
      <c r="BV29" t="s">
        <v>118</v>
      </c>
      <c r="BW29" t="s">
        <v>110</v>
      </c>
      <c r="BZ29" t="s">
        <v>108</v>
      </c>
      <c r="CA29" t="s">
        <v>109</v>
      </c>
      <c r="CB29" s="167">
        <v>42376</v>
      </c>
      <c r="CC29" s="168">
        <v>0</v>
      </c>
      <c r="CD29" s="169">
        <v>27</v>
      </c>
      <c r="CE29" t="s">
        <v>111</v>
      </c>
      <c r="CH29" t="s">
        <v>144</v>
      </c>
      <c r="CI29" t="s">
        <v>125</v>
      </c>
      <c r="CL29" t="s">
        <v>126</v>
      </c>
      <c r="CM29" t="s">
        <v>127</v>
      </c>
      <c r="CO29" t="s">
        <v>128</v>
      </c>
      <c r="CU29" t="s">
        <v>119</v>
      </c>
      <c r="DD29" s="170">
        <v>-48.12</v>
      </c>
      <c r="DE29" t="s">
        <v>110</v>
      </c>
      <c r="DF29" s="171">
        <v>0</v>
      </c>
      <c r="DH29" s="172">
        <v>0</v>
      </c>
      <c r="DI29" t="s">
        <v>129</v>
      </c>
      <c r="DJ29" t="s">
        <v>116</v>
      </c>
      <c r="DK29" s="173">
        <v>42376</v>
      </c>
      <c r="DL29" t="s">
        <v>119</v>
      </c>
      <c r="DN29" s="174">
        <v>-48.12</v>
      </c>
      <c r="DO29" s="175">
        <v>1</v>
      </c>
      <c r="DP29" s="176">
        <v>1</v>
      </c>
      <c r="DQ29" s="177">
        <v>676078</v>
      </c>
      <c r="DT29" s="178">
        <v>42384</v>
      </c>
      <c r="DV29" t="s">
        <v>120</v>
      </c>
      <c r="DW29" s="179">
        <v>42376</v>
      </c>
      <c r="DX29" t="s">
        <v>110</v>
      </c>
      <c r="DY29" s="180">
        <v>42369</v>
      </c>
      <c r="DZ29" t="s">
        <v>116</v>
      </c>
      <c r="EC29" t="s">
        <v>123</v>
      </c>
      <c r="ED29" s="181">
        <v>0</v>
      </c>
      <c r="EE29" s="182">
        <v>0</v>
      </c>
      <c r="EG29" t="s">
        <v>130</v>
      </c>
      <c r="EJ29" s="188" t="str">
        <f>CONCATENATE(CH29,CM29)</f>
        <v>215500012800</v>
      </c>
    </row>
    <row r="30" spans="1:140" ht="16.5" hidden="1" thickTop="1" thickBot="1" x14ac:dyDescent="0.3">
      <c r="A30" t="s">
        <v>108</v>
      </c>
      <c r="B30" t="s">
        <v>109</v>
      </c>
      <c r="C30" s="140">
        <v>42376</v>
      </c>
      <c r="D30" s="141">
        <v>0</v>
      </c>
      <c r="E30" t="s">
        <v>108</v>
      </c>
      <c r="F30" t="s">
        <v>110</v>
      </c>
      <c r="G30" s="142">
        <v>2016</v>
      </c>
      <c r="H30" s="143">
        <v>7</v>
      </c>
      <c r="I30" s="144">
        <v>42376</v>
      </c>
      <c r="J30" t="s">
        <v>111</v>
      </c>
      <c r="L30" t="s">
        <v>110</v>
      </c>
      <c r="M30" t="s">
        <v>110</v>
      </c>
      <c r="O30" s="146">
        <v>0</v>
      </c>
      <c r="P30" t="s">
        <v>112</v>
      </c>
      <c r="R30" s="148">
        <v>42376</v>
      </c>
      <c r="S30" s="149">
        <v>48</v>
      </c>
      <c r="T30" s="150">
        <v>31558.2</v>
      </c>
      <c r="U30" s="151">
        <v>31558.2</v>
      </c>
      <c r="V30" s="152">
        <v>0</v>
      </c>
      <c r="W30" t="s">
        <v>113</v>
      </c>
      <c r="Y30" t="s">
        <v>114</v>
      </c>
      <c r="Z30" t="s">
        <v>114</v>
      </c>
      <c r="AA30" t="s">
        <v>114</v>
      </c>
      <c r="AB30" t="s">
        <v>115</v>
      </c>
      <c r="AC30" t="s">
        <v>116</v>
      </c>
      <c r="AD30" t="s">
        <v>110</v>
      </c>
      <c r="AE30" t="s">
        <v>110</v>
      </c>
      <c r="AH30" s="153">
        <v>0</v>
      </c>
      <c r="AI30" s="154">
        <v>42384</v>
      </c>
      <c r="AJ30" s="155">
        <v>676078</v>
      </c>
      <c r="AK30" s="156">
        <v>676078.1</v>
      </c>
      <c r="AL30" s="157">
        <v>42376</v>
      </c>
      <c r="AM30" s="158">
        <v>0</v>
      </c>
      <c r="AN30" t="s">
        <v>117</v>
      </c>
      <c r="AO30" s="159">
        <v>42384.501793981479</v>
      </c>
      <c r="AP30" t="s">
        <v>118</v>
      </c>
      <c r="AQ30" t="s">
        <v>119</v>
      </c>
      <c r="AR30" t="s">
        <v>119</v>
      </c>
      <c r="AT30" s="160">
        <v>42376</v>
      </c>
      <c r="AU30" s="161">
        <v>1</v>
      </c>
      <c r="AV30" s="162">
        <v>1</v>
      </c>
      <c r="AW30" t="s">
        <v>120</v>
      </c>
      <c r="AZ30" s="163">
        <v>42384</v>
      </c>
      <c r="BB30" t="s">
        <v>121</v>
      </c>
      <c r="BC30" t="s">
        <v>114</v>
      </c>
      <c r="BD30" t="s">
        <v>122</v>
      </c>
      <c r="BE30" t="s">
        <v>110</v>
      </c>
      <c r="BH30" t="s">
        <v>122</v>
      </c>
      <c r="BL30" t="s">
        <v>110</v>
      </c>
      <c r="BM30" s="165">
        <v>42376</v>
      </c>
      <c r="BO30" t="s">
        <v>110</v>
      </c>
      <c r="BP30" t="s">
        <v>123</v>
      </c>
      <c r="BS30" s="166">
        <v>42384.501689814817</v>
      </c>
      <c r="BU30" t="s">
        <v>110</v>
      </c>
      <c r="BV30" t="s">
        <v>118</v>
      </c>
      <c r="BW30" t="s">
        <v>110</v>
      </c>
      <c r="BZ30" t="s">
        <v>108</v>
      </c>
      <c r="CA30" t="s">
        <v>109</v>
      </c>
      <c r="CB30" s="167">
        <v>42376</v>
      </c>
      <c r="CC30" s="168">
        <v>0</v>
      </c>
      <c r="CD30" s="169">
        <v>28</v>
      </c>
      <c r="CE30" t="s">
        <v>111</v>
      </c>
      <c r="CH30" t="s">
        <v>144</v>
      </c>
      <c r="CI30" t="s">
        <v>131</v>
      </c>
      <c r="CL30" t="s">
        <v>126</v>
      </c>
      <c r="CM30" t="s">
        <v>127</v>
      </c>
      <c r="CO30" t="s">
        <v>128</v>
      </c>
      <c r="CU30" t="s">
        <v>119</v>
      </c>
      <c r="DD30" s="170">
        <v>-9.5</v>
      </c>
      <c r="DE30" t="s">
        <v>110</v>
      </c>
      <c r="DF30" s="171">
        <v>0</v>
      </c>
      <c r="DH30" s="172">
        <v>0</v>
      </c>
      <c r="DI30" t="s">
        <v>129</v>
      </c>
      <c r="DJ30" t="s">
        <v>116</v>
      </c>
      <c r="DK30" s="173">
        <v>42376</v>
      </c>
      <c r="DL30" t="s">
        <v>119</v>
      </c>
      <c r="DN30" s="174">
        <v>-9.5</v>
      </c>
      <c r="DO30" s="175">
        <v>1</v>
      </c>
      <c r="DP30" s="176">
        <v>1</v>
      </c>
      <c r="DQ30" s="177">
        <v>676078</v>
      </c>
      <c r="DT30" s="178">
        <v>42384</v>
      </c>
      <c r="DV30" t="s">
        <v>120</v>
      </c>
      <c r="DW30" s="179">
        <v>42376</v>
      </c>
      <c r="DX30" t="s">
        <v>110</v>
      </c>
      <c r="DY30" s="180">
        <v>42369</v>
      </c>
      <c r="DZ30" t="s">
        <v>116</v>
      </c>
      <c r="EC30" t="s">
        <v>123</v>
      </c>
      <c r="ED30" s="181">
        <v>0</v>
      </c>
      <c r="EE30" s="182">
        <v>0</v>
      </c>
      <c r="EG30" t="s">
        <v>130</v>
      </c>
      <c r="EJ30" s="188" t="str">
        <f>CONCATENATE(CH30,CM30)</f>
        <v>215500012800</v>
      </c>
    </row>
    <row r="31" spans="1:140" ht="16.5" hidden="1" thickTop="1" thickBot="1" x14ac:dyDescent="0.3">
      <c r="A31" t="s">
        <v>108</v>
      </c>
      <c r="B31" t="s">
        <v>109</v>
      </c>
      <c r="C31" s="140">
        <v>42376</v>
      </c>
      <c r="D31" s="141">
        <v>0</v>
      </c>
      <c r="E31" t="s">
        <v>108</v>
      </c>
      <c r="F31" t="s">
        <v>110</v>
      </c>
      <c r="G31" s="142">
        <v>2016</v>
      </c>
      <c r="H31" s="143">
        <v>7</v>
      </c>
      <c r="I31" s="144">
        <v>42376</v>
      </c>
      <c r="J31" t="s">
        <v>111</v>
      </c>
      <c r="L31" t="s">
        <v>110</v>
      </c>
      <c r="M31" t="s">
        <v>110</v>
      </c>
      <c r="O31" s="146">
        <v>0</v>
      </c>
      <c r="P31" t="s">
        <v>112</v>
      </c>
      <c r="R31" s="148">
        <v>42376</v>
      </c>
      <c r="S31" s="149">
        <v>48</v>
      </c>
      <c r="T31" s="150">
        <v>31558.2</v>
      </c>
      <c r="U31" s="151">
        <v>31558.2</v>
      </c>
      <c r="V31" s="152">
        <v>0</v>
      </c>
      <c r="W31" t="s">
        <v>113</v>
      </c>
      <c r="Y31" t="s">
        <v>114</v>
      </c>
      <c r="Z31" t="s">
        <v>114</v>
      </c>
      <c r="AA31" t="s">
        <v>114</v>
      </c>
      <c r="AB31" t="s">
        <v>115</v>
      </c>
      <c r="AC31" t="s">
        <v>116</v>
      </c>
      <c r="AD31" t="s">
        <v>110</v>
      </c>
      <c r="AE31" t="s">
        <v>110</v>
      </c>
      <c r="AH31" s="153">
        <v>0</v>
      </c>
      <c r="AI31" s="154">
        <v>42384</v>
      </c>
      <c r="AJ31" s="155">
        <v>676078</v>
      </c>
      <c r="AK31" s="156">
        <v>676078.1</v>
      </c>
      <c r="AL31" s="157">
        <v>42376</v>
      </c>
      <c r="AM31" s="158">
        <v>0</v>
      </c>
      <c r="AN31" t="s">
        <v>117</v>
      </c>
      <c r="AO31" s="159">
        <v>42384.501793981479</v>
      </c>
      <c r="AP31" t="s">
        <v>118</v>
      </c>
      <c r="AQ31" t="s">
        <v>119</v>
      </c>
      <c r="AR31" t="s">
        <v>119</v>
      </c>
      <c r="AT31" s="160">
        <v>42376</v>
      </c>
      <c r="AU31" s="161">
        <v>1</v>
      </c>
      <c r="AV31" s="162">
        <v>1</v>
      </c>
      <c r="AW31" t="s">
        <v>120</v>
      </c>
      <c r="AZ31" s="163">
        <v>42384</v>
      </c>
      <c r="BB31" t="s">
        <v>121</v>
      </c>
      <c r="BC31" t="s">
        <v>114</v>
      </c>
      <c r="BD31" t="s">
        <v>122</v>
      </c>
      <c r="BE31" t="s">
        <v>110</v>
      </c>
      <c r="BH31" t="s">
        <v>122</v>
      </c>
      <c r="BL31" t="s">
        <v>110</v>
      </c>
      <c r="BM31" s="165">
        <v>42376</v>
      </c>
      <c r="BO31" t="s">
        <v>110</v>
      </c>
      <c r="BP31" t="s">
        <v>123</v>
      </c>
      <c r="BS31" s="166">
        <v>42384.501689814817</v>
      </c>
      <c r="BU31" t="s">
        <v>110</v>
      </c>
      <c r="BV31" t="s">
        <v>118</v>
      </c>
      <c r="BW31" t="s">
        <v>110</v>
      </c>
      <c r="BZ31" t="s">
        <v>108</v>
      </c>
      <c r="CA31" t="s">
        <v>109</v>
      </c>
      <c r="CB31" s="167">
        <v>42376</v>
      </c>
      <c r="CC31" s="168">
        <v>0</v>
      </c>
      <c r="CD31" s="169">
        <v>29</v>
      </c>
      <c r="CE31" t="s">
        <v>111</v>
      </c>
      <c r="CH31" t="s">
        <v>145</v>
      </c>
      <c r="CI31" t="s">
        <v>125</v>
      </c>
      <c r="CL31" t="s">
        <v>126</v>
      </c>
      <c r="CM31" t="s">
        <v>127</v>
      </c>
      <c r="CO31" t="s">
        <v>128</v>
      </c>
      <c r="CU31" t="s">
        <v>119</v>
      </c>
      <c r="DD31" s="170">
        <v>-230.29</v>
      </c>
      <c r="DE31" t="s">
        <v>110</v>
      </c>
      <c r="DF31" s="171">
        <v>0</v>
      </c>
      <c r="DH31" s="172">
        <v>0</v>
      </c>
      <c r="DI31" t="s">
        <v>129</v>
      </c>
      <c r="DJ31" t="s">
        <v>116</v>
      </c>
      <c r="DK31" s="173">
        <v>42376</v>
      </c>
      <c r="DL31" t="s">
        <v>119</v>
      </c>
      <c r="DN31" s="174">
        <v>-230.29</v>
      </c>
      <c r="DO31" s="175">
        <v>1</v>
      </c>
      <c r="DP31" s="176">
        <v>1</v>
      </c>
      <c r="DQ31" s="177">
        <v>676078</v>
      </c>
      <c r="DT31" s="178">
        <v>42384</v>
      </c>
      <c r="DV31" t="s">
        <v>120</v>
      </c>
      <c r="DW31" s="179">
        <v>42376</v>
      </c>
      <c r="DX31" t="s">
        <v>110</v>
      </c>
      <c r="DY31" s="180">
        <v>42369</v>
      </c>
      <c r="DZ31" t="s">
        <v>116</v>
      </c>
      <c r="EC31" t="s">
        <v>123</v>
      </c>
      <c r="ED31" s="181">
        <v>0</v>
      </c>
      <c r="EE31" s="182">
        <v>0</v>
      </c>
      <c r="EG31" t="s">
        <v>130</v>
      </c>
      <c r="EJ31" s="188" t="str">
        <f>CONCATENATE(CH31,CM31)</f>
        <v>216000012800</v>
      </c>
    </row>
    <row r="32" spans="1:140" ht="16.5" hidden="1" thickTop="1" thickBot="1" x14ac:dyDescent="0.3">
      <c r="A32" t="s">
        <v>108</v>
      </c>
      <c r="B32" t="s">
        <v>109</v>
      </c>
      <c r="C32" s="140">
        <v>42376</v>
      </c>
      <c r="D32" s="141">
        <v>0</v>
      </c>
      <c r="E32" t="s">
        <v>108</v>
      </c>
      <c r="F32" t="s">
        <v>110</v>
      </c>
      <c r="G32" s="142">
        <v>2016</v>
      </c>
      <c r="H32" s="143">
        <v>7</v>
      </c>
      <c r="I32" s="144">
        <v>42376</v>
      </c>
      <c r="J32" t="s">
        <v>111</v>
      </c>
      <c r="L32" t="s">
        <v>110</v>
      </c>
      <c r="M32" t="s">
        <v>110</v>
      </c>
      <c r="O32" s="146">
        <v>0</v>
      </c>
      <c r="P32" t="s">
        <v>112</v>
      </c>
      <c r="R32" s="148">
        <v>42376</v>
      </c>
      <c r="S32" s="149">
        <v>48</v>
      </c>
      <c r="T32" s="150">
        <v>31558.2</v>
      </c>
      <c r="U32" s="151">
        <v>31558.2</v>
      </c>
      <c r="V32" s="152">
        <v>0</v>
      </c>
      <c r="W32" t="s">
        <v>113</v>
      </c>
      <c r="Y32" t="s">
        <v>114</v>
      </c>
      <c r="Z32" t="s">
        <v>114</v>
      </c>
      <c r="AA32" t="s">
        <v>114</v>
      </c>
      <c r="AB32" t="s">
        <v>115</v>
      </c>
      <c r="AC32" t="s">
        <v>116</v>
      </c>
      <c r="AD32" t="s">
        <v>110</v>
      </c>
      <c r="AE32" t="s">
        <v>110</v>
      </c>
      <c r="AH32" s="153">
        <v>0</v>
      </c>
      <c r="AI32" s="154">
        <v>42384</v>
      </c>
      <c r="AJ32" s="155">
        <v>676078</v>
      </c>
      <c r="AK32" s="156">
        <v>676078.1</v>
      </c>
      <c r="AL32" s="157">
        <v>42376</v>
      </c>
      <c r="AM32" s="158">
        <v>0</v>
      </c>
      <c r="AN32" t="s">
        <v>117</v>
      </c>
      <c r="AO32" s="159">
        <v>42384.501793981479</v>
      </c>
      <c r="AP32" t="s">
        <v>118</v>
      </c>
      <c r="AQ32" t="s">
        <v>119</v>
      </c>
      <c r="AR32" t="s">
        <v>119</v>
      </c>
      <c r="AT32" s="160">
        <v>42376</v>
      </c>
      <c r="AU32" s="161">
        <v>1</v>
      </c>
      <c r="AV32" s="162">
        <v>1</v>
      </c>
      <c r="AW32" t="s">
        <v>120</v>
      </c>
      <c r="AZ32" s="163">
        <v>42384</v>
      </c>
      <c r="BB32" t="s">
        <v>121</v>
      </c>
      <c r="BC32" t="s">
        <v>114</v>
      </c>
      <c r="BD32" t="s">
        <v>122</v>
      </c>
      <c r="BE32" t="s">
        <v>110</v>
      </c>
      <c r="BH32" t="s">
        <v>122</v>
      </c>
      <c r="BL32" t="s">
        <v>110</v>
      </c>
      <c r="BM32" s="165">
        <v>42376</v>
      </c>
      <c r="BO32" t="s">
        <v>110</v>
      </c>
      <c r="BP32" t="s">
        <v>123</v>
      </c>
      <c r="BS32" s="166">
        <v>42384.501689814817</v>
      </c>
      <c r="BU32" t="s">
        <v>110</v>
      </c>
      <c r="BV32" t="s">
        <v>118</v>
      </c>
      <c r="BW32" t="s">
        <v>110</v>
      </c>
      <c r="BZ32" t="s">
        <v>108</v>
      </c>
      <c r="CA32" t="s">
        <v>109</v>
      </c>
      <c r="CB32" s="167">
        <v>42376</v>
      </c>
      <c r="CC32" s="168">
        <v>0</v>
      </c>
      <c r="CD32" s="169">
        <v>30</v>
      </c>
      <c r="CE32" t="s">
        <v>111</v>
      </c>
      <c r="CH32" t="s">
        <v>145</v>
      </c>
      <c r="CI32" t="s">
        <v>131</v>
      </c>
      <c r="CL32" t="s">
        <v>126</v>
      </c>
      <c r="CM32" t="s">
        <v>127</v>
      </c>
      <c r="CO32" t="s">
        <v>128</v>
      </c>
      <c r="CU32" t="s">
        <v>119</v>
      </c>
      <c r="DD32" s="170">
        <v>-92.37</v>
      </c>
      <c r="DE32" t="s">
        <v>110</v>
      </c>
      <c r="DF32" s="171">
        <v>0</v>
      </c>
      <c r="DH32" s="172">
        <v>0</v>
      </c>
      <c r="DI32" t="s">
        <v>129</v>
      </c>
      <c r="DJ32" t="s">
        <v>116</v>
      </c>
      <c r="DK32" s="173">
        <v>42376</v>
      </c>
      <c r="DL32" t="s">
        <v>119</v>
      </c>
      <c r="DN32" s="174">
        <v>-92.37</v>
      </c>
      <c r="DO32" s="175">
        <v>1</v>
      </c>
      <c r="DP32" s="176">
        <v>1</v>
      </c>
      <c r="DQ32" s="177">
        <v>676078</v>
      </c>
      <c r="DT32" s="178">
        <v>42384</v>
      </c>
      <c r="DV32" t="s">
        <v>120</v>
      </c>
      <c r="DW32" s="179">
        <v>42376</v>
      </c>
      <c r="DX32" t="s">
        <v>110</v>
      </c>
      <c r="DY32" s="180">
        <v>42369</v>
      </c>
      <c r="DZ32" t="s">
        <v>116</v>
      </c>
      <c r="EC32" t="s">
        <v>123</v>
      </c>
      <c r="ED32" s="181">
        <v>0</v>
      </c>
      <c r="EE32" s="182">
        <v>0</v>
      </c>
      <c r="EG32" t="s">
        <v>130</v>
      </c>
      <c r="EJ32" s="188" t="str">
        <f>CONCATENATE(CH32,CM32)</f>
        <v>216000012800</v>
      </c>
    </row>
    <row r="33" spans="1:140" ht="16.5" hidden="1" thickTop="1" thickBot="1" x14ac:dyDescent="0.3">
      <c r="A33" t="s">
        <v>108</v>
      </c>
      <c r="B33" t="s">
        <v>109</v>
      </c>
      <c r="C33" s="140">
        <v>42376</v>
      </c>
      <c r="D33" s="141">
        <v>0</v>
      </c>
      <c r="E33" t="s">
        <v>108</v>
      </c>
      <c r="F33" t="s">
        <v>110</v>
      </c>
      <c r="G33" s="142">
        <v>2016</v>
      </c>
      <c r="H33" s="143">
        <v>7</v>
      </c>
      <c r="I33" s="144">
        <v>42376</v>
      </c>
      <c r="J33" t="s">
        <v>111</v>
      </c>
      <c r="L33" t="s">
        <v>110</v>
      </c>
      <c r="M33" t="s">
        <v>110</v>
      </c>
      <c r="O33" s="146">
        <v>0</v>
      </c>
      <c r="P33" t="s">
        <v>112</v>
      </c>
      <c r="R33" s="148">
        <v>42376</v>
      </c>
      <c r="S33" s="149">
        <v>48</v>
      </c>
      <c r="T33" s="150">
        <v>31558.2</v>
      </c>
      <c r="U33" s="151">
        <v>31558.2</v>
      </c>
      <c r="V33" s="152">
        <v>0</v>
      </c>
      <c r="W33" t="s">
        <v>113</v>
      </c>
      <c r="Y33" t="s">
        <v>114</v>
      </c>
      <c r="Z33" t="s">
        <v>114</v>
      </c>
      <c r="AA33" t="s">
        <v>114</v>
      </c>
      <c r="AB33" t="s">
        <v>115</v>
      </c>
      <c r="AC33" t="s">
        <v>116</v>
      </c>
      <c r="AD33" t="s">
        <v>110</v>
      </c>
      <c r="AE33" t="s">
        <v>110</v>
      </c>
      <c r="AH33" s="153">
        <v>0</v>
      </c>
      <c r="AI33" s="154">
        <v>42384</v>
      </c>
      <c r="AJ33" s="155">
        <v>676078</v>
      </c>
      <c r="AK33" s="156">
        <v>676078.1</v>
      </c>
      <c r="AL33" s="157">
        <v>42376</v>
      </c>
      <c r="AM33" s="158">
        <v>0</v>
      </c>
      <c r="AN33" t="s">
        <v>117</v>
      </c>
      <c r="AO33" s="159">
        <v>42384.501793981479</v>
      </c>
      <c r="AP33" t="s">
        <v>118</v>
      </c>
      <c r="AQ33" t="s">
        <v>119</v>
      </c>
      <c r="AR33" t="s">
        <v>119</v>
      </c>
      <c r="AT33" s="160">
        <v>42376</v>
      </c>
      <c r="AU33" s="161">
        <v>1</v>
      </c>
      <c r="AV33" s="162">
        <v>1</v>
      </c>
      <c r="AW33" t="s">
        <v>120</v>
      </c>
      <c r="AZ33" s="163">
        <v>42384</v>
      </c>
      <c r="BB33" t="s">
        <v>121</v>
      </c>
      <c r="BC33" t="s">
        <v>114</v>
      </c>
      <c r="BD33" t="s">
        <v>122</v>
      </c>
      <c r="BE33" t="s">
        <v>110</v>
      </c>
      <c r="BH33" t="s">
        <v>122</v>
      </c>
      <c r="BL33" t="s">
        <v>110</v>
      </c>
      <c r="BM33" s="165">
        <v>42376</v>
      </c>
      <c r="BO33" t="s">
        <v>110</v>
      </c>
      <c r="BP33" t="s">
        <v>123</v>
      </c>
      <c r="BS33" s="166">
        <v>42384.501689814817</v>
      </c>
      <c r="BU33" t="s">
        <v>110</v>
      </c>
      <c r="BV33" t="s">
        <v>118</v>
      </c>
      <c r="BW33" t="s">
        <v>110</v>
      </c>
      <c r="BZ33" t="s">
        <v>108</v>
      </c>
      <c r="CA33" t="s">
        <v>109</v>
      </c>
      <c r="CB33" s="167">
        <v>42376</v>
      </c>
      <c r="CC33" s="168">
        <v>0</v>
      </c>
      <c r="CD33" s="169">
        <v>31</v>
      </c>
      <c r="CE33" t="s">
        <v>111</v>
      </c>
      <c r="CH33" t="s">
        <v>146</v>
      </c>
      <c r="CI33" t="s">
        <v>125</v>
      </c>
      <c r="CL33" t="s">
        <v>126</v>
      </c>
      <c r="CM33" t="s">
        <v>127</v>
      </c>
      <c r="CO33" t="s">
        <v>128</v>
      </c>
      <c r="CU33" t="s">
        <v>119</v>
      </c>
      <c r="DD33" s="170">
        <v>-28.85</v>
      </c>
      <c r="DE33" t="s">
        <v>110</v>
      </c>
      <c r="DF33" s="171">
        <v>0</v>
      </c>
      <c r="DH33" s="172">
        <v>0</v>
      </c>
      <c r="DI33" t="s">
        <v>129</v>
      </c>
      <c r="DJ33" t="s">
        <v>116</v>
      </c>
      <c r="DK33" s="173">
        <v>42376</v>
      </c>
      <c r="DL33" t="s">
        <v>119</v>
      </c>
      <c r="DN33" s="174">
        <v>-28.85</v>
      </c>
      <c r="DO33" s="175">
        <v>1</v>
      </c>
      <c r="DP33" s="176">
        <v>1</v>
      </c>
      <c r="DQ33" s="177">
        <v>676078</v>
      </c>
      <c r="DT33" s="178">
        <v>42384</v>
      </c>
      <c r="DV33" t="s">
        <v>120</v>
      </c>
      <c r="DW33" s="179">
        <v>42376</v>
      </c>
      <c r="DX33" t="s">
        <v>110</v>
      </c>
      <c r="DY33" s="180">
        <v>42369</v>
      </c>
      <c r="DZ33" t="s">
        <v>116</v>
      </c>
      <c r="EC33" t="s">
        <v>123</v>
      </c>
      <c r="ED33" s="181">
        <v>0</v>
      </c>
      <c r="EE33" s="182">
        <v>0</v>
      </c>
      <c r="EG33" t="s">
        <v>130</v>
      </c>
      <c r="EJ33" s="188" t="str">
        <f>CONCATENATE(CH33,CM33)</f>
        <v>216600012800</v>
      </c>
    </row>
    <row r="34" spans="1:140" ht="16.5" hidden="1" thickTop="1" thickBot="1" x14ac:dyDescent="0.3">
      <c r="A34" t="s">
        <v>108</v>
      </c>
      <c r="B34" t="s">
        <v>109</v>
      </c>
      <c r="C34" s="140">
        <v>42376</v>
      </c>
      <c r="D34" s="141">
        <v>0</v>
      </c>
      <c r="E34" t="s">
        <v>108</v>
      </c>
      <c r="F34" t="s">
        <v>110</v>
      </c>
      <c r="G34" s="142">
        <v>2016</v>
      </c>
      <c r="H34" s="143">
        <v>7</v>
      </c>
      <c r="I34" s="144">
        <v>42376</v>
      </c>
      <c r="J34" t="s">
        <v>111</v>
      </c>
      <c r="L34" t="s">
        <v>110</v>
      </c>
      <c r="M34" t="s">
        <v>110</v>
      </c>
      <c r="O34" s="146">
        <v>0</v>
      </c>
      <c r="P34" t="s">
        <v>112</v>
      </c>
      <c r="R34" s="148">
        <v>42376</v>
      </c>
      <c r="S34" s="149">
        <v>48</v>
      </c>
      <c r="T34" s="150">
        <v>31558.2</v>
      </c>
      <c r="U34" s="151">
        <v>31558.2</v>
      </c>
      <c r="V34" s="152">
        <v>0</v>
      </c>
      <c r="W34" t="s">
        <v>113</v>
      </c>
      <c r="Y34" t="s">
        <v>114</v>
      </c>
      <c r="Z34" t="s">
        <v>114</v>
      </c>
      <c r="AA34" t="s">
        <v>114</v>
      </c>
      <c r="AB34" t="s">
        <v>115</v>
      </c>
      <c r="AC34" t="s">
        <v>116</v>
      </c>
      <c r="AD34" t="s">
        <v>110</v>
      </c>
      <c r="AE34" t="s">
        <v>110</v>
      </c>
      <c r="AH34" s="153">
        <v>0</v>
      </c>
      <c r="AI34" s="154">
        <v>42384</v>
      </c>
      <c r="AJ34" s="155">
        <v>676078</v>
      </c>
      <c r="AK34" s="156">
        <v>676078.1</v>
      </c>
      <c r="AL34" s="157">
        <v>42376</v>
      </c>
      <c r="AM34" s="158">
        <v>0</v>
      </c>
      <c r="AN34" t="s">
        <v>117</v>
      </c>
      <c r="AO34" s="159">
        <v>42384.501793981479</v>
      </c>
      <c r="AP34" t="s">
        <v>118</v>
      </c>
      <c r="AQ34" t="s">
        <v>119</v>
      </c>
      <c r="AR34" t="s">
        <v>119</v>
      </c>
      <c r="AT34" s="160">
        <v>42376</v>
      </c>
      <c r="AU34" s="161">
        <v>1</v>
      </c>
      <c r="AV34" s="162">
        <v>1</v>
      </c>
      <c r="AW34" t="s">
        <v>120</v>
      </c>
      <c r="AZ34" s="163">
        <v>42384</v>
      </c>
      <c r="BB34" t="s">
        <v>121</v>
      </c>
      <c r="BC34" t="s">
        <v>114</v>
      </c>
      <c r="BD34" t="s">
        <v>122</v>
      </c>
      <c r="BE34" t="s">
        <v>110</v>
      </c>
      <c r="BH34" t="s">
        <v>122</v>
      </c>
      <c r="BL34" t="s">
        <v>110</v>
      </c>
      <c r="BM34" s="165">
        <v>42376</v>
      </c>
      <c r="BO34" t="s">
        <v>110</v>
      </c>
      <c r="BP34" t="s">
        <v>123</v>
      </c>
      <c r="BS34" s="166">
        <v>42384.501689814817</v>
      </c>
      <c r="BU34" t="s">
        <v>110</v>
      </c>
      <c r="BV34" t="s">
        <v>118</v>
      </c>
      <c r="BW34" t="s">
        <v>110</v>
      </c>
      <c r="BZ34" t="s">
        <v>108</v>
      </c>
      <c r="CA34" t="s">
        <v>109</v>
      </c>
      <c r="CB34" s="167">
        <v>42376</v>
      </c>
      <c r="CC34" s="168">
        <v>0</v>
      </c>
      <c r="CD34" s="169">
        <v>32</v>
      </c>
      <c r="CE34" t="s">
        <v>111</v>
      </c>
      <c r="CH34" t="s">
        <v>147</v>
      </c>
      <c r="CI34" t="s">
        <v>125</v>
      </c>
      <c r="CL34" t="s">
        <v>126</v>
      </c>
      <c r="CM34" t="s">
        <v>127</v>
      </c>
      <c r="CO34" t="s">
        <v>128</v>
      </c>
      <c r="CU34" t="s">
        <v>119</v>
      </c>
      <c r="DD34" s="170">
        <v>-34.39</v>
      </c>
      <c r="DE34" t="s">
        <v>110</v>
      </c>
      <c r="DF34" s="171">
        <v>0</v>
      </c>
      <c r="DH34" s="172">
        <v>0</v>
      </c>
      <c r="DI34" t="s">
        <v>129</v>
      </c>
      <c r="DJ34" t="s">
        <v>116</v>
      </c>
      <c r="DK34" s="173">
        <v>42376</v>
      </c>
      <c r="DL34" t="s">
        <v>119</v>
      </c>
      <c r="DN34" s="174">
        <v>-34.39</v>
      </c>
      <c r="DO34" s="175">
        <v>1</v>
      </c>
      <c r="DP34" s="176">
        <v>1</v>
      </c>
      <c r="DQ34" s="177">
        <v>676078</v>
      </c>
      <c r="DT34" s="178">
        <v>42384</v>
      </c>
      <c r="DV34" t="s">
        <v>120</v>
      </c>
      <c r="DW34" s="179">
        <v>42376</v>
      </c>
      <c r="DX34" t="s">
        <v>110</v>
      </c>
      <c r="DY34" s="180">
        <v>42369</v>
      </c>
      <c r="DZ34" t="s">
        <v>116</v>
      </c>
      <c r="EC34" t="s">
        <v>123</v>
      </c>
      <c r="ED34" s="181">
        <v>0</v>
      </c>
      <c r="EE34" s="182">
        <v>0</v>
      </c>
      <c r="EG34" t="s">
        <v>130</v>
      </c>
      <c r="EJ34" s="188" t="str">
        <f>CONCATENATE(CH34,CM34)</f>
        <v>219000012800</v>
      </c>
    </row>
    <row r="35" spans="1:140" ht="16.5" hidden="1" thickTop="1" thickBot="1" x14ac:dyDescent="0.3">
      <c r="A35" t="s">
        <v>108</v>
      </c>
      <c r="B35" t="s">
        <v>109</v>
      </c>
      <c r="C35" s="140">
        <v>42376</v>
      </c>
      <c r="D35" s="141">
        <v>0</v>
      </c>
      <c r="E35" t="s">
        <v>108</v>
      </c>
      <c r="F35" t="s">
        <v>110</v>
      </c>
      <c r="G35" s="142">
        <v>2016</v>
      </c>
      <c r="H35" s="143">
        <v>7</v>
      </c>
      <c r="I35" s="144">
        <v>42376</v>
      </c>
      <c r="J35" t="s">
        <v>111</v>
      </c>
      <c r="L35" t="s">
        <v>110</v>
      </c>
      <c r="M35" t="s">
        <v>110</v>
      </c>
      <c r="O35" s="146">
        <v>0</v>
      </c>
      <c r="P35" t="s">
        <v>112</v>
      </c>
      <c r="R35" s="148">
        <v>42376</v>
      </c>
      <c r="S35" s="149">
        <v>48</v>
      </c>
      <c r="T35" s="150">
        <v>31558.2</v>
      </c>
      <c r="U35" s="151">
        <v>31558.2</v>
      </c>
      <c r="V35" s="152">
        <v>0</v>
      </c>
      <c r="W35" t="s">
        <v>113</v>
      </c>
      <c r="Y35" t="s">
        <v>114</v>
      </c>
      <c r="Z35" t="s">
        <v>114</v>
      </c>
      <c r="AA35" t="s">
        <v>114</v>
      </c>
      <c r="AB35" t="s">
        <v>115</v>
      </c>
      <c r="AC35" t="s">
        <v>116</v>
      </c>
      <c r="AD35" t="s">
        <v>110</v>
      </c>
      <c r="AE35" t="s">
        <v>110</v>
      </c>
      <c r="AH35" s="153">
        <v>0</v>
      </c>
      <c r="AI35" s="154">
        <v>42384</v>
      </c>
      <c r="AJ35" s="155">
        <v>676078</v>
      </c>
      <c r="AK35" s="156">
        <v>676078.1</v>
      </c>
      <c r="AL35" s="157">
        <v>42376</v>
      </c>
      <c r="AM35" s="158">
        <v>0</v>
      </c>
      <c r="AN35" t="s">
        <v>117</v>
      </c>
      <c r="AO35" s="159">
        <v>42384.501793981479</v>
      </c>
      <c r="AP35" t="s">
        <v>118</v>
      </c>
      <c r="AQ35" t="s">
        <v>119</v>
      </c>
      <c r="AR35" t="s">
        <v>119</v>
      </c>
      <c r="AT35" s="160">
        <v>42376</v>
      </c>
      <c r="AU35" s="161">
        <v>1</v>
      </c>
      <c r="AV35" s="162">
        <v>1</v>
      </c>
      <c r="AW35" t="s">
        <v>120</v>
      </c>
      <c r="AZ35" s="163">
        <v>42384</v>
      </c>
      <c r="BB35" t="s">
        <v>121</v>
      </c>
      <c r="BC35" t="s">
        <v>114</v>
      </c>
      <c r="BD35" t="s">
        <v>122</v>
      </c>
      <c r="BE35" t="s">
        <v>110</v>
      </c>
      <c r="BH35" t="s">
        <v>122</v>
      </c>
      <c r="BL35" t="s">
        <v>110</v>
      </c>
      <c r="BM35" s="165">
        <v>42376</v>
      </c>
      <c r="BO35" t="s">
        <v>110</v>
      </c>
      <c r="BP35" t="s">
        <v>123</v>
      </c>
      <c r="BS35" s="166">
        <v>42384.501689814817</v>
      </c>
      <c r="BU35" t="s">
        <v>110</v>
      </c>
      <c r="BV35" t="s">
        <v>118</v>
      </c>
      <c r="BW35" t="s">
        <v>110</v>
      </c>
      <c r="BZ35" t="s">
        <v>108</v>
      </c>
      <c r="CA35" t="s">
        <v>109</v>
      </c>
      <c r="CB35" s="167">
        <v>42376</v>
      </c>
      <c r="CC35" s="168">
        <v>0</v>
      </c>
      <c r="CD35" s="169">
        <v>33</v>
      </c>
      <c r="CE35" t="s">
        <v>111</v>
      </c>
      <c r="CH35" t="s">
        <v>148</v>
      </c>
      <c r="CI35" t="s">
        <v>125</v>
      </c>
      <c r="CL35" t="s">
        <v>126</v>
      </c>
      <c r="CM35" t="s">
        <v>127</v>
      </c>
      <c r="CO35" t="s">
        <v>128</v>
      </c>
      <c r="CU35" t="s">
        <v>119</v>
      </c>
      <c r="DD35" s="170">
        <v>16759.2</v>
      </c>
      <c r="DE35" t="s">
        <v>110</v>
      </c>
      <c r="DF35" s="171">
        <v>0</v>
      </c>
      <c r="DH35" s="172">
        <v>0</v>
      </c>
      <c r="DI35" t="s">
        <v>129</v>
      </c>
      <c r="DJ35" t="s">
        <v>116</v>
      </c>
      <c r="DK35" s="173">
        <v>42376</v>
      </c>
      <c r="DL35" t="s">
        <v>119</v>
      </c>
      <c r="DN35" s="174">
        <v>16759.2</v>
      </c>
      <c r="DO35" s="175">
        <v>1</v>
      </c>
      <c r="DP35" s="176">
        <v>1</v>
      </c>
      <c r="DQ35" s="177">
        <v>676078</v>
      </c>
      <c r="DT35" s="178">
        <v>42384</v>
      </c>
      <c r="DV35" t="s">
        <v>120</v>
      </c>
      <c r="DW35" s="179">
        <v>42376</v>
      </c>
      <c r="DX35" t="s">
        <v>110</v>
      </c>
      <c r="DY35" s="180">
        <v>42369</v>
      </c>
      <c r="DZ35" t="s">
        <v>116</v>
      </c>
      <c r="EC35" t="s">
        <v>123</v>
      </c>
      <c r="ED35" s="181">
        <v>0</v>
      </c>
      <c r="EE35" s="182">
        <v>0</v>
      </c>
      <c r="EG35" t="s">
        <v>130</v>
      </c>
      <c r="EJ35" s="188" t="str">
        <f>CONCATENATE(CH35,CM35)</f>
        <v>700000012800</v>
      </c>
    </row>
    <row r="36" spans="1:140" ht="16.5" hidden="1" thickTop="1" thickBot="1" x14ac:dyDescent="0.3">
      <c r="A36" t="s">
        <v>108</v>
      </c>
      <c r="B36" t="s">
        <v>109</v>
      </c>
      <c r="C36" s="140">
        <v>42376</v>
      </c>
      <c r="D36" s="141">
        <v>0</v>
      </c>
      <c r="E36" t="s">
        <v>108</v>
      </c>
      <c r="F36" t="s">
        <v>110</v>
      </c>
      <c r="G36" s="142">
        <v>2016</v>
      </c>
      <c r="H36" s="143">
        <v>7</v>
      </c>
      <c r="I36" s="144">
        <v>42376</v>
      </c>
      <c r="J36" t="s">
        <v>111</v>
      </c>
      <c r="L36" t="s">
        <v>110</v>
      </c>
      <c r="M36" t="s">
        <v>110</v>
      </c>
      <c r="O36" s="146">
        <v>0</v>
      </c>
      <c r="P36" t="s">
        <v>112</v>
      </c>
      <c r="R36" s="148">
        <v>42376</v>
      </c>
      <c r="S36" s="149">
        <v>48</v>
      </c>
      <c r="T36" s="150">
        <v>31558.2</v>
      </c>
      <c r="U36" s="151">
        <v>31558.2</v>
      </c>
      <c r="V36" s="152">
        <v>0</v>
      </c>
      <c r="W36" t="s">
        <v>113</v>
      </c>
      <c r="Y36" t="s">
        <v>114</v>
      </c>
      <c r="Z36" t="s">
        <v>114</v>
      </c>
      <c r="AA36" t="s">
        <v>114</v>
      </c>
      <c r="AB36" t="s">
        <v>115</v>
      </c>
      <c r="AC36" t="s">
        <v>116</v>
      </c>
      <c r="AD36" t="s">
        <v>110</v>
      </c>
      <c r="AE36" t="s">
        <v>110</v>
      </c>
      <c r="AH36" s="153">
        <v>0</v>
      </c>
      <c r="AI36" s="154">
        <v>42384</v>
      </c>
      <c r="AJ36" s="155">
        <v>676078</v>
      </c>
      <c r="AK36" s="156">
        <v>676078.1</v>
      </c>
      <c r="AL36" s="157">
        <v>42376</v>
      </c>
      <c r="AM36" s="158">
        <v>0</v>
      </c>
      <c r="AN36" t="s">
        <v>117</v>
      </c>
      <c r="AO36" s="159">
        <v>42384.501793981479</v>
      </c>
      <c r="AP36" t="s">
        <v>118</v>
      </c>
      <c r="AQ36" t="s">
        <v>119</v>
      </c>
      <c r="AR36" t="s">
        <v>119</v>
      </c>
      <c r="AT36" s="160">
        <v>42376</v>
      </c>
      <c r="AU36" s="161">
        <v>1</v>
      </c>
      <c r="AV36" s="162">
        <v>1</v>
      </c>
      <c r="AW36" t="s">
        <v>120</v>
      </c>
      <c r="AZ36" s="163">
        <v>42384</v>
      </c>
      <c r="BB36" t="s">
        <v>121</v>
      </c>
      <c r="BC36" t="s">
        <v>114</v>
      </c>
      <c r="BD36" t="s">
        <v>122</v>
      </c>
      <c r="BE36" t="s">
        <v>110</v>
      </c>
      <c r="BH36" t="s">
        <v>122</v>
      </c>
      <c r="BL36" t="s">
        <v>110</v>
      </c>
      <c r="BM36" s="165">
        <v>42376</v>
      </c>
      <c r="BO36" t="s">
        <v>110</v>
      </c>
      <c r="BP36" t="s">
        <v>123</v>
      </c>
      <c r="BS36" s="166">
        <v>42384.501689814817</v>
      </c>
      <c r="BU36" t="s">
        <v>110</v>
      </c>
      <c r="BV36" t="s">
        <v>118</v>
      </c>
      <c r="BW36" t="s">
        <v>110</v>
      </c>
      <c r="BZ36" t="s">
        <v>108</v>
      </c>
      <c r="CA36" t="s">
        <v>109</v>
      </c>
      <c r="CB36" s="167">
        <v>42376</v>
      </c>
      <c r="CC36" s="168">
        <v>0</v>
      </c>
      <c r="CD36" s="169">
        <v>34</v>
      </c>
      <c r="CE36" t="s">
        <v>111</v>
      </c>
      <c r="CH36" t="s">
        <v>148</v>
      </c>
      <c r="CI36" t="s">
        <v>131</v>
      </c>
      <c r="CL36" t="s">
        <v>126</v>
      </c>
      <c r="CM36" t="s">
        <v>127</v>
      </c>
      <c r="CO36" t="s">
        <v>128</v>
      </c>
      <c r="CU36" t="s">
        <v>119</v>
      </c>
      <c r="DD36" s="170">
        <v>5966</v>
      </c>
      <c r="DE36" t="s">
        <v>110</v>
      </c>
      <c r="DF36" s="171">
        <v>0</v>
      </c>
      <c r="DH36" s="172">
        <v>0</v>
      </c>
      <c r="DI36" t="s">
        <v>129</v>
      </c>
      <c r="DJ36" t="s">
        <v>116</v>
      </c>
      <c r="DK36" s="173">
        <v>42376</v>
      </c>
      <c r="DL36" t="s">
        <v>119</v>
      </c>
      <c r="DN36" s="174">
        <v>5966</v>
      </c>
      <c r="DO36" s="175">
        <v>1</v>
      </c>
      <c r="DP36" s="176">
        <v>1</v>
      </c>
      <c r="DQ36" s="177">
        <v>676078</v>
      </c>
      <c r="DT36" s="178">
        <v>42384</v>
      </c>
      <c r="DV36" t="s">
        <v>120</v>
      </c>
      <c r="DW36" s="179">
        <v>42376</v>
      </c>
      <c r="DX36" t="s">
        <v>110</v>
      </c>
      <c r="DY36" s="180">
        <v>42369</v>
      </c>
      <c r="DZ36" t="s">
        <v>116</v>
      </c>
      <c r="EC36" t="s">
        <v>123</v>
      </c>
      <c r="ED36" s="181">
        <v>0</v>
      </c>
      <c r="EE36" s="182">
        <v>0</v>
      </c>
      <c r="EG36" t="s">
        <v>130</v>
      </c>
      <c r="EJ36" s="188" t="str">
        <f>CONCATENATE(CH36,CM36)</f>
        <v>700000012800</v>
      </c>
    </row>
    <row r="37" spans="1:140" ht="16.5" hidden="1" thickTop="1" thickBot="1" x14ac:dyDescent="0.3">
      <c r="A37" t="s">
        <v>108</v>
      </c>
      <c r="B37" t="s">
        <v>109</v>
      </c>
      <c r="C37" s="140">
        <v>42376</v>
      </c>
      <c r="D37" s="141">
        <v>0</v>
      </c>
      <c r="E37" t="s">
        <v>108</v>
      </c>
      <c r="F37" t="s">
        <v>110</v>
      </c>
      <c r="G37" s="142">
        <v>2016</v>
      </c>
      <c r="H37" s="143">
        <v>7</v>
      </c>
      <c r="I37" s="144">
        <v>42376</v>
      </c>
      <c r="J37" t="s">
        <v>111</v>
      </c>
      <c r="L37" t="s">
        <v>110</v>
      </c>
      <c r="M37" t="s">
        <v>110</v>
      </c>
      <c r="O37" s="146">
        <v>0</v>
      </c>
      <c r="P37" t="s">
        <v>112</v>
      </c>
      <c r="R37" s="148">
        <v>42376</v>
      </c>
      <c r="S37" s="149">
        <v>48</v>
      </c>
      <c r="T37" s="150">
        <v>31558.2</v>
      </c>
      <c r="U37" s="151">
        <v>31558.2</v>
      </c>
      <c r="V37" s="152">
        <v>0</v>
      </c>
      <c r="W37" t="s">
        <v>113</v>
      </c>
      <c r="Y37" t="s">
        <v>114</v>
      </c>
      <c r="Z37" t="s">
        <v>114</v>
      </c>
      <c r="AA37" t="s">
        <v>114</v>
      </c>
      <c r="AB37" t="s">
        <v>115</v>
      </c>
      <c r="AC37" t="s">
        <v>116</v>
      </c>
      <c r="AD37" t="s">
        <v>110</v>
      </c>
      <c r="AE37" t="s">
        <v>110</v>
      </c>
      <c r="AH37" s="153">
        <v>0</v>
      </c>
      <c r="AI37" s="154">
        <v>42384</v>
      </c>
      <c r="AJ37" s="155">
        <v>676078</v>
      </c>
      <c r="AK37" s="156">
        <v>676078.1</v>
      </c>
      <c r="AL37" s="157">
        <v>42376</v>
      </c>
      <c r="AM37" s="158">
        <v>0</v>
      </c>
      <c r="AN37" t="s">
        <v>117</v>
      </c>
      <c r="AO37" s="159">
        <v>42384.501793981479</v>
      </c>
      <c r="AP37" t="s">
        <v>118</v>
      </c>
      <c r="AQ37" t="s">
        <v>119</v>
      </c>
      <c r="AR37" t="s">
        <v>119</v>
      </c>
      <c r="AT37" s="160">
        <v>42376</v>
      </c>
      <c r="AU37" s="161">
        <v>1</v>
      </c>
      <c r="AV37" s="162">
        <v>1</v>
      </c>
      <c r="AW37" t="s">
        <v>120</v>
      </c>
      <c r="AZ37" s="163">
        <v>42384</v>
      </c>
      <c r="BB37" t="s">
        <v>121</v>
      </c>
      <c r="BC37" t="s">
        <v>114</v>
      </c>
      <c r="BD37" t="s">
        <v>122</v>
      </c>
      <c r="BE37" t="s">
        <v>110</v>
      </c>
      <c r="BH37" t="s">
        <v>122</v>
      </c>
      <c r="BL37" t="s">
        <v>110</v>
      </c>
      <c r="BM37" s="165">
        <v>42376</v>
      </c>
      <c r="BO37" t="s">
        <v>110</v>
      </c>
      <c r="BP37" t="s">
        <v>123</v>
      </c>
      <c r="BS37" s="166">
        <v>42384.501689814817</v>
      </c>
      <c r="BU37" t="s">
        <v>110</v>
      </c>
      <c r="BV37" t="s">
        <v>118</v>
      </c>
      <c r="BW37" t="s">
        <v>110</v>
      </c>
      <c r="BZ37" t="s">
        <v>108</v>
      </c>
      <c r="CA37" t="s">
        <v>109</v>
      </c>
      <c r="CB37" s="167">
        <v>42376</v>
      </c>
      <c r="CC37" s="168">
        <v>0</v>
      </c>
      <c r="CD37" s="169">
        <v>35</v>
      </c>
      <c r="CE37" t="s">
        <v>111</v>
      </c>
      <c r="CH37" t="s">
        <v>149</v>
      </c>
      <c r="CI37" t="s">
        <v>131</v>
      </c>
      <c r="CL37" t="s">
        <v>126</v>
      </c>
      <c r="CM37" t="s">
        <v>127</v>
      </c>
      <c r="CO37" t="s">
        <v>128</v>
      </c>
      <c r="CU37" t="s">
        <v>119</v>
      </c>
      <c r="DD37" s="170">
        <v>580</v>
      </c>
      <c r="DE37" t="s">
        <v>110</v>
      </c>
      <c r="DF37" s="171">
        <v>0</v>
      </c>
      <c r="DH37" s="172">
        <v>0</v>
      </c>
      <c r="DI37" t="s">
        <v>129</v>
      </c>
      <c r="DJ37" t="s">
        <v>116</v>
      </c>
      <c r="DK37" s="173">
        <v>42376</v>
      </c>
      <c r="DL37" t="s">
        <v>119</v>
      </c>
      <c r="DN37" s="174">
        <v>580</v>
      </c>
      <c r="DO37" s="175">
        <v>1</v>
      </c>
      <c r="DP37" s="176">
        <v>1</v>
      </c>
      <c r="DQ37" s="177">
        <v>676078</v>
      </c>
      <c r="DT37" s="178">
        <v>42384</v>
      </c>
      <c r="DV37" t="s">
        <v>120</v>
      </c>
      <c r="DW37" s="179">
        <v>42376</v>
      </c>
      <c r="DX37" t="s">
        <v>110</v>
      </c>
      <c r="DY37" s="180">
        <v>42369</v>
      </c>
      <c r="DZ37" t="s">
        <v>116</v>
      </c>
      <c r="EC37" t="s">
        <v>123</v>
      </c>
      <c r="ED37" s="181">
        <v>0</v>
      </c>
      <c r="EE37" s="182">
        <v>0</v>
      </c>
      <c r="EG37" t="s">
        <v>130</v>
      </c>
      <c r="EJ37" s="188" t="str">
        <f>CONCATENATE(CH37,CM37)</f>
        <v>715000012800</v>
      </c>
    </row>
    <row r="38" spans="1:140" ht="16.5" hidden="1" thickTop="1" thickBot="1" x14ac:dyDescent="0.3">
      <c r="A38" t="s">
        <v>108</v>
      </c>
      <c r="B38" t="s">
        <v>109</v>
      </c>
      <c r="C38" s="140">
        <v>42376</v>
      </c>
      <c r="D38" s="141">
        <v>0</v>
      </c>
      <c r="E38" t="s">
        <v>108</v>
      </c>
      <c r="F38" t="s">
        <v>110</v>
      </c>
      <c r="G38" s="142">
        <v>2016</v>
      </c>
      <c r="H38" s="143">
        <v>7</v>
      </c>
      <c r="I38" s="144">
        <v>42376</v>
      </c>
      <c r="J38" t="s">
        <v>111</v>
      </c>
      <c r="L38" t="s">
        <v>110</v>
      </c>
      <c r="M38" t="s">
        <v>110</v>
      </c>
      <c r="O38" s="146">
        <v>0</v>
      </c>
      <c r="P38" t="s">
        <v>112</v>
      </c>
      <c r="R38" s="148">
        <v>42376</v>
      </c>
      <c r="S38" s="149">
        <v>48</v>
      </c>
      <c r="T38" s="150">
        <v>31558.2</v>
      </c>
      <c r="U38" s="151">
        <v>31558.2</v>
      </c>
      <c r="V38" s="152">
        <v>0</v>
      </c>
      <c r="W38" t="s">
        <v>113</v>
      </c>
      <c r="Y38" t="s">
        <v>114</v>
      </c>
      <c r="Z38" t="s">
        <v>114</v>
      </c>
      <c r="AA38" t="s">
        <v>114</v>
      </c>
      <c r="AB38" t="s">
        <v>115</v>
      </c>
      <c r="AC38" t="s">
        <v>116</v>
      </c>
      <c r="AD38" t="s">
        <v>110</v>
      </c>
      <c r="AE38" t="s">
        <v>110</v>
      </c>
      <c r="AH38" s="153">
        <v>0</v>
      </c>
      <c r="AI38" s="154">
        <v>42384</v>
      </c>
      <c r="AJ38" s="155">
        <v>676078</v>
      </c>
      <c r="AK38" s="156">
        <v>676078.1</v>
      </c>
      <c r="AL38" s="157">
        <v>42376</v>
      </c>
      <c r="AM38" s="158">
        <v>0</v>
      </c>
      <c r="AN38" t="s">
        <v>117</v>
      </c>
      <c r="AO38" s="159">
        <v>42384.501793981479</v>
      </c>
      <c r="AP38" t="s">
        <v>118</v>
      </c>
      <c r="AQ38" t="s">
        <v>119</v>
      </c>
      <c r="AR38" t="s">
        <v>119</v>
      </c>
      <c r="AT38" s="160">
        <v>42376</v>
      </c>
      <c r="AU38" s="161">
        <v>1</v>
      </c>
      <c r="AV38" s="162">
        <v>1</v>
      </c>
      <c r="AW38" t="s">
        <v>120</v>
      </c>
      <c r="AZ38" s="163">
        <v>42384</v>
      </c>
      <c r="BB38" t="s">
        <v>121</v>
      </c>
      <c r="BC38" t="s">
        <v>114</v>
      </c>
      <c r="BD38" t="s">
        <v>122</v>
      </c>
      <c r="BE38" t="s">
        <v>110</v>
      </c>
      <c r="BH38" t="s">
        <v>122</v>
      </c>
      <c r="BL38" t="s">
        <v>110</v>
      </c>
      <c r="BM38" s="165">
        <v>42376</v>
      </c>
      <c r="BO38" t="s">
        <v>110</v>
      </c>
      <c r="BP38" t="s">
        <v>123</v>
      </c>
      <c r="BS38" s="166">
        <v>42384.501689814817</v>
      </c>
      <c r="BU38" t="s">
        <v>110</v>
      </c>
      <c r="BV38" t="s">
        <v>118</v>
      </c>
      <c r="BW38" t="s">
        <v>110</v>
      </c>
      <c r="BZ38" t="s">
        <v>108</v>
      </c>
      <c r="CA38" t="s">
        <v>109</v>
      </c>
      <c r="CB38" s="167">
        <v>42376</v>
      </c>
      <c r="CC38" s="168">
        <v>0</v>
      </c>
      <c r="CD38" s="169">
        <v>36</v>
      </c>
      <c r="CE38" t="s">
        <v>111</v>
      </c>
      <c r="CH38" t="s">
        <v>150</v>
      </c>
      <c r="CI38" t="s">
        <v>125</v>
      </c>
      <c r="CL38" t="s">
        <v>126</v>
      </c>
      <c r="CM38" t="s">
        <v>127</v>
      </c>
      <c r="CO38" t="s">
        <v>128</v>
      </c>
      <c r="CU38" t="s">
        <v>119</v>
      </c>
      <c r="DD38" s="170">
        <v>37</v>
      </c>
      <c r="DE38" t="s">
        <v>110</v>
      </c>
      <c r="DF38" s="171">
        <v>0</v>
      </c>
      <c r="DH38" s="172">
        <v>0</v>
      </c>
      <c r="DI38" t="s">
        <v>129</v>
      </c>
      <c r="DJ38" t="s">
        <v>116</v>
      </c>
      <c r="DK38" s="173">
        <v>42376</v>
      </c>
      <c r="DL38" t="s">
        <v>119</v>
      </c>
      <c r="DN38" s="174">
        <v>37</v>
      </c>
      <c r="DO38" s="175">
        <v>1</v>
      </c>
      <c r="DP38" s="176">
        <v>1</v>
      </c>
      <c r="DQ38" s="177">
        <v>676078</v>
      </c>
      <c r="DT38" s="178">
        <v>42384</v>
      </c>
      <c r="DV38" t="s">
        <v>120</v>
      </c>
      <c r="DW38" s="179">
        <v>42376</v>
      </c>
      <c r="DX38" t="s">
        <v>110</v>
      </c>
      <c r="DY38" s="180">
        <v>42369</v>
      </c>
      <c r="DZ38" t="s">
        <v>116</v>
      </c>
      <c r="EC38" t="s">
        <v>123</v>
      </c>
      <c r="ED38" s="181">
        <v>0</v>
      </c>
      <c r="EE38" s="182">
        <v>0</v>
      </c>
      <c r="EG38" t="s">
        <v>130</v>
      </c>
      <c r="EJ38" s="188" t="str">
        <f>CONCATENATE(CH38,CM38)</f>
        <v>722100012800</v>
      </c>
    </row>
    <row r="39" spans="1:140" ht="16.5" hidden="1" thickTop="1" thickBot="1" x14ac:dyDescent="0.3">
      <c r="A39" t="s">
        <v>108</v>
      </c>
      <c r="B39" t="s">
        <v>109</v>
      </c>
      <c r="C39" s="140">
        <v>42376</v>
      </c>
      <c r="D39" s="141">
        <v>0</v>
      </c>
      <c r="E39" t="s">
        <v>108</v>
      </c>
      <c r="F39" t="s">
        <v>110</v>
      </c>
      <c r="G39" s="142">
        <v>2016</v>
      </c>
      <c r="H39" s="143">
        <v>7</v>
      </c>
      <c r="I39" s="144">
        <v>42376</v>
      </c>
      <c r="J39" t="s">
        <v>111</v>
      </c>
      <c r="L39" t="s">
        <v>110</v>
      </c>
      <c r="M39" t="s">
        <v>110</v>
      </c>
      <c r="O39" s="146">
        <v>0</v>
      </c>
      <c r="P39" t="s">
        <v>112</v>
      </c>
      <c r="R39" s="148">
        <v>42376</v>
      </c>
      <c r="S39" s="149">
        <v>48</v>
      </c>
      <c r="T39" s="150">
        <v>31558.2</v>
      </c>
      <c r="U39" s="151">
        <v>31558.2</v>
      </c>
      <c r="V39" s="152">
        <v>0</v>
      </c>
      <c r="W39" t="s">
        <v>113</v>
      </c>
      <c r="Y39" t="s">
        <v>114</v>
      </c>
      <c r="Z39" t="s">
        <v>114</v>
      </c>
      <c r="AA39" t="s">
        <v>114</v>
      </c>
      <c r="AB39" t="s">
        <v>115</v>
      </c>
      <c r="AC39" t="s">
        <v>116</v>
      </c>
      <c r="AD39" t="s">
        <v>110</v>
      </c>
      <c r="AE39" t="s">
        <v>110</v>
      </c>
      <c r="AH39" s="153">
        <v>0</v>
      </c>
      <c r="AI39" s="154">
        <v>42384</v>
      </c>
      <c r="AJ39" s="155">
        <v>676078</v>
      </c>
      <c r="AK39" s="156">
        <v>676078.1</v>
      </c>
      <c r="AL39" s="157">
        <v>42376</v>
      </c>
      <c r="AM39" s="158">
        <v>0</v>
      </c>
      <c r="AN39" t="s">
        <v>117</v>
      </c>
      <c r="AO39" s="159">
        <v>42384.501793981479</v>
      </c>
      <c r="AP39" t="s">
        <v>118</v>
      </c>
      <c r="AQ39" t="s">
        <v>119</v>
      </c>
      <c r="AR39" t="s">
        <v>119</v>
      </c>
      <c r="AT39" s="160">
        <v>42376</v>
      </c>
      <c r="AU39" s="161">
        <v>1</v>
      </c>
      <c r="AV39" s="162">
        <v>1</v>
      </c>
      <c r="AW39" t="s">
        <v>120</v>
      </c>
      <c r="AZ39" s="163">
        <v>42384</v>
      </c>
      <c r="BB39" t="s">
        <v>121</v>
      </c>
      <c r="BC39" t="s">
        <v>114</v>
      </c>
      <c r="BD39" t="s">
        <v>122</v>
      </c>
      <c r="BE39" t="s">
        <v>110</v>
      </c>
      <c r="BH39" t="s">
        <v>122</v>
      </c>
      <c r="BL39" t="s">
        <v>110</v>
      </c>
      <c r="BM39" s="165">
        <v>42376</v>
      </c>
      <c r="BO39" t="s">
        <v>110</v>
      </c>
      <c r="BP39" t="s">
        <v>123</v>
      </c>
      <c r="BS39" s="166">
        <v>42384.501689814817</v>
      </c>
      <c r="BU39" t="s">
        <v>110</v>
      </c>
      <c r="BV39" t="s">
        <v>118</v>
      </c>
      <c r="BW39" t="s">
        <v>110</v>
      </c>
      <c r="BZ39" t="s">
        <v>108</v>
      </c>
      <c r="CA39" t="s">
        <v>109</v>
      </c>
      <c r="CB39" s="167">
        <v>42376</v>
      </c>
      <c r="CC39" s="168">
        <v>0</v>
      </c>
      <c r="CD39" s="169">
        <v>37</v>
      </c>
      <c r="CE39" t="s">
        <v>111</v>
      </c>
      <c r="CH39" t="s">
        <v>150</v>
      </c>
      <c r="CI39" t="s">
        <v>131</v>
      </c>
      <c r="CL39" t="s">
        <v>126</v>
      </c>
      <c r="CM39" t="s">
        <v>127</v>
      </c>
      <c r="CO39" t="s">
        <v>128</v>
      </c>
      <c r="CU39" t="s">
        <v>119</v>
      </c>
      <c r="DD39" s="170">
        <v>9.5</v>
      </c>
      <c r="DE39" t="s">
        <v>110</v>
      </c>
      <c r="DF39" s="171">
        <v>0</v>
      </c>
      <c r="DH39" s="172">
        <v>0</v>
      </c>
      <c r="DI39" t="s">
        <v>129</v>
      </c>
      <c r="DJ39" t="s">
        <v>116</v>
      </c>
      <c r="DK39" s="173">
        <v>42376</v>
      </c>
      <c r="DL39" t="s">
        <v>119</v>
      </c>
      <c r="DN39" s="174">
        <v>9.5</v>
      </c>
      <c r="DO39" s="175">
        <v>1</v>
      </c>
      <c r="DP39" s="176">
        <v>1</v>
      </c>
      <c r="DQ39" s="177">
        <v>676078</v>
      </c>
      <c r="DT39" s="178">
        <v>42384</v>
      </c>
      <c r="DV39" t="s">
        <v>120</v>
      </c>
      <c r="DW39" s="179">
        <v>42376</v>
      </c>
      <c r="DX39" t="s">
        <v>110</v>
      </c>
      <c r="DY39" s="180">
        <v>42369</v>
      </c>
      <c r="DZ39" t="s">
        <v>116</v>
      </c>
      <c r="EC39" t="s">
        <v>123</v>
      </c>
      <c r="ED39" s="181">
        <v>0</v>
      </c>
      <c r="EE39" s="182">
        <v>0</v>
      </c>
      <c r="EG39" t="s">
        <v>130</v>
      </c>
      <c r="EJ39" s="188" t="str">
        <f>CONCATENATE(CH39,CM39)</f>
        <v>722100012800</v>
      </c>
    </row>
    <row r="40" spans="1:140" ht="16.5" hidden="1" thickTop="1" thickBot="1" x14ac:dyDescent="0.3">
      <c r="A40" t="s">
        <v>108</v>
      </c>
      <c r="B40" t="s">
        <v>109</v>
      </c>
      <c r="C40" s="140">
        <v>42376</v>
      </c>
      <c r="D40" s="141">
        <v>0</v>
      </c>
      <c r="E40" t="s">
        <v>108</v>
      </c>
      <c r="F40" t="s">
        <v>110</v>
      </c>
      <c r="G40" s="142">
        <v>2016</v>
      </c>
      <c r="H40" s="143">
        <v>7</v>
      </c>
      <c r="I40" s="144">
        <v>42376</v>
      </c>
      <c r="J40" t="s">
        <v>111</v>
      </c>
      <c r="L40" t="s">
        <v>110</v>
      </c>
      <c r="M40" t="s">
        <v>110</v>
      </c>
      <c r="O40" s="146">
        <v>0</v>
      </c>
      <c r="P40" t="s">
        <v>112</v>
      </c>
      <c r="R40" s="148">
        <v>42376</v>
      </c>
      <c r="S40" s="149">
        <v>48</v>
      </c>
      <c r="T40" s="150">
        <v>31558.2</v>
      </c>
      <c r="U40" s="151">
        <v>31558.2</v>
      </c>
      <c r="V40" s="152">
        <v>0</v>
      </c>
      <c r="W40" t="s">
        <v>113</v>
      </c>
      <c r="Y40" t="s">
        <v>114</v>
      </c>
      <c r="Z40" t="s">
        <v>114</v>
      </c>
      <c r="AA40" t="s">
        <v>114</v>
      </c>
      <c r="AB40" t="s">
        <v>115</v>
      </c>
      <c r="AC40" t="s">
        <v>116</v>
      </c>
      <c r="AD40" t="s">
        <v>110</v>
      </c>
      <c r="AE40" t="s">
        <v>110</v>
      </c>
      <c r="AH40" s="153">
        <v>0</v>
      </c>
      <c r="AI40" s="154">
        <v>42384</v>
      </c>
      <c r="AJ40" s="155">
        <v>676078</v>
      </c>
      <c r="AK40" s="156">
        <v>676078.1</v>
      </c>
      <c r="AL40" s="157">
        <v>42376</v>
      </c>
      <c r="AM40" s="158">
        <v>0</v>
      </c>
      <c r="AN40" t="s">
        <v>117</v>
      </c>
      <c r="AO40" s="159">
        <v>42384.501793981479</v>
      </c>
      <c r="AP40" t="s">
        <v>118</v>
      </c>
      <c r="AQ40" t="s">
        <v>119</v>
      </c>
      <c r="AR40" t="s">
        <v>119</v>
      </c>
      <c r="AT40" s="160">
        <v>42376</v>
      </c>
      <c r="AU40" s="161">
        <v>1</v>
      </c>
      <c r="AV40" s="162">
        <v>1</v>
      </c>
      <c r="AW40" t="s">
        <v>120</v>
      </c>
      <c r="AZ40" s="163">
        <v>42384</v>
      </c>
      <c r="BB40" t="s">
        <v>121</v>
      </c>
      <c r="BC40" t="s">
        <v>114</v>
      </c>
      <c r="BD40" t="s">
        <v>122</v>
      </c>
      <c r="BE40" t="s">
        <v>110</v>
      </c>
      <c r="BH40" t="s">
        <v>122</v>
      </c>
      <c r="BL40" t="s">
        <v>110</v>
      </c>
      <c r="BM40" s="165">
        <v>42376</v>
      </c>
      <c r="BO40" t="s">
        <v>110</v>
      </c>
      <c r="BP40" t="s">
        <v>123</v>
      </c>
      <c r="BS40" s="166">
        <v>42384.501689814817</v>
      </c>
      <c r="BU40" t="s">
        <v>110</v>
      </c>
      <c r="BV40" t="s">
        <v>118</v>
      </c>
      <c r="BW40" t="s">
        <v>110</v>
      </c>
      <c r="BZ40" t="s">
        <v>108</v>
      </c>
      <c r="CA40" t="s">
        <v>109</v>
      </c>
      <c r="CB40" s="167">
        <v>42376</v>
      </c>
      <c r="CC40" s="168">
        <v>0</v>
      </c>
      <c r="CD40" s="169">
        <v>38</v>
      </c>
      <c r="CE40" t="s">
        <v>111</v>
      </c>
      <c r="CH40" t="s">
        <v>151</v>
      </c>
      <c r="CI40" t="s">
        <v>125</v>
      </c>
      <c r="CL40" t="s">
        <v>126</v>
      </c>
      <c r="CM40" t="s">
        <v>127</v>
      </c>
      <c r="CO40" t="s">
        <v>128</v>
      </c>
      <c r="CU40" t="s">
        <v>119</v>
      </c>
      <c r="DD40" s="170">
        <v>984.65</v>
      </c>
      <c r="DE40" t="s">
        <v>110</v>
      </c>
      <c r="DF40" s="171">
        <v>0</v>
      </c>
      <c r="DH40" s="172">
        <v>0</v>
      </c>
      <c r="DI40" t="s">
        <v>129</v>
      </c>
      <c r="DJ40" t="s">
        <v>116</v>
      </c>
      <c r="DK40" s="173">
        <v>42376</v>
      </c>
      <c r="DL40" t="s">
        <v>119</v>
      </c>
      <c r="DN40" s="174">
        <v>984.65</v>
      </c>
      <c r="DO40" s="175">
        <v>1</v>
      </c>
      <c r="DP40" s="176">
        <v>1</v>
      </c>
      <c r="DQ40" s="177">
        <v>676078</v>
      </c>
      <c r="DT40" s="178">
        <v>42384</v>
      </c>
      <c r="DV40" t="s">
        <v>120</v>
      </c>
      <c r="DW40" s="179">
        <v>42376</v>
      </c>
      <c r="DX40" t="s">
        <v>110</v>
      </c>
      <c r="DY40" s="180">
        <v>42369</v>
      </c>
      <c r="DZ40" t="s">
        <v>116</v>
      </c>
      <c r="EC40" t="s">
        <v>123</v>
      </c>
      <c r="ED40" s="181">
        <v>0</v>
      </c>
      <c r="EE40" s="182">
        <v>0</v>
      </c>
      <c r="EG40" t="s">
        <v>130</v>
      </c>
      <c r="EJ40" s="188" t="str">
        <f>CONCATENATE(CH40,CM40)</f>
        <v>723000012800</v>
      </c>
    </row>
    <row r="41" spans="1:140" ht="16.5" hidden="1" thickTop="1" thickBot="1" x14ac:dyDescent="0.3">
      <c r="A41" t="s">
        <v>108</v>
      </c>
      <c r="B41" t="s">
        <v>109</v>
      </c>
      <c r="C41" s="140">
        <v>42376</v>
      </c>
      <c r="D41" s="141">
        <v>0</v>
      </c>
      <c r="E41" t="s">
        <v>108</v>
      </c>
      <c r="F41" t="s">
        <v>110</v>
      </c>
      <c r="G41" s="142">
        <v>2016</v>
      </c>
      <c r="H41" s="143">
        <v>7</v>
      </c>
      <c r="I41" s="144">
        <v>42376</v>
      </c>
      <c r="J41" t="s">
        <v>111</v>
      </c>
      <c r="L41" t="s">
        <v>110</v>
      </c>
      <c r="M41" t="s">
        <v>110</v>
      </c>
      <c r="O41" s="146">
        <v>0</v>
      </c>
      <c r="P41" t="s">
        <v>112</v>
      </c>
      <c r="R41" s="148">
        <v>42376</v>
      </c>
      <c r="S41" s="149">
        <v>48</v>
      </c>
      <c r="T41" s="150">
        <v>31558.2</v>
      </c>
      <c r="U41" s="151">
        <v>31558.2</v>
      </c>
      <c r="V41" s="152">
        <v>0</v>
      </c>
      <c r="W41" t="s">
        <v>113</v>
      </c>
      <c r="Y41" t="s">
        <v>114</v>
      </c>
      <c r="Z41" t="s">
        <v>114</v>
      </c>
      <c r="AA41" t="s">
        <v>114</v>
      </c>
      <c r="AB41" t="s">
        <v>115</v>
      </c>
      <c r="AC41" t="s">
        <v>116</v>
      </c>
      <c r="AD41" t="s">
        <v>110</v>
      </c>
      <c r="AE41" t="s">
        <v>110</v>
      </c>
      <c r="AH41" s="153">
        <v>0</v>
      </c>
      <c r="AI41" s="154">
        <v>42384</v>
      </c>
      <c r="AJ41" s="155">
        <v>676078</v>
      </c>
      <c r="AK41" s="156">
        <v>676078.1</v>
      </c>
      <c r="AL41" s="157">
        <v>42376</v>
      </c>
      <c r="AM41" s="158">
        <v>0</v>
      </c>
      <c r="AN41" t="s">
        <v>117</v>
      </c>
      <c r="AO41" s="159">
        <v>42384.501793981479</v>
      </c>
      <c r="AP41" t="s">
        <v>118</v>
      </c>
      <c r="AQ41" t="s">
        <v>119</v>
      </c>
      <c r="AR41" t="s">
        <v>119</v>
      </c>
      <c r="AT41" s="160">
        <v>42376</v>
      </c>
      <c r="AU41" s="161">
        <v>1</v>
      </c>
      <c r="AV41" s="162">
        <v>1</v>
      </c>
      <c r="AW41" t="s">
        <v>120</v>
      </c>
      <c r="AZ41" s="163">
        <v>42384</v>
      </c>
      <c r="BB41" t="s">
        <v>121</v>
      </c>
      <c r="BC41" t="s">
        <v>114</v>
      </c>
      <c r="BD41" t="s">
        <v>122</v>
      </c>
      <c r="BE41" t="s">
        <v>110</v>
      </c>
      <c r="BH41" t="s">
        <v>122</v>
      </c>
      <c r="BL41" t="s">
        <v>110</v>
      </c>
      <c r="BM41" s="165">
        <v>42376</v>
      </c>
      <c r="BO41" t="s">
        <v>110</v>
      </c>
      <c r="BP41" t="s">
        <v>123</v>
      </c>
      <c r="BS41" s="166">
        <v>42384.501689814817</v>
      </c>
      <c r="BU41" t="s">
        <v>110</v>
      </c>
      <c r="BV41" t="s">
        <v>118</v>
      </c>
      <c r="BW41" t="s">
        <v>110</v>
      </c>
      <c r="BZ41" t="s">
        <v>108</v>
      </c>
      <c r="CA41" t="s">
        <v>109</v>
      </c>
      <c r="CB41" s="167">
        <v>42376</v>
      </c>
      <c r="CC41" s="168">
        <v>0</v>
      </c>
      <c r="CD41" s="169">
        <v>39</v>
      </c>
      <c r="CE41" t="s">
        <v>111</v>
      </c>
      <c r="CH41" t="s">
        <v>151</v>
      </c>
      <c r="CI41" t="s">
        <v>131</v>
      </c>
      <c r="CL41" t="s">
        <v>126</v>
      </c>
      <c r="CM41" t="s">
        <v>127</v>
      </c>
      <c r="CO41" t="s">
        <v>128</v>
      </c>
      <c r="CU41" t="s">
        <v>119</v>
      </c>
      <c r="DD41" s="170">
        <v>394.97</v>
      </c>
      <c r="DE41" t="s">
        <v>110</v>
      </c>
      <c r="DF41" s="171">
        <v>0</v>
      </c>
      <c r="DH41" s="172">
        <v>0</v>
      </c>
      <c r="DI41" t="s">
        <v>129</v>
      </c>
      <c r="DJ41" t="s">
        <v>116</v>
      </c>
      <c r="DK41" s="173">
        <v>42376</v>
      </c>
      <c r="DL41" t="s">
        <v>119</v>
      </c>
      <c r="DN41" s="174">
        <v>394.97</v>
      </c>
      <c r="DO41" s="175">
        <v>1</v>
      </c>
      <c r="DP41" s="176">
        <v>1</v>
      </c>
      <c r="DQ41" s="177">
        <v>676078</v>
      </c>
      <c r="DT41" s="178">
        <v>42384</v>
      </c>
      <c r="DV41" t="s">
        <v>120</v>
      </c>
      <c r="DW41" s="179">
        <v>42376</v>
      </c>
      <c r="DX41" t="s">
        <v>110</v>
      </c>
      <c r="DY41" s="180">
        <v>42369</v>
      </c>
      <c r="DZ41" t="s">
        <v>116</v>
      </c>
      <c r="EC41" t="s">
        <v>123</v>
      </c>
      <c r="ED41" s="181">
        <v>0</v>
      </c>
      <c r="EE41" s="182">
        <v>0</v>
      </c>
      <c r="EG41" t="s">
        <v>130</v>
      </c>
      <c r="EJ41" s="188" t="str">
        <f>CONCATENATE(CH41,CM41)</f>
        <v>723000012800</v>
      </c>
    </row>
    <row r="42" spans="1:140" ht="16.5" hidden="1" thickTop="1" thickBot="1" x14ac:dyDescent="0.3">
      <c r="A42" t="s">
        <v>108</v>
      </c>
      <c r="B42" t="s">
        <v>109</v>
      </c>
      <c r="C42" s="140">
        <v>42376</v>
      </c>
      <c r="D42" s="141">
        <v>0</v>
      </c>
      <c r="E42" t="s">
        <v>108</v>
      </c>
      <c r="F42" t="s">
        <v>110</v>
      </c>
      <c r="G42" s="142">
        <v>2016</v>
      </c>
      <c r="H42" s="143">
        <v>7</v>
      </c>
      <c r="I42" s="144">
        <v>42376</v>
      </c>
      <c r="J42" t="s">
        <v>111</v>
      </c>
      <c r="L42" t="s">
        <v>110</v>
      </c>
      <c r="M42" t="s">
        <v>110</v>
      </c>
      <c r="O42" s="146">
        <v>0</v>
      </c>
      <c r="P42" t="s">
        <v>112</v>
      </c>
      <c r="R42" s="148">
        <v>42376</v>
      </c>
      <c r="S42" s="149">
        <v>48</v>
      </c>
      <c r="T42" s="150">
        <v>31558.2</v>
      </c>
      <c r="U42" s="151">
        <v>31558.2</v>
      </c>
      <c r="V42" s="152">
        <v>0</v>
      </c>
      <c r="W42" t="s">
        <v>113</v>
      </c>
      <c r="Y42" t="s">
        <v>114</v>
      </c>
      <c r="Z42" t="s">
        <v>114</v>
      </c>
      <c r="AA42" t="s">
        <v>114</v>
      </c>
      <c r="AB42" t="s">
        <v>115</v>
      </c>
      <c r="AC42" t="s">
        <v>116</v>
      </c>
      <c r="AD42" t="s">
        <v>110</v>
      </c>
      <c r="AE42" t="s">
        <v>110</v>
      </c>
      <c r="AH42" s="153">
        <v>0</v>
      </c>
      <c r="AI42" s="154">
        <v>42384</v>
      </c>
      <c r="AJ42" s="155">
        <v>676078</v>
      </c>
      <c r="AK42" s="156">
        <v>676078.1</v>
      </c>
      <c r="AL42" s="157">
        <v>42376</v>
      </c>
      <c r="AM42" s="158">
        <v>0</v>
      </c>
      <c r="AN42" t="s">
        <v>117</v>
      </c>
      <c r="AO42" s="159">
        <v>42384.501793981479</v>
      </c>
      <c r="AP42" t="s">
        <v>118</v>
      </c>
      <c r="AQ42" t="s">
        <v>119</v>
      </c>
      <c r="AR42" t="s">
        <v>119</v>
      </c>
      <c r="AT42" s="160">
        <v>42376</v>
      </c>
      <c r="AU42" s="161">
        <v>1</v>
      </c>
      <c r="AV42" s="162">
        <v>1</v>
      </c>
      <c r="AW42" t="s">
        <v>120</v>
      </c>
      <c r="AZ42" s="163">
        <v>42384</v>
      </c>
      <c r="BB42" t="s">
        <v>121</v>
      </c>
      <c r="BC42" t="s">
        <v>114</v>
      </c>
      <c r="BD42" t="s">
        <v>122</v>
      </c>
      <c r="BE42" t="s">
        <v>110</v>
      </c>
      <c r="BH42" t="s">
        <v>122</v>
      </c>
      <c r="BL42" t="s">
        <v>110</v>
      </c>
      <c r="BM42" s="165">
        <v>42376</v>
      </c>
      <c r="BO42" t="s">
        <v>110</v>
      </c>
      <c r="BP42" t="s">
        <v>123</v>
      </c>
      <c r="BS42" s="166">
        <v>42384.501689814817</v>
      </c>
      <c r="BU42" t="s">
        <v>110</v>
      </c>
      <c r="BV42" t="s">
        <v>118</v>
      </c>
      <c r="BW42" t="s">
        <v>110</v>
      </c>
      <c r="BZ42" t="s">
        <v>108</v>
      </c>
      <c r="CA42" t="s">
        <v>109</v>
      </c>
      <c r="CB42" s="167">
        <v>42376</v>
      </c>
      <c r="CC42" s="168">
        <v>0</v>
      </c>
      <c r="CD42" s="169">
        <v>40</v>
      </c>
      <c r="CE42" t="s">
        <v>111</v>
      </c>
      <c r="CH42" t="s">
        <v>152</v>
      </c>
      <c r="CI42" t="s">
        <v>125</v>
      </c>
      <c r="CL42" t="s">
        <v>126</v>
      </c>
      <c r="CM42" t="s">
        <v>127</v>
      </c>
      <c r="CO42" t="s">
        <v>128</v>
      </c>
      <c r="CU42" t="s">
        <v>119</v>
      </c>
      <c r="DD42" s="170">
        <v>230.29</v>
      </c>
      <c r="DE42" t="s">
        <v>110</v>
      </c>
      <c r="DF42" s="171">
        <v>0</v>
      </c>
      <c r="DH42" s="172">
        <v>0</v>
      </c>
      <c r="DI42" t="s">
        <v>129</v>
      </c>
      <c r="DJ42" t="s">
        <v>116</v>
      </c>
      <c r="DK42" s="173">
        <v>42376</v>
      </c>
      <c r="DL42" t="s">
        <v>119</v>
      </c>
      <c r="DN42" s="174">
        <v>230.29</v>
      </c>
      <c r="DO42" s="175">
        <v>1</v>
      </c>
      <c r="DP42" s="176">
        <v>1</v>
      </c>
      <c r="DQ42" s="177">
        <v>676078</v>
      </c>
      <c r="DT42" s="178">
        <v>42384</v>
      </c>
      <c r="DV42" t="s">
        <v>120</v>
      </c>
      <c r="DW42" s="179">
        <v>42376</v>
      </c>
      <c r="DX42" t="s">
        <v>110</v>
      </c>
      <c r="DY42" s="180">
        <v>42369</v>
      </c>
      <c r="DZ42" t="s">
        <v>116</v>
      </c>
      <c r="EC42" t="s">
        <v>123</v>
      </c>
      <c r="ED42" s="181">
        <v>0</v>
      </c>
      <c r="EE42" s="182">
        <v>0</v>
      </c>
      <c r="EG42" t="s">
        <v>130</v>
      </c>
      <c r="EJ42" s="188" t="str">
        <f>CONCATENATE(CH42,CM42)</f>
        <v>723100012800</v>
      </c>
    </row>
    <row r="43" spans="1:140" ht="16.5" hidden="1" thickTop="1" thickBot="1" x14ac:dyDescent="0.3">
      <c r="A43" t="s">
        <v>108</v>
      </c>
      <c r="B43" t="s">
        <v>109</v>
      </c>
      <c r="C43" s="140">
        <v>42376</v>
      </c>
      <c r="D43" s="141">
        <v>0</v>
      </c>
      <c r="E43" t="s">
        <v>108</v>
      </c>
      <c r="F43" t="s">
        <v>110</v>
      </c>
      <c r="G43" s="142">
        <v>2016</v>
      </c>
      <c r="H43" s="143">
        <v>7</v>
      </c>
      <c r="I43" s="144">
        <v>42376</v>
      </c>
      <c r="J43" t="s">
        <v>111</v>
      </c>
      <c r="L43" t="s">
        <v>110</v>
      </c>
      <c r="M43" t="s">
        <v>110</v>
      </c>
      <c r="O43" s="146">
        <v>0</v>
      </c>
      <c r="P43" t="s">
        <v>112</v>
      </c>
      <c r="R43" s="148">
        <v>42376</v>
      </c>
      <c r="S43" s="149">
        <v>48</v>
      </c>
      <c r="T43" s="150">
        <v>31558.2</v>
      </c>
      <c r="U43" s="151">
        <v>31558.2</v>
      </c>
      <c r="V43" s="152">
        <v>0</v>
      </c>
      <c r="W43" t="s">
        <v>113</v>
      </c>
      <c r="Y43" t="s">
        <v>114</v>
      </c>
      <c r="Z43" t="s">
        <v>114</v>
      </c>
      <c r="AA43" t="s">
        <v>114</v>
      </c>
      <c r="AB43" t="s">
        <v>115</v>
      </c>
      <c r="AC43" t="s">
        <v>116</v>
      </c>
      <c r="AD43" t="s">
        <v>110</v>
      </c>
      <c r="AE43" t="s">
        <v>110</v>
      </c>
      <c r="AH43" s="153">
        <v>0</v>
      </c>
      <c r="AI43" s="154">
        <v>42384</v>
      </c>
      <c r="AJ43" s="155">
        <v>676078</v>
      </c>
      <c r="AK43" s="156">
        <v>676078.1</v>
      </c>
      <c r="AL43" s="157">
        <v>42376</v>
      </c>
      <c r="AM43" s="158">
        <v>0</v>
      </c>
      <c r="AN43" t="s">
        <v>117</v>
      </c>
      <c r="AO43" s="159">
        <v>42384.501793981479</v>
      </c>
      <c r="AP43" t="s">
        <v>118</v>
      </c>
      <c r="AQ43" t="s">
        <v>119</v>
      </c>
      <c r="AR43" t="s">
        <v>119</v>
      </c>
      <c r="AT43" s="160">
        <v>42376</v>
      </c>
      <c r="AU43" s="161">
        <v>1</v>
      </c>
      <c r="AV43" s="162">
        <v>1</v>
      </c>
      <c r="AW43" t="s">
        <v>120</v>
      </c>
      <c r="AZ43" s="163">
        <v>42384</v>
      </c>
      <c r="BB43" t="s">
        <v>121</v>
      </c>
      <c r="BC43" t="s">
        <v>114</v>
      </c>
      <c r="BD43" t="s">
        <v>122</v>
      </c>
      <c r="BE43" t="s">
        <v>110</v>
      </c>
      <c r="BH43" t="s">
        <v>122</v>
      </c>
      <c r="BL43" t="s">
        <v>110</v>
      </c>
      <c r="BM43" s="165">
        <v>42376</v>
      </c>
      <c r="BO43" t="s">
        <v>110</v>
      </c>
      <c r="BP43" t="s">
        <v>123</v>
      </c>
      <c r="BS43" s="166">
        <v>42384.501689814817</v>
      </c>
      <c r="BU43" t="s">
        <v>110</v>
      </c>
      <c r="BV43" t="s">
        <v>118</v>
      </c>
      <c r="BW43" t="s">
        <v>110</v>
      </c>
      <c r="BZ43" t="s">
        <v>108</v>
      </c>
      <c r="CA43" t="s">
        <v>109</v>
      </c>
      <c r="CB43" s="167">
        <v>42376</v>
      </c>
      <c r="CC43" s="168">
        <v>0</v>
      </c>
      <c r="CD43" s="169">
        <v>41</v>
      </c>
      <c r="CE43" t="s">
        <v>111</v>
      </c>
      <c r="CH43" t="s">
        <v>152</v>
      </c>
      <c r="CI43" t="s">
        <v>131</v>
      </c>
      <c r="CL43" t="s">
        <v>126</v>
      </c>
      <c r="CM43" t="s">
        <v>127</v>
      </c>
      <c r="CO43" t="s">
        <v>128</v>
      </c>
      <c r="CU43" t="s">
        <v>119</v>
      </c>
      <c r="DD43" s="170">
        <v>92.37</v>
      </c>
      <c r="DE43" t="s">
        <v>110</v>
      </c>
      <c r="DF43" s="171">
        <v>0</v>
      </c>
      <c r="DH43" s="172">
        <v>0</v>
      </c>
      <c r="DI43" t="s">
        <v>129</v>
      </c>
      <c r="DJ43" t="s">
        <v>116</v>
      </c>
      <c r="DK43" s="173">
        <v>42376</v>
      </c>
      <c r="DL43" t="s">
        <v>119</v>
      </c>
      <c r="DN43" s="174">
        <v>92.37</v>
      </c>
      <c r="DO43" s="175">
        <v>1</v>
      </c>
      <c r="DP43" s="176">
        <v>1</v>
      </c>
      <c r="DQ43" s="177">
        <v>676078</v>
      </c>
      <c r="DT43" s="178">
        <v>42384</v>
      </c>
      <c r="DV43" t="s">
        <v>120</v>
      </c>
      <c r="DW43" s="179">
        <v>42376</v>
      </c>
      <c r="DX43" t="s">
        <v>110</v>
      </c>
      <c r="DY43" s="180">
        <v>42369</v>
      </c>
      <c r="DZ43" t="s">
        <v>116</v>
      </c>
      <c r="EC43" t="s">
        <v>123</v>
      </c>
      <c r="ED43" s="181">
        <v>0</v>
      </c>
      <c r="EE43" s="182">
        <v>0</v>
      </c>
      <c r="EG43" t="s">
        <v>130</v>
      </c>
      <c r="EJ43" s="188" t="str">
        <f>CONCATENATE(CH43,CM43)</f>
        <v>723100012800</v>
      </c>
    </row>
    <row r="44" spans="1:140" ht="16.5" hidden="1" thickTop="1" thickBot="1" x14ac:dyDescent="0.3">
      <c r="A44" t="s">
        <v>108</v>
      </c>
      <c r="B44" t="s">
        <v>109</v>
      </c>
      <c r="C44" s="140">
        <v>42376</v>
      </c>
      <c r="D44" s="141">
        <v>0</v>
      </c>
      <c r="E44" t="s">
        <v>108</v>
      </c>
      <c r="F44" t="s">
        <v>110</v>
      </c>
      <c r="G44" s="142">
        <v>2016</v>
      </c>
      <c r="H44" s="143">
        <v>7</v>
      </c>
      <c r="I44" s="144">
        <v>42376</v>
      </c>
      <c r="J44" t="s">
        <v>111</v>
      </c>
      <c r="L44" t="s">
        <v>110</v>
      </c>
      <c r="M44" t="s">
        <v>110</v>
      </c>
      <c r="O44" s="146">
        <v>0</v>
      </c>
      <c r="P44" t="s">
        <v>112</v>
      </c>
      <c r="R44" s="148">
        <v>42376</v>
      </c>
      <c r="S44" s="149">
        <v>48</v>
      </c>
      <c r="T44" s="150">
        <v>31558.2</v>
      </c>
      <c r="U44" s="151">
        <v>31558.2</v>
      </c>
      <c r="V44" s="152">
        <v>0</v>
      </c>
      <c r="W44" t="s">
        <v>113</v>
      </c>
      <c r="Y44" t="s">
        <v>114</v>
      </c>
      <c r="Z44" t="s">
        <v>114</v>
      </c>
      <c r="AA44" t="s">
        <v>114</v>
      </c>
      <c r="AB44" t="s">
        <v>115</v>
      </c>
      <c r="AC44" t="s">
        <v>116</v>
      </c>
      <c r="AD44" t="s">
        <v>110</v>
      </c>
      <c r="AE44" t="s">
        <v>110</v>
      </c>
      <c r="AH44" s="153">
        <v>0</v>
      </c>
      <c r="AI44" s="154">
        <v>42384</v>
      </c>
      <c r="AJ44" s="155">
        <v>676078</v>
      </c>
      <c r="AK44" s="156">
        <v>676078.1</v>
      </c>
      <c r="AL44" s="157">
        <v>42376</v>
      </c>
      <c r="AM44" s="158">
        <v>0</v>
      </c>
      <c r="AN44" t="s">
        <v>117</v>
      </c>
      <c r="AO44" s="159">
        <v>42384.501793981479</v>
      </c>
      <c r="AP44" t="s">
        <v>118</v>
      </c>
      <c r="AQ44" t="s">
        <v>119</v>
      </c>
      <c r="AR44" t="s">
        <v>119</v>
      </c>
      <c r="AT44" s="160">
        <v>42376</v>
      </c>
      <c r="AU44" s="161">
        <v>1</v>
      </c>
      <c r="AV44" s="162">
        <v>1</v>
      </c>
      <c r="AW44" t="s">
        <v>120</v>
      </c>
      <c r="AZ44" s="163">
        <v>42384</v>
      </c>
      <c r="BB44" t="s">
        <v>121</v>
      </c>
      <c r="BC44" t="s">
        <v>114</v>
      </c>
      <c r="BD44" t="s">
        <v>122</v>
      </c>
      <c r="BE44" t="s">
        <v>110</v>
      </c>
      <c r="BH44" t="s">
        <v>122</v>
      </c>
      <c r="BL44" t="s">
        <v>110</v>
      </c>
      <c r="BM44" s="165">
        <v>42376</v>
      </c>
      <c r="BO44" t="s">
        <v>110</v>
      </c>
      <c r="BP44" t="s">
        <v>123</v>
      </c>
      <c r="BS44" s="166">
        <v>42384.501689814817</v>
      </c>
      <c r="BU44" t="s">
        <v>110</v>
      </c>
      <c r="BV44" t="s">
        <v>118</v>
      </c>
      <c r="BW44" t="s">
        <v>110</v>
      </c>
      <c r="BZ44" t="s">
        <v>108</v>
      </c>
      <c r="CA44" t="s">
        <v>109</v>
      </c>
      <c r="CB44" s="167">
        <v>42376</v>
      </c>
      <c r="CC44" s="168">
        <v>0</v>
      </c>
      <c r="CD44" s="169">
        <v>42</v>
      </c>
      <c r="CE44" t="s">
        <v>111</v>
      </c>
      <c r="CH44" t="s">
        <v>153</v>
      </c>
      <c r="CI44" t="s">
        <v>125</v>
      </c>
      <c r="CL44" t="s">
        <v>126</v>
      </c>
      <c r="CM44" t="s">
        <v>127</v>
      </c>
      <c r="CO44" t="s">
        <v>128</v>
      </c>
      <c r="CU44" t="s">
        <v>119</v>
      </c>
      <c r="DD44" s="170">
        <v>3313</v>
      </c>
      <c r="DE44" t="s">
        <v>110</v>
      </c>
      <c r="DF44" s="171">
        <v>0</v>
      </c>
      <c r="DH44" s="172">
        <v>0</v>
      </c>
      <c r="DI44" t="s">
        <v>129</v>
      </c>
      <c r="DJ44" t="s">
        <v>116</v>
      </c>
      <c r="DK44" s="173">
        <v>42376</v>
      </c>
      <c r="DL44" t="s">
        <v>119</v>
      </c>
      <c r="DN44" s="174">
        <v>3313</v>
      </c>
      <c r="DO44" s="175">
        <v>1</v>
      </c>
      <c r="DP44" s="176">
        <v>1</v>
      </c>
      <c r="DQ44" s="177">
        <v>676078</v>
      </c>
      <c r="DT44" s="178">
        <v>42384</v>
      </c>
      <c r="DV44" t="s">
        <v>120</v>
      </c>
      <c r="DW44" s="179">
        <v>42376</v>
      </c>
      <c r="DX44" t="s">
        <v>110</v>
      </c>
      <c r="DY44" s="180">
        <v>42369</v>
      </c>
      <c r="DZ44" t="s">
        <v>116</v>
      </c>
      <c r="EC44" t="s">
        <v>123</v>
      </c>
      <c r="ED44" s="181">
        <v>0</v>
      </c>
      <c r="EE44" s="182">
        <v>0</v>
      </c>
      <c r="EG44" t="s">
        <v>130</v>
      </c>
      <c r="EJ44" s="188" t="str">
        <f>CONCATENATE(CH44,CM44)</f>
        <v>724000012800</v>
      </c>
    </row>
    <row r="45" spans="1:140" ht="16.5" hidden="1" thickTop="1" thickBot="1" x14ac:dyDescent="0.3">
      <c r="A45" t="s">
        <v>108</v>
      </c>
      <c r="B45" t="s">
        <v>109</v>
      </c>
      <c r="C45" s="140">
        <v>42376</v>
      </c>
      <c r="D45" s="141">
        <v>0</v>
      </c>
      <c r="E45" t="s">
        <v>108</v>
      </c>
      <c r="F45" t="s">
        <v>110</v>
      </c>
      <c r="G45" s="142">
        <v>2016</v>
      </c>
      <c r="H45" s="143">
        <v>7</v>
      </c>
      <c r="I45" s="144">
        <v>42376</v>
      </c>
      <c r="J45" t="s">
        <v>111</v>
      </c>
      <c r="L45" t="s">
        <v>110</v>
      </c>
      <c r="M45" t="s">
        <v>110</v>
      </c>
      <c r="O45" s="146">
        <v>0</v>
      </c>
      <c r="P45" t="s">
        <v>112</v>
      </c>
      <c r="R45" s="148">
        <v>42376</v>
      </c>
      <c r="S45" s="149">
        <v>48</v>
      </c>
      <c r="T45" s="150">
        <v>31558.2</v>
      </c>
      <c r="U45" s="151">
        <v>31558.2</v>
      </c>
      <c r="V45" s="152">
        <v>0</v>
      </c>
      <c r="W45" t="s">
        <v>113</v>
      </c>
      <c r="Y45" t="s">
        <v>114</v>
      </c>
      <c r="Z45" t="s">
        <v>114</v>
      </c>
      <c r="AA45" t="s">
        <v>114</v>
      </c>
      <c r="AB45" t="s">
        <v>115</v>
      </c>
      <c r="AC45" t="s">
        <v>116</v>
      </c>
      <c r="AD45" t="s">
        <v>110</v>
      </c>
      <c r="AE45" t="s">
        <v>110</v>
      </c>
      <c r="AH45" s="153">
        <v>0</v>
      </c>
      <c r="AI45" s="154">
        <v>42384</v>
      </c>
      <c r="AJ45" s="155">
        <v>676078</v>
      </c>
      <c r="AK45" s="156">
        <v>676078.1</v>
      </c>
      <c r="AL45" s="157">
        <v>42376</v>
      </c>
      <c r="AM45" s="158">
        <v>0</v>
      </c>
      <c r="AN45" t="s">
        <v>117</v>
      </c>
      <c r="AO45" s="159">
        <v>42384.501793981479</v>
      </c>
      <c r="AP45" t="s">
        <v>118</v>
      </c>
      <c r="AQ45" t="s">
        <v>119</v>
      </c>
      <c r="AR45" t="s">
        <v>119</v>
      </c>
      <c r="AT45" s="160">
        <v>42376</v>
      </c>
      <c r="AU45" s="161">
        <v>1</v>
      </c>
      <c r="AV45" s="162">
        <v>1</v>
      </c>
      <c r="AW45" t="s">
        <v>120</v>
      </c>
      <c r="AZ45" s="163">
        <v>42384</v>
      </c>
      <c r="BB45" t="s">
        <v>121</v>
      </c>
      <c r="BC45" t="s">
        <v>114</v>
      </c>
      <c r="BD45" t="s">
        <v>122</v>
      </c>
      <c r="BE45" t="s">
        <v>110</v>
      </c>
      <c r="BH45" t="s">
        <v>122</v>
      </c>
      <c r="BL45" t="s">
        <v>110</v>
      </c>
      <c r="BM45" s="165">
        <v>42376</v>
      </c>
      <c r="BO45" t="s">
        <v>110</v>
      </c>
      <c r="BP45" t="s">
        <v>123</v>
      </c>
      <c r="BS45" s="166">
        <v>42384.501689814817</v>
      </c>
      <c r="BU45" t="s">
        <v>110</v>
      </c>
      <c r="BV45" t="s">
        <v>118</v>
      </c>
      <c r="BW45" t="s">
        <v>110</v>
      </c>
      <c r="BZ45" t="s">
        <v>108</v>
      </c>
      <c r="CA45" t="s">
        <v>109</v>
      </c>
      <c r="CB45" s="167">
        <v>42376</v>
      </c>
      <c r="CC45" s="168">
        <v>0</v>
      </c>
      <c r="CD45" s="169">
        <v>43</v>
      </c>
      <c r="CE45" t="s">
        <v>111</v>
      </c>
      <c r="CH45" t="s">
        <v>153</v>
      </c>
      <c r="CI45" t="s">
        <v>131</v>
      </c>
      <c r="CL45" t="s">
        <v>126</v>
      </c>
      <c r="CM45" t="s">
        <v>127</v>
      </c>
      <c r="CO45" t="s">
        <v>128</v>
      </c>
      <c r="CU45" t="s">
        <v>119</v>
      </c>
      <c r="DD45" s="170">
        <v>1306.8</v>
      </c>
      <c r="DE45" t="s">
        <v>110</v>
      </c>
      <c r="DF45" s="171">
        <v>0</v>
      </c>
      <c r="DH45" s="172">
        <v>0</v>
      </c>
      <c r="DI45" t="s">
        <v>129</v>
      </c>
      <c r="DJ45" t="s">
        <v>116</v>
      </c>
      <c r="DK45" s="173">
        <v>42376</v>
      </c>
      <c r="DL45" t="s">
        <v>119</v>
      </c>
      <c r="DN45" s="174">
        <v>1306.8</v>
      </c>
      <c r="DO45" s="175">
        <v>1</v>
      </c>
      <c r="DP45" s="176">
        <v>1</v>
      </c>
      <c r="DQ45" s="177">
        <v>676078</v>
      </c>
      <c r="DT45" s="178">
        <v>42384</v>
      </c>
      <c r="DV45" t="s">
        <v>120</v>
      </c>
      <c r="DW45" s="179">
        <v>42376</v>
      </c>
      <c r="DX45" t="s">
        <v>110</v>
      </c>
      <c r="DY45" s="180">
        <v>42369</v>
      </c>
      <c r="DZ45" t="s">
        <v>116</v>
      </c>
      <c r="EC45" t="s">
        <v>123</v>
      </c>
      <c r="ED45" s="181">
        <v>0</v>
      </c>
      <c r="EE45" s="182">
        <v>0</v>
      </c>
      <c r="EG45" t="s">
        <v>130</v>
      </c>
      <c r="EJ45" s="188" t="str">
        <f>CONCATENATE(CH45,CM45)</f>
        <v>724000012800</v>
      </c>
    </row>
    <row r="46" spans="1:140" ht="16.5" hidden="1" thickTop="1" thickBot="1" x14ac:dyDescent="0.3">
      <c r="A46" t="s">
        <v>108</v>
      </c>
      <c r="B46" t="s">
        <v>109</v>
      </c>
      <c r="C46" s="140">
        <v>42376</v>
      </c>
      <c r="D46" s="141">
        <v>0</v>
      </c>
      <c r="E46" t="s">
        <v>108</v>
      </c>
      <c r="F46" t="s">
        <v>110</v>
      </c>
      <c r="G46" s="142">
        <v>2016</v>
      </c>
      <c r="H46" s="143">
        <v>7</v>
      </c>
      <c r="I46" s="144">
        <v>42376</v>
      </c>
      <c r="J46" t="s">
        <v>111</v>
      </c>
      <c r="L46" t="s">
        <v>110</v>
      </c>
      <c r="M46" t="s">
        <v>110</v>
      </c>
      <c r="O46" s="146">
        <v>0</v>
      </c>
      <c r="P46" t="s">
        <v>112</v>
      </c>
      <c r="R46" s="148">
        <v>42376</v>
      </c>
      <c r="S46" s="149">
        <v>48</v>
      </c>
      <c r="T46" s="150">
        <v>31558.2</v>
      </c>
      <c r="U46" s="151">
        <v>31558.2</v>
      </c>
      <c r="V46" s="152">
        <v>0</v>
      </c>
      <c r="W46" t="s">
        <v>113</v>
      </c>
      <c r="Y46" t="s">
        <v>114</v>
      </c>
      <c r="Z46" t="s">
        <v>114</v>
      </c>
      <c r="AA46" t="s">
        <v>114</v>
      </c>
      <c r="AB46" t="s">
        <v>115</v>
      </c>
      <c r="AC46" t="s">
        <v>116</v>
      </c>
      <c r="AD46" t="s">
        <v>110</v>
      </c>
      <c r="AE46" t="s">
        <v>110</v>
      </c>
      <c r="AH46" s="153">
        <v>0</v>
      </c>
      <c r="AI46" s="154">
        <v>42384</v>
      </c>
      <c r="AJ46" s="155">
        <v>676078</v>
      </c>
      <c r="AK46" s="156">
        <v>676078.1</v>
      </c>
      <c r="AL46" s="157">
        <v>42376</v>
      </c>
      <c r="AM46" s="158">
        <v>0</v>
      </c>
      <c r="AN46" t="s">
        <v>117</v>
      </c>
      <c r="AO46" s="159">
        <v>42384.501793981479</v>
      </c>
      <c r="AP46" t="s">
        <v>118</v>
      </c>
      <c r="AQ46" t="s">
        <v>119</v>
      </c>
      <c r="AR46" t="s">
        <v>119</v>
      </c>
      <c r="AT46" s="160">
        <v>42376</v>
      </c>
      <c r="AU46" s="161">
        <v>1</v>
      </c>
      <c r="AV46" s="162">
        <v>1</v>
      </c>
      <c r="AW46" t="s">
        <v>120</v>
      </c>
      <c r="AZ46" s="163">
        <v>42384</v>
      </c>
      <c r="BB46" t="s">
        <v>121</v>
      </c>
      <c r="BC46" t="s">
        <v>114</v>
      </c>
      <c r="BD46" t="s">
        <v>122</v>
      </c>
      <c r="BE46" t="s">
        <v>110</v>
      </c>
      <c r="BH46" t="s">
        <v>122</v>
      </c>
      <c r="BL46" t="s">
        <v>110</v>
      </c>
      <c r="BM46" s="165">
        <v>42376</v>
      </c>
      <c r="BO46" t="s">
        <v>110</v>
      </c>
      <c r="BP46" t="s">
        <v>123</v>
      </c>
      <c r="BS46" s="166">
        <v>42384.501689814817</v>
      </c>
      <c r="BU46" t="s">
        <v>110</v>
      </c>
      <c r="BV46" t="s">
        <v>118</v>
      </c>
      <c r="BW46" t="s">
        <v>110</v>
      </c>
      <c r="BZ46" t="s">
        <v>108</v>
      </c>
      <c r="CA46" t="s">
        <v>109</v>
      </c>
      <c r="CB46" s="167">
        <v>42376</v>
      </c>
      <c r="CC46" s="168">
        <v>0</v>
      </c>
      <c r="CD46" s="169">
        <v>44</v>
      </c>
      <c r="CE46" t="s">
        <v>111</v>
      </c>
      <c r="CH46" t="s">
        <v>154</v>
      </c>
      <c r="CI46" t="s">
        <v>125</v>
      </c>
      <c r="CL46" t="s">
        <v>126</v>
      </c>
      <c r="CM46" t="s">
        <v>127</v>
      </c>
      <c r="CO46" t="s">
        <v>128</v>
      </c>
      <c r="CU46" t="s">
        <v>119</v>
      </c>
      <c r="DD46" s="170">
        <v>28.85</v>
      </c>
      <c r="DE46" t="s">
        <v>110</v>
      </c>
      <c r="DF46" s="171">
        <v>0</v>
      </c>
      <c r="DH46" s="172">
        <v>0</v>
      </c>
      <c r="DI46" t="s">
        <v>129</v>
      </c>
      <c r="DJ46" t="s">
        <v>116</v>
      </c>
      <c r="DK46" s="173">
        <v>42376</v>
      </c>
      <c r="DL46" t="s">
        <v>119</v>
      </c>
      <c r="DN46" s="174">
        <v>28.85</v>
      </c>
      <c r="DO46" s="175">
        <v>1</v>
      </c>
      <c r="DP46" s="176">
        <v>1</v>
      </c>
      <c r="DQ46" s="177">
        <v>676078</v>
      </c>
      <c r="DT46" s="178">
        <v>42384</v>
      </c>
      <c r="DV46" t="s">
        <v>120</v>
      </c>
      <c r="DW46" s="179">
        <v>42376</v>
      </c>
      <c r="DX46" t="s">
        <v>110</v>
      </c>
      <c r="DY46" s="180">
        <v>42369</v>
      </c>
      <c r="DZ46" t="s">
        <v>116</v>
      </c>
      <c r="EC46" t="s">
        <v>123</v>
      </c>
      <c r="ED46" s="181">
        <v>0</v>
      </c>
      <c r="EE46" s="182">
        <v>0</v>
      </c>
      <c r="EG46" t="s">
        <v>130</v>
      </c>
      <c r="EJ46" s="188" t="str">
        <f>CONCATENATE(CH46,CM46)</f>
        <v>724500012800</v>
      </c>
    </row>
    <row r="47" spans="1:140" ht="16.5" hidden="1" thickTop="1" thickBot="1" x14ac:dyDescent="0.3">
      <c r="A47" t="s">
        <v>108</v>
      </c>
      <c r="B47" t="s">
        <v>109</v>
      </c>
      <c r="C47" s="140">
        <v>42376</v>
      </c>
      <c r="D47" s="141">
        <v>0</v>
      </c>
      <c r="E47" t="s">
        <v>108</v>
      </c>
      <c r="F47" t="s">
        <v>110</v>
      </c>
      <c r="G47" s="142">
        <v>2016</v>
      </c>
      <c r="H47" s="143">
        <v>7</v>
      </c>
      <c r="I47" s="144">
        <v>42376</v>
      </c>
      <c r="J47" t="s">
        <v>111</v>
      </c>
      <c r="L47" t="s">
        <v>110</v>
      </c>
      <c r="M47" t="s">
        <v>110</v>
      </c>
      <c r="O47" s="146">
        <v>0</v>
      </c>
      <c r="P47" t="s">
        <v>112</v>
      </c>
      <c r="R47" s="148">
        <v>42376</v>
      </c>
      <c r="S47" s="149">
        <v>48</v>
      </c>
      <c r="T47" s="150">
        <v>31558.2</v>
      </c>
      <c r="U47" s="151">
        <v>31558.2</v>
      </c>
      <c r="V47" s="152">
        <v>0</v>
      </c>
      <c r="W47" t="s">
        <v>113</v>
      </c>
      <c r="Y47" t="s">
        <v>114</v>
      </c>
      <c r="Z47" t="s">
        <v>114</v>
      </c>
      <c r="AA47" t="s">
        <v>114</v>
      </c>
      <c r="AB47" t="s">
        <v>115</v>
      </c>
      <c r="AC47" t="s">
        <v>116</v>
      </c>
      <c r="AD47" t="s">
        <v>110</v>
      </c>
      <c r="AE47" t="s">
        <v>110</v>
      </c>
      <c r="AH47" s="153">
        <v>0</v>
      </c>
      <c r="AI47" s="154">
        <v>42384</v>
      </c>
      <c r="AJ47" s="155">
        <v>676078</v>
      </c>
      <c r="AK47" s="156">
        <v>676078.1</v>
      </c>
      <c r="AL47" s="157">
        <v>42376</v>
      </c>
      <c r="AM47" s="158">
        <v>0</v>
      </c>
      <c r="AN47" t="s">
        <v>117</v>
      </c>
      <c r="AO47" s="159">
        <v>42384.501793981479</v>
      </c>
      <c r="AP47" t="s">
        <v>118</v>
      </c>
      <c r="AQ47" t="s">
        <v>119</v>
      </c>
      <c r="AR47" t="s">
        <v>119</v>
      </c>
      <c r="AT47" s="160">
        <v>42376</v>
      </c>
      <c r="AU47" s="161">
        <v>1</v>
      </c>
      <c r="AV47" s="162">
        <v>1</v>
      </c>
      <c r="AW47" t="s">
        <v>120</v>
      </c>
      <c r="AZ47" s="163">
        <v>42384</v>
      </c>
      <c r="BB47" t="s">
        <v>121</v>
      </c>
      <c r="BC47" t="s">
        <v>114</v>
      </c>
      <c r="BD47" t="s">
        <v>122</v>
      </c>
      <c r="BE47" t="s">
        <v>110</v>
      </c>
      <c r="BH47" t="s">
        <v>122</v>
      </c>
      <c r="BL47" t="s">
        <v>110</v>
      </c>
      <c r="BM47" s="165">
        <v>42376</v>
      </c>
      <c r="BO47" t="s">
        <v>110</v>
      </c>
      <c r="BP47" t="s">
        <v>123</v>
      </c>
      <c r="BS47" s="166">
        <v>42384.501689814817</v>
      </c>
      <c r="BU47" t="s">
        <v>110</v>
      </c>
      <c r="BV47" t="s">
        <v>118</v>
      </c>
      <c r="BW47" t="s">
        <v>110</v>
      </c>
      <c r="BZ47" t="s">
        <v>108</v>
      </c>
      <c r="CA47" t="s">
        <v>109</v>
      </c>
      <c r="CB47" s="167">
        <v>42376</v>
      </c>
      <c r="CC47" s="168">
        <v>0</v>
      </c>
      <c r="CD47" s="169">
        <v>45</v>
      </c>
      <c r="CE47" t="s">
        <v>111</v>
      </c>
      <c r="CH47" t="s">
        <v>155</v>
      </c>
      <c r="CI47" t="s">
        <v>125</v>
      </c>
      <c r="CL47" t="s">
        <v>126</v>
      </c>
      <c r="CM47" t="s">
        <v>127</v>
      </c>
      <c r="CO47" t="s">
        <v>128</v>
      </c>
      <c r="CU47" t="s">
        <v>119</v>
      </c>
      <c r="DD47" s="170">
        <v>25.39</v>
      </c>
      <c r="DE47" t="s">
        <v>110</v>
      </c>
      <c r="DF47" s="171">
        <v>0</v>
      </c>
      <c r="DH47" s="172">
        <v>0</v>
      </c>
      <c r="DI47" t="s">
        <v>129</v>
      </c>
      <c r="DJ47" t="s">
        <v>116</v>
      </c>
      <c r="DK47" s="173">
        <v>42376</v>
      </c>
      <c r="DL47" t="s">
        <v>119</v>
      </c>
      <c r="DN47" s="174">
        <v>25.39</v>
      </c>
      <c r="DO47" s="175">
        <v>1</v>
      </c>
      <c r="DP47" s="176">
        <v>1</v>
      </c>
      <c r="DQ47" s="177">
        <v>676078</v>
      </c>
      <c r="DT47" s="178">
        <v>42384</v>
      </c>
      <c r="DV47" t="s">
        <v>120</v>
      </c>
      <c r="DW47" s="179">
        <v>42376</v>
      </c>
      <c r="DX47" t="s">
        <v>110</v>
      </c>
      <c r="DY47" s="180">
        <v>42369</v>
      </c>
      <c r="DZ47" t="s">
        <v>116</v>
      </c>
      <c r="EC47" t="s">
        <v>123</v>
      </c>
      <c r="ED47" s="181">
        <v>0</v>
      </c>
      <c r="EE47" s="182">
        <v>0</v>
      </c>
      <c r="EG47" t="s">
        <v>130</v>
      </c>
      <c r="EJ47" s="188" t="str">
        <f>CONCATENATE(CH47,CM47)</f>
        <v>725000012800</v>
      </c>
    </row>
    <row r="48" spans="1:140" ht="16.5" hidden="1" thickTop="1" thickBot="1" x14ac:dyDescent="0.3">
      <c r="A48" t="s">
        <v>108</v>
      </c>
      <c r="B48" t="s">
        <v>109</v>
      </c>
      <c r="C48" s="140">
        <v>42376</v>
      </c>
      <c r="D48" s="141">
        <v>0</v>
      </c>
      <c r="E48" t="s">
        <v>108</v>
      </c>
      <c r="F48" t="s">
        <v>110</v>
      </c>
      <c r="G48" s="142">
        <v>2016</v>
      </c>
      <c r="H48" s="143">
        <v>7</v>
      </c>
      <c r="I48" s="144">
        <v>42376</v>
      </c>
      <c r="J48" t="s">
        <v>111</v>
      </c>
      <c r="L48" t="s">
        <v>110</v>
      </c>
      <c r="M48" t="s">
        <v>110</v>
      </c>
      <c r="O48" s="146">
        <v>0</v>
      </c>
      <c r="P48" t="s">
        <v>112</v>
      </c>
      <c r="R48" s="148">
        <v>42376</v>
      </c>
      <c r="S48" s="149">
        <v>48</v>
      </c>
      <c r="T48" s="150">
        <v>31558.2</v>
      </c>
      <c r="U48" s="151">
        <v>31558.2</v>
      </c>
      <c r="V48" s="152">
        <v>0</v>
      </c>
      <c r="W48" t="s">
        <v>113</v>
      </c>
      <c r="Y48" t="s">
        <v>114</v>
      </c>
      <c r="Z48" t="s">
        <v>114</v>
      </c>
      <c r="AA48" t="s">
        <v>114</v>
      </c>
      <c r="AB48" t="s">
        <v>115</v>
      </c>
      <c r="AC48" t="s">
        <v>116</v>
      </c>
      <c r="AD48" t="s">
        <v>110</v>
      </c>
      <c r="AE48" t="s">
        <v>110</v>
      </c>
      <c r="AH48" s="153">
        <v>0</v>
      </c>
      <c r="AI48" s="154">
        <v>42384</v>
      </c>
      <c r="AJ48" s="155">
        <v>676078</v>
      </c>
      <c r="AK48" s="156">
        <v>676078.1</v>
      </c>
      <c r="AL48" s="157">
        <v>42376</v>
      </c>
      <c r="AM48" s="158">
        <v>0</v>
      </c>
      <c r="AN48" t="s">
        <v>117</v>
      </c>
      <c r="AO48" s="159">
        <v>42384.501793981479</v>
      </c>
      <c r="AP48" t="s">
        <v>118</v>
      </c>
      <c r="AQ48" t="s">
        <v>119</v>
      </c>
      <c r="AR48" t="s">
        <v>119</v>
      </c>
      <c r="AT48" s="160">
        <v>42376</v>
      </c>
      <c r="AU48" s="161">
        <v>1</v>
      </c>
      <c r="AV48" s="162">
        <v>1</v>
      </c>
      <c r="AW48" t="s">
        <v>120</v>
      </c>
      <c r="AZ48" s="163">
        <v>42384</v>
      </c>
      <c r="BB48" t="s">
        <v>121</v>
      </c>
      <c r="BC48" t="s">
        <v>114</v>
      </c>
      <c r="BD48" t="s">
        <v>122</v>
      </c>
      <c r="BE48" t="s">
        <v>110</v>
      </c>
      <c r="BH48" t="s">
        <v>122</v>
      </c>
      <c r="BL48" t="s">
        <v>110</v>
      </c>
      <c r="BM48" s="165">
        <v>42376</v>
      </c>
      <c r="BO48" t="s">
        <v>110</v>
      </c>
      <c r="BP48" t="s">
        <v>123</v>
      </c>
      <c r="BS48" s="166">
        <v>42384.501689814817</v>
      </c>
      <c r="BU48" t="s">
        <v>110</v>
      </c>
      <c r="BV48" t="s">
        <v>118</v>
      </c>
      <c r="BW48" t="s">
        <v>110</v>
      </c>
      <c r="BZ48" t="s">
        <v>108</v>
      </c>
      <c r="CA48" t="s">
        <v>109</v>
      </c>
      <c r="CB48" s="167">
        <v>42376</v>
      </c>
      <c r="CC48" s="168">
        <v>0</v>
      </c>
      <c r="CD48" s="169">
        <v>46</v>
      </c>
      <c r="CE48" t="s">
        <v>111</v>
      </c>
      <c r="CH48" t="s">
        <v>155</v>
      </c>
      <c r="CI48" t="s">
        <v>131</v>
      </c>
      <c r="CL48" t="s">
        <v>126</v>
      </c>
      <c r="CM48" t="s">
        <v>127</v>
      </c>
      <c r="CO48" t="s">
        <v>128</v>
      </c>
      <c r="CU48" t="s">
        <v>119</v>
      </c>
      <c r="DD48" s="170">
        <v>12.37</v>
      </c>
      <c r="DE48" t="s">
        <v>110</v>
      </c>
      <c r="DF48" s="171">
        <v>0</v>
      </c>
      <c r="DH48" s="172">
        <v>0</v>
      </c>
      <c r="DI48" t="s">
        <v>129</v>
      </c>
      <c r="DJ48" t="s">
        <v>116</v>
      </c>
      <c r="DK48" s="173">
        <v>42376</v>
      </c>
      <c r="DL48" t="s">
        <v>119</v>
      </c>
      <c r="DN48" s="174">
        <v>12.37</v>
      </c>
      <c r="DO48" s="175">
        <v>1</v>
      </c>
      <c r="DP48" s="176">
        <v>1</v>
      </c>
      <c r="DQ48" s="177">
        <v>676078</v>
      </c>
      <c r="DT48" s="178">
        <v>42384</v>
      </c>
      <c r="DV48" t="s">
        <v>120</v>
      </c>
      <c r="DW48" s="179">
        <v>42376</v>
      </c>
      <c r="DX48" t="s">
        <v>110</v>
      </c>
      <c r="DY48" s="180">
        <v>42369</v>
      </c>
      <c r="DZ48" t="s">
        <v>116</v>
      </c>
      <c r="EC48" t="s">
        <v>123</v>
      </c>
      <c r="ED48" s="181">
        <v>0</v>
      </c>
      <c r="EE48" s="182">
        <v>0</v>
      </c>
      <c r="EG48" t="s">
        <v>130</v>
      </c>
      <c r="EJ48" s="188" t="str">
        <f>CONCATENATE(CH48,CM48)</f>
        <v>725000012800</v>
      </c>
    </row>
    <row r="49" spans="1:140" ht="16.5" hidden="1" thickTop="1" thickBot="1" x14ac:dyDescent="0.3">
      <c r="A49" t="s">
        <v>108</v>
      </c>
      <c r="B49" t="s">
        <v>109</v>
      </c>
      <c r="C49" s="140">
        <v>42376</v>
      </c>
      <c r="D49" s="141">
        <v>0</v>
      </c>
      <c r="E49" t="s">
        <v>108</v>
      </c>
      <c r="F49" t="s">
        <v>110</v>
      </c>
      <c r="G49" s="142">
        <v>2016</v>
      </c>
      <c r="H49" s="143">
        <v>7</v>
      </c>
      <c r="I49" s="144">
        <v>42376</v>
      </c>
      <c r="J49" t="s">
        <v>111</v>
      </c>
      <c r="L49" t="s">
        <v>110</v>
      </c>
      <c r="M49" t="s">
        <v>110</v>
      </c>
      <c r="O49" s="146">
        <v>0</v>
      </c>
      <c r="P49" t="s">
        <v>112</v>
      </c>
      <c r="R49" s="148">
        <v>42376</v>
      </c>
      <c r="S49" s="149">
        <v>48</v>
      </c>
      <c r="T49" s="150">
        <v>31558.2</v>
      </c>
      <c r="U49" s="151">
        <v>31558.2</v>
      </c>
      <c r="V49" s="152">
        <v>0</v>
      </c>
      <c r="W49" t="s">
        <v>113</v>
      </c>
      <c r="Y49" t="s">
        <v>114</v>
      </c>
      <c r="Z49" t="s">
        <v>114</v>
      </c>
      <c r="AA49" t="s">
        <v>114</v>
      </c>
      <c r="AB49" t="s">
        <v>115</v>
      </c>
      <c r="AC49" t="s">
        <v>116</v>
      </c>
      <c r="AD49" t="s">
        <v>110</v>
      </c>
      <c r="AE49" t="s">
        <v>110</v>
      </c>
      <c r="AH49" s="153">
        <v>0</v>
      </c>
      <c r="AI49" s="154">
        <v>42384</v>
      </c>
      <c r="AJ49" s="155">
        <v>676078</v>
      </c>
      <c r="AK49" s="156">
        <v>676078.1</v>
      </c>
      <c r="AL49" s="157">
        <v>42376</v>
      </c>
      <c r="AM49" s="158">
        <v>0</v>
      </c>
      <c r="AN49" t="s">
        <v>117</v>
      </c>
      <c r="AO49" s="159">
        <v>42384.501793981479</v>
      </c>
      <c r="AP49" t="s">
        <v>118</v>
      </c>
      <c r="AQ49" t="s">
        <v>119</v>
      </c>
      <c r="AR49" t="s">
        <v>119</v>
      </c>
      <c r="AT49" s="160">
        <v>42376</v>
      </c>
      <c r="AU49" s="161">
        <v>1</v>
      </c>
      <c r="AV49" s="162">
        <v>1</v>
      </c>
      <c r="AW49" t="s">
        <v>120</v>
      </c>
      <c r="AZ49" s="163">
        <v>42384</v>
      </c>
      <c r="BB49" t="s">
        <v>121</v>
      </c>
      <c r="BC49" t="s">
        <v>114</v>
      </c>
      <c r="BD49" t="s">
        <v>122</v>
      </c>
      <c r="BE49" t="s">
        <v>110</v>
      </c>
      <c r="BH49" t="s">
        <v>122</v>
      </c>
      <c r="BL49" t="s">
        <v>110</v>
      </c>
      <c r="BM49" s="165">
        <v>42376</v>
      </c>
      <c r="BO49" t="s">
        <v>110</v>
      </c>
      <c r="BP49" t="s">
        <v>123</v>
      </c>
      <c r="BS49" s="166">
        <v>42384.501689814817</v>
      </c>
      <c r="BU49" t="s">
        <v>110</v>
      </c>
      <c r="BV49" t="s">
        <v>118</v>
      </c>
      <c r="BW49" t="s">
        <v>110</v>
      </c>
      <c r="BZ49" t="s">
        <v>108</v>
      </c>
      <c r="CA49" t="s">
        <v>109</v>
      </c>
      <c r="CB49" s="167">
        <v>42376</v>
      </c>
      <c r="CC49" s="168">
        <v>0</v>
      </c>
      <c r="CD49" s="169">
        <v>47</v>
      </c>
      <c r="CE49" t="s">
        <v>111</v>
      </c>
      <c r="CH49" t="s">
        <v>156</v>
      </c>
      <c r="CI49" t="s">
        <v>125</v>
      </c>
      <c r="CL49" t="s">
        <v>126</v>
      </c>
      <c r="CM49" t="s">
        <v>127</v>
      </c>
      <c r="CO49" t="s">
        <v>128</v>
      </c>
      <c r="CU49" t="s">
        <v>119</v>
      </c>
      <c r="DD49" s="170">
        <v>1307.23</v>
      </c>
      <c r="DE49" t="s">
        <v>110</v>
      </c>
      <c r="DF49" s="171">
        <v>0</v>
      </c>
      <c r="DH49" s="172">
        <v>0</v>
      </c>
      <c r="DI49" t="s">
        <v>129</v>
      </c>
      <c r="DJ49" t="s">
        <v>116</v>
      </c>
      <c r="DK49" s="173">
        <v>42376</v>
      </c>
      <c r="DL49" t="s">
        <v>119</v>
      </c>
      <c r="DN49" s="174">
        <v>1307.23</v>
      </c>
      <c r="DO49" s="175">
        <v>1</v>
      </c>
      <c r="DP49" s="176">
        <v>1</v>
      </c>
      <c r="DQ49" s="177">
        <v>676078</v>
      </c>
      <c r="DT49" s="178">
        <v>42384</v>
      </c>
      <c r="DV49" t="s">
        <v>120</v>
      </c>
      <c r="DW49" s="179">
        <v>42376</v>
      </c>
      <c r="DX49" t="s">
        <v>110</v>
      </c>
      <c r="DY49" s="180">
        <v>42369</v>
      </c>
      <c r="DZ49" t="s">
        <v>116</v>
      </c>
      <c r="EC49" t="s">
        <v>123</v>
      </c>
      <c r="ED49" s="181">
        <v>0</v>
      </c>
      <c r="EE49" s="182">
        <v>0</v>
      </c>
      <c r="EG49" t="s">
        <v>130</v>
      </c>
      <c r="EJ49" s="188" t="str">
        <f>CONCATENATE(CH49,CM49)</f>
        <v>726900012800</v>
      </c>
    </row>
    <row r="50" spans="1:140" ht="16.5" hidden="1" thickTop="1" thickBot="1" x14ac:dyDescent="0.3">
      <c r="A50" t="s">
        <v>108</v>
      </c>
      <c r="B50" t="s">
        <v>109</v>
      </c>
      <c r="C50" s="140">
        <v>42376</v>
      </c>
      <c r="D50" s="141">
        <v>0</v>
      </c>
      <c r="E50" t="s">
        <v>108</v>
      </c>
      <c r="F50" t="s">
        <v>110</v>
      </c>
      <c r="G50" s="142">
        <v>2016</v>
      </c>
      <c r="H50" s="143">
        <v>7</v>
      </c>
      <c r="I50" s="144">
        <v>42376</v>
      </c>
      <c r="J50" t="s">
        <v>111</v>
      </c>
      <c r="L50" t="s">
        <v>110</v>
      </c>
      <c r="M50" t="s">
        <v>110</v>
      </c>
      <c r="O50" s="146">
        <v>0</v>
      </c>
      <c r="P50" t="s">
        <v>112</v>
      </c>
      <c r="R50" s="148">
        <v>42376</v>
      </c>
      <c r="S50" s="149">
        <v>48</v>
      </c>
      <c r="T50" s="150">
        <v>31558.2</v>
      </c>
      <c r="U50" s="151">
        <v>31558.2</v>
      </c>
      <c r="V50" s="152">
        <v>0</v>
      </c>
      <c r="W50" t="s">
        <v>113</v>
      </c>
      <c r="Y50" t="s">
        <v>114</v>
      </c>
      <c r="Z50" t="s">
        <v>114</v>
      </c>
      <c r="AA50" t="s">
        <v>114</v>
      </c>
      <c r="AB50" t="s">
        <v>115</v>
      </c>
      <c r="AC50" t="s">
        <v>116</v>
      </c>
      <c r="AD50" t="s">
        <v>110</v>
      </c>
      <c r="AE50" t="s">
        <v>110</v>
      </c>
      <c r="AH50" s="153">
        <v>0</v>
      </c>
      <c r="AI50" s="154">
        <v>42384</v>
      </c>
      <c r="AJ50" s="155">
        <v>676078</v>
      </c>
      <c r="AK50" s="156">
        <v>676078.1</v>
      </c>
      <c r="AL50" s="157">
        <v>42376</v>
      </c>
      <c r="AM50" s="158">
        <v>0</v>
      </c>
      <c r="AN50" t="s">
        <v>117</v>
      </c>
      <c r="AO50" s="159">
        <v>42384.501793981479</v>
      </c>
      <c r="AP50" t="s">
        <v>118</v>
      </c>
      <c r="AQ50" t="s">
        <v>119</v>
      </c>
      <c r="AR50" t="s">
        <v>119</v>
      </c>
      <c r="AT50" s="160">
        <v>42376</v>
      </c>
      <c r="AU50" s="161">
        <v>1</v>
      </c>
      <c r="AV50" s="162">
        <v>1</v>
      </c>
      <c r="AW50" t="s">
        <v>120</v>
      </c>
      <c r="AZ50" s="163">
        <v>42384</v>
      </c>
      <c r="BB50" t="s">
        <v>121</v>
      </c>
      <c r="BC50" t="s">
        <v>114</v>
      </c>
      <c r="BD50" t="s">
        <v>122</v>
      </c>
      <c r="BE50" t="s">
        <v>110</v>
      </c>
      <c r="BH50" t="s">
        <v>122</v>
      </c>
      <c r="BL50" t="s">
        <v>110</v>
      </c>
      <c r="BM50" s="165">
        <v>42376</v>
      </c>
      <c r="BO50" t="s">
        <v>110</v>
      </c>
      <c r="BP50" t="s">
        <v>123</v>
      </c>
      <c r="BS50" s="166">
        <v>42384.501689814817</v>
      </c>
      <c r="BU50" t="s">
        <v>110</v>
      </c>
      <c r="BV50" t="s">
        <v>118</v>
      </c>
      <c r="BW50" t="s">
        <v>110</v>
      </c>
      <c r="BZ50" t="s">
        <v>108</v>
      </c>
      <c r="CA50" t="s">
        <v>109</v>
      </c>
      <c r="CB50" s="167">
        <v>42376</v>
      </c>
      <c r="CC50" s="168">
        <v>0</v>
      </c>
      <c r="CD50" s="169">
        <v>48</v>
      </c>
      <c r="CE50" t="s">
        <v>111</v>
      </c>
      <c r="CH50" t="s">
        <v>156</v>
      </c>
      <c r="CI50" t="s">
        <v>131</v>
      </c>
      <c r="CL50" t="s">
        <v>126</v>
      </c>
      <c r="CM50" t="s">
        <v>127</v>
      </c>
      <c r="CO50" t="s">
        <v>128</v>
      </c>
      <c r="CU50" t="s">
        <v>119</v>
      </c>
      <c r="DD50" s="170">
        <v>510.58</v>
      </c>
      <c r="DE50" t="s">
        <v>110</v>
      </c>
      <c r="DF50" s="171">
        <v>0</v>
      </c>
      <c r="DH50" s="172">
        <v>0</v>
      </c>
      <c r="DI50" t="s">
        <v>129</v>
      </c>
      <c r="DJ50" t="s">
        <v>116</v>
      </c>
      <c r="DK50" s="173">
        <v>42376</v>
      </c>
      <c r="DL50" t="s">
        <v>119</v>
      </c>
      <c r="DN50" s="174">
        <v>510.58</v>
      </c>
      <c r="DO50" s="175">
        <v>1</v>
      </c>
      <c r="DP50" s="176">
        <v>1</v>
      </c>
      <c r="DQ50" s="177">
        <v>676078</v>
      </c>
      <c r="DT50" s="178">
        <v>42384</v>
      </c>
      <c r="DV50" t="s">
        <v>120</v>
      </c>
      <c r="DW50" s="179">
        <v>42376</v>
      </c>
      <c r="DX50" t="s">
        <v>110</v>
      </c>
      <c r="DY50" s="180">
        <v>42369</v>
      </c>
      <c r="DZ50" t="s">
        <v>116</v>
      </c>
      <c r="EC50" t="s">
        <v>123</v>
      </c>
      <c r="ED50" s="181">
        <v>0</v>
      </c>
      <c r="EE50" s="182">
        <v>0</v>
      </c>
      <c r="EG50" t="s">
        <v>130</v>
      </c>
      <c r="EJ50" s="188" t="str">
        <f>CONCATENATE(CH50,CM50)</f>
        <v>726900012800</v>
      </c>
    </row>
    <row r="51" spans="1:140" s="231" customFormat="1" ht="16.5" thickTop="1" thickBot="1" x14ac:dyDescent="0.3">
      <c r="A51" s="1" t="s">
        <v>0</v>
      </c>
      <c r="B51" s="2" t="s">
        <v>1</v>
      </c>
      <c r="C51" s="3" t="s">
        <v>2</v>
      </c>
      <c r="D51" s="4" t="s">
        <v>3</v>
      </c>
      <c r="E51" s="5" t="s">
        <v>0</v>
      </c>
      <c r="F51" s="6" t="s">
        <v>4</v>
      </c>
      <c r="G51" s="7" t="s">
        <v>5</v>
      </c>
      <c r="H51" s="8" t="s">
        <v>6</v>
      </c>
      <c r="I51" s="9" t="s">
        <v>7</v>
      </c>
      <c r="J51" s="10" t="s">
        <v>8</v>
      </c>
      <c r="K51" s="11" t="s">
        <v>9</v>
      </c>
      <c r="L51" s="12" t="s">
        <v>10</v>
      </c>
      <c r="M51" s="13" t="s">
        <v>11</v>
      </c>
      <c r="N51" s="14" t="s">
        <v>2</v>
      </c>
      <c r="O51" s="15" t="s">
        <v>6</v>
      </c>
      <c r="P51" s="16" t="s">
        <v>12</v>
      </c>
      <c r="Q51" s="17" t="s">
        <v>12</v>
      </c>
      <c r="R51" s="18" t="s">
        <v>13</v>
      </c>
      <c r="S51" s="19" t="s">
        <v>14</v>
      </c>
      <c r="T51" s="20" t="s">
        <v>15</v>
      </c>
      <c r="U51" s="21" t="s">
        <v>16</v>
      </c>
      <c r="V51" s="22" t="s">
        <v>17</v>
      </c>
      <c r="W51" s="23" t="s">
        <v>18</v>
      </c>
      <c r="X51" s="24" t="s">
        <v>19</v>
      </c>
      <c r="Y51" s="25" t="s">
        <v>20</v>
      </c>
      <c r="Z51" s="26" t="s">
        <v>21</v>
      </c>
      <c r="AA51" s="27" t="s">
        <v>22</v>
      </c>
      <c r="AB51" s="28" t="s">
        <v>23</v>
      </c>
      <c r="AC51" s="29" t="s">
        <v>24</v>
      </c>
      <c r="AD51" s="30" t="s">
        <v>25</v>
      </c>
      <c r="AE51" s="31" t="s">
        <v>26</v>
      </c>
      <c r="AF51" s="32" t="s">
        <v>27</v>
      </c>
      <c r="AG51" s="33" t="s">
        <v>28</v>
      </c>
      <c r="AH51" s="34" t="s">
        <v>29</v>
      </c>
      <c r="AI51" s="35" t="s">
        <v>30</v>
      </c>
      <c r="AJ51" s="36" t="s">
        <v>31</v>
      </c>
      <c r="AK51" s="37" t="s">
        <v>31</v>
      </c>
      <c r="AL51" s="38" t="s">
        <v>32</v>
      </c>
      <c r="AM51" s="39" t="s">
        <v>33</v>
      </c>
      <c r="AN51" s="40" t="s">
        <v>34</v>
      </c>
      <c r="AO51" s="41" t="s">
        <v>35</v>
      </c>
      <c r="AP51" s="42" t="s">
        <v>36</v>
      </c>
      <c r="AQ51" s="43" t="s">
        <v>37</v>
      </c>
      <c r="AR51" s="44" t="s">
        <v>37</v>
      </c>
      <c r="AS51" s="45" t="s">
        <v>38</v>
      </c>
      <c r="AT51" s="46" t="s">
        <v>39</v>
      </c>
      <c r="AU51" s="47" t="s">
        <v>40</v>
      </c>
      <c r="AV51" s="48" t="s">
        <v>41</v>
      </c>
      <c r="AW51" s="49" t="s">
        <v>42</v>
      </c>
      <c r="AX51" s="50" t="s">
        <v>43</v>
      </c>
      <c r="AY51" s="51" t="s">
        <v>44</v>
      </c>
      <c r="AZ51" s="52" t="s">
        <v>45</v>
      </c>
      <c r="BA51" s="53" t="s">
        <v>23</v>
      </c>
      <c r="BB51" s="54" t="s">
        <v>46</v>
      </c>
      <c r="BC51" s="55" t="s">
        <v>47</v>
      </c>
      <c r="BD51" s="56" t="s">
        <v>48</v>
      </c>
      <c r="BE51" s="57" t="s">
        <v>49</v>
      </c>
      <c r="BF51" s="58" t="s">
        <v>34</v>
      </c>
      <c r="BG51" s="59" t="s">
        <v>35</v>
      </c>
      <c r="BH51" s="60" t="s">
        <v>50</v>
      </c>
      <c r="BI51" s="61" t="s">
        <v>51</v>
      </c>
      <c r="BJ51" s="62" t="s">
        <v>52</v>
      </c>
      <c r="BK51" s="63" t="s">
        <v>53</v>
      </c>
      <c r="BL51" s="64" t="s">
        <v>54</v>
      </c>
      <c r="BM51" s="65" t="s">
        <v>55</v>
      </c>
      <c r="BN51" s="66" t="s">
        <v>56</v>
      </c>
      <c r="BO51" s="67" t="s">
        <v>57</v>
      </c>
      <c r="BP51" s="68" t="s">
        <v>58</v>
      </c>
      <c r="BQ51" s="69" t="s">
        <v>59</v>
      </c>
      <c r="BR51" s="70" t="s">
        <v>60</v>
      </c>
      <c r="BS51" s="71" t="s">
        <v>61</v>
      </c>
      <c r="BT51" s="72" t="s">
        <v>62</v>
      </c>
      <c r="BU51" s="73" t="s">
        <v>63</v>
      </c>
      <c r="BV51" s="74" t="s">
        <v>64</v>
      </c>
      <c r="BW51" s="75" t="s">
        <v>65</v>
      </c>
      <c r="BX51" s="76" t="s">
        <v>66</v>
      </c>
      <c r="BY51" s="77" t="s">
        <v>67</v>
      </c>
      <c r="BZ51" s="78" t="s">
        <v>0</v>
      </c>
      <c r="CA51" s="79" t="s">
        <v>1</v>
      </c>
      <c r="CB51" s="80" t="s">
        <v>2</v>
      </c>
      <c r="CC51" s="81" t="s">
        <v>3</v>
      </c>
      <c r="CD51" s="82" t="s">
        <v>68</v>
      </c>
      <c r="CE51" s="83" t="s">
        <v>9</v>
      </c>
      <c r="CF51" s="84" t="s">
        <v>69</v>
      </c>
      <c r="CG51" s="85" t="s">
        <v>70</v>
      </c>
      <c r="CH51" s="86" t="s">
        <v>71</v>
      </c>
      <c r="CI51" s="87" t="s">
        <v>72</v>
      </c>
      <c r="CJ51" s="88" t="s">
        <v>73</v>
      </c>
      <c r="CK51" s="89" t="s">
        <v>74</v>
      </c>
      <c r="CL51" s="90" t="s">
        <v>75</v>
      </c>
      <c r="CM51" s="91" t="s">
        <v>76</v>
      </c>
      <c r="CN51" s="92" t="s">
        <v>77</v>
      </c>
      <c r="CO51" s="93" t="s">
        <v>78</v>
      </c>
      <c r="CP51" s="94" t="s">
        <v>79</v>
      </c>
      <c r="CQ51" s="95" t="s">
        <v>80</v>
      </c>
      <c r="CR51" s="96" t="s">
        <v>53</v>
      </c>
      <c r="CS51" s="97" t="s">
        <v>81</v>
      </c>
      <c r="CT51" s="98" t="s">
        <v>82</v>
      </c>
      <c r="CU51" s="99" t="s">
        <v>37</v>
      </c>
      <c r="CV51" s="100" t="s">
        <v>83</v>
      </c>
      <c r="CW51" s="101" t="s">
        <v>84</v>
      </c>
      <c r="CX51" s="102" t="s">
        <v>85</v>
      </c>
      <c r="CY51" s="103" t="s">
        <v>86</v>
      </c>
      <c r="CZ51" s="104" t="s">
        <v>87</v>
      </c>
      <c r="DA51" s="105" t="s">
        <v>88</v>
      </c>
      <c r="DB51" s="106" t="s">
        <v>89</v>
      </c>
      <c r="DC51" s="107" t="s">
        <v>90</v>
      </c>
      <c r="DD51" s="108" t="s">
        <v>91</v>
      </c>
      <c r="DE51" s="109" t="s">
        <v>92</v>
      </c>
      <c r="DF51" s="110" t="s">
        <v>93</v>
      </c>
      <c r="DG51" s="111" t="s">
        <v>94</v>
      </c>
      <c r="DH51" s="112" t="s">
        <v>95</v>
      </c>
      <c r="DI51" s="113" t="s">
        <v>96</v>
      </c>
      <c r="DJ51" s="114" t="s">
        <v>23</v>
      </c>
      <c r="DK51" s="115" t="s">
        <v>97</v>
      </c>
      <c r="DL51" s="116" t="s">
        <v>37</v>
      </c>
      <c r="DM51" s="117" t="s">
        <v>38</v>
      </c>
      <c r="DN51" s="118" t="s">
        <v>91</v>
      </c>
      <c r="DO51" s="119" t="s">
        <v>40</v>
      </c>
      <c r="DP51" s="120" t="s">
        <v>41</v>
      </c>
      <c r="DQ51" s="121" t="s">
        <v>31</v>
      </c>
      <c r="DR51" s="122" t="s">
        <v>43</v>
      </c>
      <c r="DS51" s="123" t="s">
        <v>44</v>
      </c>
      <c r="DT51" s="124" t="s">
        <v>45</v>
      </c>
      <c r="DU51" s="125" t="s">
        <v>23</v>
      </c>
      <c r="DV51" s="126" t="s">
        <v>18</v>
      </c>
      <c r="DW51" s="127" t="s">
        <v>98</v>
      </c>
      <c r="DX51" s="128" t="s">
        <v>47</v>
      </c>
      <c r="DY51" s="129" t="s">
        <v>99</v>
      </c>
      <c r="DZ51" s="130" t="s">
        <v>100</v>
      </c>
      <c r="EA51" s="131" t="s">
        <v>101</v>
      </c>
      <c r="EB51" s="132" t="s">
        <v>102</v>
      </c>
      <c r="EC51" s="133" t="s">
        <v>103</v>
      </c>
      <c r="ED51" s="134" t="s">
        <v>104</v>
      </c>
      <c r="EE51" s="135" t="s">
        <v>105</v>
      </c>
      <c r="EF51" s="136" t="s">
        <v>106</v>
      </c>
      <c r="EG51" s="137" t="s">
        <v>107</v>
      </c>
      <c r="EH51" s="138" t="s">
        <v>66</v>
      </c>
      <c r="EI51" s="139" t="s">
        <v>67</v>
      </c>
      <c r="EJ51" s="195" t="s">
        <v>218</v>
      </c>
    </row>
    <row r="52" spans="1:140" ht="16.5" hidden="1" thickTop="1" thickBot="1" x14ac:dyDescent="0.3">
      <c r="A52" t="s">
        <v>108</v>
      </c>
      <c r="B52" t="s">
        <v>157</v>
      </c>
      <c r="C52" s="140">
        <v>42390</v>
      </c>
      <c r="D52" s="141">
        <v>0</v>
      </c>
      <c r="E52" t="s">
        <v>108</v>
      </c>
      <c r="F52" t="s">
        <v>110</v>
      </c>
      <c r="G52" s="142">
        <v>2016</v>
      </c>
      <c r="H52" s="143">
        <v>7</v>
      </c>
      <c r="I52" s="144">
        <v>42390</v>
      </c>
      <c r="J52" t="s">
        <v>111</v>
      </c>
      <c r="L52" t="s">
        <v>110</v>
      </c>
      <c r="M52" t="s">
        <v>110</v>
      </c>
      <c r="O52" s="146">
        <v>0</v>
      </c>
      <c r="P52" t="s">
        <v>112</v>
      </c>
      <c r="R52" s="148">
        <v>42390</v>
      </c>
      <c r="S52" s="149">
        <v>52</v>
      </c>
      <c r="T52" s="150">
        <v>61381.63</v>
      </c>
      <c r="U52" s="151">
        <v>61381.63</v>
      </c>
      <c r="V52" s="152">
        <v>0</v>
      </c>
      <c r="W52" t="s">
        <v>113</v>
      </c>
      <c r="Y52" t="s">
        <v>114</v>
      </c>
      <c r="Z52" t="s">
        <v>114</v>
      </c>
      <c r="AA52" t="s">
        <v>114</v>
      </c>
      <c r="AB52" t="s">
        <v>115</v>
      </c>
      <c r="AC52" t="s">
        <v>116</v>
      </c>
      <c r="AD52" t="s">
        <v>110</v>
      </c>
      <c r="AE52" t="s">
        <v>110</v>
      </c>
      <c r="AH52" s="153">
        <v>0</v>
      </c>
      <c r="AI52" s="154">
        <v>42404</v>
      </c>
      <c r="AJ52" s="155">
        <v>768776</v>
      </c>
      <c r="AK52" s="156">
        <v>768776.1</v>
      </c>
      <c r="AL52" s="157">
        <v>42390</v>
      </c>
      <c r="AM52" s="158">
        <v>0</v>
      </c>
      <c r="AN52" t="s">
        <v>158</v>
      </c>
      <c r="AO52" s="159">
        <v>42404.70989583333</v>
      </c>
      <c r="AP52" t="s">
        <v>118</v>
      </c>
      <c r="AQ52" t="s">
        <v>119</v>
      </c>
      <c r="AR52" t="s">
        <v>119</v>
      </c>
      <c r="AT52" s="160">
        <v>42390</v>
      </c>
      <c r="AU52" s="161">
        <v>1</v>
      </c>
      <c r="AV52" s="162">
        <v>1</v>
      </c>
      <c r="AW52" t="s">
        <v>120</v>
      </c>
      <c r="AZ52" s="163">
        <v>42404</v>
      </c>
      <c r="BB52" t="s">
        <v>121</v>
      </c>
      <c r="BC52" t="s">
        <v>114</v>
      </c>
      <c r="BD52" t="s">
        <v>122</v>
      </c>
      <c r="BE52" t="s">
        <v>110</v>
      </c>
      <c r="BH52" t="s">
        <v>122</v>
      </c>
      <c r="BL52" t="s">
        <v>110</v>
      </c>
      <c r="BM52" s="165">
        <v>42390</v>
      </c>
      <c r="BO52" t="s">
        <v>110</v>
      </c>
      <c r="BP52" t="s">
        <v>123</v>
      </c>
      <c r="BS52" s="166">
        <v>42404.701886574076</v>
      </c>
      <c r="BU52" t="s">
        <v>110</v>
      </c>
      <c r="BV52" t="s">
        <v>118</v>
      </c>
      <c r="BW52" t="s">
        <v>110</v>
      </c>
      <c r="BZ52" t="s">
        <v>108</v>
      </c>
      <c r="CA52" t="s">
        <v>157</v>
      </c>
      <c r="CB52" s="167">
        <v>42390</v>
      </c>
      <c r="CC52" s="168">
        <v>0</v>
      </c>
      <c r="CD52" s="169">
        <v>1</v>
      </c>
      <c r="CE52" t="s">
        <v>111</v>
      </c>
      <c r="CH52" t="s">
        <v>124</v>
      </c>
      <c r="CI52" t="s">
        <v>125</v>
      </c>
      <c r="CL52" t="s">
        <v>126</v>
      </c>
      <c r="CM52" t="s">
        <v>127</v>
      </c>
      <c r="CO52" t="s">
        <v>128</v>
      </c>
      <c r="CU52" t="s">
        <v>119</v>
      </c>
      <c r="DD52" s="170">
        <v>-20723.580000000002</v>
      </c>
      <c r="DE52" t="s">
        <v>110</v>
      </c>
      <c r="DF52" s="171">
        <v>0</v>
      </c>
      <c r="DH52" s="172">
        <v>0</v>
      </c>
      <c r="DI52" t="s">
        <v>129</v>
      </c>
      <c r="DJ52" t="s">
        <v>116</v>
      </c>
      <c r="DK52" s="173">
        <v>42390</v>
      </c>
      <c r="DL52" t="s">
        <v>119</v>
      </c>
      <c r="DN52" s="174">
        <v>-20723.580000000002</v>
      </c>
      <c r="DO52" s="175">
        <v>1</v>
      </c>
      <c r="DP52" s="176">
        <v>1</v>
      </c>
      <c r="DQ52" s="177">
        <v>768776</v>
      </c>
      <c r="DT52" s="178">
        <v>42404</v>
      </c>
      <c r="DV52" t="s">
        <v>120</v>
      </c>
      <c r="DW52" s="179">
        <v>42390</v>
      </c>
      <c r="DX52" t="s">
        <v>110</v>
      </c>
      <c r="DY52" s="180">
        <v>42400</v>
      </c>
      <c r="DZ52" t="s">
        <v>116</v>
      </c>
      <c r="EC52" t="s">
        <v>123</v>
      </c>
      <c r="ED52" s="181">
        <v>0</v>
      </c>
      <c r="EE52" s="182">
        <v>0</v>
      </c>
      <c r="EG52" t="s">
        <v>130</v>
      </c>
      <c r="EJ52" s="188" t="str">
        <f>CONCATENATE(CH52,CM52)</f>
        <v>100000012800</v>
      </c>
    </row>
    <row r="53" spans="1:140" ht="16.5" hidden="1" thickTop="1" thickBot="1" x14ac:dyDescent="0.3">
      <c r="A53" t="s">
        <v>108</v>
      </c>
      <c r="B53" t="s">
        <v>157</v>
      </c>
      <c r="C53" s="140">
        <v>42390</v>
      </c>
      <c r="D53" s="141">
        <v>0</v>
      </c>
      <c r="E53" t="s">
        <v>108</v>
      </c>
      <c r="F53" t="s">
        <v>110</v>
      </c>
      <c r="G53" s="142">
        <v>2016</v>
      </c>
      <c r="H53" s="143">
        <v>7</v>
      </c>
      <c r="I53" s="144">
        <v>42390</v>
      </c>
      <c r="J53" t="s">
        <v>111</v>
      </c>
      <c r="L53" t="s">
        <v>110</v>
      </c>
      <c r="M53" t="s">
        <v>110</v>
      </c>
      <c r="O53" s="146">
        <v>0</v>
      </c>
      <c r="P53" t="s">
        <v>112</v>
      </c>
      <c r="R53" s="148">
        <v>42390</v>
      </c>
      <c r="S53" s="149">
        <v>52</v>
      </c>
      <c r="T53" s="150">
        <v>61381.63</v>
      </c>
      <c r="U53" s="151">
        <v>61381.63</v>
      </c>
      <c r="V53" s="152">
        <v>0</v>
      </c>
      <c r="W53" t="s">
        <v>113</v>
      </c>
      <c r="Y53" t="s">
        <v>114</v>
      </c>
      <c r="Z53" t="s">
        <v>114</v>
      </c>
      <c r="AA53" t="s">
        <v>114</v>
      </c>
      <c r="AB53" t="s">
        <v>115</v>
      </c>
      <c r="AC53" t="s">
        <v>116</v>
      </c>
      <c r="AD53" t="s">
        <v>110</v>
      </c>
      <c r="AE53" t="s">
        <v>110</v>
      </c>
      <c r="AH53" s="153">
        <v>0</v>
      </c>
      <c r="AI53" s="154">
        <v>42404</v>
      </c>
      <c r="AJ53" s="155">
        <v>768776</v>
      </c>
      <c r="AK53" s="156">
        <v>768776.1</v>
      </c>
      <c r="AL53" s="157">
        <v>42390</v>
      </c>
      <c r="AM53" s="158">
        <v>0</v>
      </c>
      <c r="AN53" t="s">
        <v>158</v>
      </c>
      <c r="AO53" s="159">
        <v>42404.70989583333</v>
      </c>
      <c r="AP53" t="s">
        <v>118</v>
      </c>
      <c r="AQ53" t="s">
        <v>119</v>
      </c>
      <c r="AR53" t="s">
        <v>119</v>
      </c>
      <c r="AT53" s="160">
        <v>42390</v>
      </c>
      <c r="AU53" s="161">
        <v>1</v>
      </c>
      <c r="AV53" s="162">
        <v>1</v>
      </c>
      <c r="AW53" t="s">
        <v>120</v>
      </c>
      <c r="AZ53" s="163">
        <v>42404</v>
      </c>
      <c r="BB53" t="s">
        <v>121</v>
      </c>
      <c r="BC53" t="s">
        <v>114</v>
      </c>
      <c r="BD53" t="s">
        <v>122</v>
      </c>
      <c r="BE53" t="s">
        <v>110</v>
      </c>
      <c r="BH53" t="s">
        <v>122</v>
      </c>
      <c r="BL53" t="s">
        <v>110</v>
      </c>
      <c r="BM53" s="165">
        <v>42390</v>
      </c>
      <c r="BO53" t="s">
        <v>110</v>
      </c>
      <c r="BP53" t="s">
        <v>123</v>
      </c>
      <c r="BS53" s="166">
        <v>42404.701886574076</v>
      </c>
      <c r="BU53" t="s">
        <v>110</v>
      </c>
      <c r="BV53" t="s">
        <v>118</v>
      </c>
      <c r="BW53" t="s">
        <v>110</v>
      </c>
      <c r="BZ53" t="s">
        <v>108</v>
      </c>
      <c r="CA53" t="s">
        <v>157</v>
      </c>
      <c r="CB53" s="167">
        <v>42390</v>
      </c>
      <c r="CC53" s="168">
        <v>0</v>
      </c>
      <c r="CD53" s="169">
        <v>2</v>
      </c>
      <c r="CE53" t="s">
        <v>111</v>
      </c>
      <c r="CH53" t="s">
        <v>124</v>
      </c>
      <c r="CI53" t="s">
        <v>131</v>
      </c>
      <c r="CL53" t="s">
        <v>126</v>
      </c>
      <c r="CM53" t="s">
        <v>127</v>
      </c>
      <c r="CO53" t="s">
        <v>128</v>
      </c>
      <c r="CU53" t="s">
        <v>119</v>
      </c>
      <c r="DD53" s="170">
        <v>-7810.4</v>
      </c>
      <c r="DE53" t="s">
        <v>110</v>
      </c>
      <c r="DF53" s="171">
        <v>0</v>
      </c>
      <c r="DH53" s="172">
        <v>0</v>
      </c>
      <c r="DI53" t="s">
        <v>129</v>
      </c>
      <c r="DJ53" t="s">
        <v>116</v>
      </c>
      <c r="DK53" s="173">
        <v>42390</v>
      </c>
      <c r="DL53" t="s">
        <v>119</v>
      </c>
      <c r="DN53" s="174">
        <v>-7810.4</v>
      </c>
      <c r="DO53" s="175">
        <v>1</v>
      </c>
      <c r="DP53" s="176">
        <v>1</v>
      </c>
      <c r="DQ53" s="177">
        <v>768776</v>
      </c>
      <c r="DT53" s="178">
        <v>42404</v>
      </c>
      <c r="DV53" t="s">
        <v>120</v>
      </c>
      <c r="DW53" s="179">
        <v>42390</v>
      </c>
      <c r="DX53" t="s">
        <v>110</v>
      </c>
      <c r="DY53" s="180">
        <v>42400</v>
      </c>
      <c r="DZ53" t="s">
        <v>116</v>
      </c>
      <c r="EC53" t="s">
        <v>123</v>
      </c>
      <c r="ED53" s="181">
        <v>0</v>
      </c>
      <c r="EE53" s="182">
        <v>0</v>
      </c>
      <c r="EG53" t="s">
        <v>130</v>
      </c>
      <c r="EJ53" s="188" t="str">
        <f>CONCATENATE(CH53,CM53)</f>
        <v>100000012800</v>
      </c>
    </row>
    <row r="54" spans="1:140" ht="16.5" hidden="1" thickTop="1" thickBot="1" x14ac:dyDescent="0.3">
      <c r="A54" t="s">
        <v>108</v>
      </c>
      <c r="B54" t="s">
        <v>157</v>
      </c>
      <c r="C54" s="140">
        <v>42390</v>
      </c>
      <c r="D54" s="141">
        <v>0</v>
      </c>
      <c r="E54" t="s">
        <v>108</v>
      </c>
      <c r="F54" t="s">
        <v>110</v>
      </c>
      <c r="G54" s="142">
        <v>2016</v>
      </c>
      <c r="H54" s="143">
        <v>7</v>
      </c>
      <c r="I54" s="144">
        <v>42390</v>
      </c>
      <c r="J54" t="s">
        <v>111</v>
      </c>
      <c r="L54" t="s">
        <v>110</v>
      </c>
      <c r="M54" t="s">
        <v>110</v>
      </c>
      <c r="O54" s="146">
        <v>0</v>
      </c>
      <c r="P54" t="s">
        <v>112</v>
      </c>
      <c r="R54" s="148">
        <v>42390</v>
      </c>
      <c r="S54" s="149">
        <v>52</v>
      </c>
      <c r="T54" s="150">
        <v>61381.63</v>
      </c>
      <c r="U54" s="151">
        <v>61381.63</v>
      </c>
      <c r="V54" s="152">
        <v>0</v>
      </c>
      <c r="W54" t="s">
        <v>113</v>
      </c>
      <c r="Y54" t="s">
        <v>114</v>
      </c>
      <c r="Z54" t="s">
        <v>114</v>
      </c>
      <c r="AA54" t="s">
        <v>114</v>
      </c>
      <c r="AB54" t="s">
        <v>115</v>
      </c>
      <c r="AC54" t="s">
        <v>116</v>
      </c>
      <c r="AD54" t="s">
        <v>110</v>
      </c>
      <c r="AE54" t="s">
        <v>110</v>
      </c>
      <c r="AH54" s="153">
        <v>0</v>
      </c>
      <c r="AI54" s="154">
        <v>42404</v>
      </c>
      <c r="AJ54" s="155">
        <v>768776</v>
      </c>
      <c r="AK54" s="156">
        <v>768776.1</v>
      </c>
      <c r="AL54" s="157">
        <v>42390</v>
      </c>
      <c r="AM54" s="158">
        <v>0</v>
      </c>
      <c r="AN54" t="s">
        <v>158</v>
      </c>
      <c r="AO54" s="159">
        <v>42404.70989583333</v>
      </c>
      <c r="AP54" t="s">
        <v>118</v>
      </c>
      <c r="AQ54" t="s">
        <v>119</v>
      </c>
      <c r="AR54" t="s">
        <v>119</v>
      </c>
      <c r="AT54" s="160">
        <v>42390</v>
      </c>
      <c r="AU54" s="161">
        <v>1</v>
      </c>
      <c r="AV54" s="162">
        <v>1</v>
      </c>
      <c r="AW54" t="s">
        <v>120</v>
      </c>
      <c r="AZ54" s="163">
        <v>42404</v>
      </c>
      <c r="BB54" t="s">
        <v>121</v>
      </c>
      <c r="BC54" t="s">
        <v>114</v>
      </c>
      <c r="BD54" t="s">
        <v>122</v>
      </c>
      <c r="BE54" t="s">
        <v>110</v>
      </c>
      <c r="BH54" t="s">
        <v>122</v>
      </c>
      <c r="BL54" t="s">
        <v>110</v>
      </c>
      <c r="BM54" s="165">
        <v>42390</v>
      </c>
      <c r="BO54" t="s">
        <v>110</v>
      </c>
      <c r="BP54" t="s">
        <v>123</v>
      </c>
      <c r="BS54" s="166">
        <v>42404.701886574076</v>
      </c>
      <c r="BU54" t="s">
        <v>110</v>
      </c>
      <c r="BV54" t="s">
        <v>118</v>
      </c>
      <c r="BW54" t="s">
        <v>110</v>
      </c>
      <c r="BZ54" t="s">
        <v>108</v>
      </c>
      <c r="CA54" t="s">
        <v>157</v>
      </c>
      <c r="CB54" s="167">
        <v>42390</v>
      </c>
      <c r="CC54" s="168">
        <v>0</v>
      </c>
      <c r="CD54" s="169">
        <v>3</v>
      </c>
      <c r="CE54" t="s">
        <v>111</v>
      </c>
      <c r="CH54" t="s">
        <v>132</v>
      </c>
      <c r="CI54" t="s">
        <v>125</v>
      </c>
      <c r="CL54" t="s">
        <v>126</v>
      </c>
      <c r="CM54" t="s">
        <v>127</v>
      </c>
      <c r="CO54" t="s">
        <v>128</v>
      </c>
      <c r="CU54" t="s">
        <v>119</v>
      </c>
      <c r="DD54" s="170">
        <v>-2245.08</v>
      </c>
      <c r="DE54" t="s">
        <v>110</v>
      </c>
      <c r="DF54" s="171">
        <v>0</v>
      </c>
      <c r="DH54" s="172">
        <v>0</v>
      </c>
      <c r="DI54" t="s">
        <v>129</v>
      </c>
      <c r="DJ54" t="s">
        <v>116</v>
      </c>
      <c r="DK54" s="173">
        <v>42390</v>
      </c>
      <c r="DL54" t="s">
        <v>119</v>
      </c>
      <c r="DN54" s="174">
        <v>-2245.08</v>
      </c>
      <c r="DO54" s="175">
        <v>1</v>
      </c>
      <c r="DP54" s="176">
        <v>1</v>
      </c>
      <c r="DQ54" s="177">
        <v>768776</v>
      </c>
      <c r="DT54" s="178">
        <v>42404</v>
      </c>
      <c r="DV54" t="s">
        <v>120</v>
      </c>
      <c r="DW54" s="179">
        <v>42390</v>
      </c>
      <c r="DX54" t="s">
        <v>110</v>
      </c>
      <c r="DY54" s="180">
        <v>42400</v>
      </c>
      <c r="DZ54" t="s">
        <v>116</v>
      </c>
      <c r="EC54" t="s">
        <v>123</v>
      </c>
      <c r="ED54" s="181">
        <v>0</v>
      </c>
      <c r="EE54" s="182">
        <v>0</v>
      </c>
      <c r="EG54" t="s">
        <v>130</v>
      </c>
      <c r="EJ54" s="188" t="str">
        <f>CONCATENATE(CH54,CM54)</f>
        <v>205200012800</v>
      </c>
    </row>
    <row r="55" spans="1:140" ht="16.5" hidden="1" thickTop="1" thickBot="1" x14ac:dyDescent="0.3">
      <c r="A55" t="s">
        <v>108</v>
      </c>
      <c r="B55" t="s">
        <v>157</v>
      </c>
      <c r="C55" s="140">
        <v>42390</v>
      </c>
      <c r="D55" s="141">
        <v>0</v>
      </c>
      <c r="E55" t="s">
        <v>108</v>
      </c>
      <c r="F55" t="s">
        <v>110</v>
      </c>
      <c r="G55" s="142">
        <v>2016</v>
      </c>
      <c r="H55" s="143">
        <v>7</v>
      </c>
      <c r="I55" s="144">
        <v>42390</v>
      </c>
      <c r="J55" t="s">
        <v>111</v>
      </c>
      <c r="L55" t="s">
        <v>110</v>
      </c>
      <c r="M55" t="s">
        <v>110</v>
      </c>
      <c r="O55" s="146">
        <v>0</v>
      </c>
      <c r="P55" t="s">
        <v>112</v>
      </c>
      <c r="R55" s="148">
        <v>42390</v>
      </c>
      <c r="S55" s="149">
        <v>52</v>
      </c>
      <c r="T55" s="150">
        <v>61381.63</v>
      </c>
      <c r="U55" s="151">
        <v>61381.63</v>
      </c>
      <c r="V55" s="152">
        <v>0</v>
      </c>
      <c r="W55" t="s">
        <v>113</v>
      </c>
      <c r="Y55" t="s">
        <v>114</v>
      </c>
      <c r="Z55" t="s">
        <v>114</v>
      </c>
      <c r="AA55" t="s">
        <v>114</v>
      </c>
      <c r="AB55" t="s">
        <v>115</v>
      </c>
      <c r="AC55" t="s">
        <v>116</v>
      </c>
      <c r="AD55" t="s">
        <v>110</v>
      </c>
      <c r="AE55" t="s">
        <v>110</v>
      </c>
      <c r="AH55" s="153">
        <v>0</v>
      </c>
      <c r="AI55" s="154">
        <v>42404</v>
      </c>
      <c r="AJ55" s="155">
        <v>768776</v>
      </c>
      <c r="AK55" s="156">
        <v>768776.1</v>
      </c>
      <c r="AL55" s="157">
        <v>42390</v>
      </c>
      <c r="AM55" s="158">
        <v>0</v>
      </c>
      <c r="AN55" t="s">
        <v>158</v>
      </c>
      <c r="AO55" s="159">
        <v>42404.70989583333</v>
      </c>
      <c r="AP55" t="s">
        <v>118</v>
      </c>
      <c r="AQ55" t="s">
        <v>119</v>
      </c>
      <c r="AR55" t="s">
        <v>119</v>
      </c>
      <c r="AT55" s="160">
        <v>42390</v>
      </c>
      <c r="AU55" s="161">
        <v>1</v>
      </c>
      <c r="AV55" s="162">
        <v>1</v>
      </c>
      <c r="AW55" t="s">
        <v>120</v>
      </c>
      <c r="AZ55" s="163">
        <v>42404</v>
      </c>
      <c r="BB55" t="s">
        <v>121</v>
      </c>
      <c r="BC55" t="s">
        <v>114</v>
      </c>
      <c r="BD55" t="s">
        <v>122</v>
      </c>
      <c r="BE55" t="s">
        <v>110</v>
      </c>
      <c r="BH55" t="s">
        <v>122</v>
      </c>
      <c r="BL55" t="s">
        <v>110</v>
      </c>
      <c r="BM55" s="165">
        <v>42390</v>
      </c>
      <c r="BO55" t="s">
        <v>110</v>
      </c>
      <c r="BP55" t="s">
        <v>123</v>
      </c>
      <c r="BS55" s="166">
        <v>42404.701886574076</v>
      </c>
      <c r="BU55" t="s">
        <v>110</v>
      </c>
      <c r="BV55" t="s">
        <v>118</v>
      </c>
      <c r="BW55" t="s">
        <v>110</v>
      </c>
      <c r="BZ55" t="s">
        <v>108</v>
      </c>
      <c r="CA55" t="s">
        <v>157</v>
      </c>
      <c r="CB55" s="167">
        <v>42390</v>
      </c>
      <c r="CC55" s="168">
        <v>0</v>
      </c>
      <c r="CD55" s="169">
        <v>7</v>
      </c>
      <c r="CE55" t="s">
        <v>111</v>
      </c>
      <c r="CH55" t="s">
        <v>134</v>
      </c>
      <c r="CI55" t="s">
        <v>125</v>
      </c>
      <c r="CL55" t="s">
        <v>126</v>
      </c>
      <c r="CM55" t="s">
        <v>127</v>
      </c>
      <c r="CO55" t="s">
        <v>128</v>
      </c>
      <c r="CU55" t="s">
        <v>119</v>
      </c>
      <c r="DD55" s="170">
        <v>-41.75</v>
      </c>
      <c r="DE55" t="s">
        <v>110</v>
      </c>
      <c r="DF55" s="171">
        <v>0</v>
      </c>
      <c r="DH55" s="172">
        <v>0</v>
      </c>
      <c r="DI55" t="s">
        <v>129</v>
      </c>
      <c r="DJ55" t="s">
        <v>116</v>
      </c>
      <c r="DK55" s="173">
        <v>42390</v>
      </c>
      <c r="DL55" t="s">
        <v>119</v>
      </c>
      <c r="DN55" s="174">
        <v>-41.75</v>
      </c>
      <c r="DO55" s="175">
        <v>1</v>
      </c>
      <c r="DP55" s="176">
        <v>1</v>
      </c>
      <c r="DQ55" s="177">
        <v>768776</v>
      </c>
      <c r="DT55" s="178">
        <v>42404</v>
      </c>
      <c r="DV55" t="s">
        <v>120</v>
      </c>
      <c r="DW55" s="179">
        <v>42390</v>
      </c>
      <c r="DX55" t="s">
        <v>110</v>
      </c>
      <c r="DY55" s="180">
        <v>42400</v>
      </c>
      <c r="DZ55" t="s">
        <v>116</v>
      </c>
      <c r="EC55" t="s">
        <v>123</v>
      </c>
      <c r="ED55" s="181">
        <v>0</v>
      </c>
      <c r="EE55" s="182">
        <v>0</v>
      </c>
      <c r="EG55" t="s">
        <v>130</v>
      </c>
      <c r="EJ55" s="188" t="str">
        <f>CONCATENATE(CH55,CM55)</f>
        <v>205500012800</v>
      </c>
    </row>
    <row r="56" spans="1:140" ht="16.5" hidden="1" thickTop="1" thickBot="1" x14ac:dyDescent="0.3">
      <c r="A56" t="s">
        <v>108</v>
      </c>
      <c r="B56" t="s">
        <v>157</v>
      </c>
      <c r="C56" s="140">
        <v>42390</v>
      </c>
      <c r="D56" s="141">
        <v>0</v>
      </c>
      <c r="E56" t="s">
        <v>108</v>
      </c>
      <c r="F56" t="s">
        <v>110</v>
      </c>
      <c r="G56" s="142">
        <v>2016</v>
      </c>
      <c r="H56" s="143">
        <v>7</v>
      </c>
      <c r="I56" s="144">
        <v>42390</v>
      </c>
      <c r="J56" t="s">
        <v>111</v>
      </c>
      <c r="L56" t="s">
        <v>110</v>
      </c>
      <c r="M56" t="s">
        <v>110</v>
      </c>
      <c r="O56" s="146">
        <v>0</v>
      </c>
      <c r="P56" t="s">
        <v>112</v>
      </c>
      <c r="R56" s="148">
        <v>42390</v>
      </c>
      <c r="S56" s="149">
        <v>52</v>
      </c>
      <c r="T56" s="150">
        <v>61381.63</v>
      </c>
      <c r="U56" s="151">
        <v>61381.63</v>
      </c>
      <c r="V56" s="152">
        <v>0</v>
      </c>
      <c r="W56" t="s">
        <v>113</v>
      </c>
      <c r="Y56" t="s">
        <v>114</v>
      </c>
      <c r="Z56" t="s">
        <v>114</v>
      </c>
      <c r="AA56" t="s">
        <v>114</v>
      </c>
      <c r="AB56" t="s">
        <v>115</v>
      </c>
      <c r="AC56" t="s">
        <v>116</v>
      </c>
      <c r="AD56" t="s">
        <v>110</v>
      </c>
      <c r="AE56" t="s">
        <v>110</v>
      </c>
      <c r="AH56" s="153">
        <v>0</v>
      </c>
      <c r="AI56" s="154">
        <v>42404</v>
      </c>
      <c r="AJ56" s="155">
        <v>768776</v>
      </c>
      <c r="AK56" s="156">
        <v>768776.1</v>
      </c>
      <c r="AL56" s="157">
        <v>42390</v>
      </c>
      <c r="AM56" s="158">
        <v>0</v>
      </c>
      <c r="AN56" t="s">
        <v>158</v>
      </c>
      <c r="AO56" s="159">
        <v>42404.70989583333</v>
      </c>
      <c r="AP56" t="s">
        <v>118</v>
      </c>
      <c r="AQ56" t="s">
        <v>119</v>
      </c>
      <c r="AR56" t="s">
        <v>119</v>
      </c>
      <c r="AT56" s="160">
        <v>42390</v>
      </c>
      <c r="AU56" s="161">
        <v>1</v>
      </c>
      <c r="AV56" s="162">
        <v>1</v>
      </c>
      <c r="AW56" t="s">
        <v>120</v>
      </c>
      <c r="AZ56" s="163">
        <v>42404</v>
      </c>
      <c r="BB56" t="s">
        <v>121</v>
      </c>
      <c r="BC56" t="s">
        <v>114</v>
      </c>
      <c r="BD56" t="s">
        <v>122</v>
      </c>
      <c r="BE56" t="s">
        <v>110</v>
      </c>
      <c r="BH56" t="s">
        <v>122</v>
      </c>
      <c r="BL56" t="s">
        <v>110</v>
      </c>
      <c r="BM56" s="165">
        <v>42390</v>
      </c>
      <c r="BO56" t="s">
        <v>110</v>
      </c>
      <c r="BP56" t="s">
        <v>123</v>
      </c>
      <c r="BS56" s="166">
        <v>42404.701886574076</v>
      </c>
      <c r="BU56" t="s">
        <v>110</v>
      </c>
      <c r="BV56" t="s">
        <v>118</v>
      </c>
      <c r="BW56" t="s">
        <v>110</v>
      </c>
      <c r="BZ56" t="s">
        <v>108</v>
      </c>
      <c r="CA56" t="s">
        <v>157</v>
      </c>
      <c r="CB56" s="167">
        <v>42390</v>
      </c>
      <c r="CC56" s="168">
        <v>0</v>
      </c>
      <c r="CD56" s="169">
        <v>4</v>
      </c>
      <c r="CE56" t="s">
        <v>111</v>
      </c>
      <c r="CH56" t="s">
        <v>132</v>
      </c>
      <c r="CI56" t="s">
        <v>131</v>
      </c>
      <c r="CL56" t="s">
        <v>126</v>
      </c>
      <c r="CM56" t="s">
        <v>127</v>
      </c>
      <c r="CO56" t="s">
        <v>128</v>
      </c>
      <c r="CU56" t="s">
        <v>119</v>
      </c>
      <c r="DD56" s="170">
        <v>-798.94</v>
      </c>
      <c r="DE56" t="s">
        <v>110</v>
      </c>
      <c r="DF56" s="171">
        <v>0</v>
      </c>
      <c r="DH56" s="172">
        <v>0</v>
      </c>
      <c r="DI56" t="s">
        <v>129</v>
      </c>
      <c r="DJ56" t="s">
        <v>116</v>
      </c>
      <c r="DK56" s="173">
        <v>42390</v>
      </c>
      <c r="DL56" t="s">
        <v>119</v>
      </c>
      <c r="DN56" s="174">
        <v>-798.94</v>
      </c>
      <c r="DO56" s="175">
        <v>1</v>
      </c>
      <c r="DP56" s="176">
        <v>1</v>
      </c>
      <c r="DQ56" s="177">
        <v>768776</v>
      </c>
      <c r="DT56" s="178">
        <v>42404</v>
      </c>
      <c r="DV56" t="s">
        <v>120</v>
      </c>
      <c r="DW56" s="179">
        <v>42390</v>
      </c>
      <c r="DX56" t="s">
        <v>110</v>
      </c>
      <c r="DY56" s="180">
        <v>42400</v>
      </c>
      <c r="DZ56" t="s">
        <v>116</v>
      </c>
      <c r="EC56" t="s">
        <v>123</v>
      </c>
      <c r="ED56" s="181">
        <v>0</v>
      </c>
      <c r="EE56" s="182">
        <v>0</v>
      </c>
      <c r="EG56" t="s">
        <v>130</v>
      </c>
      <c r="EJ56" s="188" t="str">
        <f>CONCATENATE(CH56,CM56)</f>
        <v>205200012800</v>
      </c>
    </row>
    <row r="57" spans="1:140" ht="16.5" hidden="1" thickTop="1" thickBot="1" x14ac:dyDescent="0.3">
      <c r="A57" t="s">
        <v>108</v>
      </c>
      <c r="B57" t="s">
        <v>157</v>
      </c>
      <c r="C57" s="140">
        <v>42390</v>
      </c>
      <c r="D57" s="141">
        <v>0</v>
      </c>
      <c r="E57" t="s">
        <v>108</v>
      </c>
      <c r="F57" t="s">
        <v>110</v>
      </c>
      <c r="G57" s="142">
        <v>2016</v>
      </c>
      <c r="H57" s="143">
        <v>7</v>
      </c>
      <c r="I57" s="144">
        <v>42390</v>
      </c>
      <c r="J57" t="s">
        <v>111</v>
      </c>
      <c r="L57" t="s">
        <v>110</v>
      </c>
      <c r="M57" t="s">
        <v>110</v>
      </c>
      <c r="O57" s="146">
        <v>0</v>
      </c>
      <c r="P57" t="s">
        <v>112</v>
      </c>
      <c r="R57" s="148">
        <v>42390</v>
      </c>
      <c r="S57" s="149">
        <v>52</v>
      </c>
      <c r="T57" s="150">
        <v>61381.63</v>
      </c>
      <c r="U57" s="151">
        <v>61381.63</v>
      </c>
      <c r="V57" s="152">
        <v>0</v>
      </c>
      <c r="W57" t="s">
        <v>113</v>
      </c>
      <c r="Y57" t="s">
        <v>114</v>
      </c>
      <c r="Z57" t="s">
        <v>114</v>
      </c>
      <c r="AA57" t="s">
        <v>114</v>
      </c>
      <c r="AB57" t="s">
        <v>115</v>
      </c>
      <c r="AC57" t="s">
        <v>116</v>
      </c>
      <c r="AD57" t="s">
        <v>110</v>
      </c>
      <c r="AE57" t="s">
        <v>110</v>
      </c>
      <c r="AH57" s="153">
        <v>0</v>
      </c>
      <c r="AI57" s="154">
        <v>42404</v>
      </c>
      <c r="AJ57" s="155">
        <v>768776</v>
      </c>
      <c r="AK57" s="156">
        <v>768776.1</v>
      </c>
      <c r="AL57" s="157">
        <v>42390</v>
      </c>
      <c r="AM57" s="158">
        <v>0</v>
      </c>
      <c r="AN57" t="s">
        <v>158</v>
      </c>
      <c r="AO57" s="159">
        <v>42404.70989583333</v>
      </c>
      <c r="AP57" t="s">
        <v>118</v>
      </c>
      <c r="AQ57" t="s">
        <v>119</v>
      </c>
      <c r="AR57" t="s">
        <v>119</v>
      </c>
      <c r="AT57" s="160">
        <v>42390</v>
      </c>
      <c r="AU57" s="161">
        <v>1</v>
      </c>
      <c r="AV57" s="162">
        <v>1</v>
      </c>
      <c r="AW57" t="s">
        <v>120</v>
      </c>
      <c r="AZ57" s="163">
        <v>42404</v>
      </c>
      <c r="BB57" t="s">
        <v>121</v>
      </c>
      <c r="BC57" t="s">
        <v>114</v>
      </c>
      <c r="BD57" t="s">
        <v>122</v>
      </c>
      <c r="BE57" t="s">
        <v>110</v>
      </c>
      <c r="BH57" t="s">
        <v>122</v>
      </c>
      <c r="BL57" t="s">
        <v>110</v>
      </c>
      <c r="BM57" s="165">
        <v>42390</v>
      </c>
      <c r="BO57" t="s">
        <v>110</v>
      </c>
      <c r="BP57" t="s">
        <v>123</v>
      </c>
      <c r="BS57" s="166">
        <v>42404.701886574076</v>
      </c>
      <c r="BU57" t="s">
        <v>110</v>
      </c>
      <c r="BV57" t="s">
        <v>118</v>
      </c>
      <c r="BW57" t="s">
        <v>110</v>
      </c>
      <c r="BZ57" t="s">
        <v>108</v>
      </c>
      <c r="CA57" t="s">
        <v>157</v>
      </c>
      <c r="CB57" s="167">
        <v>42390</v>
      </c>
      <c r="CC57" s="168">
        <v>0</v>
      </c>
      <c r="CD57" s="169">
        <v>5</v>
      </c>
      <c r="CE57" t="s">
        <v>111</v>
      </c>
      <c r="CH57" t="s">
        <v>133</v>
      </c>
      <c r="CI57" t="s">
        <v>125</v>
      </c>
      <c r="CL57" t="s">
        <v>126</v>
      </c>
      <c r="CM57" t="s">
        <v>127</v>
      </c>
      <c r="CO57" t="s">
        <v>128</v>
      </c>
      <c r="CU57" t="s">
        <v>119</v>
      </c>
      <c r="DD57" s="170">
        <v>-2008.89</v>
      </c>
      <c r="DE57" t="s">
        <v>110</v>
      </c>
      <c r="DF57" s="171">
        <v>0</v>
      </c>
      <c r="DH57" s="172">
        <v>0</v>
      </c>
      <c r="DI57" t="s">
        <v>129</v>
      </c>
      <c r="DJ57" t="s">
        <v>116</v>
      </c>
      <c r="DK57" s="173">
        <v>42390</v>
      </c>
      <c r="DL57" t="s">
        <v>119</v>
      </c>
      <c r="DN57" s="174">
        <v>-2008.89</v>
      </c>
      <c r="DO57" s="175">
        <v>1</v>
      </c>
      <c r="DP57" s="176">
        <v>1</v>
      </c>
      <c r="DQ57" s="177">
        <v>768776</v>
      </c>
      <c r="DT57" s="178">
        <v>42404</v>
      </c>
      <c r="DV57" t="s">
        <v>120</v>
      </c>
      <c r="DW57" s="179">
        <v>42390</v>
      </c>
      <c r="DX57" t="s">
        <v>110</v>
      </c>
      <c r="DY57" s="180">
        <v>42400</v>
      </c>
      <c r="DZ57" t="s">
        <v>116</v>
      </c>
      <c r="EC57" t="s">
        <v>123</v>
      </c>
      <c r="ED57" s="181">
        <v>0</v>
      </c>
      <c r="EE57" s="182">
        <v>0</v>
      </c>
      <c r="EG57" t="s">
        <v>130</v>
      </c>
      <c r="EJ57" s="188" t="str">
        <f>CONCATENATE(CH57,CM57)</f>
        <v>205300012800</v>
      </c>
    </row>
    <row r="58" spans="1:140" ht="16.5" hidden="1" thickTop="1" thickBot="1" x14ac:dyDescent="0.3">
      <c r="A58" t="s">
        <v>108</v>
      </c>
      <c r="B58" t="s">
        <v>157</v>
      </c>
      <c r="C58" s="140">
        <v>42390</v>
      </c>
      <c r="D58" s="141">
        <v>0</v>
      </c>
      <c r="E58" t="s">
        <v>108</v>
      </c>
      <c r="F58" t="s">
        <v>110</v>
      </c>
      <c r="G58" s="142">
        <v>2016</v>
      </c>
      <c r="H58" s="143">
        <v>7</v>
      </c>
      <c r="I58" s="144">
        <v>42390</v>
      </c>
      <c r="J58" t="s">
        <v>111</v>
      </c>
      <c r="L58" t="s">
        <v>110</v>
      </c>
      <c r="M58" t="s">
        <v>110</v>
      </c>
      <c r="O58" s="146">
        <v>0</v>
      </c>
      <c r="P58" t="s">
        <v>112</v>
      </c>
      <c r="R58" s="148">
        <v>42390</v>
      </c>
      <c r="S58" s="149">
        <v>52</v>
      </c>
      <c r="T58" s="150">
        <v>61381.63</v>
      </c>
      <c r="U58" s="151">
        <v>61381.63</v>
      </c>
      <c r="V58" s="152">
        <v>0</v>
      </c>
      <c r="W58" t="s">
        <v>113</v>
      </c>
      <c r="Y58" t="s">
        <v>114</v>
      </c>
      <c r="Z58" t="s">
        <v>114</v>
      </c>
      <c r="AA58" t="s">
        <v>114</v>
      </c>
      <c r="AB58" t="s">
        <v>115</v>
      </c>
      <c r="AC58" t="s">
        <v>116</v>
      </c>
      <c r="AD58" t="s">
        <v>110</v>
      </c>
      <c r="AE58" t="s">
        <v>110</v>
      </c>
      <c r="AH58" s="153">
        <v>0</v>
      </c>
      <c r="AI58" s="154">
        <v>42404</v>
      </c>
      <c r="AJ58" s="155">
        <v>768776</v>
      </c>
      <c r="AK58" s="156">
        <v>768776.1</v>
      </c>
      <c r="AL58" s="157">
        <v>42390</v>
      </c>
      <c r="AM58" s="158">
        <v>0</v>
      </c>
      <c r="AN58" t="s">
        <v>158</v>
      </c>
      <c r="AO58" s="159">
        <v>42404.70989583333</v>
      </c>
      <c r="AP58" t="s">
        <v>118</v>
      </c>
      <c r="AQ58" t="s">
        <v>119</v>
      </c>
      <c r="AR58" t="s">
        <v>119</v>
      </c>
      <c r="AT58" s="160">
        <v>42390</v>
      </c>
      <c r="AU58" s="161">
        <v>1</v>
      </c>
      <c r="AV58" s="162">
        <v>1</v>
      </c>
      <c r="AW58" t="s">
        <v>120</v>
      </c>
      <c r="AZ58" s="163">
        <v>42404</v>
      </c>
      <c r="BB58" t="s">
        <v>121</v>
      </c>
      <c r="BC58" t="s">
        <v>114</v>
      </c>
      <c r="BD58" t="s">
        <v>122</v>
      </c>
      <c r="BE58" t="s">
        <v>110</v>
      </c>
      <c r="BH58" t="s">
        <v>122</v>
      </c>
      <c r="BL58" t="s">
        <v>110</v>
      </c>
      <c r="BM58" s="165">
        <v>42390</v>
      </c>
      <c r="BO58" t="s">
        <v>110</v>
      </c>
      <c r="BP58" t="s">
        <v>123</v>
      </c>
      <c r="BS58" s="166">
        <v>42404.701886574076</v>
      </c>
      <c r="BU58" t="s">
        <v>110</v>
      </c>
      <c r="BV58" t="s">
        <v>118</v>
      </c>
      <c r="BW58" t="s">
        <v>110</v>
      </c>
      <c r="BZ58" t="s">
        <v>108</v>
      </c>
      <c r="CA58" t="s">
        <v>157</v>
      </c>
      <c r="CB58" s="167">
        <v>42390</v>
      </c>
      <c r="CC58" s="168">
        <v>0</v>
      </c>
      <c r="CD58" s="169">
        <v>6</v>
      </c>
      <c r="CE58" t="s">
        <v>111</v>
      </c>
      <c r="CH58" t="s">
        <v>133</v>
      </c>
      <c r="CI58" t="s">
        <v>131</v>
      </c>
      <c r="CL58" t="s">
        <v>126</v>
      </c>
      <c r="CM58" t="s">
        <v>127</v>
      </c>
      <c r="CO58" t="s">
        <v>128</v>
      </c>
      <c r="CU58" t="s">
        <v>119</v>
      </c>
      <c r="DD58" s="170">
        <v>-732.97</v>
      </c>
      <c r="DE58" t="s">
        <v>110</v>
      </c>
      <c r="DF58" s="171">
        <v>0</v>
      </c>
      <c r="DH58" s="172">
        <v>0</v>
      </c>
      <c r="DI58" t="s">
        <v>129</v>
      </c>
      <c r="DJ58" t="s">
        <v>116</v>
      </c>
      <c r="DK58" s="173">
        <v>42390</v>
      </c>
      <c r="DL58" t="s">
        <v>119</v>
      </c>
      <c r="DN58" s="174">
        <v>-732.97</v>
      </c>
      <c r="DO58" s="175">
        <v>1</v>
      </c>
      <c r="DP58" s="176">
        <v>1</v>
      </c>
      <c r="DQ58" s="177">
        <v>768776</v>
      </c>
      <c r="DT58" s="178">
        <v>42404</v>
      </c>
      <c r="DV58" t="s">
        <v>120</v>
      </c>
      <c r="DW58" s="179">
        <v>42390</v>
      </c>
      <c r="DX58" t="s">
        <v>110</v>
      </c>
      <c r="DY58" s="180">
        <v>42400</v>
      </c>
      <c r="DZ58" t="s">
        <v>116</v>
      </c>
      <c r="EC58" t="s">
        <v>123</v>
      </c>
      <c r="ED58" s="181">
        <v>0</v>
      </c>
      <c r="EE58" s="182">
        <v>0</v>
      </c>
      <c r="EG58" t="s">
        <v>130</v>
      </c>
      <c r="EJ58" s="188" t="str">
        <f>CONCATENATE(CH58,CM58)</f>
        <v>205300012800</v>
      </c>
    </row>
    <row r="59" spans="1:140" ht="16.5" hidden="1" thickTop="1" thickBot="1" x14ac:dyDescent="0.3">
      <c r="A59" t="s">
        <v>108</v>
      </c>
      <c r="B59" t="s">
        <v>157</v>
      </c>
      <c r="C59" s="140">
        <v>42390</v>
      </c>
      <c r="D59" s="141">
        <v>0</v>
      </c>
      <c r="E59" t="s">
        <v>108</v>
      </c>
      <c r="F59" t="s">
        <v>110</v>
      </c>
      <c r="G59" s="142">
        <v>2016</v>
      </c>
      <c r="H59" s="143">
        <v>7</v>
      </c>
      <c r="I59" s="144">
        <v>42390</v>
      </c>
      <c r="J59" t="s">
        <v>111</v>
      </c>
      <c r="L59" t="s">
        <v>110</v>
      </c>
      <c r="M59" t="s">
        <v>110</v>
      </c>
      <c r="O59" s="146">
        <v>0</v>
      </c>
      <c r="P59" t="s">
        <v>112</v>
      </c>
      <c r="R59" s="148">
        <v>42390</v>
      </c>
      <c r="S59" s="149">
        <v>52</v>
      </c>
      <c r="T59" s="150">
        <v>61381.63</v>
      </c>
      <c r="U59" s="151">
        <v>61381.63</v>
      </c>
      <c r="V59" s="152">
        <v>0</v>
      </c>
      <c r="W59" t="s">
        <v>113</v>
      </c>
      <c r="Y59" t="s">
        <v>114</v>
      </c>
      <c r="Z59" t="s">
        <v>114</v>
      </c>
      <c r="AA59" t="s">
        <v>114</v>
      </c>
      <c r="AB59" t="s">
        <v>115</v>
      </c>
      <c r="AC59" t="s">
        <v>116</v>
      </c>
      <c r="AD59" t="s">
        <v>110</v>
      </c>
      <c r="AE59" t="s">
        <v>110</v>
      </c>
      <c r="AH59" s="153">
        <v>0</v>
      </c>
      <c r="AI59" s="154">
        <v>42404</v>
      </c>
      <c r="AJ59" s="155">
        <v>768776</v>
      </c>
      <c r="AK59" s="156">
        <v>768776.1</v>
      </c>
      <c r="AL59" s="157">
        <v>42390</v>
      </c>
      <c r="AM59" s="158">
        <v>0</v>
      </c>
      <c r="AN59" t="s">
        <v>158</v>
      </c>
      <c r="AO59" s="159">
        <v>42404.70989583333</v>
      </c>
      <c r="AP59" t="s">
        <v>118</v>
      </c>
      <c r="AQ59" t="s">
        <v>119</v>
      </c>
      <c r="AR59" t="s">
        <v>119</v>
      </c>
      <c r="AT59" s="160">
        <v>42390</v>
      </c>
      <c r="AU59" s="161">
        <v>1</v>
      </c>
      <c r="AV59" s="162">
        <v>1</v>
      </c>
      <c r="AW59" t="s">
        <v>120</v>
      </c>
      <c r="AZ59" s="163">
        <v>42404</v>
      </c>
      <c r="BB59" t="s">
        <v>121</v>
      </c>
      <c r="BC59" t="s">
        <v>114</v>
      </c>
      <c r="BD59" t="s">
        <v>122</v>
      </c>
      <c r="BE59" t="s">
        <v>110</v>
      </c>
      <c r="BH59" t="s">
        <v>122</v>
      </c>
      <c r="BL59" t="s">
        <v>110</v>
      </c>
      <c r="BM59" s="165">
        <v>42390</v>
      </c>
      <c r="BO59" t="s">
        <v>110</v>
      </c>
      <c r="BP59" t="s">
        <v>123</v>
      </c>
      <c r="BS59" s="166">
        <v>42404.701886574076</v>
      </c>
      <c r="BU59" t="s">
        <v>110</v>
      </c>
      <c r="BV59" t="s">
        <v>118</v>
      </c>
      <c r="BW59" t="s">
        <v>110</v>
      </c>
      <c r="BZ59" t="s">
        <v>108</v>
      </c>
      <c r="CA59" t="s">
        <v>157</v>
      </c>
      <c r="CB59" s="167">
        <v>42390</v>
      </c>
      <c r="CC59" s="168">
        <v>0</v>
      </c>
      <c r="CD59" s="169">
        <v>8</v>
      </c>
      <c r="CE59" t="s">
        <v>111</v>
      </c>
      <c r="CH59" t="s">
        <v>134</v>
      </c>
      <c r="CI59" t="s">
        <v>131</v>
      </c>
      <c r="CL59" t="s">
        <v>126</v>
      </c>
      <c r="CM59" t="s">
        <v>127</v>
      </c>
      <c r="CO59" t="s">
        <v>128</v>
      </c>
      <c r="CU59" t="s">
        <v>119</v>
      </c>
      <c r="DD59" s="170">
        <v>-20.329999999999998</v>
      </c>
      <c r="DE59" t="s">
        <v>110</v>
      </c>
      <c r="DF59" s="171">
        <v>0</v>
      </c>
      <c r="DH59" s="172">
        <v>0</v>
      </c>
      <c r="DI59" t="s">
        <v>129</v>
      </c>
      <c r="DJ59" t="s">
        <v>116</v>
      </c>
      <c r="DK59" s="173">
        <v>42390</v>
      </c>
      <c r="DL59" t="s">
        <v>119</v>
      </c>
      <c r="DN59" s="174">
        <v>-20.329999999999998</v>
      </c>
      <c r="DO59" s="175">
        <v>1</v>
      </c>
      <c r="DP59" s="176">
        <v>1</v>
      </c>
      <c r="DQ59" s="177">
        <v>768776</v>
      </c>
      <c r="DT59" s="178">
        <v>42404</v>
      </c>
      <c r="DV59" t="s">
        <v>120</v>
      </c>
      <c r="DW59" s="179">
        <v>42390</v>
      </c>
      <c r="DX59" t="s">
        <v>110</v>
      </c>
      <c r="DY59" s="180">
        <v>42400</v>
      </c>
      <c r="DZ59" t="s">
        <v>116</v>
      </c>
      <c r="EC59" t="s">
        <v>123</v>
      </c>
      <c r="ED59" s="181">
        <v>0</v>
      </c>
      <c r="EE59" s="182">
        <v>0</v>
      </c>
      <c r="EG59" t="s">
        <v>130</v>
      </c>
      <c r="EJ59" s="188" t="str">
        <f>CONCATENATE(CH59,CM59)</f>
        <v>205500012800</v>
      </c>
    </row>
    <row r="60" spans="1:140" ht="16.5" hidden="1" thickTop="1" thickBot="1" x14ac:dyDescent="0.3">
      <c r="A60" t="s">
        <v>108</v>
      </c>
      <c r="B60" t="s">
        <v>157</v>
      </c>
      <c r="C60" s="140">
        <v>42390</v>
      </c>
      <c r="D60" s="141">
        <v>0</v>
      </c>
      <c r="E60" t="s">
        <v>108</v>
      </c>
      <c r="F60" t="s">
        <v>110</v>
      </c>
      <c r="G60" s="142">
        <v>2016</v>
      </c>
      <c r="H60" s="143">
        <v>7</v>
      </c>
      <c r="I60" s="144">
        <v>42390</v>
      </c>
      <c r="J60" t="s">
        <v>111</v>
      </c>
      <c r="L60" t="s">
        <v>110</v>
      </c>
      <c r="M60" t="s">
        <v>110</v>
      </c>
      <c r="O60" s="146">
        <v>0</v>
      </c>
      <c r="P60" t="s">
        <v>112</v>
      </c>
      <c r="R60" s="148">
        <v>42390</v>
      </c>
      <c r="S60" s="149">
        <v>52</v>
      </c>
      <c r="T60" s="150">
        <v>61381.63</v>
      </c>
      <c r="U60" s="151">
        <v>61381.63</v>
      </c>
      <c r="V60" s="152">
        <v>0</v>
      </c>
      <c r="W60" t="s">
        <v>113</v>
      </c>
      <c r="Y60" t="s">
        <v>114</v>
      </c>
      <c r="Z60" t="s">
        <v>114</v>
      </c>
      <c r="AA60" t="s">
        <v>114</v>
      </c>
      <c r="AB60" t="s">
        <v>115</v>
      </c>
      <c r="AC60" t="s">
        <v>116</v>
      </c>
      <c r="AD60" t="s">
        <v>110</v>
      </c>
      <c r="AE60" t="s">
        <v>110</v>
      </c>
      <c r="AH60" s="153">
        <v>0</v>
      </c>
      <c r="AI60" s="154">
        <v>42404</v>
      </c>
      <c r="AJ60" s="155">
        <v>768776</v>
      </c>
      <c r="AK60" s="156">
        <v>768776.1</v>
      </c>
      <c r="AL60" s="157">
        <v>42390</v>
      </c>
      <c r="AM60" s="158">
        <v>0</v>
      </c>
      <c r="AN60" t="s">
        <v>158</v>
      </c>
      <c r="AO60" s="159">
        <v>42404.70989583333</v>
      </c>
      <c r="AP60" t="s">
        <v>118</v>
      </c>
      <c r="AQ60" t="s">
        <v>119</v>
      </c>
      <c r="AR60" t="s">
        <v>119</v>
      </c>
      <c r="AT60" s="160">
        <v>42390</v>
      </c>
      <c r="AU60" s="161">
        <v>1</v>
      </c>
      <c r="AV60" s="162">
        <v>1</v>
      </c>
      <c r="AW60" t="s">
        <v>120</v>
      </c>
      <c r="AZ60" s="163">
        <v>42404</v>
      </c>
      <c r="BB60" t="s">
        <v>121</v>
      </c>
      <c r="BC60" t="s">
        <v>114</v>
      </c>
      <c r="BD60" t="s">
        <v>122</v>
      </c>
      <c r="BE60" t="s">
        <v>110</v>
      </c>
      <c r="BH60" t="s">
        <v>122</v>
      </c>
      <c r="BL60" t="s">
        <v>110</v>
      </c>
      <c r="BM60" s="165">
        <v>42390</v>
      </c>
      <c r="BO60" t="s">
        <v>110</v>
      </c>
      <c r="BP60" t="s">
        <v>123</v>
      </c>
      <c r="BS60" s="166">
        <v>42404.701886574076</v>
      </c>
      <c r="BU60" t="s">
        <v>110</v>
      </c>
      <c r="BV60" t="s">
        <v>118</v>
      </c>
      <c r="BW60" t="s">
        <v>110</v>
      </c>
      <c r="BZ60" t="s">
        <v>108</v>
      </c>
      <c r="CA60" t="s">
        <v>157</v>
      </c>
      <c r="CB60" s="167">
        <v>42390</v>
      </c>
      <c r="CC60" s="168">
        <v>0</v>
      </c>
      <c r="CD60" s="169">
        <v>9</v>
      </c>
      <c r="CE60" t="s">
        <v>111</v>
      </c>
      <c r="CH60" t="s">
        <v>135</v>
      </c>
      <c r="CI60" t="s">
        <v>125</v>
      </c>
      <c r="CL60" t="s">
        <v>126</v>
      </c>
      <c r="CM60" t="s">
        <v>127</v>
      </c>
      <c r="CO60" t="s">
        <v>128</v>
      </c>
      <c r="CU60" t="s">
        <v>119</v>
      </c>
      <c r="DD60" s="170">
        <v>-5933.62</v>
      </c>
      <c r="DE60" t="s">
        <v>110</v>
      </c>
      <c r="DF60" s="171">
        <v>0</v>
      </c>
      <c r="DH60" s="172">
        <v>0</v>
      </c>
      <c r="DI60" t="s">
        <v>129</v>
      </c>
      <c r="DJ60" t="s">
        <v>116</v>
      </c>
      <c r="DK60" s="173">
        <v>42390</v>
      </c>
      <c r="DL60" t="s">
        <v>119</v>
      </c>
      <c r="DN60" s="174">
        <v>-5933.62</v>
      </c>
      <c r="DO60" s="175">
        <v>1</v>
      </c>
      <c r="DP60" s="176">
        <v>1</v>
      </c>
      <c r="DQ60" s="177">
        <v>768776</v>
      </c>
      <c r="DT60" s="178">
        <v>42404</v>
      </c>
      <c r="DV60" t="s">
        <v>120</v>
      </c>
      <c r="DW60" s="179">
        <v>42390</v>
      </c>
      <c r="DX60" t="s">
        <v>110</v>
      </c>
      <c r="DY60" s="180">
        <v>42400</v>
      </c>
      <c r="DZ60" t="s">
        <v>116</v>
      </c>
      <c r="EC60" t="s">
        <v>123</v>
      </c>
      <c r="ED60" s="181">
        <v>0</v>
      </c>
      <c r="EE60" s="182">
        <v>0</v>
      </c>
      <c r="EG60" t="s">
        <v>130</v>
      </c>
      <c r="EJ60" s="188" t="str">
        <f>CONCATENATE(CH60,CM60)</f>
        <v>205600012800</v>
      </c>
    </row>
    <row r="61" spans="1:140" ht="16.5" hidden="1" thickTop="1" thickBot="1" x14ac:dyDescent="0.3">
      <c r="A61" t="s">
        <v>108</v>
      </c>
      <c r="B61" t="s">
        <v>157</v>
      </c>
      <c r="C61" s="140">
        <v>42390</v>
      </c>
      <c r="D61" s="141">
        <v>0</v>
      </c>
      <c r="E61" t="s">
        <v>108</v>
      </c>
      <c r="F61" t="s">
        <v>110</v>
      </c>
      <c r="G61" s="142">
        <v>2016</v>
      </c>
      <c r="H61" s="143">
        <v>7</v>
      </c>
      <c r="I61" s="144">
        <v>42390</v>
      </c>
      <c r="J61" t="s">
        <v>111</v>
      </c>
      <c r="L61" t="s">
        <v>110</v>
      </c>
      <c r="M61" t="s">
        <v>110</v>
      </c>
      <c r="O61" s="146">
        <v>0</v>
      </c>
      <c r="P61" t="s">
        <v>112</v>
      </c>
      <c r="R61" s="148">
        <v>42390</v>
      </c>
      <c r="S61" s="149">
        <v>52</v>
      </c>
      <c r="T61" s="150">
        <v>61381.63</v>
      </c>
      <c r="U61" s="151">
        <v>61381.63</v>
      </c>
      <c r="V61" s="152">
        <v>0</v>
      </c>
      <c r="W61" t="s">
        <v>113</v>
      </c>
      <c r="Y61" t="s">
        <v>114</v>
      </c>
      <c r="Z61" t="s">
        <v>114</v>
      </c>
      <c r="AA61" t="s">
        <v>114</v>
      </c>
      <c r="AB61" t="s">
        <v>115</v>
      </c>
      <c r="AC61" t="s">
        <v>116</v>
      </c>
      <c r="AD61" t="s">
        <v>110</v>
      </c>
      <c r="AE61" t="s">
        <v>110</v>
      </c>
      <c r="AH61" s="153">
        <v>0</v>
      </c>
      <c r="AI61" s="154">
        <v>42404</v>
      </c>
      <c r="AJ61" s="155">
        <v>768776</v>
      </c>
      <c r="AK61" s="156">
        <v>768776.1</v>
      </c>
      <c r="AL61" s="157">
        <v>42390</v>
      </c>
      <c r="AM61" s="158">
        <v>0</v>
      </c>
      <c r="AN61" t="s">
        <v>158</v>
      </c>
      <c r="AO61" s="159">
        <v>42404.70989583333</v>
      </c>
      <c r="AP61" t="s">
        <v>118</v>
      </c>
      <c r="AQ61" t="s">
        <v>119</v>
      </c>
      <c r="AR61" t="s">
        <v>119</v>
      </c>
      <c r="AT61" s="160">
        <v>42390</v>
      </c>
      <c r="AU61" s="161">
        <v>1</v>
      </c>
      <c r="AV61" s="162">
        <v>1</v>
      </c>
      <c r="AW61" t="s">
        <v>120</v>
      </c>
      <c r="AZ61" s="163">
        <v>42404</v>
      </c>
      <c r="BB61" t="s">
        <v>121</v>
      </c>
      <c r="BC61" t="s">
        <v>114</v>
      </c>
      <c r="BD61" t="s">
        <v>122</v>
      </c>
      <c r="BE61" t="s">
        <v>110</v>
      </c>
      <c r="BH61" t="s">
        <v>122</v>
      </c>
      <c r="BL61" t="s">
        <v>110</v>
      </c>
      <c r="BM61" s="165">
        <v>42390</v>
      </c>
      <c r="BO61" t="s">
        <v>110</v>
      </c>
      <c r="BP61" t="s">
        <v>123</v>
      </c>
      <c r="BS61" s="166">
        <v>42404.701886574076</v>
      </c>
      <c r="BU61" t="s">
        <v>110</v>
      </c>
      <c r="BV61" t="s">
        <v>118</v>
      </c>
      <c r="BW61" t="s">
        <v>110</v>
      </c>
      <c r="BZ61" t="s">
        <v>108</v>
      </c>
      <c r="CA61" t="s">
        <v>157</v>
      </c>
      <c r="CB61" s="167">
        <v>42390</v>
      </c>
      <c r="CC61" s="168">
        <v>0</v>
      </c>
      <c r="CD61" s="169">
        <v>10</v>
      </c>
      <c r="CE61" t="s">
        <v>111</v>
      </c>
      <c r="CH61" t="s">
        <v>135</v>
      </c>
      <c r="CI61" t="s">
        <v>131</v>
      </c>
      <c r="CL61" t="s">
        <v>126</v>
      </c>
      <c r="CM61" t="s">
        <v>127</v>
      </c>
      <c r="CO61" t="s">
        <v>128</v>
      </c>
      <c r="CU61" t="s">
        <v>119</v>
      </c>
      <c r="DD61" s="170">
        <v>-2146.89</v>
      </c>
      <c r="DE61" t="s">
        <v>110</v>
      </c>
      <c r="DF61" s="171">
        <v>0</v>
      </c>
      <c r="DH61" s="172">
        <v>0</v>
      </c>
      <c r="DI61" t="s">
        <v>129</v>
      </c>
      <c r="DJ61" t="s">
        <v>116</v>
      </c>
      <c r="DK61" s="173">
        <v>42390</v>
      </c>
      <c r="DL61" t="s">
        <v>119</v>
      </c>
      <c r="DN61" s="174">
        <v>-2146.89</v>
      </c>
      <c r="DO61" s="175">
        <v>1</v>
      </c>
      <c r="DP61" s="176">
        <v>1</v>
      </c>
      <c r="DQ61" s="177">
        <v>768776</v>
      </c>
      <c r="DT61" s="178">
        <v>42404</v>
      </c>
      <c r="DV61" t="s">
        <v>120</v>
      </c>
      <c r="DW61" s="179">
        <v>42390</v>
      </c>
      <c r="DX61" t="s">
        <v>110</v>
      </c>
      <c r="DY61" s="180">
        <v>42400</v>
      </c>
      <c r="DZ61" t="s">
        <v>116</v>
      </c>
      <c r="EC61" t="s">
        <v>123</v>
      </c>
      <c r="ED61" s="181">
        <v>0</v>
      </c>
      <c r="EE61" s="182">
        <v>0</v>
      </c>
      <c r="EG61" t="s">
        <v>130</v>
      </c>
      <c r="EJ61" s="188" t="str">
        <f>CONCATENATE(CH61,CM61)</f>
        <v>205600012800</v>
      </c>
    </row>
    <row r="62" spans="1:140" ht="16.5" hidden="1" thickTop="1" thickBot="1" x14ac:dyDescent="0.3">
      <c r="A62" t="s">
        <v>108</v>
      </c>
      <c r="B62" t="s">
        <v>157</v>
      </c>
      <c r="C62" s="140">
        <v>42390</v>
      </c>
      <c r="D62" s="141">
        <v>0</v>
      </c>
      <c r="E62" t="s">
        <v>108</v>
      </c>
      <c r="F62" t="s">
        <v>110</v>
      </c>
      <c r="G62" s="142">
        <v>2016</v>
      </c>
      <c r="H62" s="143">
        <v>7</v>
      </c>
      <c r="I62" s="144">
        <v>42390</v>
      </c>
      <c r="J62" t="s">
        <v>111</v>
      </c>
      <c r="L62" t="s">
        <v>110</v>
      </c>
      <c r="M62" t="s">
        <v>110</v>
      </c>
      <c r="O62" s="146">
        <v>0</v>
      </c>
      <c r="P62" t="s">
        <v>112</v>
      </c>
      <c r="R62" s="148">
        <v>42390</v>
      </c>
      <c r="S62" s="149">
        <v>52</v>
      </c>
      <c r="T62" s="150">
        <v>61381.63</v>
      </c>
      <c r="U62" s="151">
        <v>61381.63</v>
      </c>
      <c r="V62" s="152">
        <v>0</v>
      </c>
      <c r="W62" t="s">
        <v>113</v>
      </c>
      <c r="Y62" t="s">
        <v>114</v>
      </c>
      <c r="Z62" t="s">
        <v>114</v>
      </c>
      <c r="AA62" t="s">
        <v>114</v>
      </c>
      <c r="AB62" t="s">
        <v>115</v>
      </c>
      <c r="AC62" t="s">
        <v>116</v>
      </c>
      <c r="AD62" t="s">
        <v>110</v>
      </c>
      <c r="AE62" t="s">
        <v>110</v>
      </c>
      <c r="AH62" s="153">
        <v>0</v>
      </c>
      <c r="AI62" s="154">
        <v>42404</v>
      </c>
      <c r="AJ62" s="155">
        <v>768776</v>
      </c>
      <c r="AK62" s="156">
        <v>768776.1</v>
      </c>
      <c r="AL62" s="157">
        <v>42390</v>
      </c>
      <c r="AM62" s="158">
        <v>0</v>
      </c>
      <c r="AN62" t="s">
        <v>158</v>
      </c>
      <c r="AO62" s="159">
        <v>42404.70989583333</v>
      </c>
      <c r="AP62" t="s">
        <v>118</v>
      </c>
      <c r="AQ62" t="s">
        <v>119</v>
      </c>
      <c r="AR62" t="s">
        <v>119</v>
      </c>
      <c r="AT62" s="160">
        <v>42390</v>
      </c>
      <c r="AU62" s="161">
        <v>1</v>
      </c>
      <c r="AV62" s="162">
        <v>1</v>
      </c>
      <c r="AW62" t="s">
        <v>120</v>
      </c>
      <c r="AZ62" s="163">
        <v>42404</v>
      </c>
      <c r="BB62" t="s">
        <v>121</v>
      </c>
      <c r="BC62" t="s">
        <v>114</v>
      </c>
      <c r="BD62" t="s">
        <v>122</v>
      </c>
      <c r="BE62" t="s">
        <v>110</v>
      </c>
      <c r="BH62" t="s">
        <v>122</v>
      </c>
      <c r="BL62" t="s">
        <v>110</v>
      </c>
      <c r="BM62" s="165">
        <v>42390</v>
      </c>
      <c r="BO62" t="s">
        <v>110</v>
      </c>
      <c r="BP62" t="s">
        <v>123</v>
      </c>
      <c r="BS62" s="166">
        <v>42404.701886574076</v>
      </c>
      <c r="BU62" t="s">
        <v>110</v>
      </c>
      <c r="BV62" t="s">
        <v>118</v>
      </c>
      <c r="BW62" t="s">
        <v>110</v>
      </c>
      <c r="BZ62" t="s">
        <v>108</v>
      </c>
      <c r="CA62" t="s">
        <v>157</v>
      </c>
      <c r="CB62" s="167">
        <v>42390</v>
      </c>
      <c r="CC62" s="168">
        <v>0</v>
      </c>
      <c r="CD62" s="169">
        <v>11</v>
      </c>
      <c r="CE62" t="s">
        <v>111</v>
      </c>
      <c r="CH62" t="s">
        <v>159</v>
      </c>
      <c r="CI62" t="s">
        <v>125</v>
      </c>
      <c r="CL62" t="s">
        <v>126</v>
      </c>
      <c r="CM62" t="s">
        <v>127</v>
      </c>
      <c r="CO62" t="s">
        <v>128</v>
      </c>
      <c r="CU62" t="s">
        <v>119</v>
      </c>
      <c r="DD62" s="170">
        <v>-42.51</v>
      </c>
      <c r="DE62" t="s">
        <v>110</v>
      </c>
      <c r="DF62" s="171">
        <v>0</v>
      </c>
      <c r="DH62" s="172">
        <v>0</v>
      </c>
      <c r="DI62" t="s">
        <v>129</v>
      </c>
      <c r="DJ62" t="s">
        <v>116</v>
      </c>
      <c r="DK62" s="173">
        <v>42390</v>
      </c>
      <c r="DL62" t="s">
        <v>119</v>
      </c>
      <c r="DN62" s="174">
        <v>-42.51</v>
      </c>
      <c r="DO62" s="175">
        <v>1</v>
      </c>
      <c r="DP62" s="176">
        <v>1</v>
      </c>
      <c r="DQ62" s="177">
        <v>768776</v>
      </c>
      <c r="DT62" s="178">
        <v>42404</v>
      </c>
      <c r="DV62" t="s">
        <v>120</v>
      </c>
      <c r="DW62" s="179">
        <v>42390</v>
      </c>
      <c r="DX62" t="s">
        <v>110</v>
      </c>
      <c r="DY62" s="180">
        <v>42400</v>
      </c>
      <c r="DZ62" t="s">
        <v>116</v>
      </c>
      <c r="EC62" t="s">
        <v>123</v>
      </c>
      <c r="ED62" s="181">
        <v>0</v>
      </c>
      <c r="EE62" s="182">
        <v>0</v>
      </c>
      <c r="EG62" t="s">
        <v>130</v>
      </c>
      <c r="EJ62" s="188" t="str">
        <f>CONCATENATE(CH62,CM62)</f>
        <v>205700012800</v>
      </c>
    </row>
    <row r="63" spans="1:140" ht="16.5" hidden="1" thickTop="1" thickBot="1" x14ac:dyDescent="0.3">
      <c r="A63" t="s">
        <v>108</v>
      </c>
      <c r="B63" t="s">
        <v>157</v>
      </c>
      <c r="C63" s="140">
        <v>42390</v>
      </c>
      <c r="D63" s="141">
        <v>0</v>
      </c>
      <c r="E63" t="s">
        <v>108</v>
      </c>
      <c r="F63" t="s">
        <v>110</v>
      </c>
      <c r="G63" s="142">
        <v>2016</v>
      </c>
      <c r="H63" s="143">
        <v>7</v>
      </c>
      <c r="I63" s="144">
        <v>42390</v>
      </c>
      <c r="J63" t="s">
        <v>111</v>
      </c>
      <c r="L63" t="s">
        <v>110</v>
      </c>
      <c r="M63" t="s">
        <v>110</v>
      </c>
      <c r="O63" s="146">
        <v>0</v>
      </c>
      <c r="P63" t="s">
        <v>112</v>
      </c>
      <c r="R63" s="148">
        <v>42390</v>
      </c>
      <c r="S63" s="149">
        <v>52</v>
      </c>
      <c r="T63" s="150">
        <v>61381.63</v>
      </c>
      <c r="U63" s="151">
        <v>61381.63</v>
      </c>
      <c r="V63" s="152">
        <v>0</v>
      </c>
      <c r="W63" t="s">
        <v>113</v>
      </c>
      <c r="Y63" t="s">
        <v>114</v>
      </c>
      <c r="Z63" t="s">
        <v>114</v>
      </c>
      <c r="AA63" t="s">
        <v>114</v>
      </c>
      <c r="AB63" t="s">
        <v>115</v>
      </c>
      <c r="AC63" t="s">
        <v>116</v>
      </c>
      <c r="AD63" t="s">
        <v>110</v>
      </c>
      <c r="AE63" t="s">
        <v>110</v>
      </c>
      <c r="AH63" s="153">
        <v>0</v>
      </c>
      <c r="AI63" s="154">
        <v>42404</v>
      </c>
      <c r="AJ63" s="155">
        <v>768776</v>
      </c>
      <c r="AK63" s="156">
        <v>768776.1</v>
      </c>
      <c r="AL63" s="157">
        <v>42390</v>
      </c>
      <c r="AM63" s="158">
        <v>0</v>
      </c>
      <c r="AN63" t="s">
        <v>158</v>
      </c>
      <c r="AO63" s="159">
        <v>42404.70989583333</v>
      </c>
      <c r="AP63" t="s">
        <v>118</v>
      </c>
      <c r="AQ63" t="s">
        <v>119</v>
      </c>
      <c r="AR63" t="s">
        <v>119</v>
      </c>
      <c r="AT63" s="160">
        <v>42390</v>
      </c>
      <c r="AU63" s="161">
        <v>1</v>
      </c>
      <c r="AV63" s="162">
        <v>1</v>
      </c>
      <c r="AW63" t="s">
        <v>120</v>
      </c>
      <c r="AZ63" s="163">
        <v>42404</v>
      </c>
      <c r="BB63" t="s">
        <v>121</v>
      </c>
      <c r="BC63" t="s">
        <v>114</v>
      </c>
      <c r="BD63" t="s">
        <v>122</v>
      </c>
      <c r="BE63" t="s">
        <v>110</v>
      </c>
      <c r="BH63" t="s">
        <v>122</v>
      </c>
      <c r="BL63" t="s">
        <v>110</v>
      </c>
      <c r="BM63" s="165">
        <v>42390</v>
      </c>
      <c r="BO63" t="s">
        <v>110</v>
      </c>
      <c r="BP63" t="s">
        <v>123</v>
      </c>
      <c r="BS63" s="166">
        <v>42404.701886574076</v>
      </c>
      <c r="BU63" t="s">
        <v>110</v>
      </c>
      <c r="BV63" t="s">
        <v>118</v>
      </c>
      <c r="BW63" t="s">
        <v>110</v>
      </c>
      <c r="BZ63" t="s">
        <v>108</v>
      </c>
      <c r="CA63" t="s">
        <v>157</v>
      </c>
      <c r="CB63" s="167">
        <v>42390</v>
      </c>
      <c r="CC63" s="168">
        <v>0</v>
      </c>
      <c r="CD63" s="169">
        <v>12</v>
      </c>
      <c r="CE63" t="s">
        <v>111</v>
      </c>
      <c r="CH63" t="s">
        <v>159</v>
      </c>
      <c r="CI63" t="s">
        <v>131</v>
      </c>
      <c r="CL63" t="s">
        <v>126</v>
      </c>
      <c r="CM63" t="s">
        <v>127</v>
      </c>
      <c r="CO63" t="s">
        <v>128</v>
      </c>
      <c r="CU63" t="s">
        <v>119</v>
      </c>
      <c r="DD63" s="170">
        <v>-11.4</v>
      </c>
      <c r="DE63" t="s">
        <v>110</v>
      </c>
      <c r="DF63" s="171">
        <v>0</v>
      </c>
      <c r="DH63" s="172">
        <v>0</v>
      </c>
      <c r="DI63" t="s">
        <v>129</v>
      </c>
      <c r="DJ63" t="s">
        <v>116</v>
      </c>
      <c r="DK63" s="173">
        <v>42390</v>
      </c>
      <c r="DL63" t="s">
        <v>119</v>
      </c>
      <c r="DN63" s="174">
        <v>-11.4</v>
      </c>
      <c r="DO63" s="175">
        <v>1</v>
      </c>
      <c r="DP63" s="176">
        <v>1</v>
      </c>
      <c r="DQ63" s="177">
        <v>768776</v>
      </c>
      <c r="DT63" s="178">
        <v>42404</v>
      </c>
      <c r="DV63" t="s">
        <v>120</v>
      </c>
      <c r="DW63" s="179">
        <v>42390</v>
      </c>
      <c r="DX63" t="s">
        <v>110</v>
      </c>
      <c r="DY63" s="180">
        <v>42400</v>
      </c>
      <c r="DZ63" t="s">
        <v>116</v>
      </c>
      <c r="EC63" t="s">
        <v>123</v>
      </c>
      <c r="ED63" s="181">
        <v>0</v>
      </c>
      <c r="EE63" s="182">
        <v>0</v>
      </c>
      <c r="EG63" t="s">
        <v>130</v>
      </c>
      <c r="EJ63" s="188" t="str">
        <f>CONCATENATE(CH63,CM63)</f>
        <v>205700012800</v>
      </c>
    </row>
    <row r="64" spans="1:140" ht="16.5" hidden="1" thickTop="1" thickBot="1" x14ac:dyDescent="0.3">
      <c r="A64" t="s">
        <v>108</v>
      </c>
      <c r="B64" t="s">
        <v>157</v>
      </c>
      <c r="C64" s="140">
        <v>42390</v>
      </c>
      <c r="D64" s="141">
        <v>0</v>
      </c>
      <c r="E64" t="s">
        <v>108</v>
      </c>
      <c r="F64" t="s">
        <v>110</v>
      </c>
      <c r="G64" s="142">
        <v>2016</v>
      </c>
      <c r="H64" s="143">
        <v>7</v>
      </c>
      <c r="I64" s="144">
        <v>42390</v>
      </c>
      <c r="J64" t="s">
        <v>111</v>
      </c>
      <c r="L64" t="s">
        <v>110</v>
      </c>
      <c r="M64" t="s">
        <v>110</v>
      </c>
      <c r="O64" s="146">
        <v>0</v>
      </c>
      <c r="P64" t="s">
        <v>112</v>
      </c>
      <c r="R64" s="148">
        <v>42390</v>
      </c>
      <c r="S64" s="149">
        <v>52</v>
      </c>
      <c r="T64" s="150">
        <v>61381.63</v>
      </c>
      <c r="U64" s="151">
        <v>61381.63</v>
      </c>
      <c r="V64" s="152">
        <v>0</v>
      </c>
      <c r="W64" t="s">
        <v>113</v>
      </c>
      <c r="Y64" t="s">
        <v>114</v>
      </c>
      <c r="Z64" t="s">
        <v>114</v>
      </c>
      <c r="AA64" t="s">
        <v>114</v>
      </c>
      <c r="AB64" t="s">
        <v>115</v>
      </c>
      <c r="AC64" t="s">
        <v>116</v>
      </c>
      <c r="AD64" t="s">
        <v>110</v>
      </c>
      <c r="AE64" t="s">
        <v>110</v>
      </c>
      <c r="AH64" s="153">
        <v>0</v>
      </c>
      <c r="AI64" s="154">
        <v>42404</v>
      </c>
      <c r="AJ64" s="155">
        <v>768776</v>
      </c>
      <c r="AK64" s="156">
        <v>768776.1</v>
      </c>
      <c r="AL64" s="157">
        <v>42390</v>
      </c>
      <c r="AM64" s="158">
        <v>0</v>
      </c>
      <c r="AN64" t="s">
        <v>158</v>
      </c>
      <c r="AO64" s="159">
        <v>42404.70989583333</v>
      </c>
      <c r="AP64" t="s">
        <v>118</v>
      </c>
      <c r="AQ64" t="s">
        <v>119</v>
      </c>
      <c r="AR64" t="s">
        <v>119</v>
      </c>
      <c r="AT64" s="160">
        <v>42390</v>
      </c>
      <c r="AU64" s="161">
        <v>1</v>
      </c>
      <c r="AV64" s="162">
        <v>1</v>
      </c>
      <c r="AW64" t="s">
        <v>120</v>
      </c>
      <c r="AZ64" s="163">
        <v>42404</v>
      </c>
      <c r="BB64" t="s">
        <v>121</v>
      </c>
      <c r="BC64" t="s">
        <v>114</v>
      </c>
      <c r="BD64" t="s">
        <v>122</v>
      </c>
      <c r="BE64" t="s">
        <v>110</v>
      </c>
      <c r="BH64" t="s">
        <v>122</v>
      </c>
      <c r="BL64" t="s">
        <v>110</v>
      </c>
      <c r="BM64" s="165">
        <v>42390</v>
      </c>
      <c r="BO64" t="s">
        <v>110</v>
      </c>
      <c r="BP64" t="s">
        <v>123</v>
      </c>
      <c r="BS64" s="166">
        <v>42404.701886574076</v>
      </c>
      <c r="BU64" t="s">
        <v>110</v>
      </c>
      <c r="BV64" t="s">
        <v>118</v>
      </c>
      <c r="BW64" t="s">
        <v>110</v>
      </c>
      <c r="BZ64" t="s">
        <v>108</v>
      </c>
      <c r="CA64" t="s">
        <v>157</v>
      </c>
      <c r="CB64" s="167">
        <v>42390</v>
      </c>
      <c r="CC64" s="168">
        <v>0</v>
      </c>
      <c r="CD64" s="169">
        <v>13</v>
      </c>
      <c r="CE64" t="s">
        <v>111</v>
      </c>
      <c r="CH64" t="s">
        <v>136</v>
      </c>
      <c r="CI64" t="s">
        <v>125</v>
      </c>
      <c r="CL64" t="s">
        <v>126</v>
      </c>
      <c r="CM64" t="s">
        <v>127</v>
      </c>
      <c r="CO64" t="s">
        <v>128</v>
      </c>
      <c r="CU64" t="s">
        <v>119</v>
      </c>
      <c r="DD64" s="170">
        <v>-469.82</v>
      </c>
      <c r="DE64" t="s">
        <v>110</v>
      </c>
      <c r="DF64" s="171">
        <v>0</v>
      </c>
      <c r="DH64" s="172">
        <v>0</v>
      </c>
      <c r="DI64" t="s">
        <v>129</v>
      </c>
      <c r="DJ64" t="s">
        <v>116</v>
      </c>
      <c r="DK64" s="173">
        <v>42390</v>
      </c>
      <c r="DL64" t="s">
        <v>119</v>
      </c>
      <c r="DN64" s="174">
        <v>-469.82</v>
      </c>
      <c r="DO64" s="175">
        <v>1</v>
      </c>
      <c r="DP64" s="176">
        <v>1</v>
      </c>
      <c r="DQ64" s="177">
        <v>768776</v>
      </c>
      <c r="DT64" s="178">
        <v>42404</v>
      </c>
      <c r="DV64" t="s">
        <v>120</v>
      </c>
      <c r="DW64" s="179">
        <v>42390</v>
      </c>
      <c r="DX64" t="s">
        <v>110</v>
      </c>
      <c r="DY64" s="180">
        <v>42400</v>
      </c>
      <c r="DZ64" t="s">
        <v>116</v>
      </c>
      <c r="EC64" t="s">
        <v>123</v>
      </c>
      <c r="ED64" s="181">
        <v>0</v>
      </c>
      <c r="EE64" s="182">
        <v>0</v>
      </c>
      <c r="EG64" t="s">
        <v>130</v>
      </c>
      <c r="EJ64" s="188" t="str">
        <f>CONCATENATE(CH64,CM64)</f>
        <v>205800012800</v>
      </c>
    </row>
    <row r="65" spans="1:140" ht="16.5" hidden="1" thickTop="1" thickBot="1" x14ac:dyDescent="0.3">
      <c r="A65" t="s">
        <v>108</v>
      </c>
      <c r="B65" t="s">
        <v>157</v>
      </c>
      <c r="C65" s="140">
        <v>42390</v>
      </c>
      <c r="D65" s="141">
        <v>0</v>
      </c>
      <c r="E65" t="s">
        <v>108</v>
      </c>
      <c r="F65" t="s">
        <v>110</v>
      </c>
      <c r="G65" s="142">
        <v>2016</v>
      </c>
      <c r="H65" s="143">
        <v>7</v>
      </c>
      <c r="I65" s="144">
        <v>42390</v>
      </c>
      <c r="J65" t="s">
        <v>111</v>
      </c>
      <c r="L65" t="s">
        <v>110</v>
      </c>
      <c r="M65" t="s">
        <v>110</v>
      </c>
      <c r="O65" s="146">
        <v>0</v>
      </c>
      <c r="P65" t="s">
        <v>112</v>
      </c>
      <c r="R65" s="148">
        <v>42390</v>
      </c>
      <c r="S65" s="149">
        <v>52</v>
      </c>
      <c r="T65" s="150">
        <v>61381.63</v>
      </c>
      <c r="U65" s="151">
        <v>61381.63</v>
      </c>
      <c r="V65" s="152">
        <v>0</v>
      </c>
      <c r="W65" t="s">
        <v>113</v>
      </c>
      <c r="Y65" t="s">
        <v>114</v>
      </c>
      <c r="Z65" t="s">
        <v>114</v>
      </c>
      <c r="AA65" t="s">
        <v>114</v>
      </c>
      <c r="AB65" t="s">
        <v>115</v>
      </c>
      <c r="AC65" t="s">
        <v>116</v>
      </c>
      <c r="AD65" t="s">
        <v>110</v>
      </c>
      <c r="AE65" t="s">
        <v>110</v>
      </c>
      <c r="AH65" s="153">
        <v>0</v>
      </c>
      <c r="AI65" s="154">
        <v>42404</v>
      </c>
      <c r="AJ65" s="155">
        <v>768776</v>
      </c>
      <c r="AK65" s="156">
        <v>768776.1</v>
      </c>
      <c r="AL65" s="157">
        <v>42390</v>
      </c>
      <c r="AM65" s="158">
        <v>0</v>
      </c>
      <c r="AN65" t="s">
        <v>158</v>
      </c>
      <c r="AO65" s="159">
        <v>42404.70989583333</v>
      </c>
      <c r="AP65" t="s">
        <v>118</v>
      </c>
      <c r="AQ65" t="s">
        <v>119</v>
      </c>
      <c r="AR65" t="s">
        <v>119</v>
      </c>
      <c r="AT65" s="160">
        <v>42390</v>
      </c>
      <c r="AU65" s="161">
        <v>1</v>
      </c>
      <c r="AV65" s="162">
        <v>1</v>
      </c>
      <c r="AW65" t="s">
        <v>120</v>
      </c>
      <c r="AZ65" s="163">
        <v>42404</v>
      </c>
      <c r="BB65" t="s">
        <v>121</v>
      </c>
      <c r="BC65" t="s">
        <v>114</v>
      </c>
      <c r="BD65" t="s">
        <v>122</v>
      </c>
      <c r="BE65" t="s">
        <v>110</v>
      </c>
      <c r="BH65" t="s">
        <v>122</v>
      </c>
      <c r="BL65" t="s">
        <v>110</v>
      </c>
      <c r="BM65" s="165">
        <v>42390</v>
      </c>
      <c r="BO65" t="s">
        <v>110</v>
      </c>
      <c r="BP65" t="s">
        <v>123</v>
      </c>
      <c r="BS65" s="166">
        <v>42404.701886574076</v>
      </c>
      <c r="BU65" t="s">
        <v>110</v>
      </c>
      <c r="BV65" t="s">
        <v>118</v>
      </c>
      <c r="BW65" t="s">
        <v>110</v>
      </c>
      <c r="BZ65" t="s">
        <v>108</v>
      </c>
      <c r="CA65" t="s">
        <v>157</v>
      </c>
      <c r="CB65" s="167">
        <v>42390</v>
      </c>
      <c r="CC65" s="168">
        <v>0</v>
      </c>
      <c r="CD65" s="169">
        <v>14</v>
      </c>
      <c r="CE65" t="s">
        <v>111</v>
      </c>
      <c r="CH65" t="s">
        <v>136</v>
      </c>
      <c r="CI65" t="s">
        <v>131</v>
      </c>
      <c r="CL65" t="s">
        <v>126</v>
      </c>
      <c r="CM65" t="s">
        <v>127</v>
      </c>
      <c r="CO65" t="s">
        <v>128</v>
      </c>
      <c r="CU65" t="s">
        <v>119</v>
      </c>
      <c r="DD65" s="170">
        <v>-171.41</v>
      </c>
      <c r="DE65" t="s">
        <v>110</v>
      </c>
      <c r="DF65" s="171">
        <v>0</v>
      </c>
      <c r="DH65" s="172">
        <v>0</v>
      </c>
      <c r="DI65" t="s">
        <v>129</v>
      </c>
      <c r="DJ65" t="s">
        <v>116</v>
      </c>
      <c r="DK65" s="173">
        <v>42390</v>
      </c>
      <c r="DL65" t="s">
        <v>119</v>
      </c>
      <c r="DN65" s="174">
        <v>-171.41</v>
      </c>
      <c r="DO65" s="175">
        <v>1</v>
      </c>
      <c r="DP65" s="176">
        <v>1</v>
      </c>
      <c r="DQ65" s="177">
        <v>768776</v>
      </c>
      <c r="DT65" s="178">
        <v>42404</v>
      </c>
      <c r="DV65" t="s">
        <v>120</v>
      </c>
      <c r="DW65" s="179">
        <v>42390</v>
      </c>
      <c r="DX65" t="s">
        <v>110</v>
      </c>
      <c r="DY65" s="180">
        <v>42400</v>
      </c>
      <c r="DZ65" t="s">
        <v>116</v>
      </c>
      <c r="EC65" t="s">
        <v>123</v>
      </c>
      <c r="ED65" s="181">
        <v>0</v>
      </c>
      <c r="EE65" s="182">
        <v>0</v>
      </c>
      <c r="EG65" t="s">
        <v>130</v>
      </c>
      <c r="EJ65" s="188" t="str">
        <f>CONCATENATE(CH65,CM65)</f>
        <v>205800012800</v>
      </c>
    </row>
    <row r="66" spans="1:140" ht="16.5" hidden="1" thickTop="1" thickBot="1" x14ac:dyDescent="0.3">
      <c r="A66" t="s">
        <v>108</v>
      </c>
      <c r="B66" t="s">
        <v>157</v>
      </c>
      <c r="C66" s="140">
        <v>42390</v>
      </c>
      <c r="D66" s="141">
        <v>0</v>
      </c>
      <c r="E66" t="s">
        <v>108</v>
      </c>
      <c r="F66" t="s">
        <v>110</v>
      </c>
      <c r="G66" s="142">
        <v>2016</v>
      </c>
      <c r="H66" s="143">
        <v>7</v>
      </c>
      <c r="I66" s="144">
        <v>42390</v>
      </c>
      <c r="J66" t="s">
        <v>111</v>
      </c>
      <c r="L66" t="s">
        <v>110</v>
      </c>
      <c r="M66" t="s">
        <v>110</v>
      </c>
      <c r="O66" s="146">
        <v>0</v>
      </c>
      <c r="P66" t="s">
        <v>112</v>
      </c>
      <c r="R66" s="148">
        <v>42390</v>
      </c>
      <c r="S66" s="149">
        <v>52</v>
      </c>
      <c r="T66" s="150">
        <v>61381.63</v>
      </c>
      <c r="U66" s="151">
        <v>61381.63</v>
      </c>
      <c r="V66" s="152">
        <v>0</v>
      </c>
      <c r="W66" t="s">
        <v>113</v>
      </c>
      <c r="Y66" t="s">
        <v>114</v>
      </c>
      <c r="Z66" t="s">
        <v>114</v>
      </c>
      <c r="AA66" t="s">
        <v>114</v>
      </c>
      <c r="AB66" t="s">
        <v>115</v>
      </c>
      <c r="AC66" t="s">
        <v>116</v>
      </c>
      <c r="AD66" t="s">
        <v>110</v>
      </c>
      <c r="AE66" t="s">
        <v>110</v>
      </c>
      <c r="AH66" s="153">
        <v>0</v>
      </c>
      <c r="AI66" s="154">
        <v>42404</v>
      </c>
      <c r="AJ66" s="155">
        <v>768776</v>
      </c>
      <c r="AK66" s="156">
        <v>768776.1</v>
      </c>
      <c r="AL66" s="157">
        <v>42390</v>
      </c>
      <c r="AM66" s="158">
        <v>0</v>
      </c>
      <c r="AN66" t="s">
        <v>158</v>
      </c>
      <c r="AO66" s="159">
        <v>42404.70989583333</v>
      </c>
      <c r="AP66" t="s">
        <v>118</v>
      </c>
      <c r="AQ66" t="s">
        <v>119</v>
      </c>
      <c r="AR66" t="s">
        <v>119</v>
      </c>
      <c r="AT66" s="160">
        <v>42390</v>
      </c>
      <c r="AU66" s="161">
        <v>1</v>
      </c>
      <c r="AV66" s="162">
        <v>1</v>
      </c>
      <c r="AW66" t="s">
        <v>120</v>
      </c>
      <c r="AZ66" s="163">
        <v>42404</v>
      </c>
      <c r="BB66" t="s">
        <v>121</v>
      </c>
      <c r="BC66" t="s">
        <v>114</v>
      </c>
      <c r="BD66" t="s">
        <v>122</v>
      </c>
      <c r="BE66" t="s">
        <v>110</v>
      </c>
      <c r="BH66" t="s">
        <v>122</v>
      </c>
      <c r="BL66" t="s">
        <v>110</v>
      </c>
      <c r="BM66" s="165">
        <v>42390</v>
      </c>
      <c r="BO66" t="s">
        <v>110</v>
      </c>
      <c r="BP66" t="s">
        <v>123</v>
      </c>
      <c r="BS66" s="166">
        <v>42404.701886574076</v>
      </c>
      <c r="BU66" t="s">
        <v>110</v>
      </c>
      <c r="BV66" t="s">
        <v>118</v>
      </c>
      <c r="BW66" t="s">
        <v>110</v>
      </c>
      <c r="BZ66" t="s">
        <v>108</v>
      </c>
      <c r="CA66" t="s">
        <v>157</v>
      </c>
      <c r="CB66" s="167">
        <v>42390</v>
      </c>
      <c r="CC66" s="168">
        <v>0</v>
      </c>
      <c r="CD66" s="169">
        <v>15</v>
      </c>
      <c r="CE66" t="s">
        <v>111</v>
      </c>
      <c r="CH66" t="s">
        <v>160</v>
      </c>
      <c r="CI66" t="s">
        <v>125</v>
      </c>
      <c r="CL66" t="s">
        <v>126</v>
      </c>
      <c r="CM66" t="s">
        <v>127</v>
      </c>
      <c r="CO66" t="s">
        <v>128</v>
      </c>
      <c r="CU66" t="s">
        <v>119</v>
      </c>
      <c r="DD66" s="170">
        <v>-31.25</v>
      </c>
      <c r="DE66" t="s">
        <v>110</v>
      </c>
      <c r="DF66" s="171">
        <v>0</v>
      </c>
      <c r="DH66" s="172">
        <v>0</v>
      </c>
      <c r="DI66" t="s">
        <v>129</v>
      </c>
      <c r="DJ66" t="s">
        <v>116</v>
      </c>
      <c r="DK66" s="173">
        <v>42390</v>
      </c>
      <c r="DL66" t="s">
        <v>119</v>
      </c>
      <c r="DN66" s="174">
        <v>-31.25</v>
      </c>
      <c r="DO66" s="175">
        <v>1</v>
      </c>
      <c r="DP66" s="176">
        <v>1</v>
      </c>
      <c r="DQ66" s="177">
        <v>768776</v>
      </c>
      <c r="DT66" s="178">
        <v>42404</v>
      </c>
      <c r="DV66" t="s">
        <v>120</v>
      </c>
      <c r="DW66" s="179">
        <v>42390</v>
      </c>
      <c r="DX66" t="s">
        <v>110</v>
      </c>
      <c r="DY66" s="180">
        <v>42400</v>
      </c>
      <c r="DZ66" t="s">
        <v>116</v>
      </c>
      <c r="EC66" t="s">
        <v>123</v>
      </c>
      <c r="ED66" s="181">
        <v>0</v>
      </c>
      <c r="EE66" s="182">
        <v>0</v>
      </c>
      <c r="EG66" t="s">
        <v>130</v>
      </c>
      <c r="EJ66" s="188" t="str">
        <f>CONCATENATE(CH66,CM66)</f>
        <v>206100012800</v>
      </c>
    </row>
    <row r="67" spans="1:140" ht="16.5" hidden="1" thickTop="1" thickBot="1" x14ac:dyDescent="0.3">
      <c r="A67" t="s">
        <v>108</v>
      </c>
      <c r="B67" t="s">
        <v>157</v>
      </c>
      <c r="C67" s="140">
        <v>42390</v>
      </c>
      <c r="D67" s="141">
        <v>0</v>
      </c>
      <c r="E67" t="s">
        <v>108</v>
      </c>
      <c r="F67" t="s">
        <v>110</v>
      </c>
      <c r="G67" s="142">
        <v>2016</v>
      </c>
      <c r="H67" s="143">
        <v>7</v>
      </c>
      <c r="I67" s="144">
        <v>42390</v>
      </c>
      <c r="J67" t="s">
        <v>111</v>
      </c>
      <c r="L67" t="s">
        <v>110</v>
      </c>
      <c r="M67" t="s">
        <v>110</v>
      </c>
      <c r="O67" s="146">
        <v>0</v>
      </c>
      <c r="P67" t="s">
        <v>112</v>
      </c>
      <c r="R67" s="148">
        <v>42390</v>
      </c>
      <c r="S67" s="149">
        <v>52</v>
      </c>
      <c r="T67" s="150">
        <v>61381.63</v>
      </c>
      <c r="U67" s="151">
        <v>61381.63</v>
      </c>
      <c r="V67" s="152">
        <v>0</v>
      </c>
      <c r="W67" t="s">
        <v>113</v>
      </c>
      <c r="Y67" t="s">
        <v>114</v>
      </c>
      <c r="Z67" t="s">
        <v>114</v>
      </c>
      <c r="AA67" t="s">
        <v>114</v>
      </c>
      <c r="AB67" t="s">
        <v>115</v>
      </c>
      <c r="AC67" t="s">
        <v>116</v>
      </c>
      <c r="AD67" t="s">
        <v>110</v>
      </c>
      <c r="AE67" t="s">
        <v>110</v>
      </c>
      <c r="AH67" s="153">
        <v>0</v>
      </c>
      <c r="AI67" s="154">
        <v>42404</v>
      </c>
      <c r="AJ67" s="155">
        <v>768776</v>
      </c>
      <c r="AK67" s="156">
        <v>768776.1</v>
      </c>
      <c r="AL67" s="157">
        <v>42390</v>
      </c>
      <c r="AM67" s="158">
        <v>0</v>
      </c>
      <c r="AN67" t="s">
        <v>158</v>
      </c>
      <c r="AO67" s="159">
        <v>42404.70989583333</v>
      </c>
      <c r="AP67" t="s">
        <v>118</v>
      </c>
      <c r="AQ67" t="s">
        <v>119</v>
      </c>
      <c r="AR67" t="s">
        <v>119</v>
      </c>
      <c r="AT67" s="160">
        <v>42390</v>
      </c>
      <c r="AU67" s="161">
        <v>1</v>
      </c>
      <c r="AV67" s="162">
        <v>1</v>
      </c>
      <c r="AW67" t="s">
        <v>120</v>
      </c>
      <c r="AZ67" s="163">
        <v>42404</v>
      </c>
      <c r="BB67" t="s">
        <v>121</v>
      </c>
      <c r="BC67" t="s">
        <v>114</v>
      </c>
      <c r="BD67" t="s">
        <v>122</v>
      </c>
      <c r="BE67" t="s">
        <v>110</v>
      </c>
      <c r="BH67" t="s">
        <v>122</v>
      </c>
      <c r="BL67" t="s">
        <v>110</v>
      </c>
      <c r="BM67" s="165">
        <v>42390</v>
      </c>
      <c r="BO67" t="s">
        <v>110</v>
      </c>
      <c r="BP67" t="s">
        <v>123</v>
      </c>
      <c r="BS67" s="166">
        <v>42404.701886574076</v>
      </c>
      <c r="BU67" t="s">
        <v>110</v>
      </c>
      <c r="BV67" t="s">
        <v>118</v>
      </c>
      <c r="BW67" t="s">
        <v>110</v>
      </c>
      <c r="BZ67" t="s">
        <v>108</v>
      </c>
      <c r="CA67" t="s">
        <v>157</v>
      </c>
      <c r="CB67" s="167">
        <v>42390</v>
      </c>
      <c r="CC67" s="168">
        <v>0</v>
      </c>
      <c r="CD67" s="169">
        <v>16</v>
      </c>
      <c r="CE67" t="s">
        <v>111</v>
      </c>
      <c r="CH67" t="s">
        <v>137</v>
      </c>
      <c r="CI67" t="s">
        <v>125</v>
      </c>
      <c r="CL67" t="s">
        <v>126</v>
      </c>
      <c r="CM67" t="s">
        <v>127</v>
      </c>
      <c r="CO67" t="s">
        <v>128</v>
      </c>
      <c r="CU67" t="s">
        <v>119</v>
      </c>
      <c r="DD67" s="170">
        <v>-2326.63</v>
      </c>
      <c r="DE67" t="s">
        <v>110</v>
      </c>
      <c r="DF67" s="171">
        <v>0</v>
      </c>
      <c r="DH67" s="172">
        <v>0</v>
      </c>
      <c r="DI67" t="s">
        <v>129</v>
      </c>
      <c r="DJ67" t="s">
        <v>116</v>
      </c>
      <c r="DK67" s="173">
        <v>42390</v>
      </c>
      <c r="DL67" t="s">
        <v>119</v>
      </c>
      <c r="DN67" s="174">
        <v>-2326.63</v>
      </c>
      <c r="DO67" s="175">
        <v>1</v>
      </c>
      <c r="DP67" s="176">
        <v>1</v>
      </c>
      <c r="DQ67" s="177">
        <v>768776</v>
      </c>
      <c r="DT67" s="178">
        <v>42404</v>
      </c>
      <c r="DV67" t="s">
        <v>120</v>
      </c>
      <c r="DW67" s="179">
        <v>42390</v>
      </c>
      <c r="DX67" t="s">
        <v>110</v>
      </c>
      <c r="DY67" s="180">
        <v>42400</v>
      </c>
      <c r="DZ67" t="s">
        <v>116</v>
      </c>
      <c r="EC67" t="s">
        <v>123</v>
      </c>
      <c r="ED67" s="181">
        <v>0</v>
      </c>
      <c r="EE67" s="182">
        <v>0</v>
      </c>
      <c r="EG67" t="s">
        <v>130</v>
      </c>
      <c r="EJ67" s="188" t="str">
        <f>CONCATENATE(CH67,CM67)</f>
        <v>210000012800</v>
      </c>
    </row>
    <row r="68" spans="1:140" ht="16.5" hidden="1" thickTop="1" thickBot="1" x14ac:dyDescent="0.3">
      <c r="A68" t="s">
        <v>108</v>
      </c>
      <c r="B68" t="s">
        <v>157</v>
      </c>
      <c r="C68" s="140">
        <v>42390</v>
      </c>
      <c r="D68" s="141">
        <v>0</v>
      </c>
      <c r="E68" t="s">
        <v>108</v>
      </c>
      <c r="F68" t="s">
        <v>110</v>
      </c>
      <c r="G68" s="142">
        <v>2016</v>
      </c>
      <c r="H68" s="143">
        <v>7</v>
      </c>
      <c r="I68" s="144">
        <v>42390</v>
      </c>
      <c r="J68" t="s">
        <v>111</v>
      </c>
      <c r="L68" t="s">
        <v>110</v>
      </c>
      <c r="M68" t="s">
        <v>110</v>
      </c>
      <c r="O68" s="146">
        <v>0</v>
      </c>
      <c r="P68" t="s">
        <v>112</v>
      </c>
      <c r="R68" s="148">
        <v>42390</v>
      </c>
      <c r="S68" s="149">
        <v>52</v>
      </c>
      <c r="T68" s="150">
        <v>61381.63</v>
      </c>
      <c r="U68" s="151">
        <v>61381.63</v>
      </c>
      <c r="V68" s="152">
        <v>0</v>
      </c>
      <c r="W68" t="s">
        <v>113</v>
      </c>
      <c r="Y68" t="s">
        <v>114</v>
      </c>
      <c r="Z68" t="s">
        <v>114</v>
      </c>
      <c r="AA68" t="s">
        <v>114</v>
      </c>
      <c r="AB68" t="s">
        <v>115</v>
      </c>
      <c r="AC68" t="s">
        <v>116</v>
      </c>
      <c r="AD68" t="s">
        <v>110</v>
      </c>
      <c r="AE68" t="s">
        <v>110</v>
      </c>
      <c r="AH68" s="153">
        <v>0</v>
      </c>
      <c r="AI68" s="154">
        <v>42404</v>
      </c>
      <c r="AJ68" s="155">
        <v>768776</v>
      </c>
      <c r="AK68" s="156">
        <v>768776.1</v>
      </c>
      <c r="AL68" s="157">
        <v>42390</v>
      </c>
      <c r="AM68" s="158">
        <v>0</v>
      </c>
      <c r="AN68" t="s">
        <v>158</v>
      </c>
      <c r="AO68" s="159">
        <v>42404.70989583333</v>
      </c>
      <c r="AP68" t="s">
        <v>118</v>
      </c>
      <c r="AQ68" t="s">
        <v>119</v>
      </c>
      <c r="AR68" t="s">
        <v>119</v>
      </c>
      <c r="AT68" s="160">
        <v>42390</v>
      </c>
      <c r="AU68" s="161">
        <v>1</v>
      </c>
      <c r="AV68" s="162">
        <v>1</v>
      </c>
      <c r="AW68" t="s">
        <v>120</v>
      </c>
      <c r="AZ68" s="163">
        <v>42404</v>
      </c>
      <c r="BB68" t="s">
        <v>121</v>
      </c>
      <c r="BC68" t="s">
        <v>114</v>
      </c>
      <c r="BD68" t="s">
        <v>122</v>
      </c>
      <c r="BE68" t="s">
        <v>110</v>
      </c>
      <c r="BH68" t="s">
        <v>122</v>
      </c>
      <c r="BL68" t="s">
        <v>110</v>
      </c>
      <c r="BM68" s="165">
        <v>42390</v>
      </c>
      <c r="BO68" t="s">
        <v>110</v>
      </c>
      <c r="BP68" t="s">
        <v>123</v>
      </c>
      <c r="BS68" s="166">
        <v>42404.701886574076</v>
      </c>
      <c r="BU68" t="s">
        <v>110</v>
      </c>
      <c r="BV68" t="s">
        <v>118</v>
      </c>
      <c r="BW68" t="s">
        <v>110</v>
      </c>
      <c r="BZ68" t="s">
        <v>108</v>
      </c>
      <c r="CA68" t="s">
        <v>157</v>
      </c>
      <c r="CB68" s="167">
        <v>42390</v>
      </c>
      <c r="CC68" s="168">
        <v>0</v>
      </c>
      <c r="CD68" s="169">
        <v>17</v>
      </c>
      <c r="CE68" t="s">
        <v>111</v>
      </c>
      <c r="CH68" t="s">
        <v>137</v>
      </c>
      <c r="CI68" t="s">
        <v>131</v>
      </c>
      <c r="CL68" t="s">
        <v>126</v>
      </c>
      <c r="CM68" t="s">
        <v>127</v>
      </c>
      <c r="CO68" t="s">
        <v>128</v>
      </c>
      <c r="CU68" t="s">
        <v>119</v>
      </c>
      <c r="DD68" s="170">
        <v>-1244.31</v>
      </c>
      <c r="DE68" t="s">
        <v>110</v>
      </c>
      <c r="DF68" s="171">
        <v>0</v>
      </c>
      <c r="DH68" s="172">
        <v>0</v>
      </c>
      <c r="DI68" t="s">
        <v>129</v>
      </c>
      <c r="DJ68" t="s">
        <v>116</v>
      </c>
      <c r="DK68" s="173">
        <v>42390</v>
      </c>
      <c r="DL68" t="s">
        <v>119</v>
      </c>
      <c r="DN68" s="174">
        <v>-1244.31</v>
      </c>
      <c r="DO68" s="175">
        <v>1</v>
      </c>
      <c r="DP68" s="176">
        <v>1</v>
      </c>
      <c r="DQ68" s="177">
        <v>768776</v>
      </c>
      <c r="DT68" s="178">
        <v>42404</v>
      </c>
      <c r="DV68" t="s">
        <v>120</v>
      </c>
      <c r="DW68" s="179">
        <v>42390</v>
      </c>
      <c r="DX68" t="s">
        <v>110</v>
      </c>
      <c r="DY68" s="180">
        <v>42400</v>
      </c>
      <c r="DZ68" t="s">
        <v>116</v>
      </c>
      <c r="EC68" t="s">
        <v>123</v>
      </c>
      <c r="ED68" s="181">
        <v>0</v>
      </c>
      <c r="EE68" s="182">
        <v>0</v>
      </c>
      <c r="EG68" t="s">
        <v>130</v>
      </c>
      <c r="EJ68" s="188" t="str">
        <f>CONCATENATE(CH68,CM68)</f>
        <v>210000012800</v>
      </c>
    </row>
    <row r="69" spans="1:140" ht="16.5" hidden="1" thickTop="1" thickBot="1" x14ac:dyDescent="0.3">
      <c r="A69" t="s">
        <v>108</v>
      </c>
      <c r="B69" t="s">
        <v>157</v>
      </c>
      <c r="C69" s="140">
        <v>42390</v>
      </c>
      <c r="D69" s="141">
        <v>0</v>
      </c>
      <c r="E69" t="s">
        <v>108</v>
      </c>
      <c r="F69" t="s">
        <v>110</v>
      </c>
      <c r="G69" s="142">
        <v>2016</v>
      </c>
      <c r="H69" s="143">
        <v>7</v>
      </c>
      <c r="I69" s="144">
        <v>42390</v>
      </c>
      <c r="J69" t="s">
        <v>111</v>
      </c>
      <c r="L69" t="s">
        <v>110</v>
      </c>
      <c r="M69" t="s">
        <v>110</v>
      </c>
      <c r="O69" s="146">
        <v>0</v>
      </c>
      <c r="P69" t="s">
        <v>112</v>
      </c>
      <c r="R69" s="148">
        <v>42390</v>
      </c>
      <c r="S69" s="149">
        <v>52</v>
      </c>
      <c r="T69" s="150">
        <v>61381.63</v>
      </c>
      <c r="U69" s="151">
        <v>61381.63</v>
      </c>
      <c r="V69" s="152">
        <v>0</v>
      </c>
      <c r="W69" t="s">
        <v>113</v>
      </c>
      <c r="Y69" t="s">
        <v>114</v>
      </c>
      <c r="Z69" t="s">
        <v>114</v>
      </c>
      <c r="AA69" t="s">
        <v>114</v>
      </c>
      <c r="AB69" t="s">
        <v>115</v>
      </c>
      <c r="AC69" t="s">
        <v>116</v>
      </c>
      <c r="AD69" t="s">
        <v>110</v>
      </c>
      <c r="AE69" t="s">
        <v>110</v>
      </c>
      <c r="AH69" s="153">
        <v>0</v>
      </c>
      <c r="AI69" s="154">
        <v>42404</v>
      </c>
      <c r="AJ69" s="155">
        <v>768776</v>
      </c>
      <c r="AK69" s="156">
        <v>768776.1</v>
      </c>
      <c r="AL69" s="157">
        <v>42390</v>
      </c>
      <c r="AM69" s="158">
        <v>0</v>
      </c>
      <c r="AN69" t="s">
        <v>158</v>
      </c>
      <c r="AO69" s="159">
        <v>42404.70989583333</v>
      </c>
      <c r="AP69" t="s">
        <v>118</v>
      </c>
      <c r="AQ69" t="s">
        <v>119</v>
      </c>
      <c r="AR69" t="s">
        <v>119</v>
      </c>
      <c r="AT69" s="160">
        <v>42390</v>
      </c>
      <c r="AU69" s="161">
        <v>1</v>
      </c>
      <c r="AV69" s="162">
        <v>1</v>
      </c>
      <c r="AW69" t="s">
        <v>120</v>
      </c>
      <c r="AZ69" s="163">
        <v>42404</v>
      </c>
      <c r="BB69" t="s">
        <v>121</v>
      </c>
      <c r="BC69" t="s">
        <v>114</v>
      </c>
      <c r="BD69" t="s">
        <v>122</v>
      </c>
      <c r="BE69" t="s">
        <v>110</v>
      </c>
      <c r="BH69" t="s">
        <v>122</v>
      </c>
      <c r="BL69" t="s">
        <v>110</v>
      </c>
      <c r="BM69" s="165">
        <v>42390</v>
      </c>
      <c r="BO69" t="s">
        <v>110</v>
      </c>
      <c r="BP69" t="s">
        <v>123</v>
      </c>
      <c r="BS69" s="166">
        <v>42404.701886574076</v>
      </c>
      <c r="BU69" t="s">
        <v>110</v>
      </c>
      <c r="BV69" t="s">
        <v>118</v>
      </c>
      <c r="BW69" t="s">
        <v>110</v>
      </c>
      <c r="BZ69" t="s">
        <v>108</v>
      </c>
      <c r="CA69" t="s">
        <v>157</v>
      </c>
      <c r="CB69" s="167">
        <v>42390</v>
      </c>
      <c r="CC69" s="168">
        <v>0</v>
      </c>
      <c r="CD69" s="169">
        <v>18</v>
      </c>
      <c r="CE69" t="s">
        <v>111</v>
      </c>
      <c r="CH69" t="s">
        <v>138</v>
      </c>
      <c r="CI69" t="s">
        <v>125</v>
      </c>
      <c r="CL69" t="s">
        <v>126</v>
      </c>
      <c r="CM69" t="s">
        <v>127</v>
      </c>
      <c r="CO69" t="s">
        <v>128</v>
      </c>
      <c r="CU69" t="s">
        <v>119</v>
      </c>
      <c r="DD69" s="170">
        <v>-2245.08</v>
      </c>
      <c r="DE69" t="s">
        <v>110</v>
      </c>
      <c r="DF69" s="171">
        <v>0</v>
      </c>
      <c r="DH69" s="172">
        <v>0</v>
      </c>
      <c r="DI69" t="s">
        <v>129</v>
      </c>
      <c r="DJ69" t="s">
        <v>116</v>
      </c>
      <c r="DK69" s="173">
        <v>42390</v>
      </c>
      <c r="DL69" t="s">
        <v>119</v>
      </c>
      <c r="DN69" s="174">
        <v>-2245.08</v>
      </c>
      <c r="DO69" s="175">
        <v>1</v>
      </c>
      <c r="DP69" s="176">
        <v>1</v>
      </c>
      <c r="DQ69" s="177">
        <v>768776</v>
      </c>
      <c r="DT69" s="178">
        <v>42404</v>
      </c>
      <c r="DV69" t="s">
        <v>120</v>
      </c>
      <c r="DW69" s="179">
        <v>42390</v>
      </c>
      <c r="DX69" t="s">
        <v>110</v>
      </c>
      <c r="DY69" s="180">
        <v>42400</v>
      </c>
      <c r="DZ69" t="s">
        <v>116</v>
      </c>
      <c r="EC69" t="s">
        <v>123</v>
      </c>
      <c r="ED69" s="181">
        <v>0</v>
      </c>
      <c r="EE69" s="182">
        <v>0</v>
      </c>
      <c r="EG69" t="s">
        <v>130</v>
      </c>
      <c r="EJ69" s="188" t="str">
        <f>CONCATENATE(CH69,CM69)</f>
        <v>210500012800</v>
      </c>
    </row>
    <row r="70" spans="1:140" ht="16.5" hidden="1" thickTop="1" thickBot="1" x14ac:dyDescent="0.3">
      <c r="A70" t="s">
        <v>108</v>
      </c>
      <c r="B70" t="s">
        <v>157</v>
      </c>
      <c r="C70" s="140">
        <v>42390</v>
      </c>
      <c r="D70" s="141">
        <v>0</v>
      </c>
      <c r="E70" t="s">
        <v>108</v>
      </c>
      <c r="F70" t="s">
        <v>110</v>
      </c>
      <c r="G70" s="142">
        <v>2016</v>
      </c>
      <c r="H70" s="143">
        <v>7</v>
      </c>
      <c r="I70" s="144">
        <v>42390</v>
      </c>
      <c r="J70" t="s">
        <v>111</v>
      </c>
      <c r="L70" t="s">
        <v>110</v>
      </c>
      <c r="M70" t="s">
        <v>110</v>
      </c>
      <c r="O70" s="146">
        <v>0</v>
      </c>
      <c r="P70" t="s">
        <v>112</v>
      </c>
      <c r="R70" s="148">
        <v>42390</v>
      </c>
      <c r="S70" s="149">
        <v>52</v>
      </c>
      <c r="T70" s="150">
        <v>61381.63</v>
      </c>
      <c r="U70" s="151">
        <v>61381.63</v>
      </c>
      <c r="V70" s="152">
        <v>0</v>
      </c>
      <c r="W70" t="s">
        <v>113</v>
      </c>
      <c r="Y70" t="s">
        <v>114</v>
      </c>
      <c r="Z70" t="s">
        <v>114</v>
      </c>
      <c r="AA70" t="s">
        <v>114</v>
      </c>
      <c r="AB70" t="s">
        <v>115</v>
      </c>
      <c r="AC70" t="s">
        <v>116</v>
      </c>
      <c r="AD70" t="s">
        <v>110</v>
      </c>
      <c r="AE70" t="s">
        <v>110</v>
      </c>
      <c r="AH70" s="153">
        <v>0</v>
      </c>
      <c r="AI70" s="154">
        <v>42404</v>
      </c>
      <c r="AJ70" s="155">
        <v>768776</v>
      </c>
      <c r="AK70" s="156">
        <v>768776.1</v>
      </c>
      <c r="AL70" s="157">
        <v>42390</v>
      </c>
      <c r="AM70" s="158">
        <v>0</v>
      </c>
      <c r="AN70" t="s">
        <v>158</v>
      </c>
      <c r="AO70" s="159">
        <v>42404.70989583333</v>
      </c>
      <c r="AP70" t="s">
        <v>118</v>
      </c>
      <c r="AQ70" t="s">
        <v>119</v>
      </c>
      <c r="AR70" t="s">
        <v>119</v>
      </c>
      <c r="AT70" s="160">
        <v>42390</v>
      </c>
      <c r="AU70" s="161">
        <v>1</v>
      </c>
      <c r="AV70" s="162">
        <v>1</v>
      </c>
      <c r="AW70" t="s">
        <v>120</v>
      </c>
      <c r="AZ70" s="163">
        <v>42404</v>
      </c>
      <c r="BB70" t="s">
        <v>121</v>
      </c>
      <c r="BC70" t="s">
        <v>114</v>
      </c>
      <c r="BD70" t="s">
        <v>122</v>
      </c>
      <c r="BE70" t="s">
        <v>110</v>
      </c>
      <c r="BH70" t="s">
        <v>122</v>
      </c>
      <c r="BL70" t="s">
        <v>110</v>
      </c>
      <c r="BM70" s="165">
        <v>42390</v>
      </c>
      <c r="BO70" t="s">
        <v>110</v>
      </c>
      <c r="BP70" t="s">
        <v>123</v>
      </c>
      <c r="BS70" s="166">
        <v>42404.701886574076</v>
      </c>
      <c r="BU70" t="s">
        <v>110</v>
      </c>
      <c r="BV70" t="s">
        <v>118</v>
      </c>
      <c r="BW70" t="s">
        <v>110</v>
      </c>
      <c r="BZ70" t="s">
        <v>108</v>
      </c>
      <c r="CA70" t="s">
        <v>157</v>
      </c>
      <c r="CB70" s="167">
        <v>42390</v>
      </c>
      <c r="CC70" s="168">
        <v>0</v>
      </c>
      <c r="CD70" s="169">
        <v>19</v>
      </c>
      <c r="CE70" t="s">
        <v>111</v>
      </c>
      <c r="CH70" t="s">
        <v>138</v>
      </c>
      <c r="CI70" t="s">
        <v>131</v>
      </c>
      <c r="CL70" t="s">
        <v>126</v>
      </c>
      <c r="CM70" t="s">
        <v>127</v>
      </c>
      <c r="CO70" t="s">
        <v>128</v>
      </c>
      <c r="CU70" t="s">
        <v>119</v>
      </c>
      <c r="DD70" s="170">
        <v>-798.94</v>
      </c>
      <c r="DE70" t="s">
        <v>110</v>
      </c>
      <c r="DF70" s="171">
        <v>0</v>
      </c>
      <c r="DH70" s="172">
        <v>0</v>
      </c>
      <c r="DI70" t="s">
        <v>129</v>
      </c>
      <c r="DJ70" t="s">
        <v>116</v>
      </c>
      <c r="DK70" s="173">
        <v>42390</v>
      </c>
      <c r="DL70" t="s">
        <v>119</v>
      </c>
      <c r="DN70" s="174">
        <v>-798.94</v>
      </c>
      <c r="DO70" s="175">
        <v>1</v>
      </c>
      <c r="DP70" s="176">
        <v>1</v>
      </c>
      <c r="DQ70" s="177">
        <v>768776</v>
      </c>
      <c r="DT70" s="178">
        <v>42404</v>
      </c>
      <c r="DV70" t="s">
        <v>120</v>
      </c>
      <c r="DW70" s="179">
        <v>42390</v>
      </c>
      <c r="DX70" t="s">
        <v>110</v>
      </c>
      <c r="DY70" s="180">
        <v>42400</v>
      </c>
      <c r="DZ70" t="s">
        <v>116</v>
      </c>
      <c r="EC70" t="s">
        <v>123</v>
      </c>
      <c r="ED70" s="181">
        <v>0</v>
      </c>
      <c r="EE70" s="182">
        <v>0</v>
      </c>
      <c r="EG70" t="s">
        <v>130</v>
      </c>
      <c r="EJ70" s="188" t="str">
        <f>CONCATENATE(CH70,CM70)</f>
        <v>210500012800</v>
      </c>
    </row>
    <row r="71" spans="1:140" ht="16.5" hidden="1" thickTop="1" thickBot="1" x14ac:dyDescent="0.3">
      <c r="A71" t="s">
        <v>108</v>
      </c>
      <c r="B71" t="s">
        <v>157</v>
      </c>
      <c r="C71" s="140">
        <v>42390</v>
      </c>
      <c r="D71" s="141">
        <v>0</v>
      </c>
      <c r="E71" t="s">
        <v>108</v>
      </c>
      <c r="F71" t="s">
        <v>110</v>
      </c>
      <c r="G71" s="142">
        <v>2016</v>
      </c>
      <c r="H71" s="143">
        <v>7</v>
      </c>
      <c r="I71" s="144">
        <v>42390</v>
      </c>
      <c r="J71" t="s">
        <v>111</v>
      </c>
      <c r="L71" t="s">
        <v>110</v>
      </c>
      <c r="M71" t="s">
        <v>110</v>
      </c>
      <c r="O71" s="146">
        <v>0</v>
      </c>
      <c r="P71" t="s">
        <v>112</v>
      </c>
      <c r="R71" s="148">
        <v>42390</v>
      </c>
      <c r="S71" s="149">
        <v>52</v>
      </c>
      <c r="T71" s="150">
        <v>61381.63</v>
      </c>
      <c r="U71" s="151">
        <v>61381.63</v>
      </c>
      <c r="V71" s="152">
        <v>0</v>
      </c>
      <c r="W71" t="s">
        <v>113</v>
      </c>
      <c r="Y71" t="s">
        <v>114</v>
      </c>
      <c r="Z71" t="s">
        <v>114</v>
      </c>
      <c r="AA71" t="s">
        <v>114</v>
      </c>
      <c r="AB71" t="s">
        <v>115</v>
      </c>
      <c r="AC71" t="s">
        <v>116</v>
      </c>
      <c r="AD71" t="s">
        <v>110</v>
      </c>
      <c r="AE71" t="s">
        <v>110</v>
      </c>
      <c r="AH71" s="153">
        <v>0</v>
      </c>
      <c r="AI71" s="154">
        <v>42404</v>
      </c>
      <c r="AJ71" s="155">
        <v>768776</v>
      </c>
      <c r="AK71" s="156">
        <v>768776.1</v>
      </c>
      <c r="AL71" s="157">
        <v>42390</v>
      </c>
      <c r="AM71" s="158">
        <v>0</v>
      </c>
      <c r="AN71" t="s">
        <v>158</v>
      </c>
      <c r="AO71" s="159">
        <v>42404.70989583333</v>
      </c>
      <c r="AP71" t="s">
        <v>118</v>
      </c>
      <c r="AQ71" t="s">
        <v>119</v>
      </c>
      <c r="AR71" t="s">
        <v>119</v>
      </c>
      <c r="AT71" s="160">
        <v>42390</v>
      </c>
      <c r="AU71" s="161">
        <v>1</v>
      </c>
      <c r="AV71" s="162">
        <v>1</v>
      </c>
      <c r="AW71" t="s">
        <v>120</v>
      </c>
      <c r="AZ71" s="163">
        <v>42404</v>
      </c>
      <c r="BB71" t="s">
        <v>121</v>
      </c>
      <c r="BC71" t="s">
        <v>114</v>
      </c>
      <c r="BD71" t="s">
        <v>122</v>
      </c>
      <c r="BE71" t="s">
        <v>110</v>
      </c>
      <c r="BH71" t="s">
        <v>122</v>
      </c>
      <c r="BL71" t="s">
        <v>110</v>
      </c>
      <c r="BM71" s="165">
        <v>42390</v>
      </c>
      <c r="BO71" t="s">
        <v>110</v>
      </c>
      <c r="BP71" t="s">
        <v>123</v>
      </c>
      <c r="BS71" s="166">
        <v>42404.701886574076</v>
      </c>
      <c r="BU71" t="s">
        <v>110</v>
      </c>
      <c r="BV71" t="s">
        <v>118</v>
      </c>
      <c r="BW71" t="s">
        <v>110</v>
      </c>
      <c r="BZ71" t="s">
        <v>108</v>
      </c>
      <c r="CA71" t="s">
        <v>157</v>
      </c>
      <c r="CB71" s="167">
        <v>42390</v>
      </c>
      <c r="CC71" s="168">
        <v>0</v>
      </c>
      <c r="CD71" s="169">
        <v>20</v>
      </c>
      <c r="CE71" t="s">
        <v>111</v>
      </c>
      <c r="CH71" t="s">
        <v>139</v>
      </c>
      <c r="CI71" t="s">
        <v>125</v>
      </c>
      <c r="CL71" t="s">
        <v>126</v>
      </c>
      <c r="CM71" t="s">
        <v>127</v>
      </c>
      <c r="CO71" t="s">
        <v>128</v>
      </c>
      <c r="CU71" t="s">
        <v>119</v>
      </c>
      <c r="DD71" s="170">
        <v>-2008.89</v>
      </c>
      <c r="DE71" t="s">
        <v>110</v>
      </c>
      <c r="DF71" s="171">
        <v>0</v>
      </c>
      <c r="DH71" s="172">
        <v>0</v>
      </c>
      <c r="DI71" t="s">
        <v>129</v>
      </c>
      <c r="DJ71" t="s">
        <v>116</v>
      </c>
      <c r="DK71" s="173">
        <v>42390</v>
      </c>
      <c r="DL71" t="s">
        <v>119</v>
      </c>
      <c r="DN71" s="174">
        <v>-2008.89</v>
      </c>
      <c r="DO71" s="175">
        <v>1</v>
      </c>
      <c r="DP71" s="176">
        <v>1</v>
      </c>
      <c r="DQ71" s="177">
        <v>768776</v>
      </c>
      <c r="DT71" s="178">
        <v>42404</v>
      </c>
      <c r="DV71" t="s">
        <v>120</v>
      </c>
      <c r="DW71" s="179">
        <v>42390</v>
      </c>
      <c r="DX71" t="s">
        <v>110</v>
      </c>
      <c r="DY71" s="180">
        <v>42400</v>
      </c>
      <c r="DZ71" t="s">
        <v>116</v>
      </c>
      <c r="EC71" t="s">
        <v>123</v>
      </c>
      <c r="ED71" s="181">
        <v>0</v>
      </c>
      <c r="EE71" s="182">
        <v>0</v>
      </c>
      <c r="EG71" t="s">
        <v>130</v>
      </c>
      <c r="EJ71" s="188" t="str">
        <f>CONCATENATE(CH71,CM71)</f>
        <v>211000012800</v>
      </c>
    </row>
    <row r="72" spans="1:140" ht="16.5" hidden="1" thickTop="1" thickBot="1" x14ac:dyDescent="0.3">
      <c r="A72" t="s">
        <v>108</v>
      </c>
      <c r="B72" t="s">
        <v>157</v>
      </c>
      <c r="C72" s="140">
        <v>42390</v>
      </c>
      <c r="D72" s="141">
        <v>0</v>
      </c>
      <c r="E72" t="s">
        <v>108</v>
      </c>
      <c r="F72" t="s">
        <v>110</v>
      </c>
      <c r="G72" s="142">
        <v>2016</v>
      </c>
      <c r="H72" s="143">
        <v>7</v>
      </c>
      <c r="I72" s="144">
        <v>42390</v>
      </c>
      <c r="J72" t="s">
        <v>111</v>
      </c>
      <c r="L72" t="s">
        <v>110</v>
      </c>
      <c r="M72" t="s">
        <v>110</v>
      </c>
      <c r="O72" s="146">
        <v>0</v>
      </c>
      <c r="P72" t="s">
        <v>112</v>
      </c>
      <c r="R72" s="148">
        <v>42390</v>
      </c>
      <c r="S72" s="149">
        <v>52</v>
      </c>
      <c r="T72" s="150">
        <v>61381.63</v>
      </c>
      <c r="U72" s="151">
        <v>61381.63</v>
      </c>
      <c r="V72" s="152">
        <v>0</v>
      </c>
      <c r="W72" t="s">
        <v>113</v>
      </c>
      <c r="Y72" t="s">
        <v>114</v>
      </c>
      <c r="Z72" t="s">
        <v>114</v>
      </c>
      <c r="AA72" t="s">
        <v>114</v>
      </c>
      <c r="AB72" t="s">
        <v>115</v>
      </c>
      <c r="AC72" t="s">
        <v>116</v>
      </c>
      <c r="AD72" t="s">
        <v>110</v>
      </c>
      <c r="AE72" t="s">
        <v>110</v>
      </c>
      <c r="AH72" s="153">
        <v>0</v>
      </c>
      <c r="AI72" s="154">
        <v>42404</v>
      </c>
      <c r="AJ72" s="155">
        <v>768776</v>
      </c>
      <c r="AK72" s="156">
        <v>768776.1</v>
      </c>
      <c r="AL72" s="157">
        <v>42390</v>
      </c>
      <c r="AM72" s="158">
        <v>0</v>
      </c>
      <c r="AN72" t="s">
        <v>158</v>
      </c>
      <c r="AO72" s="159">
        <v>42404.70989583333</v>
      </c>
      <c r="AP72" t="s">
        <v>118</v>
      </c>
      <c r="AQ72" t="s">
        <v>119</v>
      </c>
      <c r="AR72" t="s">
        <v>119</v>
      </c>
      <c r="AT72" s="160">
        <v>42390</v>
      </c>
      <c r="AU72" s="161">
        <v>1</v>
      </c>
      <c r="AV72" s="162">
        <v>1</v>
      </c>
      <c r="AW72" t="s">
        <v>120</v>
      </c>
      <c r="AZ72" s="163">
        <v>42404</v>
      </c>
      <c r="BB72" t="s">
        <v>121</v>
      </c>
      <c r="BC72" t="s">
        <v>114</v>
      </c>
      <c r="BD72" t="s">
        <v>122</v>
      </c>
      <c r="BE72" t="s">
        <v>110</v>
      </c>
      <c r="BH72" t="s">
        <v>122</v>
      </c>
      <c r="BL72" t="s">
        <v>110</v>
      </c>
      <c r="BM72" s="165">
        <v>42390</v>
      </c>
      <c r="BO72" t="s">
        <v>110</v>
      </c>
      <c r="BP72" t="s">
        <v>123</v>
      </c>
      <c r="BS72" s="166">
        <v>42404.701886574076</v>
      </c>
      <c r="BU72" t="s">
        <v>110</v>
      </c>
      <c r="BV72" t="s">
        <v>118</v>
      </c>
      <c r="BW72" t="s">
        <v>110</v>
      </c>
      <c r="BZ72" t="s">
        <v>108</v>
      </c>
      <c r="CA72" t="s">
        <v>157</v>
      </c>
      <c r="CB72" s="167">
        <v>42390</v>
      </c>
      <c r="CC72" s="168">
        <v>0</v>
      </c>
      <c r="CD72" s="169">
        <v>21</v>
      </c>
      <c r="CE72" t="s">
        <v>111</v>
      </c>
      <c r="CH72" t="s">
        <v>139</v>
      </c>
      <c r="CI72" t="s">
        <v>131</v>
      </c>
      <c r="CL72" t="s">
        <v>126</v>
      </c>
      <c r="CM72" t="s">
        <v>127</v>
      </c>
      <c r="CO72" t="s">
        <v>128</v>
      </c>
      <c r="CU72" t="s">
        <v>119</v>
      </c>
      <c r="DD72" s="170">
        <v>-732.97</v>
      </c>
      <c r="DE72" t="s">
        <v>110</v>
      </c>
      <c r="DF72" s="171">
        <v>0</v>
      </c>
      <c r="DH72" s="172">
        <v>0</v>
      </c>
      <c r="DI72" t="s">
        <v>129</v>
      </c>
      <c r="DJ72" t="s">
        <v>116</v>
      </c>
      <c r="DK72" s="173">
        <v>42390</v>
      </c>
      <c r="DL72" t="s">
        <v>119</v>
      </c>
      <c r="DN72" s="174">
        <v>-732.97</v>
      </c>
      <c r="DO72" s="175">
        <v>1</v>
      </c>
      <c r="DP72" s="176">
        <v>1</v>
      </c>
      <c r="DQ72" s="177">
        <v>768776</v>
      </c>
      <c r="DT72" s="178">
        <v>42404</v>
      </c>
      <c r="DV72" t="s">
        <v>120</v>
      </c>
      <c r="DW72" s="179">
        <v>42390</v>
      </c>
      <c r="DX72" t="s">
        <v>110</v>
      </c>
      <c r="DY72" s="180">
        <v>42400</v>
      </c>
      <c r="DZ72" t="s">
        <v>116</v>
      </c>
      <c r="EC72" t="s">
        <v>123</v>
      </c>
      <c r="ED72" s="181">
        <v>0</v>
      </c>
      <c r="EE72" s="182">
        <v>0</v>
      </c>
      <c r="EG72" t="s">
        <v>130</v>
      </c>
      <c r="EJ72" s="188" t="str">
        <f>CONCATENATE(CH72,CM72)</f>
        <v>211000012800</v>
      </c>
    </row>
    <row r="73" spans="1:140" ht="16.5" hidden="1" thickTop="1" thickBot="1" x14ac:dyDescent="0.3">
      <c r="A73" t="s">
        <v>108</v>
      </c>
      <c r="B73" t="s">
        <v>157</v>
      </c>
      <c r="C73" s="140">
        <v>42390</v>
      </c>
      <c r="D73" s="141">
        <v>0</v>
      </c>
      <c r="E73" t="s">
        <v>108</v>
      </c>
      <c r="F73" t="s">
        <v>110</v>
      </c>
      <c r="G73" s="142">
        <v>2016</v>
      </c>
      <c r="H73" s="143">
        <v>7</v>
      </c>
      <c r="I73" s="144">
        <v>42390</v>
      </c>
      <c r="J73" t="s">
        <v>111</v>
      </c>
      <c r="L73" t="s">
        <v>110</v>
      </c>
      <c r="M73" t="s">
        <v>110</v>
      </c>
      <c r="O73" s="146">
        <v>0</v>
      </c>
      <c r="P73" t="s">
        <v>112</v>
      </c>
      <c r="R73" s="148">
        <v>42390</v>
      </c>
      <c r="S73" s="149">
        <v>52</v>
      </c>
      <c r="T73" s="150">
        <v>61381.63</v>
      </c>
      <c r="U73" s="151">
        <v>61381.63</v>
      </c>
      <c r="V73" s="152">
        <v>0</v>
      </c>
      <c r="W73" t="s">
        <v>113</v>
      </c>
      <c r="Y73" t="s">
        <v>114</v>
      </c>
      <c r="Z73" t="s">
        <v>114</v>
      </c>
      <c r="AA73" t="s">
        <v>114</v>
      </c>
      <c r="AB73" t="s">
        <v>115</v>
      </c>
      <c r="AC73" t="s">
        <v>116</v>
      </c>
      <c r="AD73" t="s">
        <v>110</v>
      </c>
      <c r="AE73" t="s">
        <v>110</v>
      </c>
      <c r="AH73" s="153">
        <v>0</v>
      </c>
      <c r="AI73" s="154">
        <v>42404</v>
      </c>
      <c r="AJ73" s="155">
        <v>768776</v>
      </c>
      <c r="AK73" s="156">
        <v>768776.1</v>
      </c>
      <c r="AL73" s="157">
        <v>42390</v>
      </c>
      <c r="AM73" s="158">
        <v>0</v>
      </c>
      <c r="AN73" t="s">
        <v>158</v>
      </c>
      <c r="AO73" s="159">
        <v>42404.70989583333</v>
      </c>
      <c r="AP73" t="s">
        <v>118</v>
      </c>
      <c r="AQ73" t="s">
        <v>119</v>
      </c>
      <c r="AR73" t="s">
        <v>119</v>
      </c>
      <c r="AT73" s="160">
        <v>42390</v>
      </c>
      <c r="AU73" s="161">
        <v>1</v>
      </c>
      <c r="AV73" s="162">
        <v>1</v>
      </c>
      <c r="AW73" t="s">
        <v>120</v>
      </c>
      <c r="AZ73" s="163">
        <v>42404</v>
      </c>
      <c r="BB73" t="s">
        <v>121</v>
      </c>
      <c r="BC73" t="s">
        <v>114</v>
      </c>
      <c r="BD73" t="s">
        <v>122</v>
      </c>
      <c r="BE73" t="s">
        <v>110</v>
      </c>
      <c r="BH73" t="s">
        <v>122</v>
      </c>
      <c r="BL73" t="s">
        <v>110</v>
      </c>
      <c r="BM73" s="165">
        <v>42390</v>
      </c>
      <c r="BO73" t="s">
        <v>110</v>
      </c>
      <c r="BP73" t="s">
        <v>123</v>
      </c>
      <c r="BS73" s="166">
        <v>42404.701886574076</v>
      </c>
      <c r="BU73" t="s">
        <v>110</v>
      </c>
      <c r="BV73" t="s">
        <v>118</v>
      </c>
      <c r="BW73" t="s">
        <v>110</v>
      </c>
      <c r="BZ73" t="s">
        <v>108</v>
      </c>
      <c r="CA73" t="s">
        <v>157</v>
      </c>
      <c r="CB73" s="167">
        <v>42390</v>
      </c>
      <c r="CC73" s="168">
        <v>0</v>
      </c>
      <c r="CD73" s="169">
        <v>22</v>
      </c>
      <c r="CE73" t="s">
        <v>111</v>
      </c>
      <c r="CH73" t="s">
        <v>140</v>
      </c>
      <c r="CI73" t="s">
        <v>125</v>
      </c>
      <c r="CL73" t="s">
        <v>126</v>
      </c>
      <c r="CM73" t="s">
        <v>127</v>
      </c>
      <c r="CO73" t="s">
        <v>128</v>
      </c>
      <c r="CU73" t="s">
        <v>119</v>
      </c>
      <c r="DD73" s="170">
        <v>-112.03</v>
      </c>
      <c r="DE73" t="s">
        <v>110</v>
      </c>
      <c r="DF73" s="171">
        <v>0</v>
      </c>
      <c r="DH73" s="172">
        <v>0</v>
      </c>
      <c r="DI73" t="s">
        <v>129</v>
      </c>
      <c r="DJ73" t="s">
        <v>116</v>
      </c>
      <c r="DK73" s="173">
        <v>42390</v>
      </c>
      <c r="DL73" t="s">
        <v>119</v>
      </c>
      <c r="DN73" s="174">
        <v>-112.03</v>
      </c>
      <c r="DO73" s="175">
        <v>1</v>
      </c>
      <c r="DP73" s="176">
        <v>1</v>
      </c>
      <c r="DQ73" s="177">
        <v>768776</v>
      </c>
      <c r="DT73" s="178">
        <v>42404</v>
      </c>
      <c r="DV73" t="s">
        <v>120</v>
      </c>
      <c r="DW73" s="179">
        <v>42390</v>
      </c>
      <c r="DX73" t="s">
        <v>110</v>
      </c>
      <c r="DY73" s="180">
        <v>42400</v>
      </c>
      <c r="DZ73" t="s">
        <v>116</v>
      </c>
      <c r="EC73" t="s">
        <v>123</v>
      </c>
      <c r="ED73" s="181">
        <v>0</v>
      </c>
      <c r="EE73" s="182">
        <v>0</v>
      </c>
      <c r="EG73" t="s">
        <v>130</v>
      </c>
      <c r="EJ73" s="188" t="str">
        <f>CONCATENATE(CH73,CM73)</f>
        <v>212500012800</v>
      </c>
    </row>
    <row r="74" spans="1:140" ht="16.5" hidden="1" thickTop="1" thickBot="1" x14ac:dyDescent="0.3">
      <c r="A74" t="s">
        <v>108</v>
      </c>
      <c r="B74" t="s">
        <v>157</v>
      </c>
      <c r="C74" s="140">
        <v>42390</v>
      </c>
      <c r="D74" s="141">
        <v>0</v>
      </c>
      <c r="E74" t="s">
        <v>108</v>
      </c>
      <c r="F74" t="s">
        <v>110</v>
      </c>
      <c r="G74" s="142">
        <v>2016</v>
      </c>
      <c r="H74" s="143">
        <v>7</v>
      </c>
      <c r="I74" s="144">
        <v>42390</v>
      </c>
      <c r="J74" t="s">
        <v>111</v>
      </c>
      <c r="L74" t="s">
        <v>110</v>
      </c>
      <c r="M74" t="s">
        <v>110</v>
      </c>
      <c r="O74" s="146">
        <v>0</v>
      </c>
      <c r="P74" t="s">
        <v>112</v>
      </c>
      <c r="R74" s="148">
        <v>42390</v>
      </c>
      <c r="S74" s="149">
        <v>52</v>
      </c>
      <c r="T74" s="150">
        <v>61381.63</v>
      </c>
      <c r="U74" s="151">
        <v>61381.63</v>
      </c>
      <c r="V74" s="152">
        <v>0</v>
      </c>
      <c r="W74" t="s">
        <v>113</v>
      </c>
      <c r="Y74" t="s">
        <v>114</v>
      </c>
      <c r="Z74" t="s">
        <v>114</v>
      </c>
      <c r="AA74" t="s">
        <v>114</v>
      </c>
      <c r="AB74" t="s">
        <v>115</v>
      </c>
      <c r="AC74" t="s">
        <v>116</v>
      </c>
      <c r="AD74" t="s">
        <v>110</v>
      </c>
      <c r="AE74" t="s">
        <v>110</v>
      </c>
      <c r="AH74" s="153">
        <v>0</v>
      </c>
      <c r="AI74" s="154">
        <v>42404</v>
      </c>
      <c r="AJ74" s="155">
        <v>768776</v>
      </c>
      <c r="AK74" s="156">
        <v>768776.1</v>
      </c>
      <c r="AL74" s="157">
        <v>42390</v>
      </c>
      <c r="AM74" s="158">
        <v>0</v>
      </c>
      <c r="AN74" t="s">
        <v>158</v>
      </c>
      <c r="AO74" s="159">
        <v>42404.70989583333</v>
      </c>
      <c r="AP74" t="s">
        <v>118</v>
      </c>
      <c r="AQ74" t="s">
        <v>119</v>
      </c>
      <c r="AR74" t="s">
        <v>119</v>
      </c>
      <c r="AT74" s="160">
        <v>42390</v>
      </c>
      <c r="AU74" s="161">
        <v>1</v>
      </c>
      <c r="AV74" s="162">
        <v>1</v>
      </c>
      <c r="AW74" t="s">
        <v>120</v>
      </c>
      <c r="AZ74" s="163">
        <v>42404</v>
      </c>
      <c r="BB74" t="s">
        <v>121</v>
      </c>
      <c r="BC74" t="s">
        <v>114</v>
      </c>
      <c r="BD74" t="s">
        <v>122</v>
      </c>
      <c r="BE74" t="s">
        <v>110</v>
      </c>
      <c r="BH74" t="s">
        <v>122</v>
      </c>
      <c r="BL74" t="s">
        <v>110</v>
      </c>
      <c r="BM74" s="165">
        <v>42390</v>
      </c>
      <c r="BO74" t="s">
        <v>110</v>
      </c>
      <c r="BP74" t="s">
        <v>123</v>
      </c>
      <c r="BS74" s="166">
        <v>42404.701886574076</v>
      </c>
      <c r="BU74" t="s">
        <v>110</v>
      </c>
      <c r="BV74" t="s">
        <v>118</v>
      </c>
      <c r="BW74" t="s">
        <v>110</v>
      </c>
      <c r="BZ74" t="s">
        <v>108</v>
      </c>
      <c r="CA74" t="s">
        <v>157</v>
      </c>
      <c r="CB74" s="167">
        <v>42390</v>
      </c>
      <c r="CC74" s="168">
        <v>0</v>
      </c>
      <c r="CD74" s="169">
        <v>23</v>
      </c>
      <c r="CE74" t="s">
        <v>111</v>
      </c>
      <c r="CH74" t="s">
        <v>140</v>
      </c>
      <c r="CI74" t="s">
        <v>131</v>
      </c>
      <c r="CL74" t="s">
        <v>126</v>
      </c>
      <c r="CM74" t="s">
        <v>127</v>
      </c>
      <c r="CO74" t="s">
        <v>128</v>
      </c>
      <c r="CU74" t="s">
        <v>119</v>
      </c>
      <c r="DD74" s="170">
        <v>-61.31</v>
      </c>
      <c r="DE74" t="s">
        <v>110</v>
      </c>
      <c r="DF74" s="171">
        <v>0</v>
      </c>
      <c r="DH74" s="172">
        <v>0</v>
      </c>
      <c r="DI74" t="s">
        <v>129</v>
      </c>
      <c r="DJ74" t="s">
        <v>116</v>
      </c>
      <c r="DK74" s="173">
        <v>42390</v>
      </c>
      <c r="DL74" t="s">
        <v>119</v>
      </c>
      <c r="DN74" s="174">
        <v>-61.31</v>
      </c>
      <c r="DO74" s="175">
        <v>1</v>
      </c>
      <c r="DP74" s="176">
        <v>1</v>
      </c>
      <c r="DQ74" s="177">
        <v>768776</v>
      </c>
      <c r="DT74" s="178">
        <v>42404</v>
      </c>
      <c r="DV74" t="s">
        <v>120</v>
      </c>
      <c r="DW74" s="179">
        <v>42390</v>
      </c>
      <c r="DX74" t="s">
        <v>110</v>
      </c>
      <c r="DY74" s="180">
        <v>42400</v>
      </c>
      <c r="DZ74" t="s">
        <v>116</v>
      </c>
      <c r="EC74" t="s">
        <v>123</v>
      </c>
      <c r="ED74" s="181">
        <v>0</v>
      </c>
      <c r="EE74" s="182">
        <v>0</v>
      </c>
      <c r="EG74" t="s">
        <v>130</v>
      </c>
      <c r="EJ74" s="188" t="str">
        <f>CONCATENATE(CH74,CM74)</f>
        <v>212500012800</v>
      </c>
    </row>
    <row r="75" spans="1:140" ht="16.5" hidden="1" thickTop="1" thickBot="1" x14ac:dyDescent="0.3">
      <c r="A75" t="s">
        <v>108</v>
      </c>
      <c r="B75" t="s">
        <v>157</v>
      </c>
      <c r="C75" s="140">
        <v>42390</v>
      </c>
      <c r="D75" s="141">
        <v>0</v>
      </c>
      <c r="E75" t="s">
        <v>108</v>
      </c>
      <c r="F75" t="s">
        <v>110</v>
      </c>
      <c r="G75" s="142">
        <v>2016</v>
      </c>
      <c r="H75" s="143">
        <v>7</v>
      </c>
      <c r="I75" s="144">
        <v>42390</v>
      </c>
      <c r="J75" t="s">
        <v>111</v>
      </c>
      <c r="L75" t="s">
        <v>110</v>
      </c>
      <c r="M75" t="s">
        <v>110</v>
      </c>
      <c r="O75" s="146">
        <v>0</v>
      </c>
      <c r="P75" t="s">
        <v>112</v>
      </c>
      <c r="R75" s="148">
        <v>42390</v>
      </c>
      <c r="S75" s="149">
        <v>52</v>
      </c>
      <c r="T75" s="150">
        <v>61381.63</v>
      </c>
      <c r="U75" s="151">
        <v>61381.63</v>
      </c>
      <c r="V75" s="152">
        <v>0</v>
      </c>
      <c r="W75" t="s">
        <v>113</v>
      </c>
      <c r="Y75" t="s">
        <v>114</v>
      </c>
      <c r="Z75" t="s">
        <v>114</v>
      </c>
      <c r="AA75" t="s">
        <v>114</v>
      </c>
      <c r="AB75" t="s">
        <v>115</v>
      </c>
      <c r="AC75" t="s">
        <v>116</v>
      </c>
      <c r="AD75" t="s">
        <v>110</v>
      </c>
      <c r="AE75" t="s">
        <v>110</v>
      </c>
      <c r="AH75" s="153">
        <v>0</v>
      </c>
      <c r="AI75" s="154">
        <v>42404</v>
      </c>
      <c r="AJ75" s="155">
        <v>768776</v>
      </c>
      <c r="AK75" s="156">
        <v>768776.1</v>
      </c>
      <c r="AL75" s="157">
        <v>42390</v>
      </c>
      <c r="AM75" s="158">
        <v>0</v>
      </c>
      <c r="AN75" t="s">
        <v>158</v>
      </c>
      <c r="AO75" s="159">
        <v>42404.70989583333</v>
      </c>
      <c r="AP75" t="s">
        <v>118</v>
      </c>
      <c r="AQ75" t="s">
        <v>119</v>
      </c>
      <c r="AR75" t="s">
        <v>119</v>
      </c>
      <c r="AT75" s="160">
        <v>42390</v>
      </c>
      <c r="AU75" s="161">
        <v>1</v>
      </c>
      <c r="AV75" s="162">
        <v>1</v>
      </c>
      <c r="AW75" t="s">
        <v>120</v>
      </c>
      <c r="AZ75" s="163">
        <v>42404</v>
      </c>
      <c r="BB75" t="s">
        <v>121</v>
      </c>
      <c r="BC75" t="s">
        <v>114</v>
      </c>
      <c r="BD75" t="s">
        <v>122</v>
      </c>
      <c r="BE75" t="s">
        <v>110</v>
      </c>
      <c r="BH75" t="s">
        <v>122</v>
      </c>
      <c r="BL75" t="s">
        <v>110</v>
      </c>
      <c r="BM75" s="165">
        <v>42390</v>
      </c>
      <c r="BO75" t="s">
        <v>110</v>
      </c>
      <c r="BP75" t="s">
        <v>123</v>
      </c>
      <c r="BS75" s="166">
        <v>42404.701886574076</v>
      </c>
      <c r="BU75" t="s">
        <v>110</v>
      </c>
      <c r="BV75" t="s">
        <v>118</v>
      </c>
      <c r="BW75" t="s">
        <v>110</v>
      </c>
      <c r="BZ75" t="s">
        <v>108</v>
      </c>
      <c r="CA75" t="s">
        <v>157</v>
      </c>
      <c r="CB75" s="167">
        <v>42390</v>
      </c>
      <c r="CC75" s="168">
        <v>0</v>
      </c>
      <c r="CD75" s="169">
        <v>24</v>
      </c>
      <c r="CE75" t="s">
        <v>111</v>
      </c>
      <c r="CH75" t="s">
        <v>141</v>
      </c>
      <c r="CI75" t="s">
        <v>125</v>
      </c>
      <c r="CL75" t="s">
        <v>126</v>
      </c>
      <c r="CM75" t="s">
        <v>127</v>
      </c>
      <c r="CO75" t="s">
        <v>128</v>
      </c>
      <c r="CU75" t="s">
        <v>119</v>
      </c>
      <c r="DD75" s="170">
        <v>-880.67</v>
      </c>
      <c r="DE75" t="s">
        <v>110</v>
      </c>
      <c r="DF75" s="171">
        <v>0</v>
      </c>
      <c r="DH75" s="172">
        <v>0</v>
      </c>
      <c r="DI75" t="s">
        <v>129</v>
      </c>
      <c r="DJ75" t="s">
        <v>116</v>
      </c>
      <c r="DK75" s="173">
        <v>42390</v>
      </c>
      <c r="DL75" t="s">
        <v>119</v>
      </c>
      <c r="DN75" s="174">
        <v>-880.67</v>
      </c>
      <c r="DO75" s="175">
        <v>1</v>
      </c>
      <c r="DP75" s="176">
        <v>1</v>
      </c>
      <c r="DQ75" s="177">
        <v>768776</v>
      </c>
      <c r="DT75" s="178">
        <v>42404</v>
      </c>
      <c r="DV75" t="s">
        <v>120</v>
      </c>
      <c r="DW75" s="179">
        <v>42390</v>
      </c>
      <c r="DX75" t="s">
        <v>110</v>
      </c>
      <c r="DY75" s="180">
        <v>42400</v>
      </c>
      <c r="DZ75" t="s">
        <v>116</v>
      </c>
      <c r="EC75" t="s">
        <v>123</v>
      </c>
      <c r="ED75" s="181">
        <v>0</v>
      </c>
      <c r="EE75" s="182">
        <v>0</v>
      </c>
      <c r="EG75" t="s">
        <v>130</v>
      </c>
      <c r="EJ75" s="188" t="str">
        <f>CONCATENATE(CH75,CM75)</f>
        <v>213000012800</v>
      </c>
    </row>
    <row r="76" spans="1:140" ht="16.5" hidden="1" thickTop="1" thickBot="1" x14ac:dyDescent="0.3">
      <c r="A76" t="s">
        <v>108</v>
      </c>
      <c r="B76" t="s">
        <v>157</v>
      </c>
      <c r="C76" s="140">
        <v>42390</v>
      </c>
      <c r="D76" s="141">
        <v>0</v>
      </c>
      <c r="E76" t="s">
        <v>108</v>
      </c>
      <c r="F76" t="s">
        <v>110</v>
      </c>
      <c r="G76" s="142">
        <v>2016</v>
      </c>
      <c r="H76" s="143">
        <v>7</v>
      </c>
      <c r="I76" s="144">
        <v>42390</v>
      </c>
      <c r="J76" t="s">
        <v>111</v>
      </c>
      <c r="L76" t="s">
        <v>110</v>
      </c>
      <c r="M76" t="s">
        <v>110</v>
      </c>
      <c r="O76" s="146">
        <v>0</v>
      </c>
      <c r="P76" t="s">
        <v>112</v>
      </c>
      <c r="R76" s="148">
        <v>42390</v>
      </c>
      <c r="S76" s="149">
        <v>52</v>
      </c>
      <c r="T76" s="150">
        <v>61381.63</v>
      </c>
      <c r="U76" s="151">
        <v>61381.63</v>
      </c>
      <c r="V76" s="152">
        <v>0</v>
      </c>
      <c r="W76" t="s">
        <v>113</v>
      </c>
      <c r="Y76" t="s">
        <v>114</v>
      </c>
      <c r="Z76" t="s">
        <v>114</v>
      </c>
      <c r="AA76" t="s">
        <v>114</v>
      </c>
      <c r="AB76" t="s">
        <v>115</v>
      </c>
      <c r="AC76" t="s">
        <v>116</v>
      </c>
      <c r="AD76" t="s">
        <v>110</v>
      </c>
      <c r="AE76" t="s">
        <v>110</v>
      </c>
      <c r="AH76" s="153">
        <v>0</v>
      </c>
      <c r="AI76" s="154">
        <v>42404</v>
      </c>
      <c r="AJ76" s="155">
        <v>768776</v>
      </c>
      <c r="AK76" s="156">
        <v>768776.1</v>
      </c>
      <c r="AL76" s="157">
        <v>42390</v>
      </c>
      <c r="AM76" s="158">
        <v>0</v>
      </c>
      <c r="AN76" t="s">
        <v>158</v>
      </c>
      <c r="AO76" s="159">
        <v>42404.70989583333</v>
      </c>
      <c r="AP76" t="s">
        <v>118</v>
      </c>
      <c r="AQ76" t="s">
        <v>119</v>
      </c>
      <c r="AR76" t="s">
        <v>119</v>
      </c>
      <c r="AT76" s="160">
        <v>42390</v>
      </c>
      <c r="AU76" s="161">
        <v>1</v>
      </c>
      <c r="AV76" s="162">
        <v>1</v>
      </c>
      <c r="AW76" t="s">
        <v>120</v>
      </c>
      <c r="AZ76" s="163">
        <v>42404</v>
      </c>
      <c r="BB76" t="s">
        <v>121</v>
      </c>
      <c r="BC76" t="s">
        <v>114</v>
      </c>
      <c r="BD76" t="s">
        <v>122</v>
      </c>
      <c r="BE76" t="s">
        <v>110</v>
      </c>
      <c r="BH76" t="s">
        <v>122</v>
      </c>
      <c r="BL76" t="s">
        <v>110</v>
      </c>
      <c r="BM76" s="165">
        <v>42390</v>
      </c>
      <c r="BO76" t="s">
        <v>110</v>
      </c>
      <c r="BP76" t="s">
        <v>123</v>
      </c>
      <c r="BS76" s="166">
        <v>42404.701886574076</v>
      </c>
      <c r="BU76" t="s">
        <v>110</v>
      </c>
      <c r="BV76" t="s">
        <v>118</v>
      </c>
      <c r="BW76" t="s">
        <v>110</v>
      </c>
      <c r="BZ76" t="s">
        <v>108</v>
      </c>
      <c r="CA76" t="s">
        <v>157</v>
      </c>
      <c r="CB76" s="167">
        <v>42390</v>
      </c>
      <c r="CC76" s="168">
        <v>0</v>
      </c>
      <c r="CD76" s="169">
        <v>25</v>
      </c>
      <c r="CE76" t="s">
        <v>111</v>
      </c>
      <c r="CH76" t="s">
        <v>141</v>
      </c>
      <c r="CI76" t="s">
        <v>131</v>
      </c>
      <c r="CL76" t="s">
        <v>126</v>
      </c>
      <c r="CM76" t="s">
        <v>127</v>
      </c>
      <c r="CO76" t="s">
        <v>128</v>
      </c>
      <c r="CU76" t="s">
        <v>119</v>
      </c>
      <c r="DD76" s="170">
        <v>-248.89</v>
      </c>
      <c r="DE76" t="s">
        <v>110</v>
      </c>
      <c r="DF76" s="171">
        <v>0</v>
      </c>
      <c r="DH76" s="172">
        <v>0</v>
      </c>
      <c r="DI76" t="s">
        <v>129</v>
      </c>
      <c r="DJ76" t="s">
        <v>116</v>
      </c>
      <c r="DK76" s="173">
        <v>42390</v>
      </c>
      <c r="DL76" t="s">
        <v>119</v>
      </c>
      <c r="DN76" s="174">
        <v>-248.89</v>
      </c>
      <c r="DO76" s="175">
        <v>1</v>
      </c>
      <c r="DP76" s="176">
        <v>1</v>
      </c>
      <c r="DQ76" s="177">
        <v>768776</v>
      </c>
      <c r="DT76" s="178">
        <v>42404</v>
      </c>
      <c r="DV76" t="s">
        <v>120</v>
      </c>
      <c r="DW76" s="179">
        <v>42390</v>
      </c>
      <c r="DX76" t="s">
        <v>110</v>
      </c>
      <c r="DY76" s="180">
        <v>42400</v>
      </c>
      <c r="DZ76" t="s">
        <v>116</v>
      </c>
      <c r="EC76" t="s">
        <v>123</v>
      </c>
      <c r="ED76" s="181">
        <v>0</v>
      </c>
      <c r="EE76" s="182">
        <v>0</v>
      </c>
      <c r="EG76" t="s">
        <v>130</v>
      </c>
      <c r="EJ76" s="188" t="str">
        <f>CONCATENATE(CH76,CM76)</f>
        <v>213000012800</v>
      </c>
    </row>
    <row r="77" spans="1:140" ht="16.5" hidden="1" thickTop="1" thickBot="1" x14ac:dyDescent="0.3">
      <c r="A77" t="s">
        <v>108</v>
      </c>
      <c r="B77" t="s">
        <v>157</v>
      </c>
      <c r="C77" s="140">
        <v>42390</v>
      </c>
      <c r="D77" s="141">
        <v>0</v>
      </c>
      <c r="E77" t="s">
        <v>108</v>
      </c>
      <c r="F77" t="s">
        <v>110</v>
      </c>
      <c r="G77" s="142">
        <v>2016</v>
      </c>
      <c r="H77" s="143">
        <v>7</v>
      </c>
      <c r="I77" s="144">
        <v>42390</v>
      </c>
      <c r="J77" t="s">
        <v>111</v>
      </c>
      <c r="L77" t="s">
        <v>110</v>
      </c>
      <c r="M77" t="s">
        <v>110</v>
      </c>
      <c r="O77" s="146">
        <v>0</v>
      </c>
      <c r="P77" t="s">
        <v>112</v>
      </c>
      <c r="R77" s="148">
        <v>42390</v>
      </c>
      <c r="S77" s="149">
        <v>52</v>
      </c>
      <c r="T77" s="150">
        <v>61381.63</v>
      </c>
      <c r="U77" s="151">
        <v>61381.63</v>
      </c>
      <c r="V77" s="152">
        <v>0</v>
      </c>
      <c r="W77" t="s">
        <v>113</v>
      </c>
      <c r="Y77" t="s">
        <v>114</v>
      </c>
      <c r="Z77" t="s">
        <v>114</v>
      </c>
      <c r="AA77" t="s">
        <v>114</v>
      </c>
      <c r="AB77" t="s">
        <v>115</v>
      </c>
      <c r="AC77" t="s">
        <v>116</v>
      </c>
      <c r="AD77" t="s">
        <v>110</v>
      </c>
      <c r="AE77" t="s">
        <v>110</v>
      </c>
      <c r="AH77" s="153">
        <v>0</v>
      </c>
      <c r="AI77" s="154">
        <v>42404</v>
      </c>
      <c r="AJ77" s="155">
        <v>768776</v>
      </c>
      <c r="AK77" s="156">
        <v>768776.1</v>
      </c>
      <c r="AL77" s="157">
        <v>42390</v>
      </c>
      <c r="AM77" s="158">
        <v>0</v>
      </c>
      <c r="AN77" t="s">
        <v>158</v>
      </c>
      <c r="AO77" s="159">
        <v>42404.70989583333</v>
      </c>
      <c r="AP77" t="s">
        <v>118</v>
      </c>
      <c r="AQ77" t="s">
        <v>119</v>
      </c>
      <c r="AR77" t="s">
        <v>119</v>
      </c>
      <c r="AT77" s="160">
        <v>42390</v>
      </c>
      <c r="AU77" s="161">
        <v>1</v>
      </c>
      <c r="AV77" s="162">
        <v>1</v>
      </c>
      <c r="AW77" t="s">
        <v>120</v>
      </c>
      <c r="AZ77" s="163">
        <v>42404</v>
      </c>
      <c r="BB77" t="s">
        <v>121</v>
      </c>
      <c r="BC77" t="s">
        <v>114</v>
      </c>
      <c r="BD77" t="s">
        <v>122</v>
      </c>
      <c r="BE77" t="s">
        <v>110</v>
      </c>
      <c r="BH77" t="s">
        <v>122</v>
      </c>
      <c r="BL77" t="s">
        <v>110</v>
      </c>
      <c r="BM77" s="165">
        <v>42390</v>
      </c>
      <c r="BO77" t="s">
        <v>110</v>
      </c>
      <c r="BP77" t="s">
        <v>123</v>
      </c>
      <c r="BS77" s="166">
        <v>42404.701886574076</v>
      </c>
      <c r="BU77" t="s">
        <v>110</v>
      </c>
      <c r="BV77" t="s">
        <v>118</v>
      </c>
      <c r="BW77" t="s">
        <v>110</v>
      </c>
      <c r="BZ77" t="s">
        <v>108</v>
      </c>
      <c r="CA77" t="s">
        <v>157</v>
      </c>
      <c r="CB77" s="167">
        <v>42390</v>
      </c>
      <c r="CC77" s="168">
        <v>0</v>
      </c>
      <c r="CD77" s="169">
        <v>26</v>
      </c>
      <c r="CE77" t="s">
        <v>111</v>
      </c>
      <c r="CH77" t="s">
        <v>142</v>
      </c>
      <c r="CI77" t="s">
        <v>125</v>
      </c>
      <c r="CL77" t="s">
        <v>126</v>
      </c>
      <c r="CM77" t="s">
        <v>127</v>
      </c>
      <c r="CO77" t="s">
        <v>128</v>
      </c>
      <c r="CU77" t="s">
        <v>119</v>
      </c>
      <c r="DD77" s="170">
        <v>-3749.73</v>
      </c>
      <c r="DE77" t="s">
        <v>110</v>
      </c>
      <c r="DF77" s="171">
        <v>0</v>
      </c>
      <c r="DH77" s="172">
        <v>0</v>
      </c>
      <c r="DI77" t="s">
        <v>129</v>
      </c>
      <c r="DJ77" t="s">
        <v>116</v>
      </c>
      <c r="DK77" s="173">
        <v>42390</v>
      </c>
      <c r="DL77" t="s">
        <v>119</v>
      </c>
      <c r="DN77" s="174">
        <v>-3749.73</v>
      </c>
      <c r="DO77" s="175">
        <v>1</v>
      </c>
      <c r="DP77" s="176">
        <v>1</v>
      </c>
      <c r="DQ77" s="177">
        <v>768776</v>
      </c>
      <c r="DT77" s="178">
        <v>42404</v>
      </c>
      <c r="DV77" t="s">
        <v>120</v>
      </c>
      <c r="DW77" s="179">
        <v>42390</v>
      </c>
      <c r="DX77" t="s">
        <v>110</v>
      </c>
      <c r="DY77" s="180">
        <v>42400</v>
      </c>
      <c r="DZ77" t="s">
        <v>116</v>
      </c>
      <c r="EC77" t="s">
        <v>123</v>
      </c>
      <c r="ED77" s="181">
        <v>0</v>
      </c>
      <c r="EE77" s="182">
        <v>0</v>
      </c>
      <c r="EG77" t="s">
        <v>130</v>
      </c>
      <c r="EJ77" s="188" t="str">
        <f>CONCATENATE(CH77,CM77)</f>
        <v>214000012800</v>
      </c>
    </row>
    <row r="78" spans="1:140" ht="16.5" hidden="1" thickTop="1" thickBot="1" x14ac:dyDescent="0.3">
      <c r="A78" t="s">
        <v>108</v>
      </c>
      <c r="B78" t="s">
        <v>157</v>
      </c>
      <c r="C78" s="140">
        <v>42390</v>
      </c>
      <c r="D78" s="141">
        <v>0</v>
      </c>
      <c r="E78" t="s">
        <v>108</v>
      </c>
      <c r="F78" t="s">
        <v>110</v>
      </c>
      <c r="G78" s="142">
        <v>2016</v>
      </c>
      <c r="H78" s="143">
        <v>7</v>
      </c>
      <c r="I78" s="144">
        <v>42390</v>
      </c>
      <c r="J78" t="s">
        <v>111</v>
      </c>
      <c r="L78" t="s">
        <v>110</v>
      </c>
      <c r="M78" t="s">
        <v>110</v>
      </c>
      <c r="O78" s="146">
        <v>0</v>
      </c>
      <c r="P78" t="s">
        <v>112</v>
      </c>
      <c r="R78" s="148">
        <v>42390</v>
      </c>
      <c r="S78" s="149">
        <v>52</v>
      </c>
      <c r="T78" s="150">
        <v>61381.63</v>
      </c>
      <c r="U78" s="151">
        <v>61381.63</v>
      </c>
      <c r="V78" s="152">
        <v>0</v>
      </c>
      <c r="W78" t="s">
        <v>113</v>
      </c>
      <c r="Y78" t="s">
        <v>114</v>
      </c>
      <c r="Z78" t="s">
        <v>114</v>
      </c>
      <c r="AA78" t="s">
        <v>114</v>
      </c>
      <c r="AB78" t="s">
        <v>115</v>
      </c>
      <c r="AC78" t="s">
        <v>116</v>
      </c>
      <c r="AD78" t="s">
        <v>110</v>
      </c>
      <c r="AE78" t="s">
        <v>110</v>
      </c>
      <c r="AH78" s="153">
        <v>0</v>
      </c>
      <c r="AI78" s="154">
        <v>42404</v>
      </c>
      <c r="AJ78" s="155">
        <v>768776</v>
      </c>
      <c r="AK78" s="156">
        <v>768776.1</v>
      </c>
      <c r="AL78" s="157">
        <v>42390</v>
      </c>
      <c r="AM78" s="158">
        <v>0</v>
      </c>
      <c r="AN78" t="s">
        <v>158</v>
      </c>
      <c r="AO78" s="159">
        <v>42404.70989583333</v>
      </c>
      <c r="AP78" t="s">
        <v>118</v>
      </c>
      <c r="AQ78" t="s">
        <v>119</v>
      </c>
      <c r="AR78" t="s">
        <v>119</v>
      </c>
      <c r="AT78" s="160">
        <v>42390</v>
      </c>
      <c r="AU78" s="161">
        <v>1</v>
      </c>
      <c r="AV78" s="162">
        <v>1</v>
      </c>
      <c r="AW78" t="s">
        <v>120</v>
      </c>
      <c r="AZ78" s="163">
        <v>42404</v>
      </c>
      <c r="BB78" t="s">
        <v>121</v>
      </c>
      <c r="BC78" t="s">
        <v>114</v>
      </c>
      <c r="BD78" t="s">
        <v>122</v>
      </c>
      <c r="BE78" t="s">
        <v>110</v>
      </c>
      <c r="BH78" t="s">
        <v>122</v>
      </c>
      <c r="BL78" t="s">
        <v>110</v>
      </c>
      <c r="BM78" s="165">
        <v>42390</v>
      </c>
      <c r="BO78" t="s">
        <v>110</v>
      </c>
      <c r="BP78" t="s">
        <v>123</v>
      </c>
      <c r="BS78" s="166">
        <v>42404.701886574076</v>
      </c>
      <c r="BU78" t="s">
        <v>110</v>
      </c>
      <c r="BV78" t="s">
        <v>118</v>
      </c>
      <c r="BW78" t="s">
        <v>110</v>
      </c>
      <c r="BZ78" t="s">
        <v>108</v>
      </c>
      <c r="CA78" t="s">
        <v>157</v>
      </c>
      <c r="CB78" s="167">
        <v>42390</v>
      </c>
      <c r="CC78" s="168">
        <v>0</v>
      </c>
      <c r="CD78" s="169">
        <v>27</v>
      </c>
      <c r="CE78" t="s">
        <v>111</v>
      </c>
      <c r="CH78" t="s">
        <v>142</v>
      </c>
      <c r="CI78" t="s">
        <v>131</v>
      </c>
      <c r="CL78" t="s">
        <v>126</v>
      </c>
      <c r="CM78" t="s">
        <v>127</v>
      </c>
      <c r="CO78" t="s">
        <v>128</v>
      </c>
      <c r="CU78" t="s">
        <v>119</v>
      </c>
      <c r="DD78" s="170">
        <v>-756.53</v>
      </c>
      <c r="DE78" t="s">
        <v>110</v>
      </c>
      <c r="DF78" s="171">
        <v>0</v>
      </c>
      <c r="DH78" s="172">
        <v>0</v>
      </c>
      <c r="DI78" t="s">
        <v>129</v>
      </c>
      <c r="DJ78" t="s">
        <v>116</v>
      </c>
      <c r="DK78" s="173">
        <v>42390</v>
      </c>
      <c r="DL78" t="s">
        <v>119</v>
      </c>
      <c r="DN78" s="174">
        <v>-756.53</v>
      </c>
      <c r="DO78" s="175">
        <v>1</v>
      </c>
      <c r="DP78" s="176">
        <v>1</v>
      </c>
      <c r="DQ78" s="177">
        <v>768776</v>
      </c>
      <c r="DT78" s="178">
        <v>42404</v>
      </c>
      <c r="DV78" t="s">
        <v>120</v>
      </c>
      <c r="DW78" s="179">
        <v>42390</v>
      </c>
      <c r="DX78" t="s">
        <v>110</v>
      </c>
      <c r="DY78" s="180">
        <v>42400</v>
      </c>
      <c r="DZ78" t="s">
        <v>116</v>
      </c>
      <c r="EC78" t="s">
        <v>123</v>
      </c>
      <c r="ED78" s="181">
        <v>0</v>
      </c>
      <c r="EE78" s="182">
        <v>0</v>
      </c>
      <c r="EG78" t="s">
        <v>130</v>
      </c>
      <c r="EJ78" s="188" t="str">
        <f>CONCATENATE(CH78,CM78)</f>
        <v>214000012800</v>
      </c>
    </row>
    <row r="79" spans="1:140" ht="16.5" hidden="1" thickTop="1" thickBot="1" x14ac:dyDescent="0.3">
      <c r="A79" t="s">
        <v>108</v>
      </c>
      <c r="B79" t="s">
        <v>157</v>
      </c>
      <c r="C79" s="140">
        <v>42390</v>
      </c>
      <c r="D79" s="141">
        <v>0</v>
      </c>
      <c r="E79" t="s">
        <v>108</v>
      </c>
      <c r="F79" t="s">
        <v>110</v>
      </c>
      <c r="G79" s="142">
        <v>2016</v>
      </c>
      <c r="H79" s="143">
        <v>7</v>
      </c>
      <c r="I79" s="144">
        <v>42390</v>
      </c>
      <c r="J79" t="s">
        <v>111</v>
      </c>
      <c r="L79" t="s">
        <v>110</v>
      </c>
      <c r="M79" t="s">
        <v>110</v>
      </c>
      <c r="O79" s="146">
        <v>0</v>
      </c>
      <c r="P79" t="s">
        <v>112</v>
      </c>
      <c r="R79" s="148">
        <v>42390</v>
      </c>
      <c r="S79" s="149">
        <v>52</v>
      </c>
      <c r="T79" s="150">
        <v>61381.63</v>
      </c>
      <c r="U79" s="151">
        <v>61381.63</v>
      </c>
      <c r="V79" s="152">
        <v>0</v>
      </c>
      <c r="W79" t="s">
        <v>113</v>
      </c>
      <c r="Y79" t="s">
        <v>114</v>
      </c>
      <c r="Z79" t="s">
        <v>114</v>
      </c>
      <c r="AA79" t="s">
        <v>114</v>
      </c>
      <c r="AB79" t="s">
        <v>115</v>
      </c>
      <c r="AC79" t="s">
        <v>116</v>
      </c>
      <c r="AD79" t="s">
        <v>110</v>
      </c>
      <c r="AE79" t="s">
        <v>110</v>
      </c>
      <c r="AH79" s="153">
        <v>0</v>
      </c>
      <c r="AI79" s="154">
        <v>42404</v>
      </c>
      <c r="AJ79" s="155">
        <v>768776</v>
      </c>
      <c r="AK79" s="156">
        <v>768776.1</v>
      </c>
      <c r="AL79" s="157">
        <v>42390</v>
      </c>
      <c r="AM79" s="158">
        <v>0</v>
      </c>
      <c r="AN79" t="s">
        <v>158</v>
      </c>
      <c r="AO79" s="159">
        <v>42404.70989583333</v>
      </c>
      <c r="AP79" t="s">
        <v>118</v>
      </c>
      <c r="AQ79" t="s">
        <v>119</v>
      </c>
      <c r="AR79" t="s">
        <v>119</v>
      </c>
      <c r="AT79" s="160">
        <v>42390</v>
      </c>
      <c r="AU79" s="161">
        <v>1</v>
      </c>
      <c r="AV79" s="162">
        <v>1</v>
      </c>
      <c r="AW79" t="s">
        <v>120</v>
      </c>
      <c r="AZ79" s="163">
        <v>42404</v>
      </c>
      <c r="BB79" t="s">
        <v>121</v>
      </c>
      <c r="BC79" t="s">
        <v>114</v>
      </c>
      <c r="BD79" t="s">
        <v>122</v>
      </c>
      <c r="BE79" t="s">
        <v>110</v>
      </c>
      <c r="BH79" t="s">
        <v>122</v>
      </c>
      <c r="BL79" t="s">
        <v>110</v>
      </c>
      <c r="BM79" s="165">
        <v>42390</v>
      </c>
      <c r="BO79" t="s">
        <v>110</v>
      </c>
      <c r="BP79" t="s">
        <v>123</v>
      </c>
      <c r="BS79" s="166">
        <v>42404.701886574076</v>
      </c>
      <c r="BU79" t="s">
        <v>110</v>
      </c>
      <c r="BV79" t="s">
        <v>118</v>
      </c>
      <c r="BW79" t="s">
        <v>110</v>
      </c>
      <c r="BZ79" t="s">
        <v>108</v>
      </c>
      <c r="CA79" t="s">
        <v>157</v>
      </c>
      <c r="CB79" s="167">
        <v>42390</v>
      </c>
      <c r="CC79" s="168">
        <v>0</v>
      </c>
      <c r="CD79" s="169">
        <v>28</v>
      </c>
      <c r="CE79" t="s">
        <v>111</v>
      </c>
      <c r="CH79" t="s">
        <v>143</v>
      </c>
      <c r="CI79" t="s">
        <v>125</v>
      </c>
      <c r="CL79" t="s">
        <v>126</v>
      </c>
      <c r="CM79" t="s">
        <v>127</v>
      </c>
      <c r="CO79" t="s">
        <v>128</v>
      </c>
      <c r="CU79" t="s">
        <v>119</v>
      </c>
      <c r="DD79" s="170">
        <v>-1639.72</v>
      </c>
      <c r="DE79" t="s">
        <v>110</v>
      </c>
      <c r="DF79" s="171">
        <v>0</v>
      </c>
      <c r="DH79" s="172">
        <v>0</v>
      </c>
      <c r="DI79" t="s">
        <v>129</v>
      </c>
      <c r="DJ79" t="s">
        <v>116</v>
      </c>
      <c r="DK79" s="173">
        <v>42390</v>
      </c>
      <c r="DL79" t="s">
        <v>119</v>
      </c>
      <c r="DN79" s="174">
        <v>-1639.72</v>
      </c>
      <c r="DO79" s="175">
        <v>1</v>
      </c>
      <c r="DP79" s="176">
        <v>1</v>
      </c>
      <c r="DQ79" s="177">
        <v>768776</v>
      </c>
      <c r="DT79" s="178">
        <v>42404</v>
      </c>
      <c r="DV79" t="s">
        <v>120</v>
      </c>
      <c r="DW79" s="179">
        <v>42390</v>
      </c>
      <c r="DX79" t="s">
        <v>110</v>
      </c>
      <c r="DY79" s="180">
        <v>42400</v>
      </c>
      <c r="DZ79" t="s">
        <v>116</v>
      </c>
      <c r="EC79" t="s">
        <v>123</v>
      </c>
      <c r="ED79" s="181">
        <v>0</v>
      </c>
      <c r="EE79" s="182">
        <v>0</v>
      </c>
      <c r="EG79" t="s">
        <v>130</v>
      </c>
      <c r="EJ79" s="188" t="str">
        <f>CONCATENATE(CH79,CM79)</f>
        <v>215000012800</v>
      </c>
    </row>
    <row r="80" spans="1:140" ht="16.5" hidden="1" thickTop="1" thickBot="1" x14ac:dyDescent="0.3">
      <c r="A80" t="s">
        <v>108</v>
      </c>
      <c r="B80" t="s">
        <v>157</v>
      </c>
      <c r="C80" s="140">
        <v>42390</v>
      </c>
      <c r="D80" s="141">
        <v>0</v>
      </c>
      <c r="E80" t="s">
        <v>108</v>
      </c>
      <c r="F80" t="s">
        <v>110</v>
      </c>
      <c r="G80" s="142">
        <v>2016</v>
      </c>
      <c r="H80" s="143">
        <v>7</v>
      </c>
      <c r="I80" s="144">
        <v>42390</v>
      </c>
      <c r="J80" t="s">
        <v>111</v>
      </c>
      <c r="L80" t="s">
        <v>110</v>
      </c>
      <c r="M80" t="s">
        <v>110</v>
      </c>
      <c r="O80" s="146">
        <v>0</v>
      </c>
      <c r="P80" t="s">
        <v>112</v>
      </c>
      <c r="R80" s="148">
        <v>42390</v>
      </c>
      <c r="S80" s="149">
        <v>52</v>
      </c>
      <c r="T80" s="150">
        <v>61381.63</v>
      </c>
      <c r="U80" s="151">
        <v>61381.63</v>
      </c>
      <c r="V80" s="152">
        <v>0</v>
      </c>
      <c r="W80" t="s">
        <v>113</v>
      </c>
      <c r="Y80" t="s">
        <v>114</v>
      </c>
      <c r="Z80" t="s">
        <v>114</v>
      </c>
      <c r="AA80" t="s">
        <v>114</v>
      </c>
      <c r="AB80" t="s">
        <v>115</v>
      </c>
      <c r="AC80" t="s">
        <v>116</v>
      </c>
      <c r="AD80" t="s">
        <v>110</v>
      </c>
      <c r="AE80" t="s">
        <v>110</v>
      </c>
      <c r="AH80" s="153">
        <v>0</v>
      </c>
      <c r="AI80" s="154">
        <v>42404</v>
      </c>
      <c r="AJ80" s="155">
        <v>768776</v>
      </c>
      <c r="AK80" s="156">
        <v>768776.1</v>
      </c>
      <c r="AL80" s="157">
        <v>42390</v>
      </c>
      <c r="AM80" s="158">
        <v>0</v>
      </c>
      <c r="AN80" t="s">
        <v>158</v>
      </c>
      <c r="AO80" s="159">
        <v>42404.70989583333</v>
      </c>
      <c r="AP80" t="s">
        <v>118</v>
      </c>
      <c r="AQ80" t="s">
        <v>119</v>
      </c>
      <c r="AR80" t="s">
        <v>119</v>
      </c>
      <c r="AT80" s="160">
        <v>42390</v>
      </c>
      <c r="AU80" s="161">
        <v>1</v>
      </c>
      <c r="AV80" s="162">
        <v>1</v>
      </c>
      <c r="AW80" t="s">
        <v>120</v>
      </c>
      <c r="AZ80" s="163">
        <v>42404</v>
      </c>
      <c r="BB80" t="s">
        <v>121</v>
      </c>
      <c r="BC80" t="s">
        <v>114</v>
      </c>
      <c r="BD80" t="s">
        <v>122</v>
      </c>
      <c r="BE80" t="s">
        <v>110</v>
      </c>
      <c r="BH80" t="s">
        <v>122</v>
      </c>
      <c r="BL80" t="s">
        <v>110</v>
      </c>
      <c r="BM80" s="165">
        <v>42390</v>
      </c>
      <c r="BO80" t="s">
        <v>110</v>
      </c>
      <c r="BP80" t="s">
        <v>123</v>
      </c>
      <c r="BS80" s="166">
        <v>42404.701886574076</v>
      </c>
      <c r="BU80" t="s">
        <v>110</v>
      </c>
      <c r="BV80" t="s">
        <v>118</v>
      </c>
      <c r="BW80" t="s">
        <v>110</v>
      </c>
      <c r="BZ80" t="s">
        <v>108</v>
      </c>
      <c r="CA80" t="s">
        <v>157</v>
      </c>
      <c r="CB80" s="167">
        <v>42390</v>
      </c>
      <c r="CC80" s="168">
        <v>0</v>
      </c>
      <c r="CD80" s="169">
        <v>29</v>
      </c>
      <c r="CE80" t="s">
        <v>111</v>
      </c>
      <c r="CH80" t="s">
        <v>143</v>
      </c>
      <c r="CI80" t="s">
        <v>131</v>
      </c>
      <c r="CL80" t="s">
        <v>126</v>
      </c>
      <c r="CM80" t="s">
        <v>127</v>
      </c>
      <c r="CO80" t="s">
        <v>128</v>
      </c>
      <c r="CU80" t="s">
        <v>119</v>
      </c>
      <c r="DD80" s="170">
        <v>-425.66</v>
      </c>
      <c r="DE80" t="s">
        <v>110</v>
      </c>
      <c r="DF80" s="171">
        <v>0</v>
      </c>
      <c r="DH80" s="172">
        <v>0</v>
      </c>
      <c r="DI80" t="s">
        <v>129</v>
      </c>
      <c r="DJ80" t="s">
        <v>116</v>
      </c>
      <c r="DK80" s="173">
        <v>42390</v>
      </c>
      <c r="DL80" t="s">
        <v>119</v>
      </c>
      <c r="DN80" s="174">
        <v>-425.66</v>
      </c>
      <c r="DO80" s="175">
        <v>1</v>
      </c>
      <c r="DP80" s="176">
        <v>1</v>
      </c>
      <c r="DQ80" s="177">
        <v>768776</v>
      </c>
      <c r="DT80" s="178">
        <v>42404</v>
      </c>
      <c r="DV80" t="s">
        <v>120</v>
      </c>
      <c r="DW80" s="179">
        <v>42390</v>
      </c>
      <c r="DX80" t="s">
        <v>110</v>
      </c>
      <c r="DY80" s="180">
        <v>42400</v>
      </c>
      <c r="DZ80" t="s">
        <v>116</v>
      </c>
      <c r="EC80" t="s">
        <v>123</v>
      </c>
      <c r="ED80" s="181">
        <v>0</v>
      </c>
      <c r="EE80" s="182">
        <v>0</v>
      </c>
      <c r="EG80" t="s">
        <v>130</v>
      </c>
      <c r="EJ80" s="188" t="str">
        <f>CONCATENATE(CH80,CM80)</f>
        <v>215000012800</v>
      </c>
    </row>
    <row r="81" spans="1:140" ht="16.5" hidden="1" thickTop="1" thickBot="1" x14ac:dyDescent="0.3">
      <c r="A81" t="s">
        <v>108</v>
      </c>
      <c r="B81" t="s">
        <v>157</v>
      </c>
      <c r="C81" s="140">
        <v>42390</v>
      </c>
      <c r="D81" s="141">
        <v>0</v>
      </c>
      <c r="E81" t="s">
        <v>108</v>
      </c>
      <c r="F81" t="s">
        <v>110</v>
      </c>
      <c r="G81" s="142">
        <v>2016</v>
      </c>
      <c r="H81" s="143">
        <v>7</v>
      </c>
      <c r="I81" s="144">
        <v>42390</v>
      </c>
      <c r="J81" t="s">
        <v>111</v>
      </c>
      <c r="L81" t="s">
        <v>110</v>
      </c>
      <c r="M81" t="s">
        <v>110</v>
      </c>
      <c r="O81" s="146">
        <v>0</v>
      </c>
      <c r="P81" t="s">
        <v>112</v>
      </c>
      <c r="R81" s="148">
        <v>42390</v>
      </c>
      <c r="S81" s="149">
        <v>52</v>
      </c>
      <c r="T81" s="150">
        <v>61381.63</v>
      </c>
      <c r="U81" s="151">
        <v>61381.63</v>
      </c>
      <c r="V81" s="152">
        <v>0</v>
      </c>
      <c r="W81" t="s">
        <v>113</v>
      </c>
      <c r="Y81" t="s">
        <v>114</v>
      </c>
      <c r="Z81" t="s">
        <v>114</v>
      </c>
      <c r="AA81" t="s">
        <v>114</v>
      </c>
      <c r="AB81" t="s">
        <v>115</v>
      </c>
      <c r="AC81" t="s">
        <v>116</v>
      </c>
      <c r="AD81" t="s">
        <v>110</v>
      </c>
      <c r="AE81" t="s">
        <v>110</v>
      </c>
      <c r="AH81" s="153">
        <v>0</v>
      </c>
      <c r="AI81" s="154">
        <v>42404</v>
      </c>
      <c r="AJ81" s="155">
        <v>768776</v>
      </c>
      <c r="AK81" s="156">
        <v>768776.1</v>
      </c>
      <c r="AL81" s="157">
        <v>42390</v>
      </c>
      <c r="AM81" s="158">
        <v>0</v>
      </c>
      <c r="AN81" t="s">
        <v>158</v>
      </c>
      <c r="AO81" s="159">
        <v>42404.70989583333</v>
      </c>
      <c r="AP81" t="s">
        <v>118</v>
      </c>
      <c r="AQ81" t="s">
        <v>119</v>
      </c>
      <c r="AR81" t="s">
        <v>119</v>
      </c>
      <c r="AT81" s="160">
        <v>42390</v>
      </c>
      <c r="AU81" s="161">
        <v>1</v>
      </c>
      <c r="AV81" s="162">
        <v>1</v>
      </c>
      <c r="AW81" t="s">
        <v>120</v>
      </c>
      <c r="AZ81" s="163">
        <v>42404</v>
      </c>
      <c r="BB81" t="s">
        <v>121</v>
      </c>
      <c r="BC81" t="s">
        <v>114</v>
      </c>
      <c r="BD81" t="s">
        <v>122</v>
      </c>
      <c r="BE81" t="s">
        <v>110</v>
      </c>
      <c r="BH81" t="s">
        <v>122</v>
      </c>
      <c r="BL81" t="s">
        <v>110</v>
      </c>
      <c r="BM81" s="165">
        <v>42390</v>
      </c>
      <c r="BO81" t="s">
        <v>110</v>
      </c>
      <c r="BP81" t="s">
        <v>123</v>
      </c>
      <c r="BS81" s="166">
        <v>42404.701886574076</v>
      </c>
      <c r="BU81" t="s">
        <v>110</v>
      </c>
      <c r="BV81" t="s">
        <v>118</v>
      </c>
      <c r="BW81" t="s">
        <v>110</v>
      </c>
      <c r="BZ81" t="s">
        <v>108</v>
      </c>
      <c r="CA81" t="s">
        <v>157</v>
      </c>
      <c r="CB81" s="167">
        <v>42390</v>
      </c>
      <c r="CC81" s="168">
        <v>0</v>
      </c>
      <c r="CD81" s="169">
        <v>33</v>
      </c>
      <c r="CE81" t="s">
        <v>111</v>
      </c>
      <c r="CH81" t="s">
        <v>145</v>
      </c>
      <c r="CI81" t="s">
        <v>131</v>
      </c>
      <c r="CL81" t="s">
        <v>126</v>
      </c>
      <c r="CM81" t="s">
        <v>127</v>
      </c>
      <c r="CO81" t="s">
        <v>128</v>
      </c>
      <c r="CU81" t="s">
        <v>119</v>
      </c>
      <c r="DD81" s="170">
        <v>-171.43</v>
      </c>
      <c r="DE81" t="s">
        <v>110</v>
      </c>
      <c r="DF81" s="171">
        <v>0</v>
      </c>
      <c r="DH81" s="172">
        <v>0</v>
      </c>
      <c r="DI81" t="s">
        <v>129</v>
      </c>
      <c r="DJ81" t="s">
        <v>116</v>
      </c>
      <c r="DK81" s="173">
        <v>42390</v>
      </c>
      <c r="DL81" t="s">
        <v>119</v>
      </c>
      <c r="DN81" s="174">
        <v>-171.43</v>
      </c>
      <c r="DO81" s="175">
        <v>1</v>
      </c>
      <c r="DP81" s="176">
        <v>1</v>
      </c>
      <c r="DQ81" s="177">
        <v>768776</v>
      </c>
      <c r="DT81" s="178">
        <v>42404</v>
      </c>
      <c r="DV81" t="s">
        <v>120</v>
      </c>
      <c r="DW81" s="179">
        <v>42390</v>
      </c>
      <c r="DX81" t="s">
        <v>110</v>
      </c>
      <c r="DY81" s="180">
        <v>42400</v>
      </c>
      <c r="DZ81" t="s">
        <v>116</v>
      </c>
      <c r="EC81" t="s">
        <v>123</v>
      </c>
      <c r="ED81" s="181">
        <v>0</v>
      </c>
      <c r="EE81" s="182">
        <v>0</v>
      </c>
      <c r="EG81" t="s">
        <v>130</v>
      </c>
      <c r="EJ81" s="188" t="str">
        <f>CONCATENATE(CH81,CM81)</f>
        <v>216000012800</v>
      </c>
    </row>
    <row r="82" spans="1:140" ht="16.5" hidden="1" thickTop="1" thickBot="1" x14ac:dyDescent="0.3">
      <c r="A82" t="s">
        <v>108</v>
      </c>
      <c r="B82" t="s">
        <v>157</v>
      </c>
      <c r="C82" s="140">
        <v>42390</v>
      </c>
      <c r="D82" s="141">
        <v>0</v>
      </c>
      <c r="E82" t="s">
        <v>108</v>
      </c>
      <c r="F82" t="s">
        <v>110</v>
      </c>
      <c r="G82" s="142">
        <v>2016</v>
      </c>
      <c r="H82" s="143">
        <v>7</v>
      </c>
      <c r="I82" s="144">
        <v>42390</v>
      </c>
      <c r="J82" t="s">
        <v>111</v>
      </c>
      <c r="L82" t="s">
        <v>110</v>
      </c>
      <c r="M82" t="s">
        <v>110</v>
      </c>
      <c r="O82" s="146">
        <v>0</v>
      </c>
      <c r="P82" t="s">
        <v>112</v>
      </c>
      <c r="R82" s="148">
        <v>42390</v>
      </c>
      <c r="S82" s="149">
        <v>52</v>
      </c>
      <c r="T82" s="150">
        <v>61381.63</v>
      </c>
      <c r="U82" s="151">
        <v>61381.63</v>
      </c>
      <c r="V82" s="152">
        <v>0</v>
      </c>
      <c r="W82" t="s">
        <v>113</v>
      </c>
      <c r="Y82" t="s">
        <v>114</v>
      </c>
      <c r="Z82" t="s">
        <v>114</v>
      </c>
      <c r="AA82" t="s">
        <v>114</v>
      </c>
      <c r="AB82" t="s">
        <v>115</v>
      </c>
      <c r="AC82" t="s">
        <v>116</v>
      </c>
      <c r="AD82" t="s">
        <v>110</v>
      </c>
      <c r="AE82" t="s">
        <v>110</v>
      </c>
      <c r="AH82" s="153">
        <v>0</v>
      </c>
      <c r="AI82" s="154">
        <v>42404</v>
      </c>
      <c r="AJ82" s="155">
        <v>768776</v>
      </c>
      <c r="AK82" s="156">
        <v>768776.1</v>
      </c>
      <c r="AL82" s="157">
        <v>42390</v>
      </c>
      <c r="AM82" s="158">
        <v>0</v>
      </c>
      <c r="AN82" t="s">
        <v>158</v>
      </c>
      <c r="AO82" s="159">
        <v>42404.70989583333</v>
      </c>
      <c r="AP82" t="s">
        <v>118</v>
      </c>
      <c r="AQ82" t="s">
        <v>119</v>
      </c>
      <c r="AR82" t="s">
        <v>119</v>
      </c>
      <c r="AT82" s="160">
        <v>42390</v>
      </c>
      <c r="AU82" s="161">
        <v>1</v>
      </c>
      <c r="AV82" s="162">
        <v>1</v>
      </c>
      <c r="AW82" t="s">
        <v>120</v>
      </c>
      <c r="AZ82" s="163">
        <v>42404</v>
      </c>
      <c r="BB82" t="s">
        <v>121</v>
      </c>
      <c r="BC82" t="s">
        <v>114</v>
      </c>
      <c r="BD82" t="s">
        <v>122</v>
      </c>
      <c r="BE82" t="s">
        <v>110</v>
      </c>
      <c r="BH82" t="s">
        <v>122</v>
      </c>
      <c r="BL82" t="s">
        <v>110</v>
      </c>
      <c r="BM82" s="165">
        <v>42390</v>
      </c>
      <c r="BO82" t="s">
        <v>110</v>
      </c>
      <c r="BP82" t="s">
        <v>123</v>
      </c>
      <c r="BS82" s="166">
        <v>42404.701886574076</v>
      </c>
      <c r="BU82" t="s">
        <v>110</v>
      </c>
      <c r="BV82" t="s">
        <v>118</v>
      </c>
      <c r="BW82" t="s">
        <v>110</v>
      </c>
      <c r="BZ82" t="s">
        <v>108</v>
      </c>
      <c r="CA82" t="s">
        <v>157</v>
      </c>
      <c r="CB82" s="167">
        <v>42390</v>
      </c>
      <c r="CC82" s="168">
        <v>0</v>
      </c>
      <c r="CD82" s="169">
        <v>30</v>
      </c>
      <c r="CE82" t="s">
        <v>111</v>
      </c>
      <c r="CH82" t="s">
        <v>144</v>
      </c>
      <c r="CI82" t="s">
        <v>125</v>
      </c>
      <c r="CL82" t="s">
        <v>126</v>
      </c>
      <c r="CM82" t="s">
        <v>127</v>
      </c>
      <c r="CO82" t="s">
        <v>128</v>
      </c>
      <c r="CU82" t="s">
        <v>119</v>
      </c>
      <c r="DD82" s="170">
        <v>-39.159999999999997</v>
      </c>
      <c r="DE82" t="s">
        <v>110</v>
      </c>
      <c r="DF82" s="171">
        <v>0</v>
      </c>
      <c r="DH82" s="172">
        <v>0</v>
      </c>
      <c r="DI82" t="s">
        <v>129</v>
      </c>
      <c r="DJ82" t="s">
        <v>116</v>
      </c>
      <c r="DK82" s="173">
        <v>42390</v>
      </c>
      <c r="DL82" t="s">
        <v>119</v>
      </c>
      <c r="DN82" s="174">
        <v>-39.159999999999997</v>
      </c>
      <c r="DO82" s="175">
        <v>1</v>
      </c>
      <c r="DP82" s="176">
        <v>1</v>
      </c>
      <c r="DQ82" s="177">
        <v>768776</v>
      </c>
      <c r="DT82" s="178">
        <v>42404</v>
      </c>
      <c r="DV82" t="s">
        <v>120</v>
      </c>
      <c r="DW82" s="179">
        <v>42390</v>
      </c>
      <c r="DX82" t="s">
        <v>110</v>
      </c>
      <c r="DY82" s="180">
        <v>42400</v>
      </c>
      <c r="DZ82" t="s">
        <v>116</v>
      </c>
      <c r="EC82" t="s">
        <v>123</v>
      </c>
      <c r="ED82" s="181">
        <v>0</v>
      </c>
      <c r="EE82" s="182">
        <v>0</v>
      </c>
      <c r="EG82" t="s">
        <v>130</v>
      </c>
      <c r="EJ82" s="188" t="str">
        <f>CONCATENATE(CH82,CM82)</f>
        <v>215500012800</v>
      </c>
    </row>
    <row r="83" spans="1:140" ht="16.5" hidden="1" thickTop="1" thickBot="1" x14ac:dyDescent="0.3">
      <c r="A83" t="s">
        <v>108</v>
      </c>
      <c r="B83" t="s">
        <v>157</v>
      </c>
      <c r="C83" s="140">
        <v>42390</v>
      </c>
      <c r="D83" s="141">
        <v>0</v>
      </c>
      <c r="E83" t="s">
        <v>108</v>
      </c>
      <c r="F83" t="s">
        <v>110</v>
      </c>
      <c r="G83" s="142">
        <v>2016</v>
      </c>
      <c r="H83" s="143">
        <v>7</v>
      </c>
      <c r="I83" s="144">
        <v>42390</v>
      </c>
      <c r="J83" t="s">
        <v>111</v>
      </c>
      <c r="L83" t="s">
        <v>110</v>
      </c>
      <c r="M83" t="s">
        <v>110</v>
      </c>
      <c r="O83" s="146">
        <v>0</v>
      </c>
      <c r="P83" t="s">
        <v>112</v>
      </c>
      <c r="R83" s="148">
        <v>42390</v>
      </c>
      <c r="S83" s="149">
        <v>52</v>
      </c>
      <c r="T83" s="150">
        <v>61381.63</v>
      </c>
      <c r="U83" s="151">
        <v>61381.63</v>
      </c>
      <c r="V83" s="152">
        <v>0</v>
      </c>
      <c r="W83" t="s">
        <v>113</v>
      </c>
      <c r="Y83" t="s">
        <v>114</v>
      </c>
      <c r="Z83" t="s">
        <v>114</v>
      </c>
      <c r="AA83" t="s">
        <v>114</v>
      </c>
      <c r="AB83" t="s">
        <v>115</v>
      </c>
      <c r="AC83" t="s">
        <v>116</v>
      </c>
      <c r="AD83" t="s">
        <v>110</v>
      </c>
      <c r="AE83" t="s">
        <v>110</v>
      </c>
      <c r="AH83" s="153">
        <v>0</v>
      </c>
      <c r="AI83" s="154">
        <v>42404</v>
      </c>
      <c r="AJ83" s="155">
        <v>768776</v>
      </c>
      <c r="AK83" s="156">
        <v>768776.1</v>
      </c>
      <c r="AL83" s="157">
        <v>42390</v>
      </c>
      <c r="AM83" s="158">
        <v>0</v>
      </c>
      <c r="AN83" t="s">
        <v>158</v>
      </c>
      <c r="AO83" s="159">
        <v>42404.70989583333</v>
      </c>
      <c r="AP83" t="s">
        <v>118</v>
      </c>
      <c r="AQ83" t="s">
        <v>119</v>
      </c>
      <c r="AR83" t="s">
        <v>119</v>
      </c>
      <c r="AT83" s="160">
        <v>42390</v>
      </c>
      <c r="AU83" s="161">
        <v>1</v>
      </c>
      <c r="AV83" s="162">
        <v>1</v>
      </c>
      <c r="AW83" t="s">
        <v>120</v>
      </c>
      <c r="AZ83" s="163">
        <v>42404</v>
      </c>
      <c r="BB83" t="s">
        <v>121</v>
      </c>
      <c r="BC83" t="s">
        <v>114</v>
      </c>
      <c r="BD83" t="s">
        <v>122</v>
      </c>
      <c r="BE83" t="s">
        <v>110</v>
      </c>
      <c r="BH83" t="s">
        <v>122</v>
      </c>
      <c r="BL83" t="s">
        <v>110</v>
      </c>
      <c r="BM83" s="165">
        <v>42390</v>
      </c>
      <c r="BO83" t="s">
        <v>110</v>
      </c>
      <c r="BP83" t="s">
        <v>123</v>
      </c>
      <c r="BS83" s="166">
        <v>42404.701886574076</v>
      </c>
      <c r="BU83" t="s">
        <v>110</v>
      </c>
      <c r="BV83" t="s">
        <v>118</v>
      </c>
      <c r="BW83" t="s">
        <v>110</v>
      </c>
      <c r="BZ83" t="s">
        <v>108</v>
      </c>
      <c r="CA83" t="s">
        <v>157</v>
      </c>
      <c r="CB83" s="167">
        <v>42390</v>
      </c>
      <c r="CC83" s="168">
        <v>0</v>
      </c>
      <c r="CD83" s="169">
        <v>31</v>
      </c>
      <c r="CE83" t="s">
        <v>111</v>
      </c>
      <c r="CH83" t="s">
        <v>144</v>
      </c>
      <c r="CI83" t="s">
        <v>131</v>
      </c>
      <c r="CL83" t="s">
        <v>126</v>
      </c>
      <c r="CM83" t="s">
        <v>127</v>
      </c>
      <c r="CO83" t="s">
        <v>128</v>
      </c>
      <c r="CU83" t="s">
        <v>119</v>
      </c>
      <c r="DD83" s="170">
        <v>-6.11</v>
      </c>
      <c r="DE83" t="s">
        <v>110</v>
      </c>
      <c r="DF83" s="171">
        <v>0</v>
      </c>
      <c r="DH83" s="172">
        <v>0</v>
      </c>
      <c r="DI83" t="s">
        <v>129</v>
      </c>
      <c r="DJ83" t="s">
        <v>116</v>
      </c>
      <c r="DK83" s="173">
        <v>42390</v>
      </c>
      <c r="DL83" t="s">
        <v>119</v>
      </c>
      <c r="DN83" s="174">
        <v>-6.11</v>
      </c>
      <c r="DO83" s="175">
        <v>1</v>
      </c>
      <c r="DP83" s="176">
        <v>1</v>
      </c>
      <c r="DQ83" s="177">
        <v>768776</v>
      </c>
      <c r="DT83" s="178">
        <v>42404</v>
      </c>
      <c r="DV83" t="s">
        <v>120</v>
      </c>
      <c r="DW83" s="179">
        <v>42390</v>
      </c>
      <c r="DX83" t="s">
        <v>110</v>
      </c>
      <c r="DY83" s="180">
        <v>42400</v>
      </c>
      <c r="DZ83" t="s">
        <v>116</v>
      </c>
      <c r="EC83" t="s">
        <v>123</v>
      </c>
      <c r="ED83" s="181">
        <v>0</v>
      </c>
      <c r="EE83" s="182">
        <v>0</v>
      </c>
      <c r="EG83" t="s">
        <v>130</v>
      </c>
      <c r="EJ83" s="188" t="str">
        <f>CONCATENATE(CH83,CM83)</f>
        <v>215500012800</v>
      </c>
    </row>
    <row r="84" spans="1:140" ht="16.5" hidden="1" thickTop="1" thickBot="1" x14ac:dyDescent="0.3">
      <c r="A84" t="s">
        <v>108</v>
      </c>
      <c r="B84" t="s">
        <v>157</v>
      </c>
      <c r="C84" s="140">
        <v>42390</v>
      </c>
      <c r="D84" s="141">
        <v>0</v>
      </c>
      <c r="E84" t="s">
        <v>108</v>
      </c>
      <c r="F84" t="s">
        <v>110</v>
      </c>
      <c r="G84" s="142">
        <v>2016</v>
      </c>
      <c r="H84" s="143">
        <v>7</v>
      </c>
      <c r="I84" s="144">
        <v>42390</v>
      </c>
      <c r="J84" t="s">
        <v>111</v>
      </c>
      <c r="L84" t="s">
        <v>110</v>
      </c>
      <c r="M84" t="s">
        <v>110</v>
      </c>
      <c r="O84" s="146">
        <v>0</v>
      </c>
      <c r="P84" t="s">
        <v>112</v>
      </c>
      <c r="R84" s="148">
        <v>42390</v>
      </c>
      <c r="S84" s="149">
        <v>52</v>
      </c>
      <c r="T84" s="150">
        <v>61381.63</v>
      </c>
      <c r="U84" s="151">
        <v>61381.63</v>
      </c>
      <c r="V84" s="152">
        <v>0</v>
      </c>
      <c r="W84" t="s">
        <v>113</v>
      </c>
      <c r="Y84" t="s">
        <v>114</v>
      </c>
      <c r="Z84" t="s">
        <v>114</v>
      </c>
      <c r="AA84" t="s">
        <v>114</v>
      </c>
      <c r="AB84" t="s">
        <v>115</v>
      </c>
      <c r="AC84" t="s">
        <v>116</v>
      </c>
      <c r="AD84" t="s">
        <v>110</v>
      </c>
      <c r="AE84" t="s">
        <v>110</v>
      </c>
      <c r="AH84" s="153">
        <v>0</v>
      </c>
      <c r="AI84" s="154">
        <v>42404</v>
      </c>
      <c r="AJ84" s="155">
        <v>768776</v>
      </c>
      <c r="AK84" s="156">
        <v>768776.1</v>
      </c>
      <c r="AL84" s="157">
        <v>42390</v>
      </c>
      <c r="AM84" s="158">
        <v>0</v>
      </c>
      <c r="AN84" t="s">
        <v>158</v>
      </c>
      <c r="AO84" s="159">
        <v>42404.70989583333</v>
      </c>
      <c r="AP84" t="s">
        <v>118</v>
      </c>
      <c r="AQ84" t="s">
        <v>119</v>
      </c>
      <c r="AR84" t="s">
        <v>119</v>
      </c>
      <c r="AT84" s="160">
        <v>42390</v>
      </c>
      <c r="AU84" s="161">
        <v>1</v>
      </c>
      <c r="AV84" s="162">
        <v>1</v>
      </c>
      <c r="AW84" t="s">
        <v>120</v>
      </c>
      <c r="AZ84" s="163">
        <v>42404</v>
      </c>
      <c r="BB84" t="s">
        <v>121</v>
      </c>
      <c r="BC84" t="s">
        <v>114</v>
      </c>
      <c r="BD84" t="s">
        <v>122</v>
      </c>
      <c r="BE84" t="s">
        <v>110</v>
      </c>
      <c r="BH84" t="s">
        <v>122</v>
      </c>
      <c r="BL84" t="s">
        <v>110</v>
      </c>
      <c r="BM84" s="165">
        <v>42390</v>
      </c>
      <c r="BO84" t="s">
        <v>110</v>
      </c>
      <c r="BP84" t="s">
        <v>123</v>
      </c>
      <c r="BS84" s="166">
        <v>42404.701886574076</v>
      </c>
      <c r="BU84" t="s">
        <v>110</v>
      </c>
      <c r="BV84" t="s">
        <v>118</v>
      </c>
      <c r="BW84" t="s">
        <v>110</v>
      </c>
      <c r="BZ84" t="s">
        <v>108</v>
      </c>
      <c r="CA84" t="s">
        <v>157</v>
      </c>
      <c r="CB84" s="167">
        <v>42390</v>
      </c>
      <c r="CC84" s="168">
        <v>0</v>
      </c>
      <c r="CD84" s="169">
        <v>32</v>
      </c>
      <c r="CE84" t="s">
        <v>111</v>
      </c>
      <c r="CH84" t="s">
        <v>145</v>
      </c>
      <c r="CI84" t="s">
        <v>125</v>
      </c>
      <c r="CL84" t="s">
        <v>126</v>
      </c>
      <c r="CM84" t="s">
        <v>127</v>
      </c>
      <c r="CO84" t="s">
        <v>128</v>
      </c>
      <c r="CU84" t="s">
        <v>119</v>
      </c>
      <c r="DD84" s="170">
        <v>-469.82</v>
      </c>
      <c r="DE84" t="s">
        <v>110</v>
      </c>
      <c r="DF84" s="171">
        <v>0</v>
      </c>
      <c r="DH84" s="172">
        <v>0</v>
      </c>
      <c r="DI84" t="s">
        <v>129</v>
      </c>
      <c r="DJ84" t="s">
        <v>116</v>
      </c>
      <c r="DK84" s="173">
        <v>42390</v>
      </c>
      <c r="DL84" t="s">
        <v>119</v>
      </c>
      <c r="DN84" s="174">
        <v>-469.82</v>
      </c>
      <c r="DO84" s="175">
        <v>1</v>
      </c>
      <c r="DP84" s="176">
        <v>1</v>
      </c>
      <c r="DQ84" s="177">
        <v>768776</v>
      </c>
      <c r="DT84" s="178">
        <v>42404</v>
      </c>
      <c r="DV84" t="s">
        <v>120</v>
      </c>
      <c r="DW84" s="179">
        <v>42390</v>
      </c>
      <c r="DX84" t="s">
        <v>110</v>
      </c>
      <c r="DY84" s="180">
        <v>42400</v>
      </c>
      <c r="DZ84" t="s">
        <v>116</v>
      </c>
      <c r="EC84" t="s">
        <v>123</v>
      </c>
      <c r="ED84" s="181">
        <v>0</v>
      </c>
      <c r="EE84" s="182">
        <v>0</v>
      </c>
      <c r="EG84" t="s">
        <v>130</v>
      </c>
      <c r="EJ84" s="188" t="str">
        <f>CONCATENATE(CH84,CM84)</f>
        <v>216000012800</v>
      </c>
    </row>
    <row r="85" spans="1:140" ht="16.5" hidden="1" thickTop="1" thickBot="1" x14ac:dyDescent="0.3">
      <c r="A85" t="s">
        <v>108</v>
      </c>
      <c r="B85" t="s">
        <v>157</v>
      </c>
      <c r="C85" s="140">
        <v>42390</v>
      </c>
      <c r="D85" s="141">
        <v>0</v>
      </c>
      <c r="E85" t="s">
        <v>108</v>
      </c>
      <c r="F85" t="s">
        <v>110</v>
      </c>
      <c r="G85" s="142">
        <v>2016</v>
      </c>
      <c r="H85" s="143">
        <v>7</v>
      </c>
      <c r="I85" s="144">
        <v>42390</v>
      </c>
      <c r="J85" t="s">
        <v>111</v>
      </c>
      <c r="L85" t="s">
        <v>110</v>
      </c>
      <c r="M85" t="s">
        <v>110</v>
      </c>
      <c r="O85" s="146">
        <v>0</v>
      </c>
      <c r="P85" t="s">
        <v>112</v>
      </c>
      <c r="R85" s="148">
        <v>42390</v>
      </c>
      <c r="S85" s="149">
        <v>52</v>
      </c>
      <c r="T85" s="150">
        <v>61381.63</v>
      </c>
      <c r="U85" s="151">
        <v>61381.63</v>
      </c>
      <c r="V85" s="152">
        <v>0</v>
      </c>
      <c r="W85" t="s">
        <v>113</v>
      </c>
      <c r="Y85" t="s">
        <v>114</v>
      </c>
      <c r="Z85" t="s">
        <v>114</v>
      </c>
      <c r="AA85" t="s">
        <v>114</v>
      </c>
      <c r="AB85" t="s">
        <v>115</v>
      </c>
      <c r="AC85" t="s">
        <v>116</v>
      </c>
      <c r="AD85" t="s">
        <v>110</v>
      </c>
      <c r="AE85" t="s">
        <v>110</v>
      </c>
      <c r="AH85" s="153">
        <v>0</v>
      </c>
      <c r="AI85" s="154">
        <v>42404</v>
      </c>
      <c r="AJ85" s="155">
        <v>768776</v>
      </c>
      <c r="AK85" s="156">
        <v>768776.1</v>
      </c>
      <c r="AL85" s="157">
        <v>42390</v>
      </c>
      <c r="AM85" s="158">
        <v>0</v>
      </c>
      <c r="AN85" t="s">
        <v>158</v>
      </c>
      <c r="AO85" s="159">
        <v>42404.70989583333</v>
      </c>
      <c r="AP85" t="s">
        <v>118</v>
      </c>
      <c r="AQ85" t="s">
        <v>119</v>
      </c>
      <c r="AR85" t="s">
        <v>119</v>
      </c>
      <c r="AT85" s="160">
        <v>42390</v>
      </c>
      <c r="AU85" s="161">
        <v>1</v>
      </c>
      <c r="AV85" s="162">
        <v>1</v>
      </c>
      <c r="AW85" t="s">
        <v>120</v>
      </c>
      <c r="AZ85" s="163">
        <v>42404</v>
      </c>
      <c r="BB85" t="s">
        <v>121</v>
      </c>
      <c r="BC85" t="s">
        <v>114</v>
      </c>
      <c r="BD85" t="s">
        <v>122</v>
      </c>
      <c r="BE85" t="s">
        <v>110</v>
      </c>
      <c r="BH85" t="s">
        <v>122</v>
      </c>
      <c r="BL85" t="s">
        <v>110</v>
      </c>
      <c r="BM85" s="165">
        <v>42390</v>
      </c>
      <c r="BO85" t="s">
        <v>110</v>
      </c>
      <c r="BP85" t="s">
        <v>123</v>
      </c>
      <c r="BS85" s="166">
        <v>42404.701886574076</v>
      </c>
      <c r="BU85" t="s">
        <v>110</v>
      </c>
      <c r="BV85" t="s">
        <v>118</v>
      </c>
      <c r="BW85" t="s">
        <v>110</v>
      </c>
      <c r="BZ85" t="s">
        <v>108</v>
      </c>
      <c r="CA85" t="s">
        <v>157</v>
      </c>
      <c r="CB85" s="167">
        <v>42390</v>
      </c>
      <c r="CC85" s="168">
        <v>0</v>
      </c>
      <c r="CD85" s="169">
        <v>34</v>
      </c>
      <c r="CE85" t="s">
        <v>111</v>
      </c>
      <c r="CH85" t="s">
        <v>146</v>
      </c>
      <c r="CI85" t="s">
        <v>125</v>
      </c>
      <c r="CL85" t="s">
        <v>126</v>
      </c>
      <c r="CM85" t="s">
        <v>127</v>
      </c>
      <c r="CO85" t="s">
        <v>128</v>
      </c>
      <c r="CU85" t="s">
        <v>119</v>
      </c>
      <c r="DD85" s="170">
        <v>-161.91</v>
      </c>
      <c r="DE85" t="s">
        <v>110</v>
      </c>
      <c r="DF85" s="171">
        <v>0</v>
      </c>
      <c r="DH85" s="172">
        <v>0</v>
      </c>
      <c r="DI85" t="s">
        <v>129</v>
      </c>
      <c r="DJ85" t="s">
        <v>116</v>
      </c>
      <c r="DK85" s="173">
        <v>42390</v>
      </c>
      <c r="DL85" t="s">
        <v>119</v>
      </c>
      <c r="DN85" s="174">
        <v>-161.91</v>
      </c>
      <c r="DO85" s="175">
        <v>1</v>
      </c>
      <c r="DP85" s="176">
        <v>1</v>
      </c>
      <c r="DQ85" s="177">
        <v>768776</v>
      </c>
      <c r="DT85" s="178">
        <v>42404</v>
      </c>
      <c r="DV85" t="s">
        <v>120</v>
      </c>
      <c r="DW85" s="179">
        <v>42390</v>
      </c>
      <c r="DX85" t="s">
        <v>110</v>
      </c>
      <c r="DY85" s="180">
        <v>42400</v>
      </c>
      <c r="DZ85" t="s">
        <v>116</v>
      </c>
      <c r="EC85" t="s">
        <v>123</v>
      </c>
      <c r="ED85" s="181">
        <v>0</v>
      </c>
      <c r="EE85" s="182">
        <v>0</v>
      </c>
      <c r="EG85" t="s">
        <v>130</v>
      </c>
      <c r="EJ85" s="188" t="str">
        <f>CONCATENATE(CH85,CM85)</f>
        <v>216600012800</v>
      </c>
    </row>
    <row r="86" spans="1:140" ht="16.5" hidden="1" thickTop="1" thickBot="1" x14ac:dyDescent="0.3">
      <c r="A86" t="s">
        <v>108</v>
      </c>
      <c r="B86" t="s">
        <v>157</v>
      </c>
      <c r="C86" s="140">
        <v>42390</v>
      </c>
      <c r="D86" s="141">
        <v>0</v>
      </c>
      <c r="E86" t="s">
        <v>108</v>
      </c>
      <c r="F86" t="s">
        <v>110</v>
      </c>
      <c r="G86" s="142">
        <v>2016</v>
      </c>
      <c r="H86" s="143">
        <v>7</v>
      </c>
      <c r="I86" s="144">
        <v>42390</v>
      </c>
      <c r="J86" t="s">
        <v>111</v>
      </c>
      <c r="L86" t="s">
        <v>110</v>
      </c>
      <c r="M86" t="s">
        <v>110</v>
      </c>
      <c r="O86" s="146">
        <v>0</v>
      </c>
      <c r="P86" t="s">
        <v>112</v>
      </c>
      <c r="R86" s="148">
        <v>42390</v>
      </c>
      <c r="S86" s="149">
        <v>52</v>
      </c>
      <c r="T86" s="150">
        <v>61381.63</v>
      </c>
      <c r="U86" s="151">
        <v>61381.63</v>
      </c>
      <c r="V86" s="152">
        <v>0</v>
      </c>
      <c r="W86" t="s">
        <v>113</v>
      </c>
      <c r="Y86" t="s">
        <v>114</v>
      </c>
      <c r="Z86" t="s">
        <v>114</v>
      </c>
      <c r="AA86" t="s">
        <v>114</v>
      </c>
      <c r="AB86" t="s">
        <v>115</v>
      </c>
      <c r="AC86" t="s">
        <v>116</v>
      </c>
      <c r="AD86" t="s">
        <v>110</v>
      </c>
      <c r="AE86" t="s">
        <v>110</v>
      </c>
      <c r="AH86" s="153">
        <v>0</v>
      </c>
      <c r="AI86" s="154">
        <v>42404</v>
      </c>
      <c r="AJ86" s="155">
        <v>768776</v>
      </c>
      <c r="AK86" s="156">
        <v>768776.1</v>
      </c>
      <c r="AL86" s="157">
        <v>42390</v>
      </c>
      <c r="AM86" s="158">
        <v>0</v>
      </c>
      <c r="AN86" t="s">
        <v>158</v>
      </c>
      <c r="AO86" s="159">
        <v>42404.70989583333</v>
      </c>
      <c r="AP86" t="s">
        <v>118</v>
      </c>
      <c r="AQ86" t="s">
        <v>119</v>
      </c>
      <c r="AR86" t="s">
        <v>119</v>
      </c>
      <c r="AT86" s="160">
        <v>42390</v>
      </c>
      <c r="AU86" s="161">
        <v>1</v>
      </c>
      <c r="AV86" s="162">
        <v>1</v>
      </c>
      <c r="AW86" t="s">
        <v>120</v>
      </c>
      <c r="AZ86" s="163">
        <v>42404</v>
      </c>
      <c r="BB86" t="s">
        <v>121</v>
      </c>
      <c r="BC86" t="s">
        <v>114</v>
      </c>
      <c r="BD86" t="s">
        <v>122</v>
      </c>
      <c r="BE86" t="s">
        <v>110</v>
      </c>
      <c r="BH86" t="s">
        <v>122</v>
      </c>
      <c r="BL86" t="s">
        <v>110</v>
      </c>
      <c r="BM86" s="165">
        <v>42390</v>
      </c>
      <c r="BO86" t="s">
        <v>110</v>
      </c>
      <c r="BP86" t="s">
        <v>123</v>
      </c>
      <c r="BS86" s="166">
        <v>42404.701886574076</v>
      </c>
      <c r="BU86" t="s">
        <v>110</v>
      </c>
      <c r="BV86" t="s">
        <v>118</v>
      </c>
      <c r="BW86" t="s">
        <v>110</v>
      </c>
      <c r="BZ86" t="s">
        <v>108</v>
      </c>
      <c r="CA86" t="s">
        <v>157</v>
      </c>
      <c r="CB86" s="167">
        <v>42390</v>
      </c>
      <c r="CC86" s="168">
        <v>0</v>
      </c>
      <c r="CD86" s="169">
        <v>35</v>
      </c>
      <c r="CE86" t="s">
        <v>111</v>
      </c>
      <c r="CH86" t="s">
        <v>147</v>
      </c>
      <c r="CI86" t="s">
        <v>125</v>
      </c>
      <c r="CL86" t="s">
        <v>126</v>
      </c>
      <c r="CM86" t="s">
        <v>127</v>
      </c>
      <c r="CO86" t="s">
        <v>128</v>
      </c>
      <c r="CU86" t="s">
        <v>119</v>
      </c>
      <c r="DD86" s="170">
        <v>-113</v>
      </c>
      <c r="DE86" t="s">
        <v>110</v>
      </c>
      <c r="DF86" s="171">
        <v>0</v>
      </c>
      <c r="DH86" s="172">
        <v>0</v>
      </c>
      <c r="DI86" t="s">
        <v>129</v>
      </c>
      <c r="DJ86" t="s">
        <v>116</v>
      </c>
      <c r="DK86" s="173">
        <v>42390</v>
      </c>
      <c r="DL86" t="s">
        <v>119</v>
      </c>
      <c r="DN86" s="174">
        <v>-113</v>
      </c>
      <c r="DO86" s="175">
        <v>1</v>
      </c>
      <c r="DP86" s="176">
        <v>1</v>
      </c>
      <c r="DQ86" s="177">
        <v>768776</v>
      </c>
      <c r="DT86" s="178">
        <v>42404</v>
      </c>
      <c r="DV86" t="s">
        <v>120</v>
      </c>
      <c r="DW86" s="179">
        <v>42390</v>
      </c>
      <c r="DX86" t="s">
        <v>110</v>
      </c>
      <c r="DY86" s="180">
        <v>42400</v>
      </c>
      <c r="DZ86" t="s">
        <v>116</v>
      </c>
      <c r="EC86" t="s">
        <v>123</v>
      </c>
      <c r="ED86" s="181">
        <v>0</v>
      </c>
      <c r="EE86" s="182">
        <v>0</v>
      </c>
      <c r="EG86" t="s">
        <v>130</v>
      </c>
      <c r="EJ86" s="188" t="str">
        <f>CONCATENATE(CH86,CM86)</f>
        <v>219000012800</v>
      </c>
    </row>
    <row r="87" spans="1:140" ht="16.5" hidden="1" thickTop="1" thickBot="1" x14ac:dyDescent="0.3">
      <c r="A87" t="s">
        <v>108</v>
      </c>
      <c r="B87" t="s">
        <v>157</v>
      </c>
      <c r="C87" s="140">
        <v>42390</v>
      </c>
      <c r="D87" s="141">
        <v>0</v>
      </c>
      <c r="E87" t="s">
        <v>108</v>
      </c>
      <c r="F87" t="s">
        <v>110</v>
      </c>
      <c r="G87" s="142">
        <v>2016</v>
      </c>
      <c r="H87" s="143">
        <v>7</v>
      </c>
      <c r="I87" s="144">
        <v>42390</v>
      </c>
      <c r="J87" t="s">
        <v>111</v>
      </c>
      <c r="L87" t="s">
        <v>110</v>
      </c>
      <c r="M87" t="s">
        <v>110</v>
      </c>
      <c r="O87" s="146">
        <v>0</v>
      </c>
      <c r="P87" t="s">
        <v>112</v>
      </c>
      <c r="R87" s="148">
        <v>42390</v>
      </c>
      <c r="S87" s="149">
        <v>52</v>
      </c>
      <c r="T87" s="150">
        <v>61381.63</v>
      </c>
      <c r="U87" s="151">
        <v>61381.63</v>
      </c>
      <c r="V87" s="152">
        <v>0</v>
      </c>
      <c r="W87" t="s">
        <v>113</v>
      </c>
      <c r="Y87" t="s">
        <v>114</v>
      </c>
      <c r="Z87" t="s">
        <v>114</v>
      </c>
      <c r="AA87" t="s">
        <v>114</v>
      </c>
      <c r="AB87" t="s">
        <v>115</v>
      </c>
      <c r="AC87" t="s">
        <v>116</v>
      </c>
      <c r="AD87" t="s">
        <v>110</v>
      </c>
      <c r="AE87" t="s">
        <v>110</v>
      </c>
      <c r="AH87" s="153">
        <v>0</v>
      </c>
      <c r="AI87" s="154">
        <v>42404</v>
      </c>
      <c r="AJ87" s="155">
        <v>768776</v>
      </c>
      <c r="AK87" s="156">
        <v>768776.1</v>
      </c>
      <c r="AL87" s="157">
        <v>42390</v>
      </c>
      <c r="AM87" s="158">
        <v>0</v>
      </c>
      <c r="AN87" t="s">
        <v>158</v>
      </c>
      <c r="AO87" s="159">
        <v>42404.70989583333</v>
      </c>
      <c r="AP87" t="s">
        <v>118</v>
      </c>
      <c r="AQ87" t="s">
        <v>119</v>
      </c>
      <c r="AR87" t="s">
        <v>119</v>
      </c>
      <c r="AT87" s="160">
        <v>42390</v>
      </c>
      <c r="AU87" s="161">
        <v>1</v>
      </c>
      <c r="AV87" s="162">
        <v>1</v>
      </c>
      <c r="AW87" t="s">
        <v>120</v>
      </c>
      <c r="AZ87" s="163">
        <v>42404</v>
      </c>
      <c r="BB87" t="s">
        <v>121</v>
      </c>
      <c r="BC87" t="s">
        <v>114</v>
      </c>
      <c r="BD87" t="s">
        <v>122</v>
      </c>
      <c r="BE87" t="s">
        <v>110</v>
      </c>
      <c r="BH87" t="s">
        <v>122</v>
      </c>
      <c r="BL87" t="s">
        <v>110</v>
      </c>
      <c r="BM87" s="165">
        <v>42390</v>
      </c>
      <c r="BO87" t="s">
        <v>110</v>
      </c>
      <c r="BP87" t="s">
        <v>123</v>
      </c>
      <c r="BS87" s="166">
        <v>42404.701886574076</v>
      </c>
      <c r="BU87" t="s">
        <v>110</v>
      </c>
      <c r="BV87" t="s">
        <v>118</v>
      </c>
      <c r="BW87" t="s">
        <v>110</v>
      </c>
      <c r="BZ87" t="s">
        <v>108</v>
      </c>
      <c r="CA87" t="s">
        <v>157</v>
      </c>
      <c r="CB87" s="167">
        <v>42390</v>
      </c>
      <c r="CC87" s="168">
        <v>0</v>
      </c>
      <c r="CD87" s="169">
        <v>36</v>
      </c>
      <c r="CE87" t="s">
        <v>111</v>
      </c>
      <c r="CH87" t="s">
        <v>148</v>
      </c>
      <c r="CI87" t="s">
        <v>125</v>
      </c>
      <c r="CL87" t="s">
        <v>126</v>
      </c>
      <c r="CM87" t="s">
        <v>127</v>
      </c>
      <c r="CO87" t="s">
        <v>128</v>
      </c>
      <c r="CU87" t="s">
        <v>119</v>
      </c>
      <c r="DD87" s="170">
        <v>27571.03</v>
      </c>
      <c r="DE87" t="s">
        <v>110</v>
      </c>
      <c r="DF87" s="171">
        <v>0</v>
      </c>
      <c r="DH87" s="172">
        <v>0</v>
      </c>
      <c r="DI87" t="s">
        <v>129</v>
      </c>
      <c r="DJ87" t="s">
        <v>116</v>
      </c>
      <c r="DK87" s="173">
        <v>42390</v>
      </c>
      <c r="DL87" t="s">
        <v>119</v>
      </c>
      <c r="DN87" s="174">
        <v>27571.03</v>
      </c>
      <c r="DO87" s="175">
        <v>1</v>
      </c>
      <c r="DP87" s="176">
        <v>1</v>
      </c>
      <c r="DQ87" s="177">
        <v>768776</v>
      </c>
      <c r="DT87" s="178">
        <v>42404</v>
      </c>
      <c r="DV87" t="s">
        <v>120</v>
      </c>
      <c r="DW87" s="179">
        <v>42390</v>
      </c>
      <c r="DX87" t="s">
        <v>110</v>
      </c>
      <c r="DY87" s="180">
        <v>42400</v>
      </c>
      <c r="DZ87" t="s">
        <v>116</v>
      </c>
      <c r="EC87" t="s">
        <v>123</v>
      </c>
      <c r="ED87" s="181">
        <v>0</v>
      </c>
      <c r="EE87" s="182">
        <v>0</v>
      </c>
      <c r="EG87" t="s">
        <v>130</v>
      </c>
      <c r="EJ87" s="188" t="str">
        <f>CONCATENATE(CH87,CM87)</f>
        <v>700000012800</v>
      </c>
    </row>
    <row r="88" spans="1:140" ht="16.5" hidden="1" thickTop="1" thickBot="1" x14ac:dyDescent="0.3">
      <c r="A88" t="s">
        <v>108</v>
      </c>
      <c r="B88" t="s">
        <v>157</v>
      </c>
      <c r="C88" s="140">
        <v>42390</v>
      </c>
      <c r="D88" s="141">
        <v>0</v>
      </c>
      <c r="E88" t="s">
        <v>108</v>
      </c>
      <c r="F88" t="s">
        <v>110</v>
      </c>
      <c r="G88" s="142">
        <v>2016</v>
      </c>
      <c r="H88" s="143">
        <v>7</v>
      </c>
      <c r="I88" s="144">
        <v>42390</v>
      </c>
      <c r="J88" t="s">
        <v>111</v>
      </c>
      <c r="L88" t="s">
        <v>110</v>
      </c>
      <c r="M88" t="s">
        <v>110</v>
      </c>
      <c r="O88" s="146">
        <v>0</v>
      </c>
      <c r="P88" t="s">
        <v>112</v>
      </c>
      <c r="R88" s="148">
        <v>42390</v>
      </c>
      <c r="S88" s="149">
        <v>52</v>
      </c>
      <c r="T88" s="150">
        <v>61381.63</v>
      </c>
      <c r="U88" s="151">
        <v>61381.63</v>
      </c>
      <c r="V88" s="152">
        <v>0</v>
      </c>
      <c r="W88" t="s">
        <v>113</v>
      </c>
      <c r="Y88" t="s">
        <v>114</v>
      </c>
      <c r="Z88" t="s">
        <v>114</v>
      </c>
      <c r="AA88" t="s">
        <v>114</v>
      </c>
      <c r="AB88" t="s">
        <v>115</v>
      </c>
      <c r="AC88" t="s">
        <v>116</v>
      </c>
      <c r="AD88" t="s">
        <v>110</v>
      </c>
      <c r="AE88" t="s">
        <v>110</v>
      </c>
      <c r="AH88" s="153">
        <v>0</v>
      </c>
      <c r="AI88" s="154">
        <v>42404</v>
      </c>
      <c r="AJ88" s="155">
        <v>768776</v>
      </c>
      <c r="AK88" s="156">
        <v>768776.1</v>
      </c>
      <c r="AL88" s="157">
        <v>42390</v>
      </c>
      <c r="AM88" s="158">
        <v>0</v>
      </c>
      <c r="AN88" t="s">
        <v>158</v>
      </c>
      <c r="AO88" s="159">
        <v>42404.70989583333</v>
      </c>
      <c r="AP88" t="s">
        <v>118</v>
      </c>
      <c r="AQ88" t="s">
        <v>119</v>
      </c>
      <c r="AR88" t="s">
        <v>119</v>
      </c>
      <c r="AT88" s="160">
        <v>42390</v>
      </c>
      <c r="AU88" s="161">
        <v>1</v>
      </c>
      <c r="AV88" s="162">
        <v>1</v>
      </c>
      <c r="AW88" t="s">
        <v>120</v>
      </c>
      <c r="AZ88" s="163">
        <v>42404</v>
      </c>
      <c r="BB88" t="s">
        <v>121</v>
      </c>
      <c r="BC88" t="s">
        <v>114</v>
      </c>
      <c r="BD88" t="s">
        <v>122</v>
      </c>
      <c r="BE88" t="s">
        <v>110</v>
      </c>
      <c r="BH88" t="s">
        <v>122</v>
      </c>
      <c r="BL88" t="s">
        <v>110</v>
      </c>
      <c r="BM88" s="165">
        <v>42390</v>
      </c>
      <c r="BO88" t="s">
        <v>110</v>
      </c>
      <c r="BP88" t="s">
        <v>123</v>
      </c>
      <c r="BS88" s="166">
        <v>42404.701886574076</v>
      </c>
      <c r="BU88" t="s">
        <v>110</v>
      </c>
      <c r="BV88" t="s">
        <v>118</v>
      </c>
      <c r="BW88" t="s">
        <v>110</v>
      </c>
      <c r="BZ88" t="s">
        <v>108</v>
      </c>
      <c r="CA88" t="s">
        <v>157</v>
      </c>
      <c r="CB88" s="167">
        <v>42390</v>
      </c>
      <c r="CC88" s="168">
        <v>0</v>
      </c>
      <c r="CD88" s="169">
        <v>37</v>
      </c>
      <c r="CE88" t="s">
        <v>111</v>
      </c>
      <c r="CH88" t="s">
        <v>148</v>
      </c>
      <c r="CI88" t="s">
        <v>131</v>
      </c>
      <c r="CL88" t="s">
        <v>126</v>
      </c>
      <c r="CM88" t="s">
        <v>127</v>
      </c>
      <c r="CO88" t="s">
        <v>128</v>
      </c>
      <c r="CU88" t="s">
        <v>119</v>
      </c>
      <c r="DD88" s="170">
        <v>9801.2999999999993</v>
      </c>
      <c r="DE88" t="s">
        <v>110</v>
      </c>
      <c r="DF88" s="171">
        <v>0</v>
      </c>
      <c r="DH88" s="172">
        <v>0</v>
      </c>
      <c r="DI88" t="s">
        <v>129</v>
      </c>
      <c r="DJ88" t="s">
        <v>116</v>
      </c>
      <c r="DK88" s="173">
        <v>42390</v>
      </c>
      <c r="DL88" t="s">
        <v>119</v>
      </c>
      <c r="DN88" s="174">
        <v>9801.2999999999993</v>
      </c>
      <c r="DO88" s="175">
        <v>1</v>
      </c>
      <c r="DP88" s="176">
        <v>1</v>
      </c>
      <c r="DQ88" s="177">
        <v>768776</v>
      </c>
      <c r="DT88" s="178">
        <v>42404</v>
      </c>
      <c r="DV88" t="s">
        <v>120</v>
      </c>
      <c r="DW88" s="179">
        <v>42390</v>
      </c>
      <c r="DX88" t="s">
        <v>110</v>
      </c>
      <c r="DY88" s="180">
        <v>42400</v>
      </c>
      <c r="DZ88" t="s">
        <v>116</v>
      </c>
      <c r="EC88" t="s">
        <v>123</v>
      </c>
      <c r="ED88" s="181">
        <v>0</v>
      </c>
      <c r="EE88" s="182">
        <v>0</v>
      </c>
      <c r="EG88" t="s">
        <v>130</v>
      </c>
      <c r="EJ88" s="188" t="str">
        <f>CONCATENATE(CH88,CM88)</f>
        <v>700000012800</v>
      </c>
    </row>
    <row r="89" spans="1:140" ht="16.5" hidden="1" thickTop="1" thickBot="1" x14ac:dyDescent="0.3">
      <c r="A89" t="s">
        <v>108</v>
      </c>
      <c r="B89" t="s">
        <v>157</v>
      </c>
      <c r="C89" s="140">
        <v>42390</v>
      </c>
      <c r="D89" s="141">
        <v>0</v>
      </c>
      <c r="E89" t="s">
        <v>108</v>
      </c>
      <c r="F89" t="s">
        <v>110</v>
      </c>
      <c r="G89" s="142">
        <v>2016</v>
      </c>
      <c r="H89" s="143">
        <v>7</v>
      </c>
      <c r="I89" s="144">
        <v>42390</v>
      </c>
      <c r="J89" t="s">
        <v>111</v>
      </c>
      <c r="L89" t="s">
        <v>110</v>
      </c>
      <c r="M89" t="s">
        <v>110</v>
      </c>
      <c r="O89" s="146">
        <v>0</v>
      </c>
      <c r="P89" t="s">
        <v>112</v>
      </c>
      <c r="R89" s="148">
        <v>42390</v>
      </c>
      <c r="S89" s="149">
        <v>52</v>
      </c>
      <c r="T89" s="150">
        <v>61381.63</v>
      </c>
      <c r="U89" s="151">
        <v>61381.63</v>
      </c>
      <c r="V89" s="152">
        <v>0</v>
      </c>
      <c r="W89" t="s">
        <v>113</v>
      </c>
      <c r="Y89" t="s">
        <v>114</v>
      </c>
      <c r="Z89" t="s">
        <v>114</v>
      </c>
      <c r="AA89" t="s">
        <v>114</v>
      </c>
      <c r="AB89" t="s">
        <v>115</v>
      </c>
      <c r="AC89" t="s">
        <v>116</v>
      </c>
      <c r="AD89" t="s">
        <v>110</v>
      </c>
      <c r="AE89" t="s">
        <v>110</v>
      </c>
      <c r="AH89" s="153">
        <v>0</v>
      </c>
      <c r="AI89" s="154">
        <v>42404</v>
      </c>
      <c r="AJ89" s="155">
        <v>768776</v>
      </c>
      <c r="AK89" s="156">
        <v>768776.1</v>
      </c>
      <c r="AL89" s="157">
        <v>42390</v>
      </c>
      <c r="AM89" s="158">
        <v>0</v>
      </c>
      <c r="AN89" t="s">
        <v>158</v>
      </c>
      <c r="AO89" s="159">
        <v>42404.70989583333</v>
      </c>
      <c r="AP89" t="s">
        <v>118</v>
      </c>
      <c r="AQ89" t="s">
        <v>119</v>
      </c>
      <c r="AR89" t="s">
        <v>119</v>
      </c>
      <c r="AT89" s="160">
        <v>42390</v>
      </c>
      <c r="AU89" s="161">
        <v>1</v>
      </c>
      <c r="AV89" s="162">
        <v>1</v>
      </c>
      <c r="AW89" t="s">
        <v>120</v>
      </c>
      <c r="AZ89" s="163">
        <v>42404</v>
      </c>
      <c r="BB89" t="s">
        <v>121</v>
      </c>
      <c r="BC89" t="s">
        <v>114</v>
      </c>
      <c r="BD89" t="s">
        <v>122</v>
      </c>
      <c r="BE89" t="s">
        <v>110</v>
      </c>
      <c r="BH89" t="s">
        <v>122</v>
      </c>
      <c r="BL89" t="s">
        <v>110</v>
      </c>
      <c r="BM89" s="165">
        <v>42390</v>
      </c>
      <c r="BO89" t="s">
        <v>110</v>
      </c>
      <c r="BP89" t="s">
        <v>123</v>
      </c>
      <c r="BS89" s="166">
        <v>42404.701886574076</v>
      </c>
      <c r="BU89" t="s">
        <v>110</v>
      </c>
      <c r="BV89" t="s">
        <v>118</v>
      </c>
      <c r="BW89" t="s">
        <v>110</v>
      </c>
      <c r="BZ89" t="s">
        <v>108</v>
      </c>
      <c r="CA89" t="s">
        <v>157</v>
      </c>
      <c r="CB89" s="167">
        <v>42390</v>
      </c>
      <c r="CC89" s="168">
        <v>0</v>
      </c>
      <c r="CD89" s="169">
        <v>38</v>
      </c>
      <c r="CE89" t="s">
        <v>111</v>
      </c>
      <c r="CH89" t="s">
        <v>161</v>
      </c>
      <c r="CI89" t="s">
        <v>125</v>
      </c>
      <c r="CL89" t="s">
        <v>126</v>
      </c>
      <c r="CM89" t="s">
        <v>127</v>
      </c>
      <c r="CO89" t="s">
        <v>128</v>
      </c>
      <c r="CU89" t="s">
        <v>119</v>
      </c>
      <c r="DD89" s="170">
        <v>6445.25</v>
      </c>
      <c r="DE89" t="s">
        <v>110</v>
      </c>
      <c r="DF89" s="171">
        <v>0</v>
      </c>
      <c r="DH89" s="172">
        <v>0</v>
      </c>
      <c r="DI89" t="s">
        <v>129</v>
      </c>
      <c r="DJ89" t="s">
        <v>116</v>
      </c>
      <c r="DK89" s="173">
        <v>42390</v>
      </c>
      <c r="DL89" t="s">
        <v>119</v>
      </c>
      <c r="DN89" s="174">
        <v>6445.25</v>
      </c>
      <c r="DO89" s="175">
        <v>1</v>
      </c>
      <c r="DP89" s="176">
        <v>1</v>
      </c>
      <c r="DQ89" s="177">
        <v>768776</v>
      </c>
      <c r="DT89" s="178">
        <v>42404</v>
      </c>
      <c r="DV89" t="s">
        <v>120</v>
      </c>
      <c r="DW89" s="179">
        <v>42390</v>
      </c>
      <c r="DX89" t="s">
        <v>110</v>
      </c>
      <c r="DY89" s="180">
        <v>42400</v>
      </c>
      <c r="DZ89" t="s">
        <v>116</v>
      </c>
      <c r="EC89" t="s">
        <v>123</v>
      </c>
      <c r="ED89" s="181">
        <v>0</v>
      </c>
      <c r="EE89" s="182">
        <v>0</v>
      </c>
      <c r="EG89" t="s">
        <v>130</v>
      </c>
      <c r="EJ89" s="188" t="str">
        <f>CONCATENATE(CH89,CM89)</f>
        <v>710000012800</v>
      </c>
    </row>
    <row r="90" spans="1:140" ht="16.5" hidden="1" thickTop="1" thickBot="1" x14ac:dyDescent="0.3">
      <c r="A90" t="s">
        <v>108</v>
      </c>
      <c r="B90" t="s">
        <v>157</v>
      </c>
      <c r="C90" s="140">
        <v>42390</v>
      </c>
      <c r="D90" s="141">
        <v>0</v>
      </c>
      <c r="E90" t="s">
        <v>108</v>
      </c>
      <c r="F90" t="s">
        <v>110</v>
      </c>
      <c r="G90" s="142">
        <v>2016</v>
      </c>
      <c r="H90" s="143">
        <v>7</v>
      </c>
      <c r="I90" s="144">
        <v>42390</v>
      </c>
      <c r="J90" t="s">
        <v>111</v>
      </c>
      <c r="L90" t="s">
        <v>110</v>
      </c>
      <c r="M90" t="s">
        <v>110</v>
      </c>
      <c r="O90" s="146">
        <v>0</v>
      </c>
      <c r="P90" t="s">
        <v>112</v>
      </c>
      <c r="R90" s="148">
        <v>42390</v>
      </c>
      <c r="S90" s="149">
        <v>52</v>
      </c>
      <c r="T90" s="150">
        <v>61381.63</v>
      </c>
      <c r="U90" s="151">
        <v>61381.63</v>
      </c>
      <c r="V90" s="152">
        <v>0</v>
      </c>
      <c r="W90" t="s">
        <v>113</v>
      </c>
      <c r="Y90" t="s">
        <v>114</v>
      </c>
      <c r="Z90" t="s">
        <v>114</v>
      </c>
      <c r="AA90" t="s">
        <v>114</v>
      </c>
      <c r="AB90" t="s">
        <v>115</v>
      </c>
      <c r="AC90" t="s">
        <v>116</v>
      </c>
      <c r="AD90" t="s">
        <v>110</v>
      </c>
      <c r="AE90" t="s">
        <v>110</v>
      </c>
      <c r="AH90" s="153">
        <v>0</v>
      </c>
      <c r="AI90" s="154">
        <v>42404</v>
      </c>
      <c r="AJ90" s="155">
        <v>768776</v>
      </c>
      <c r="AK90" s="156">
        <v>768776.1</v>
      </c>
      <c r="AL90" s="157">
        <v>42390</v>
      </c>
      <c r="AM90" s="158">
        <v>0</v>
      </c>
      <c r="AN90" t="s">
        <v>158</v>
      </c>
      <c r="AO90" s="159">
        <v>42404.70989583333</v>
      </c>
      <c r="AP90" t="s">
        <v>118</v>
      </c>
      <c r="AQ90" t="s">
        <v>119</v>
      </c>
      <c r="AR90" t="s">
        <v>119</v>
      </c>
      <c r="AT90" s="160">
        <v>42390</v>
      </c>
      <c r="AU90" s="161">
        <v>1</v>
      </c>
      <c r="AV90" s="162">
        <v>1</v>
      </c>
      <c r="AW90" t="s">
        <v>120</v>
      </c>
      <c r="AZ90" s="163">
        <v>42404</v>
      </c>
      <c r="BB90" t="s">
        <v>121</v>
      </c>
      <c r="BC90" t="s">
        <v>114</v>
      </c>
      <c r="BD90" t="s">
        <v>122</v>
      </c>
      <c r="BE90" t="s">
        <v>110</v>
      </c>
      <c r="BH90" t="s">
        <v>122</v>
      </c>
      <c r="BL90" t="s">
        <v>110</v>
      </c>
      <c r="BM90" s="165">
        <v>42390</v>
      </c>
      <c r="BO90" t="s">
        <v>110</v>
      </c>
      <c r="BP90" t="s">
        <v>123</v>
      </c>
      <c r="BS90" s="166">
        <v>42404.701886574076</v>
      </c>
      <c r="BU90" t="s">
        <v>110</v>
      </c>
      <c r="BV90" t="s">
        <v>118</v>
      </c>
      <c r="BW90" t="s">
        <v>110</v>
      </c>
      <c r="BZ90" t="s">
        <v>108</v>
      </c>
      <c r="CA90" t="s">
        <v>157</v>
      </c>
      <c r="CB90" s="167">
        <v>42390</v>
      </c>
      <c r="CC90" s="168">
        <v>0</v>
      </c>
      <c r="CD90" s="169">
        <v>39</v>
      </c>
      <c r="CE90" t="s">
        <v>111</v>
      </c>
      <c r="CH90" t="s">
        <v>149</v>
      </c>
      <c r="CI90" t="s">
        <v>131</v>
      </c>
      <c r="CL90" t="s">
        <v>126</v>
      </c>
      <c r="CM90" t="s">
        <v>127</v>
      </c>
      <c r="CO90" t="s">
        <v>128</v>
      </c>
      <c r="CU90" t="s">
        <v>119</v>
      </c>
      <c r="DD90" s="170">
        <v>2303.89</v>
      </c>
      <c r="DE90" t="s">
        <v>110</v>
      </c>
      <c r="DF90" s="171">
        <v>0</v>
      </c>
      <c r="DH90" s="172">
        <v>0</v>
      </c>
      <c r="DI90" t="s">
        <v>129</v>
      </c>
      <c r="DJ90" t="s">
        <v>116</v>
      </c>
      <c r="DK90" s="173">
        <v>42390</v>
      </c>
      <c r="DL90" t="s">
        <v>119</v>
      </c>
      <c r="DN90" s="174">
        <v>2303.89</v>
      </c>
      <c r="DO90" s="175">
        <v>1</v>
      </c>
      <c r="DP90" s="176">
        <v>1</v>
      </c>
      <c r="DQ90" s="177">
        <v>768776</v>
      </c>
      <c r="DT90" s="178">
        <v>42404</v>
      </c>
      <c r="DV90" t="s">
        <v>120</v>
      </c>
      <c r="DW90" s="179">
        <v>42390</v>
      </c>
      <c r="DX90" t="s">
        <v>110</v>
      </c>
      <c r="DY90" s="180">
        <v>42400</v>
      </c>
      <c r="DZ90" t="s">
        <v>116</v>
      </c>
      <c r="EC90" t="s">
        <v>123</v>
      </c>
      <c r="ED90" s="181">
        <v>0</v>
      </c>
      <c r="EE90" s="182">
        <v>0</v>
      </c>
      <c r="EG90" t="s">
        <v>130</v>
      </c>
      <c r="EJ90" s="188" t="str">
        <f>CONCATENATE(CH90,CM90)</f>
        <v>715000012800</v>
      </c>
    </row>
    <row r="91" spans="1:140" ht="16.5" hidden="1" thickTop="1" thickBot="1" x14ac:dyDescent="0.3">
      <c r="A91" t="s">
        <v>108</v>
      </c>
      <c r="B91" t="s">
        <v>157</v>
      </c>
      <c r="C91" s="140">
        <v>42390</v>
      </c>
      <c r="D91" s="141">
        <v>0</v>
      </c>
      <c r="E91" t="s">
        <v>108</v>
      </c>
      <c r="F91" t="s">
        <v>110</v>
      </c>
      <c r="G91" s="142">
        <v>2016</v>
      </c>
      <c r="H91" s="143">
        <v>7</v>
      </c>
      <c r="I91" s="144">
        <v>42390</v>
      </c>
      <c r="J91" t="s">
        <v>111</v>
      </c>
      <c r="L91" t="s">
        <v>110</v>
      </c>
      <c r="M91" t="s">
        <v>110</v>
      </c>
      <c r="O91" s="146">
        <v>0</v>
      </c>
      <c r="P91" t="s">
        <v>112</v>
      </c>
      <c r="R91" s="148">
        <v>42390</v>
      </c>
      <c r="S91" s="149">
        <v>52</v>
      </c>
      <c r="T91" s="150">
        <v>61381.63</v>
      </c>
      <c r="U91" s="151">
        <v>61381.63</v>
      </c>
      <c r="V91" s="152">
        <v>0</v>
      </c>
      <c r="W91" t="s">
        <v>113</v>
      </c>
      <c r="Y91" t="s">
        <v>114</v>
      </c>
      <c r="Z91" t="s">
        <v>114</v>
      </c>
      <c r="AA91" t="s">
        <v>114</v>
      </c>
      <c r="AB91" t="s">
        <v>115</v>
      </c>
      <c r="AC91" t="s">
        <v>116</v>
      </c>
      <c r="AD91" t="s">
        <v>110</v>
      </c>
      <c r="AE91" t="s">
        <v>110</v>
      </c>
      <c r="AH91" s="153">
        <v>0</v>
      </c>
      <c r="AI91" s="154">
        <v>42404</v>
      </c>
      <c r="AJ91" s="155">
        <v>768776</v>
      </c>
      <c r="AK91" s="156">
        <v>768776.1</v>
      </c>
      <c r="AL91" s="157">
        <v>42390</v>
      </c>
      <c r="AM91" s="158">
        <v>0</v>
      </c>
      <c r="AN91" t="s">
        <v>158</v>
      </c>
      <c r="AO91" s="159">
        <v>42404.70989583333</v>
      </c>
      <c r="AP91" t="s">
        <v>118</v>
      </c>
      <c r="AQ91" t="s">
        <v>119</v>
      </c>
      <c r="AR91" t="s">
        <v>119</v>
      </c>
      <c r="AT91" s="160">
        <v>42390</v>
      </c>
      <c r="AU91" s="161">
        <v>1</v>
      </c>
      <c r="AV91" s="162">
        <v>1</v>
      </c>
      <c r="AW91" t="s">
        <v>120</v>
      </c>
      <c r="AZ91" s="163">
        <v>42404</v>
      </c>
      <c r="BB91" t="s">
        <v>121</v>
      </c>
      <c r="BC91" t="s">
        <v>114</v>
      </c>
      <c r="BD91" t="s">
        <v>122</v>
      </c>
      <c r="BE91" t="s">
        <v>110</v>
      </c>
      <c r="BH91" t="s">
        <v>122</v>
      </c>
      <c r="BL91" t="s">
        <v>110</v>
      </c>
      <c r="BM91" s="165">
        <v>42390</v>
      </c>
      <c r="BO91" t="s">
        <v>110</v>
      </c>
      <c r="BP91" t="s">
        <v>123</v>
      </c>
      <c r="BS91" s="166">
        <v>42404.701886574076</v>
      </c>
      <c r="BU91" t="s">
        <v>110</v>
      </c>
      <c r="BV91" t="s">
        <v>118</v>
      </c>
      <c r="BW91" t="s">
        <v>110</v>
      </c>
      <c r="BZ91" t="s">
        <v>108</v>
      </c>
      <c r="CA91" t="s">
        <v>157</v>
      </c>
      <c r="CB91" s="167">
        <v>42390</v>
      </c>
      <c r="CC91" s="168">
        <v>0</v>
      </c>
      <c r="CD91" s="169">
        <v>40</v>
      </c>
      <c r="CE91" t="s">
        <v>111</v>
      </c>
      <c r="CH91" t="s">
        <v>150</v>
      </c>
      <c r="CI91" t="s">
        <v>125</v>
      </c>
      <c r="CL91" t="s">
        <v>126</v>
      </c>
      <c r="CM91" t="s">
        <v>127</v>
      </c>
      <c r="CO91" t="s">
        <v>128</v>
      </c>
      <c r="CU91" t="s">
        <v>119</v>
      </c>
      <c r="DD91" s="170">
        <v>66.37</v>
      </c>
      <c r="DE91" t="s">
        <v>110</v>
      </c>
      <c r="DF91" s="171">
        <v>0</v>
      </c>
      <c r="DH91" s="172">
        <v>0</v>
      </c>
      <c r="DI91" t="s">
        <v>129</v>
      </c>
      <c r="DJ91" t="s">
        <v>116</v>
      </c>
      <c r="DK91" s="173">
        <v>42390</v>
      </c>
      <c r="DL91" t="s">
        <v>119</v>
      </c>
      <c r="DN91" s="174">
        <v>66.37</v>
      </c>
      <c r="DO91" s="175">
        <v>1</v>
      </c>
      <c r="DP91" s="176">
        <v>1</v>
      </c>
      <c r="DQ91" s="177">
        <v>768776</v>
      </c>
      <c r="DT91" s="178">
        <v>42404</v>
      </c>
      <c r="DV91" t="s">
        <v>120</v>
      </c>
      <c r="DW91" s="179">
        <v>42390</v>
      </c>
      <c r="DX91" t="s">
        <v>110</v>
      </c>
      <c r="DY91" s="180">
        <v>42400</v>
      </c>
      <c r="DZ91" t="s">
        <v>116</v>
      </c>
      <c r="EC91" t="s">
        <v>123</v>
      </c>
      <c r="ED91" s="181">
        <v>0</v>
      </c>
      <c r="EE91" s="182">
        <v>0</v>
      </c>
      <c r="EG91" t="s">
        <v>130</v>
      </c>
      <c r="EJ91" s="188" t="str">
        <f>CONCATENATE(CH91,CM91)</f>
        <v>722100012800</v>
      </c>
    </row>
    <row r="92" spans="1:140" ht="16.5" hidden="1" thickTop="1" thickBot="1" x14ac:dyDescent="0.3">
      <c r="A92" t="s">
        <v>108</v>
      </c>
      <c r="B92" t="s">
        <v>157</v>
      </c>
      <c r="C92" s="140">
        <v>42390</v>
      </c>
      <c r="D92" s="141">
        <v>0</v>
      </c>
      <c r="E92" t="s">
        <v>108</v>
      </c>
      <c r="F92" t="s">
        <v>110</v>
      </c>
      <c r="G92" s="142">
        <v>2016</v>
      </c>
      <c r="H92" s="143">
        <v>7</v>
      </c>
      <c r="I92" s="144">
        <v>42390</v>
      </c>
      <c r="J92" t="s">
        <v>111</v>
      </c>
      <c r="L92" t="s">
        <v>110</v>
      </c>
      <c r="M92" t="s">
        <v>110</v>
      </c>
      <c r="O92" s="146">
        <v>0</v>
      </c>
      <c r="P92" t="s">
        <v>112</v>
      </c>
      <c r="R92" s="148">
        <v>42390</v>
      </c>
      <c r="S92" s="149">
        <v>52</v>
      </c>
      <c r="T92" s="150">
        <v>61381.63</v>
      </c>
      <c r="U92" s="151">
        <v>61381.63</v>
      </c>
      <c r="V92" s="152">
        <v>0</v>
      </c>
      <c r="W92" t="s">
        <v>113</v>
      </c>
      <c r="Y92" t="s">
        <v>114</v>
      </c>
      <c r="Z92" t="s">
        <v>114</v>
      </c>
      <c r="AA92" t="s">
        <v>114</v>
      </c>
      <c r="AB92" t="s">
        <v>115</v>
      </c>
      <c r="AC92" t="s">
        <v>116</v>
      </c>
      <c r="AD92" t="s">
        <v>110</v>
      </c>
      <c r="AE92" t="s">
        <v>110</v>
      </c>
      <c r="AH92" s="153">
        <v>0</v>
      </c>
      <c r="AI92" s="154">
        <v>42404</v>
      </c>
      <c r="AJ92" s="155">
        <v>768776</v>
      </c>
      <c r="AK92" s="156">
        <v>768776.1</v>
      </c>
      <c r="AL92" s="157">
        <v>42390</v>
      </c>
      <c r="AM92" s="158">
        <v>0</v>
      </c>
      <c r="AN92" t="s">
        <v>158</v>
      </c>
      <c r="AO92" s="159">
        <v>42404.70989583333</v>
      </c>
      <c r="AP92" t="s">
        <v>118</v>
      </c>
      <c r="AQ92" t="s">
        <v>119</v>
      </c>
      <c r="AR92" t="s">
        <v>119</v>
      </c>
      <c r="AT92" s="160">
        <v>42390</v>
      </c>
      <c r="AU92" s="161">
        <v>1</v>
      </c>
      <c r="AV92" s="162">
        <v>1</v>
      </c>
      <c r="AW92" t="s">
        <v>120</v>
      </c>
      <c r="AZ92" s="163">
        <v>42404</v>
      </c>
      <c r="BB92" t="s">
        <v>121</v>
      </c>
      <c r="BC92" t="s">
        <v>114</v>
      </c>
      <c r="BD92" t="s">
        <v>122</v>
      </c>
      <c r="BE92" t="s">
        <v>110</v>
      </c>
      <c r="BH92" t="s">
        <v>122</v>
      </c>
      <c r="BL92" t="s">
        <v>110</v>
      </c>
      <c r="BM92" s="165">
        <v>42390</v>
      </c>
      <c r="BO92" t="s">
        <v>110</v>
      </c>
      <c r="BP92" t="s">
        <v>123</v>
      </c>
      <c r="BS92" s="166">
        <v>42404.701886574076</v>
      </c>
      <c r="BU92" t="s">
        <v>110</v>
      </c>
      <c r="BV92" t="s">
        <v>118</v>
      </c>
      <c r="BW92" t="s">
        <v>110</v>
      </c>
      <c r="BZ92" t="s">
        <v>108</v>
      </c>
      <c r="CA92" t="s">
        <v>157</v>
      </c>
      <c r="CB92" s="167">
        <v>42390</v>
      </c>
      <c r="CC92" s="168">
        <v>0</v>
      </c>
      <c r="CD92" s="169">
        <v>41</v>
      </c>
      <c r="CE92" t="s">
        <v>111</v>
      </c>
      <c r="CH92" t="s">
        <v>150</v>
      </c>
      <c r="CI92" t="s">
        <v>131</v>
      </c>
      <c r="CL92" t="s">
        <v>126</v>
      </c>
      <c r="CM92" t="s">
        <v>127</v>
      </c>
      <c r="CO92" t="s">
        <v>128</v>
      </c>
      <c r="CU92" t="s">
        <v>119</v>
      </c>
      <c r="DD92" s="170">
        <v>17.510000000000002</v>
      </c>
      <c r="DE92" t="s">
        <v>110</v>
      </c>
      <c r="DF92" s="171">
        <v>0</v>
      </c>
      <c r="DH92" s="172">
        <v>0</v>
      </c>
      <c r="DI92" t="s">
        <v>129</v>
      </c>
      <c r="DJ92" t="s">
        <v>116</v>
      </c>
      <c r="DK92" s="173">
        <v>42390</v>
      </c>
      <c r="DL92" t="s">
        <v>119</v>
      </c>
      <c r="DN92" s="174">
        <v>17.510000000000002</v>
      </c>
      <c r="DO92" s="175">
        <v>1</v>
      </c>
      <c r="DP92" s="176">
        <v>1</v>
      </c>
      <c r="DQ92" s="177">
        <v>768776</v>
      </c>
      <c r="DT92" s="178">
        <v>42404</v>
      </c>
      <c r="DV92" t="s">
        <v>120</v>
      </c>
      <c r="DW92" s="179">
        <v>42390</v>
      </c>
      <c r="DX92" t="s">
        <v>110</v>
      </c>
      <c r="DY92" s="180">
        <v>42400</v>
      </c>
      <c r="DZ92" t="s">
        <v>116</v>
      </c>
      <c r="EC92" t="s">
        <v>123</v>
      </c>
      <c r="ED92" s="181">
        <v>0</v>
      </c>
      <c r="EE92" s="182">
        <v>0</v>
      </c>
      <c r="EG92" t="s">
        <v>130</v>
      </c>
      <c r="EJ92" s="188" t="str">
        <f>CONCATENATE(CH92,CM92)</f>
        <v>722100012800</v>
      </c>
    </row>
    <row r="93" spans="1:140" ht="16.5" hidden="1" thickTop="1" thickBot="1" x14ac:dyDescent="0.3">
      <c r="A93" t="s">
        <v>108</v>
      </c>
      <c r="B93" t="s">
        <v>157</v>
      </c>
      <c r="C93" s="140">
        <v>42390</v>
      </c>
      <c r="D93" s="141">
        <v>0</v>
      </c>
      <c r="E93" t="s">
        <v>108</v>
      </c>
      <c r="F93" t="s">
        <v>110</v>
      </c>
      <c r="G93" s="142">
        <v>2016</v>
      </c>
      <c r="H93" s="143">
        <v>7</v>
      </c>
      <c r="I93" s="144">
        <v>42390</v>
      </c>
      <c r="J93" t="s">
        <v>111</v>
      </c>
      <c r="L93" t="s">
        <v>110</v>
      </c>
      <c r="M93" t="s">
        <v>110</v>
      </c>
      <c r="O93" s="146">
        <v>0</v>
      </c>
      <c r="P93" t="s">
        <v>112</v>
      </c>
      <c r="R93" s="148">
        <v>42390</v>
      </c>
      <c r="S93" s="149">
        <v>52</v>
      </c>
      <c r="T93" s="150">
        <v>61381.63</v>
      </c>
      <c r="U93" s="151">
        <v>61381.63</v>
      </c>
      <c r="V93" s="152">
        <v>0</v>
      </c>
      <c r="W93" t="s">
        <v>113</v>
      </c>
      <c r="Y93" t="s">
        <v>114</v>
      </c>
      <c r="Z93" t="s">
        <v>114</v>
      </c>
      <c r="AA93" t="s">
        <v>114</v>
      </c>
      <c r="AB93" t="s">
        <v>115</v>
      </c>
      <c r="AC93" t="s">
        <v>116</v>
      </c>
      <c r="AD93" t="s">
        <v>110</v>
      </c>
      <c r="AE93" t="s">
        <v>110</v>
      </c>
      <c r="AH93" s="153">
        <v>0</v>
      </c>
      <c r="AI93" s="154">
        <v>42404</v>
      </c>
      <c r="AJ93" s="155">
        <v>768776</v>
      </c>
      <c r="AK93" s="156">
        <v>768776.1</v>
      </c>
      <c r="AL93" s="157">
        <v>42390</v>
      </c>
      <c r="AM93" s="158">
        <v>0</v>
      </c>
      <c r="AN93" t="s">
        <v>158</v>
      </c>
      <c r="AO93" s="159">
        <v>42404.70989583333</v>
      </c>
      <c r="AP93" t="s">
        <v>118</v>
      </c>
      <c r="AQ93" t="s">
        <v>119</v>
      </c>
      <c r="AR93" t="s">
        <v>119</v>
      </c>
      <c r="AT93" s="160">
        <v>42390</v>
      </c>
      <c r="AU93" s="161">
        <v>1</v>
      </c>
      <c r="AV93" s="162">
        <v>1</v>
      </c>
      <c r="AW93" t="s">
        <v>120</v>
      </c>
      <c r="AZ93" s="163">
        <v>42404</v>
      </c>
      <c r="BB93" t="s">
        <v>121</v>
      </c>
      <c r="BC93" t="s">
        <v>114</v>
      </c>
      <c r="BD93" t="s">
        <v>122</v>
      </c>
      <c r="BE93" t="s">
        <v>110</v>
      </c>
      <c r="BH93" t="s">
        <v>122</v>
      </c>
      <c r="BL93" t="s">
        <v>110</v>
      </c>
      <c r="BM93" s="165">
        <v>42390</v>
      </c>
      <c r="BO93" t="s">
        <v>110</v>
      </c>
      <c r="BP93" t="s">
        <v>123</v>
      </c>
      <c r="BS93" s="166">
        <v>42404.701886574076</v>
      </c>
      <c r="BU93" t="s">
        <v>110</v>
      </c>
      <c r="BV93" t="s">
        <v>118</v>
      </c>
      <c r="BW93" t="s">
        <v>110</v>
      </c>
      <c r="BZ93" t="s">
        <v>108</v>
      </c>
      <c r="CA93" t="s">
        <v>157</v>
      </c>
      <c r="CB93" s="167">
        <v>42390</v>
      </c>
      <c r="CC93" s="168">
        <v>0</v>
      </c>
      <c r="CD93" s="169">
        <v>42</v>
      </c>
      <c r="CE93" t="s">
        <v>111</v>
      </c>
      <c r="CH93" t="s">
        <v>151</v>
      </c>
      <c r="CI93" t="s">
        <v>125</v>
      </c>
      <c r="CL93" t="s">
        <v>126</v>
      </c>
      <c r="CM93" t="s">
        <v>127</v>
      </c>
      <c r="CO93" t="s">
        <v>128</v>
      </c>
      <c r="CU93" t="s">
        <v>119</v>
      </c>
      <c r="DD93" s="170">
        <v>2008.89</v>
      </c>
      <c r="DE93" t="s">
        <v>110</v>
      </c>
      <c r="DF93" s="171">
        <v>0</v>
      </c>
      <c r="DH93" s="172">
        <v>0</v>
      </c>
      <c r="DI93" t="s">
        <v>129</v>
      </c>
      <c r="DJ93" t="s">
        <v>116</v>
      </c>
      <c r="DK93" s="173">
        <v>42390</v>
      </c>
      <c r="DL93" t="s">
        <v>119</v>
      </c>
      <c r="DN93" s="174">
        <v>2008.89</v>
      </c>
      <c r="DO93" s="175">
        <v>1</v>
      </c>
      <c r="DP93" s="176">
        <v>1</v>
      </c>
      <c r="DQ93" s="177">
        <v>768776</v>
      </c>
      <c r="DT93" s="178">
        <v>42404</v>
      </c>
      <c r="DV93" t="s">
        <v>120</v>
      </c>
      <c r="DW93" s="179">
        <v>42390</v>
      </c>
      <c r="DX93" t="s">
        <v>110</v>
      </c>
      <c r="DY93" s="180">
        <v>42400</v>
      </c>
      <c r="DZ93" t="s">
        <v>116</v>
      </c>
      <c r="EC93" t="s">
        <v>123</v>
      </c>
      <c r="ED93" s="181">
        <v>0</v>
      </c>
      <c r="EE93" s="182">
        <v>0</v>
      </c>
      <c r="EG93" t="s">
        <v>130</v>
      </c>
      <c r="EJ93" s="188" t="str">
        <f>CONCATENATE(CH93,CM93)</f>
        <v>723000012800</v>
      </c>
    </row>
    <row r="94" spans="1:140" ht="16.5" hidden="1" thickTop="1" thickBot="1" x14ac:dyDescent="0.3">
      <c r="A94" t="s">
        <v>108</v>
      </c>
      <c r="B94" t="s">
        <v>157</v>
      </c>
      <c r="C94" s="140">
        <v>42390</v>
      </c>
      <c r="D94" s="141">
        <v>0</v>
      </c>
      <c r="E94" t="s">
        <v>108</v>
      </c>
      <c r="F94" t="s">
        <v>110</v>
      </c>
      <c r="G94" s="142">
        <v>2016</v>
      </c>
      <c r="H94" s="143">
        <v>7</v>
      </c>
      <c r="I94" s="144">
        <v>42390</v>
      </c>
      <c r="J94" t="s">
        <v>111</v>
      </c>
      <c r="L94" t="s">
        <v>110</v>
      </c>
      <c r="M94" t="s">
        <v>110</v>
      </c>
      <c r="O94" s="146">
        <v>0</v>
      </c>
      <c r="P94" t="s">
        <v>112</v>
      </c>
      <c r="R94" s="148">
        <v>42390</v>
      </c>
      <c r="S94" s="149">
        <v>52</v>
      </c>
      <c r="T94" s="150">
        <v>61381.63</v>
      </c>
      <c r="U94" s="151">
        <v>61381.63</v>
      </c>
      <c r="V94" s="152">
        <v>0</v>
      </c>
      <c r="W94" t="s">
        <v>113</v>
      </c>
      <c r="Y94" t="s">
        <v>114</v>
      </c>
      <c r="Z94" t="s">
        <v>114</v>
      </c>
      <c r="AA94" t="s">
        <v>114</v>
      </c>
      <c r="AB94" t="s">
        <v>115</v>
      </c>
      <c r="AC94" t="s">
        <v>116</v>
      </c>
      <c r="AD94" t="s">
        <v>110</v>
      </c>
      <c r="AE94" t="s">
        <v>110</v>
      </c>
      <c r="AH94" s="153">
        <v>0</v>
      </c>
      <c r="AI94" s="154">
        <v>42404</v>
      </c>
      <c r="AJ94" s="155">
        <v>768776</v>
      </c>
      <c r="AK94" s="156">
        <v>768776.1</v>
      </c>
      <c r="AL94" s="157">
        <v>42390</v>
      </c>
      <c r="AM94" s="158">
        <v>0</v>
      </c>
      <c r="AN94" t="s">
        <v>158</v>
      </c>
      <c r="AO94" s="159">
        <v>42404.70989583333</v>
      </c>
      <c r="AP94" t="s">
        <v>118</v>
      </c>
      <c r="AQ94" t="s">
        <v>119</v>
      </c>
      <c r="AR94" t="s">
        <v>119</v>
      </c>
      <c r="AT94" s="160">
        <v>42390</v>
      </c>
      <c r="AU94" s="161">
        <v>1</v>
      </c>
      <c r="AV94" s="162">
        <v>1</v>
      </c>
      <c r="AW94" t="s">
        <v>120</v>
      </c>
      <c r="AZ94" s="163">
        <v>42404</v>
      </c>
      <c r="BB94" t="s">
        <v>121</v>
      </c>
      <c r="BC94" t="s">
        <v>114</v>
      </c>
      <c r="BD94" t="s">
        <v>122</v>
      </c>
      <c r="BE94" t="s">
        <v>110</v>
      </c>
      <c r="BH94" t="s">
        <v>122</v>
      </c>
      <c r="BL94" t="s">
        <v>110</v>
      </c>
      <c r="BM94" s="165">
        <v>42390</v>
      </c>
      <c r="BO94" t="s">
        <v>110</v>
      </c>
      <c r="BP94" t="s">
        <v>123</v>
      </c>
      <c r="BS94" s="166">
        <v>42404.701886574076</v>
      </c>
      <c r="BU94" t="s">
        <v>110</v>
      </c>
      <c r="BV94" t="s">
        <v>118</v>
      </c>
      <c r="BW94" t="s">
        <v>110</v>
      </c>
      <c r="BZ94" t="s">
        <v>108</v>
      </c>
      <c r="CA94" t="s">
        <v>157</v>
      </c>
      <c r="CB94" s="167">
        <v>42390</v>
      </c>
      <c r="CC94" s="168">
        <v>0</v>
      </c>
      <c r="CD94" s="169">
        <v>43</v>
      </c>
      <c r="CE94" t="s">
        <v>111</v>
      </c>
      <c r="CH94" t="s">
        <v>151</v>
      </c>
      <c r="CI94" t="s">
        <v>131</v>
      </c>
      <c r="CL94" t="s">
        <v>126</v>
      </c>
      <c r="CM94" t="s">
        <v>127</v>
      </c>
      <c r="CO94" t="s">
        <v>128</v>
      </c>
      <c r="CU94" t="s">
        <v>119</v>
      </c>
      <c r="DD94" s="170">
        <v>732.97</v>
      </c>
      <c r="DE94" t="s">
        <v>110</v>
      </c>
      <c r="DF94" s="171">
        <v>0</v>
      </c>
      <c r="DH94" s="172">
        <v>0</v>
      </c>
      <c r="DI94" t="s">
        <v>129</v>
      </c>
      <c r="DJ94" t="s">
        <v>116</v>
      </c>
      <c r="DK94" s="173">
        <v>42390</v>
      </c>
      <c r="DL94" t="s">
        <v>119</v>
      </c>
      <c r="DN94" s="174">
        <v>732.97</v>
      </c>
      <c r="DO94" s="175">
        <v>1</v>
      </c>
      <c r="DP94" s="176">
        <v>1</v>
      </c>
      <c r="DQ94" s="177">
        <v>768776</v>
      </c>
      <c r="DT94" s="178">
        <v>42404</v>
      </c>
      <c r="DV94" t="s">
        <v>120</v>
      </c>
      <c r="DW94" s="179">
        <v>42390</v>
      </c>
      <c r="DX94" t="s">
        <v>110</v>
      </c>
      <c r="DY94" s="180">
        <v>42400</v>
      </c>
      <c r="DZ94" t="s">
        <v>116</v>
      </c>
      <c r="EC94" t="s">
        <v>123</v>
      </c>
      <c r="ED94" s="181">
        <v>0</v>
      </c>
      <c r="EE94" s="182">
        <v>0</v>
      </c>
      <c r="EG94" t="s">
        <v>130</v>
      </c>
      <c r="EJ94" s="188" t="str">
        <f>CONCATENATE(CH94,CM94)</f>
        <v>723000012800</v>
      </c>
    </row>
    <row r="95" spans="1:140" ht="16.5" hidden="1" thickTop="1" thickBot="1" x14ac:dyDescent="0.3">
      <c r="A95" t="s">
        <v>108</v>
      </c>
      <c r="B95" t="s">
        <v>157</v>
      </c>
      <c r="C95" s="140">
        <v>42390</v>
      </c>
      <c r="D95" s="141">
        <v>0</v>
      </c>
      <c r="E95" t="s">
        <v>108</v>
      </c>
      <c r="F95" t="s">
        <v>110</v>
      </c>
      <c r="G95" s="142">
        <v>2016</v>
      </c>
      <c r="H95" s="143">
        <v>7</v>
      </c>
      <c r="I95" s="144">
        <v>42390</v>
      </c>
      <c r="J95" t="s">
        <v>111</v>
      </c>
      <c r="L95" t="s">
        <v>110</v>
      </c>
      <c r="M95" t="s">
        <v>110</v>
      </c>
      <c r="O95" s="146">
        <v>0</v>
      </c>
      <c r="P95" t="s">
        <v>112</v>
      </c>
      <c r="R95" s="148">
        <v>42390</v>
      </c>
      <c r="S95" s="149">
        <v>52</v>
      </c>
      <c r="T95" s="150">
        <v>61381.63</v>
      </c>
      <c r="U95" s="151">
        <v>61381.63</v>
      </c>
      <c r="V95" s="152">
        <v>0</v>
      </c>
      <c r="W95" t="s">
        <v>113</v>
      </c>
      <c r="Y95" t="s">
        <v>114</v>
      </c>
      <c r="Z95" t="s">
        <v>114</v>
      </c>
      <c r="AA95" t="s">
        <v>114</v>
      </c>
      <c r="AB95" t="s">
        <v>115</v>
      </c>
      <c r="AC95" t="s">
        <v>116</v>
      </c>
      <c r="AD95" t="s">
        <v>110</v>
      </c>
      <c r="AE95" t="s">
        <v>110</v>
      </c>
      <c r="AH95" s="153">
        <v>0</v>
      </c>
      <c r="AI95" s="154">
        <v>42404</v>
      </c>
      <c r="AJ95" s="155">
        <v>768776</v>
      </c>
      <c r="AK95" s="156">
        <v>768776.1</v>
      </c>
      <c r="AL95" s="157">
        <v>42390</v>
      </c>
      <c r="AM95" s="158">
        <v>0</v>
      </c>
      <c r="AN95" t="s">
        <v>158</v>
      </c>
      <c r="AO95" s="159">
        <v>42404.70989583333</v>
      </c>
      <c r="AP95" t="s">
        <v>118</v>
      </c>
      <c r="AQ95" t="s">
        <v>119</v>
      </c>
      <c r="AR95" t="s">
        <v>119</v>
      </c>
      <c r="AT95" s="160">
        <v>42390</v>
      </c>
      <c r="AU95" s="161">
        <v>1</v>
      </c>
      <c r="AV95" s="162">
        <v>1</v>
      </c>
      <c r="AW95" t="s">
        <v>120</v>
      </c>
      <c r="AZ95" s="163">
        <v>42404</v>
      </c>
      <c r="BB95" t="s">
        <v>121</v>
      </c>
      <c r="BC95" t="s">
        <v>114</v>
      </c>
      <c r="BD95" t="s">
        <v>122</v>
      </c>
      <c r="BE95" t="s">
        <v>110</v>
      </c>
      <c r="BH95" t="s">
        <v>122</v>
      </c>
      <c r="BL95" t="s">
        <v>110</v>
      </c>
      <c r="BM95" s="165">
        <v>42390</v>
      </c>
      <c r="BO95" t="s">
        <v>110</v>
      </c>
      <c r="BP95" t="s">
        <v>123</v>
      </c>
      <c r="BS95" s="166">
        <v>42404.701886574076</v>
      </c>
      <c r="BU95" t="s">
        <v>110</v>
      </c>
      <c r="BV95" t="s">
        <v>118</v>
      </c>
      <c r="BW95" t="s">
        <v>110</v>
      </c>
      <c r="BZ95" t="s">
        <v>108</v>
      </c>
      <c r="CA95" t="s">
        <v>157</v>
      </c>
      <c r="CB95" s="167">
        <v>42390</v>
      </c>
      <c r="CC95" s="168">
        <v>0</v>
      </c>
      <c r="CD95" s="169">
        <v>44</v>
      </c>
      <c r="CE95" t="s">
        <v>111</v>
      </c>
      <c r="CH95" t="s">
        <v>152</v>
      </c>
      <c r="CI95" t="s">
        <v>125</v>
      </c>
      <c r="CL95" t="s">
        <v>126</v>
      </c>
      <c r="CM95" t="s">
        <v>127</v>
      </c>
      <c r="CO95" t="s">
        <v>128</v>
      </c>
      <c r="CU95" t="s">
        <v>119</v>
      </c>
      <c r="DD95" s="170">
        <v>469.82</v>
      </c>
      <c r="DE95" t="s">
        <v>110</v>
      </c>
      <c r="DF95" s="171">
        <v>0</v>
      </c>
      <c r="DH95" s="172">
        <v>0</v>
      </c>
      <c r="DI95" t="s">
        <v>129</v>
      </c>
      <c r="DJ95" t="s">
        <v>116</v>
      </c>
      <c r="DK95" s="173">
        <v>42390</v>
      </c>
      <c r="DL95" t="s">
        <v>119</v>
      </c>
      <c r="DN95" s="174">
        <v>469.82</v>
      </c>
      <c r="DO95" s="175">
        <v>1</v>
      </c>
      <c r="DP95" s="176">
        <v>1</v>
      </c>
      <c r="DQ95" s="177">
        <v>768776</v>
      </c>
      <c r="DT95" s="178">
        <v>42404</v>
      </c>
      <c r="DV95" t="s">
        <v>120</v>
      </c>
      <c r="DW95" s="179">
        <v>42390</v>
      </c>
      <c r="DX95" t="s">
        <v>110</v>
      </c>
      <c r="DY95" s="180">
        <v>42400</v>
      </c>
      <c r="DZ95" t="s">
        <v>116</v>
      </c>
      <c r="EC95" t="s">
        <v>123</v>
      </c>
      <c r="ED95" s="181">
        <v>0</v>
      </c>
      <c r="EE95" s="182">
        <v>0</v>
      </c>
      <c r="EG95" t="s">
        <v>130</v>
      </c>
      <c r="EJ95" s="188" t="str">
        <f>CONCATENATE(CH95,CM95)</f>
        <v>723100012800</v>
      </c>
    </row>
    <row r="96" spans="1:140" ht="16.5" hidden="1" thickTop="1" thickBot="1" x14ac:dyDescent="0.3">
      <c r="A96" t="s">
        <v>108</v>
      </c>
      <c r="B96" t="s">
        <v>157</v>
      </c>
      <c r="C96" s="140">
        <v>42390</v>
      </c>
      <c r="D96" s="141">
        <v>0</v>
      </c>
      <c r="E96" t="s">
        <v>108</v>
      </c>
      <c r="F96" t="s">
        <v>110</v>
      </c>
      <c r="G96" s="142">
        <v>2016</v>
      </c>
      <c r="H96" s="143">
        <v>7</v>
      </c>
      <c r="I96" s="144">
        <v>42390</v>
      </c>
      <c r="J96" t="s">
        <v>111</v>
      </c>
      <c r="L96" t="s">
        <v>110</v>
      </c>
      <c r="M96" t="s">
        <v>110</v>
      </c>
      <c r="O96" s="146">
        <v>0</v>
      </c>
      <c r="P96" t="s">
        <v>112</v>
      </c>
      <c r="R96" s="148">
        <v>42390</v>
      </c>
      <c r="S96" s="149">
        <v>52</v>
      </c>
      <c r="T96" s="150">
        <v>61381.63</v>
      </c>
      <c r="U96" s="151">
        <v>61381.63</v>
      </c>
      <c r="V96" s="152">
        <v>0</v>
      </c>
      <c r="W96" t="s">
        <v>113</v>
      </c>
      <c r="Y96" t="s">
        <v>114</v>
      </c>
      <c r="Z96" t="s">
        <v>114</v>
      </c>
      <c r="AA96" t="s">
        <v>114</v>
      </c>
      <c r="AB96" t="s">
        <v>115</v>
      </c>
      <c r="AC96" t="s">
        <v>116</v>
      </c>
      <c r="AD96" t="s">
        <v>110</v>
      </c>
      <c r="AE96" t="s">
        <v>110</v>
      </c>
      <c r="AH96" s="153">
        <v>0</v>
      </c>
      <c r="AI96" s="154">
        <v>42404</v>
      </c>
      <c r="AJ96" s="155">
        <v>768776</v>
      </c>
      <c r="AK96" s="156">
        <v>768776.1</v>
      </c>
      <c r="AL96" s="157">
        <v>42390</v>
      </c>
      <c r="AM96" s="158">
        <v>0</v>
      </c>
      <c r="AN96" t="s">
        <v>158</v>
      </c>
      <c r="AO96" s="159">
        <v>42404.70989583333</v>
      </c>
      <c r="AP96" t="s">
        <v>118</v>
      </c>
      <c r="AQ96" t="s">
        <v>119</v>
      </c>
      <c r="AR96" t="s">
        <v>119</v>
      </c>
      <c r="AT96" s="160">
        <v>42390</v>
      </c>
      <c r="AU96" s="161">
        <v>1</v>
      </c>
      <c r="AV96" s="162">
        <v>1</v>
      </c>
      <c r="AW96" t="s">
        <v>120</v>
      </c>
      <c r="AZ96" s="163">
        <v>42404</v>
      </c>
      <c r="BB96" t="s">
        <v>121</v>
      </c>
      <c r="BC96" t="s">
        <v>114</v>
      </c>
      <c r="BD96" t="s">
        <v>122</v>
      </c>
      <c r="BE96" t="s">
        <v>110</v>
      </c>
      <c r="BH96" t="s">
        <v>122</v>
      </c>
      <c r="BL96" t="s">
        <v>110</v>
      </c>
      <c r="BM96" s="165">
        <v>42390</v>
      </c>
      <c r="BO96" t="s">
        <v>110</v>
      </c>
      <c r="BP96" t="s">
        <v>123</v>
      </c>
      <c r="BS96" s="166">
        <v>42404.701886574076</v>
      </c>
      <c r="BU96" t="s">
        <v>110</v>
      </c>
      <c r="BV96" t="s">
        <v>118</v>
      </c>
      <c r="BW96" t="s">
        <v>110</v>
      </c>
      <c r="BZ96" t="s">
        <v>108</v>
      </c>
      <c r="CA96" t="s">
        <v>157</v>
      </c>
      <c r="CB96" s="167">
        <v>42390</v>
      </c>
      <c r="CC96" s="168">
        <v>0</v>
      </c>
      <c r="CD96" s="169">
        <v>45</v>
      </c>
      <c r="CE96" t="s">
        <v>111</v>
      </c>
      <c r="CH96" t="s">
        <v>152</v>
      </c>
      <c r="CI96" t="s">
        <v>131</v>
      </c>
      <c r="CL96" t="s">
        <v>126</v>
      </c>
      <c r="CM96" t="s">
        <v>127</v>
      </c>
      <c r="CO96" t="s">
        <v>128</v>
      </c>
      <c r="CU96" t="s">
        <v>119</v>
      </c>
      <c r="DD96" s="170">
        <v>171.41</v>
      </c>
      <c r="DE96" t="s">
        <v>110</v>
      </c>
      <c r="DF96" s="171">
        <v>0</v>
      </c>
      <c r="DH96" s="172">
        <v>0</v>
      </c>
      <c r="DI96" t="s">
        <v>129</v>
      </c>
      <c r="DJ96" t="s">
        <v>116</v>
      </c>
      <c r="DK96" s="173">
        <v>42390</v>
      </c>
      <c r="DL96" t="s">
        <v>119</v>
      </c>
      <c r="DN96" s="174">
        <v>171.41</v>
      </c>
      <c r="DO96" s="175">
        <v>1</v>
      </c>
      <c r="DP96" s="176">
        <v>1</v>
      </c>
      <c r="DQ96" s="177">
        <v>768776</v>
      </c>
      <c r="DT96" s="178">
        <v>42404</v>
      </c>
      <c r="DV96" t="s">
        <v>120</v>
      </c>
      <c r="DW96" s="179">
        <v>42390</v>
      </c>
      <c r="DX96" t="s">
        <v>110</v>
      </c>
      <c r="DY96" s="180">
        <v>42400</v>
      </c>
      <c r="DZ96" t="s">
        <v>116</v>
      </c>
      <c r="EC96" t="s">
        <v>123</v>
      </c>
      <c r="ED96" s="181">
        <v>0</v>
      </c>
      <c r="EE96" s="182">
        <v>0</v>
      </c>
      <c r="EG96" t="s">
        <v>130</v>
      </c>
      <c r="EJ96" s="188" t="str">
        <f>CONCATENATE(CH96,CM96)</f>
        <v>723100012800</v>
      </c>
    </row>
    <row r="97" spans="1:140" ht="16.5" hidden="1" thickTop="1" thickBot="1" x14ac:dyDescent="0.3">
      <c r="A97" t="s">
        <v>108</v>
      </c>
      <c r="B97" t="s">
        <v>157</v>
      </c>
      <c r="C97" s="140">
        <v>42390</v>
      </c>
      <c r="D97" s="141">
        <v>0</v>
      </c>
      <c r="E97" t="s">
        <v>108</v>
      </c>
      <c r="F97" t="s">
        <v>110</v>
      </c>
      <c r="G97" s="142">
        <v>2016</v>
      </c>
      <c r="H97" s="143">
        <v>7</v>
      </c>
      <c r="I97" s="144">
        <v>42390</v>
      </c>
      <c r="J97" t="s">
        <v>111</v>
      </c>
      <c r="L97" t="s">
        <v>110</v>
      </c>
      <c r="M97" t="s">
        <v>110</v>
      </c>
      <c r="O97" s="146">
        <v>0</v>
      </c>
      <c r="P97" t="s">
        <v>112</v>
      </c>
      <c r="R97" s="148">
        <v>42390</v>
      </c>
      <c r="S97" s="149">
        <v>52</v>
      </c>
      <c r="T97" s="150">
        <v>61381.63</v>
      </c>
      <c r="U97" s="151">
        <v>61381.63</v>
      </c>
      <c r="V97" s="152">
        <v>0</v>
      </c>
      <c r="W97" t="s">
        <v>113</v>
      </c>
      <c r="Y97" t="s">
        <v>114</v>
      </c>
      <c r="Z97" t="s">
        <v>114</v>
      </c>
      <c r="AA97" t="s">
        <v>114</v>
      </c>
      <c r="AB97" t="s">
        <v>115</v>
      </c>
      <c r="AC97" t="s">
        <v>116</v>
      </c>
      <c r="AD97" t="s">
        <v>110</v>
      </c>
      <c r="AE97" t="s">
        <v>110</v>
      </c>
      <c r="AH97" s="153">
        <v>0</v>
      </c>
      <c r="AI97" s="154">
        <v>42404</v>
      </c>
      <c r="AJ97" s="155">
        <v>768776</v>
      </c>
      <c r="AK97" s="156">
        <v>768776.1</v>
      </c>
      <c r="AL97" s="157">
        <v>42390</v>
      </c>
      <c r="AM97" s="158">
        <v>0</v>
      </c>
      <c r="AN97" t="s">
        <v>158</v>
      </c>
      <c r="AO97" s="159">
        <v>42404.70989583333</v>
      </c>
      <c r="AP97" t="s">
        <v>118</v>
      </c>
      <c r="AQ97" t="s">
        <v>119</v>
      </c>
      <c r="AR97" t="s">
        <v>119</v>
      </c>
      <c r="AT97" s="160">
        <v>42390</v>
      </c>
      <c r="AU97" s="161">
        <v>1</v>
      </c>
      <c r="AV97" s="162">
        <v>1</v>
      </c>
      <c r="AW97" t="s">
        <v>120</v>
      </c>
      <c r="AZ97" s="163">
        <v>42404</v>
      </c>
      <c r="BB97" t="s">
        <v>121</v>
      </c>
      <c r="BC97" t="s">
        <v>114</v>
      </c>
      <c r="BD97" t="s">
        <v>122</v>
      </c>
      <c r="BE97" t="s">
        <v>110</v>
      </c>
      <c r="BH97" t="s">
        <v>122</v>
      </c>
      <c r="BL97" t="s">
        <v>110</v>
      </c>
      <c r="BM97" s="165">
        <v>42390</v>
      </c>
      <c r="BO97" t="s">
        <v>110</v>
      </c>
      <c r="BP97" t="s">
        <v>123</v>
      </c>
      <c r="BS97" s="166">
        <v>42404.701886574076</v>
      </c>
      <c r="BU97" t="s">
        <v>110</v>
      </c>
      <c r="BV97" t="s">
        <v>118</v>
      </c>
      <c r="BW97" t="s">
        <v>110</v>
      </c>
      <c r="BZ97" t="s">
        <v>108</v>
      </c>
      <c r="CA97" t="s">
        <v>157</v>
      </c>
      <c r="CB97" s="167">
        <v>42390</v>
      </c>
      <c r="CC97" s="168">
        <v>0</v>
      </c>
      <c r="CD97" s="169">
        <v>46</v>
      </c>
      <c r="CE97" t="s">
        <v>111</v>
      </c>
      <c r="CH97" t="s">
        <v>153</v>
      </c>
      <c r="CI97" t="s">
        <v>125</v>
      </c>
      <c r="CL97" t="s">
        <v>126</v>
      </c>
      <c r="CM97" t="s">
        <v>127</v>
      </c>
      <c r="CO97" t="s">
        <v>128</v>
      </c>
      <c r="CU97" t="s">
        <v>119</v>
      </c>
      <c r="DD97" s="170">
        <v>5933.62</v>
      </c>
      <c r="DE97" t="s">
        <v>110</v>
      </c>
      <c r="DF97" s="171">
        <v>0</v>
      </c>
      <c r="DH97" s="172">
        <v>0</v>
      </c>
      <c r="DI97" t="s">
        <v>129</v>
      </c>
      <c r="DJ97" t="s">
        <v>116</v>
      </c>
      <c r="DK97" s="173">
        <v>42390</v>
      </c>
      <c r="DL97" t="s">
        <v>119</v>
      </c>
      <c r="DN97" s="174">
        <v>5933.62</v>
      </c>
      <c r="DO97" s="175">
        <v>1</v>
      </c>
      <c r="DP97" s="176">
        <v>1</v>
      </c>
      <c r="DQ97" s="177">
        <v>768776</v>
      </c>
      <c r="DT97" s="178">
        <v>42404</v>
      </c>
      <c r="DV97" t="s">
        <v>120</v>
      </c>
      <c r="DW97" s="179">
        <v>42390</v>
      </c>
      <c r="DX97" t="s">
        <v>110</v>
      </c>
      <c r="DY97" s="180">
        <v>42400</v>
      </c>
      <c r="DZ97" t="s">
        <v>116</v>
      </c>
      <c r="EC97" t="s">
        <v>123</v>
      </c>
      <c r="ED97" s="181">
        <v>0</v>
      </c>
      <c r="EE97" s="182">
        <v>0</v>
      </c>
      <c r="EG97" t="s">
        <v>130</v>
      </c>
      <c r="EJ97" s="188" t="str">
        <f>CONCATENATE(CH97,CM97)</f>
        <v>724000012800</v>
      </c>
    </row>
    <row r="98" spans="1:140" ht="16.5" hidden="1" thickTop="1" thickBot="1" x14ac:dyDescent="0.3">
      <c r="A98" t="s">
        <v>108</v>
      </c>
      <c r="B98" t="s">
        <v>157</v>
      </c>
      <c r="C98" s="140">
        <v>42390</v>
      </c>
      <c r="D98" s="141">
        <v>0</v>
      </c>
      <c r="E98" t="s">
        <v>108</v>
      </c>
      <c r="F98" t="s">
        <v>110</v>
      </c>
      <c r="G98" s="142">
        <v>2016</v>
      </c>
      <c r="H98" s="143">
        <v>7</v>
      </c>
      <c r="I98" s="144">
        <v>42390</v>
      </c>
      <c r="J98" t="s">
        <v>111</v>
      </c>
      <c r="L98" t="s">
        <v>110</v>
      </c>
      <c r="M98" t="s">
        <v>110</v>
      </c>
      <c r="O98" s="146">
        <v>0</v>
      </c>
      <c r="P98" t="s">
        <v>112</v>
      </c>
      <c r="R98" s="148">
        <v>42390</v>
      </c>
      <c r="S98" s="149">
        <v>52</v>
      </c>
      <c r="T98" s="150">
        <v>61381.63</v>
      </c>
      <c r="U98" s="151">
        <v>61381.63</v>
      </c>
      <c r="V98" s="152">
        <v>0</v>
      </c>
      <c r="W98" t="s">
        <v>113</v>
      </c>
      <c r="Y98" t="s">
        <v>114</v>
      </c>
      <c r="Z98" t="s">
        <v>114</v>
      </c>
      <c r="AA98" t="s">
        <v>114</v>
      </c>
      <c r="AB98" t="s">
        <v>115</v>
      </c>
      <c r="AC98" t="s">
        <v>116</v>
      </c>
      <c r="AD98" t="s">
        <v>110</v>
      </c>
      <c r="AE98" t="s">
        <v>110</v>
      </c>
      <c r="AH98" s="153">
        <v>0</v>
      </c>
      <c r="AI98" s="154">
        <v>42404</v>
      </c>
      <c r="AJ98" s="155">
        <v>768776</v>
      </c>
      <c r="AK98" s="156">
        <v>768776.1</v>
      </c>
      <c r="AL98" s="157">
        <v>42390</v>
      </c>
      <c r="AM98" s="158">
        <v>0</v>
      </c>
      <c r="AN98" t="s">
        <v>158</v>
      </c>
      <c r="AO98" s="159">
        <v>42404.70989583333</v>
      </c>
      <c r="AP98" t="s">
        <v>118</v>
      </c>
      <c r="AQ98" t="s">
        <v>119</v>
      </c>
      <c r="AR98" t="s">
        <v>119</v>
      </c>
      <c r="AT98" s="160">
        <v>42390</v>
      </c>
      <c r="AU98" s="161">
        <v>1</v>
      </c>
      <c r="AV98" s="162">
        <v>1</v>
      </c>
      <c r="AW98" t="s">
        <v>120</v>
      </c>
      <c r="AZ98" s="163">
        <v>42404</v>
      </c>
      <c r="BB98" t="s">
        <v>121</v>
      </c>
      <c r="BC98" t="s">
        <v>114</v>
      </c>
      <c r="BD98" t="s">
        <v>122</v>
      </c>
      <c r="BE98" t="s">
        <v>110</v>
      </c>
      <c r="BH98" t="s">
        <v>122</v>
      </c>
      <c r="BL98" t="s">
        <v>110</v>
      </c>
      <c r="BM98" s="165">
        <v>42390</v>
      </c>
      <c r="BO98" t="s">
        <v>110</v>
      </c>
      <c r="BP98" t="s">
        <v>123</v>
      </c>
      <c r="BS98" s="166">
        <v>42404.701886574076</v>
      </c>
      <c r="BU98" t="s">
        <v>110</v>
      </c>
      <c r="BV98" t="s">
        <v>118</v>
      </c>
      <c r="BW98" t="s">
        <v>110</v>
      </c>
      <c r="BZ98" t="s">
        <v>108</v>
      </c>
      <c r="CA98" t="s">
        <v>157</v>
      </c>
      <c r="CB98" s="167">
        <v>42390</v>
      </c>
      <c r="CC98" s="168">
        <v>0</v>
      </c>
      <c r="CD98" s="169">
        <v>47</v>
      </c>
      <c r="CE98" t="s">
        <v>111</v>
      </c>
      <c r="CH98" t="s">
        <v>153</v>
      </c>
      <c r="CI98" t="s">
        <v>131</v>
      </c>
      <c r="CL98" t="s">
        <v>126</v>
      </c>
      <c r="CM98" t="s">
        <v>127</v>
      </c>
      <c r="CO98" t="s">
        <v>128</v>
      </c>
      <c r="CU98" t="s">
        <v>119</v>
      </c>
      <c r="DD98" s="170">
        <v>2146.89</v>
      </c>
      <c r="DE98" t="s">
        <v>110</v>
      </c>
      <c r="DF98" s="171">
        <v>0</v>
      </c>
      <c r="DH98" s="172">
        <v>0</v>
      </c>
      <c r="DI98" t="s">
        <v>129</v>
      </c>
      <c r="DJ98" t="s">
        <v>116</v>
      </c>
      <c r="DK98" s="173">
        <v>42390</v>
      </c>
      <c r="DL98" t="s">
        <v>119</v>
      </c>
      <c r="DN98" s="174">
        <v>2146.89</v>
      </c>
      <c r="DO98" s="175">
        <v>1</v>
      </c>
      <c r="DP98" s="176">
        <v>1</v>
      </c>
      <c r="DQ98" s="177">
        <v>768776</v>
      </c>
      <c r="DT98" s="178">
        <v>42404</v>
      </c>
      <c r="DV98" t="s">
        <v>120</v>
      </c>
      <c r="DW98" s="179">
        <v>42390</v>
      </c>
      <c r="DX98" t="s">
        <v>110</v>
      </c>
      <c r="DY98" s="180">
        <v>42400</v>
      </c>
      <c r="DZ98" t="s">
        <v>116</v>
      </c>
      <c r="EC98" t="s">
        <v>123</v>
      </c>
      <c r="ED98" s="181">
        <v>0</v>
      </c>
      <c r="EE98" s="182">
        <v>0</v>
      </c>
      <c r="EG98" t="s">
        <v>130</v>
      </c>
      <c r="EJ98" s="188" t="str">
        <f>CONCATENATE(CH98,CM98)</f>
        <v>724000012800</v>
      </c>
    </row>
    <row r="99" spans="1:140" ht="16.5" hidden="1" thickTop="1" thickBot="1" x14ac:dyDescent="0.3">
      <c r="A99" t="s">
        <v>108</v>
      </c>
      <c r="B99" t="s">
        <v>157</v>
      </c>
      <c r="C99" s="140">
        <v>42390</v>
      </c>
      <c r="D99" s="141">
        <v>0</v>
      </c>
      <c r="E99" t="s">
        <v>108</v>
      </c>
      <c r="F99" t="s">
        <v>110</v>
      </c>
      <c r="G99" s="142">
        <v>2016</v>
      </c>
      <c r="H99" s="143">
        <v>7</v>
      </c>
      <c r="I99" s="144">
        <v>42390</v>
      </c>
      <c r="J99" t="s">
        <v>111</v>
      </c>
      <c r="L99" t="s">
        <v>110</v>
      </c>
      <c r="M99" t="s">
        <v>110</v>
      </c>
      <c r="O99" s="146">
        <v>0</v>
      </c>
      <c r="P99" t="s">
        <v>112</v>
      </c>
      <c r="R99" s="148">
        <v>42390</v>
      </c>
      <c r="S99" s="149">
        <v>52</v>
      </c>
      <c r="T99" s="150">
        <v>61381.63</v>
      </c>
      <c r="U99" s="151">
        <v>61381.63</v>
      </c>
      <c r="V99" s="152">
        <v>0</v>
      </c>
      <c r="W99" t="s">
        <v>113</v>
      </c>
      <c r="Y99" t="s">
        <v>114</v>
      </c>
      <c r="Z99" t="s">
        <v>114</v>
      </c>
      <c r="AA99" t="s">
        <v>114</v>
      </c>
      <c r="AB99" t="s">
        <v>115</v>
      </c>
      <c r="AC99" t="s">
        <v>116</v>
      </c>
      <c r="AD99" t="s">
        <v>110</v>
      </c>
      <c r="AE99" t="s">
        <v>110</v>
      </c>
      <c r="AH99" s="153">
        <v>0</v>
      </c>
      <c r="AI99" s="154">
        <v>42404</v>
      </c>
      <c r="AJ99" s="155">
        <v>768776</v>
      </c>
      <c r="AK99" s="156">
        <v>768776.1</v>
      </c>
      <c r="AL99" s="157">
        <v>42390</v>
      </c>
      <c r="AM99" s="158">
        <v>0</v>
      </c>
      <c r="AN99" t="s">
        <v>158</v>
      </c>
      <c r="AO99" s="159">
        <v>42404.70989583333</v>
      </c>
      <c r="AP99" t="s">
        <v>118</v>
      </c>
      <c r="AQ99" t="s">
        <v>119</v>
      </c>
      <c r="AR99" t="s">
        <v>119</v>
      </c>
      <c r="AT99" s="160">
        <v>42390</v>
      </c>
      <c r="AU99" s="161">
        <v>1</v>
      </c>
      <c r="AV99" s="162">
        <v>1</v>
      </c>
      <c r="AW99" t="s">
        <v>120</v>
      </c>
      <c r="AZ99" s="163">
        <v>42404</v>
      </c>
      <c r="BB99" t="s">
        <v>121</v>
      </c>
      <c r="BC99" t="s">
        <v>114</v>
      </c>
      <c r="BD99" t="s">
        <v>122</v>
      </c>
      <c r="BE99" t="s">
        <v>110</v>
      </c>
      <c r="BH99" t="s">
        <v>122</v>
      </c>
      <c r="BL99" t="s">
        <v>110</v>
      </c>
      <c r="BM99" s="165">
        <v>42390</v>
      </c>
      <c r="BO99" t="s">
        <v>110</v>
      </c>
      <c r="BP99" t="s">
        <v>123</v>
      </c>
      <c r="BS99" s="166">
        <v>42404.701886574076</v>
      </c>
      <c r="BU99" t="s">
        <v>110</v>
      </c>
      <c r="BV99" t="s">
        <v>118</v>
      </c>
      <c r="BW99" t="s">
        <v>110</v>
      </c>
      <c r="BZ99" t="s">
        <v>108</v>
      </c>
      <c r="CA99" t="s">
        <v>157</v>
      </c>
      <c r="CB99" s="167">
        <v>42390</v>
      </c>
      <c r="CC99" s="168">
        <v>0</v>
      </c>
      <c r="CD99" s="169">
        <v>48</v>
      </c>
      <c r="CE99" t="s">
        <v>111</v>
      </c>
      <c r="CH99" t="s">
        <v>154</v>
      </c>
      <c r="CI99" t="s">
        <v>125</v>
      </c>
      <c r="CL99" t="s">
        <v>126</v>
      </c>
      <c r="CM99" t="s">
        <v>127</v>
      </c>
      <c r="CO99" t="s">
        <v>128</v>
      </c>
      <c r="CU99" t="s">
        <v>119</v>
      </c>
      <c r="DD99" s="170">
        <v>53.11</v>
      </c>
      <c r="DE99" t="s">
        <v>110</v>
      </c>
      <c r="DF99" s="171">
        <v>0</v>
      </c>
      <c r="DH99" s="172">
        <v>0</v>
      </c>
      <c r="DI99" t="s">
        <v>129</v>
      </c>
      <c r="DJ99" t="s">
        <v>116</v>
      </c>
      <c r="DK99" s="173">
        <v>42390</v>
      </c>
      <c r="DL99" t="s">
        <v>119</v>
      </c>
      <c r="DN99" s="174">
        <v>53.11</v>
      </c>
      <c r="DO99" s="175">
        <v>1</v>
      </c>
      <c r="DP99" s="176">
        <v>1</v>
      </c>
      <c r="DQ99" s="177">
        <v>768776</v>
      </c>
      <c r="DT99" s="178">
        <v>42404</v>
      </c>
      <c r="DV99" t="s">
        <v>120</v>
      </c>
      <c r="DW99" s="179">
        <v>42390</v>
      </c>
      <c r="DX99" t="s">
        <v>110</v>
      </c>
      <c r="DY99" s="180">
        <v>42400</v>
      </c>
      <c r="DZ99" t="s">
        <v>116</v>
      </c>
      <c r="EC99" t="s">
        <v>123</v>
      </c>
      <c r="ED99" s="181">
        <v>0</v>
      </c>
      <c r="EE99" s="182">
        <v>0</v>
      </c>
      <c r="EG99" t="s">
        <v>130</v>
      </c>
      <c r="EJ99" s="188" t="str">
        <f>CONCATENATE(CH99,CM99)</f>
        <v>724500012800</v>
      </c>
    </row>
    <row r="100" spans="1:140" ht="16.5" hidden="1" thickTop="1" thickBot="1" x14ac:dyDescent="0.3">
      <c r="A100" t="s">
        <v>108</v>
      </c>
      <c r="B100" t="s">
        <v>157</v>
      </c>
      <c r="C100" s="140">
        <v>42390</v>
      </c>
      <c r="D100" s="141">
        <v>0</v>
      </c>
      <c r="E100" t="s">
        <v>108</v>
      </c>
      <c r="F100" t="s">
        <v>110</v>
      </c>
      <c r="G100" s="142">
        <v>2016</v>
      </c>
      <c r="H100" s="143">
        <v>7</v>
      </c>
      <c r="I100" s="144">
        <v>42390</v>
      </c>
      <c r="J100" t="s">
        <v>111</v>
      </c>
      <c r="L100" t="s">
        <v>110</v>
      </c>
      <c r="M100" t="s">
        <v>110</v>
      </c>
      <c r="O100" s="146">
        <v>0</v>
      </c>
      <c r="P100" t="s">
        <v>112</v>
      </c>
      <c r="R100" s="148">
        <v>42390</v>
      </c>
      <c r="S100" s="149">
        <v>52</v>
      </c>
      <c r="T100" s="150">
        <v>61381.63</v>
      </c>
      <c r="U100" s="151">
        <v>61381.63</v>
      </c>
      <c r="V100" s="152">
        <v>0</v>
      </c>
      <c r="W100" t="s">
        <v>113</v>
      </c>
      <c r="Y100" t="s">
        <v>114</v>
      </c>
      <c r="Z100" t="s">
        <v>114</v>
      </c>
      <c r="AA100" t="s">
        <v>114</v>
      </c>
      <c r="AB100" t="s">
        <v>115</v>
      </c>
      <c r="AC100" t="s">
        <v>116</v>
      </c>
      <c r="AD100" t="s">
        <v>110</v>
      </c>
      <c r="AE100" t="s">
        <v>110</v>
      </c>
      <c r="AH100" s="153">
        <v>0</v>
      </c>
      <c r="AI100" s="154">
        <v>42404</v>
      </c>
      <c r="AJ100" s="155">
        <v>768776</v>
      </c>
      <c r="AK100" s="156">
        <v>768776.1</v>
      </c>
      <c r="AL100" s="157">
        <v>42390</v>
      </c>
      <c r="AM100" s="158">
        <v>0</v>
      </c>
      <c r="AN100" t="s">
        <v>158</v>
      </c>
      <c r="AO100" s="159">
        <v>42404.70989583333</v>
      </c>
      <c r="AP100" t="s">
        <v>118</v>
      </c>
      <c r="AQ100" t="s">
        <v>119</v>
      </c>
      <c r="AR100" t="s">
        <v>119</v>
      </c>
      <c r="AT100" s="160">
        <v>42390</v>
      </c>
      <c r="AU100" s="161">
        <v>1</v>
      </c>
      <c r="AV100" s="162">
        <v>1</v>
      </c>
      <c r="AW100" t="s">
        <v>120</v>
      </c>
      <c r="AZ100" s="163">
        <v>42404</v>
      </c>
      <c r="BB100" t="s">
        <v>121</v>
      </c>
      <c r="BC100" t="s">
        <v>114</v>
      </c>
      <c r="BD100" t="s">
        <v>122</v>
      </c>
      <c r="BE100" t="s">
        <v>110</v>
      </c>
      <c r="BH100" t="s">
        <v>122</v>
      </c>
      <c r="BL100" t="s">
        <v>110</v>
      </c>
      <c r="BM100" s="165">
        <v>42390</v>
      </c>
      <c r="BO100" t="s">
        <v>110</v>
      </c>
      <c r="BP100" t="s">
        <v>123</v>
      </c>
      <c r="BS100" s="166">
        <v>42404.701886574076</v>
      </c>
      <c r="BU100" t="s">
        <v>110</v>
      </c>
      <c r="BV100" t="s">
        <v>118</v>
      </c>
      <c r="BW100" t="s">
        <v>110</v>
      </c>
      <c r="BZ100" t="s">
        <v>108</v>
      </c>
      <c r="CA100" t="s">
        <v>157</v>
      </c>
      <c r="CB100" s="167">
        <v>42390</v>
      </c>
      <c r="CC100" s="168">
        <v>0</v>
      </c>
      <c r="CD100" s="169">
        <v>49</v>
      </c>
      <c r="CE100" t="s">
        <v>111</v>
      </c>
      <c r="CH100" t="s">
        <v>155</v>
      </c>
      <c r="CI100" t="s">
        <v>125</v>
      </c>
      <c r="CL100" t="s">
        <v>126</v>
      </c>
      <c r="CM100" t="s">
        <v>127</v>
      </c>
      <c r="CO100" t="s">
        <v>128</v>
      </c>
      <c r="CU100" t="s">
        <v>119</v>
      </c>
      <c r="DD100" s="170">
        <v>41.75</v>
      </c>
      <c r="DE100" t="s">
        <v>110</v>
      </c>
      <c r="DF100" s="171">
        <v>0</v>
      </c>
      <c r="DH100" s="172">
        <v>0</v>
      </c>
      <c r="DI100" t="s">
        <v>129</v>
      </c>
      <c r="DJ100" t="s">
        <v>116</v>
      </c>
      <c r="DK100" s="173">
        <v>42390</v>
      </c>
      <c r="DL100" t="s">
        <v>119</v>
      </c>
      <c r="DN100" s="174">
        <v>41.75</v>
      </c>
      <c r="DO100" s="175">
        <v>1</v>
      </c>
      <c r="DP100" s="176">
        <v>1</v>
      </c>
      <c r="DQ100" s="177">
        <v>768776</v>
      </c>
      <c r="DT100" s="178">
        <v>42404</v>
      </c>
      <c r="DV100" t="s">
        <v>120</v>
      </c>
      <c r="DW100" s="179">
        <v>42390</v>
      </c>
      <c r="DX100" t="s">
        <v>110</v>
      </c>
      <c r="DY100" s="180">
        <v>42400</v>
      </c>
      <c r="DZ100" t="s">
        <v>116</v>
      </c>
      <c r="EC100" t="s">
        <v>123</v>
      </c>
      <c r="ED100" s="181">
        <v>0</v>
      </c>
      <c r="EE100" s="182">
        <v>0</v>
      </c>
      <c r="EG100" t="s">
        <v>130</v>
      </c>
      <c r="EJ100" s="188" t="str">
        <f>CONCATENATE(CH100,CM100)</f>
        <v>725000012800</v>
      </c>
    </row>
    <row r="101" spans="1:140" ht="16.5" hidden="1" thickTop="1" thickBot="1" x14ac:dyDescent="0.3">
      <c r="A101" t="s">
        <v>108</v>
      </c>
      <c r="B101" t="s">
        <v>157</v>
      </c>
      <c r="C101" s="140">
        <v>42390</v>
      </c>
      <c r="D101" s="141">
        <v>0</v>
      </c>
      <c r="E101" t="s">
        <v>108</v>
      </c>
      <c r="F101" t="s">
        <v>110</v>
      </c>
      <c r="G101" s="142">
        <v>2016</v>
      </c>
      <c r="H101" s="143">
        <v>7</v>
      </c>
      <c r="I101" s="144">
        <v>42390</v>
      </c>
      <c r="J101" t="s">
        <v>111</v>
      </c>
      <c r="L101" t="s">
        <v>110</v>
      </c>
      <c r="M101" t="s">
        <v>110</v>
      </c>
      <c r="O101" s="146">
        <v>0</v>
      </c>
      <c r="P101" t="s">
        <v>112</v>
      </c>
      <c r="R101" s="148">
        <v>42390</v>
      </c>
      <c r="S101" s="149">
        <v>52</v>
      </c>
      <c r="T101" s="150">
        <v>61381.63</v>
      </c>
      <c r="U101" s="151">
        <v>61381.63</v>
      </c>
      <c r="V101" s="152">
        <v>0</v>
      </c>
      <c r="W101" t="s">
        <v>113</v>
      </c>
      <c r="Y101" t="s">
        <v>114</v>
      </c>
      <c r="Z101" t="s">
        <v>114</v>
      </c>
      <c r="AA101" t="s">
        <v>114</v>
      </c>
      <c r="AB101" t="s">
        <v>115</v>
      </c>
      <c r="AC101" t="s">
        <v>116</v>
      </c>
      <c r="AD101" t="s">
        <v>110</v>
      </c>
      <c r="AE101" t="s">
        <v>110</v>
      </c>
      <c r="AH101" s="153">
        <v>0</v>
      </c>
      <c r="AI101" s="154">
        <v>42404</v>
      </c>
      <c r="AJ101" s="155">
        <v>768776</v>
      </c>
      <c r="AK101" s="156">
        <v>768776.1</v>
      </c>
      <c r="AL101" s="157">
        <v>42390</v>
      </c>
      <c r="AM101" s="158">
        <v>0</v>
      </c>
      <c r="AN101" t="s">
        <v>158</v>
      </c>
      <c r="AO101" s="159">
        <v>42404.70989583333</v>
      </c>
      <c r="AP101" t="s">
        <v>118</v>
      </c>
      <c r="AQ101" t="s">
        <v>119</v>
      </c>
      <c r="AR101" t="s">
        <v>119</v>
      </c>
      <c r="AT101" s="160">
        <v>42390</v>
      </c>
      <c r="AU101" s="161">
        <v>1</v>
      </c>
      <c r="AV101" s="162">
        <v>1</v>
      </c>
      <c r="AW101" t="s">
        <v>120</v>
      </c>
      <c r="AZ101" s="163">
        <v>42404</v>
      </c>
      <c r="BB101" t="s">
        <v>121</v>
      </c>
      <c r="BC101" t="s">
        <v>114</v>
      </c>
      <c r="BD101" t="s">
        <v>122</v>
      </c>
      <c r="BE101" t="s">
        <v>110</v>
      </c>
      <c r="BH101" t="s">
        <v>122</v>
      </c>
      <c r="BL101" t="s">
        <v>110</v>
      </c>
      <c r="BM101" s="165">
        <v>42390</v>
      </c>
      <c r="BO101" t="s">
        <v>110</v>
      </c>
      <c r="BP101" t="s">
        <v>123</v>
      </c>
      <c r="BS101" s="166">
        <v>42404.701886574076</v>
      </c>
      <c r="BU101" t="s">
        <v>110</v>
      </c>
      <c r="BV101" t="s">
        <v>118</v>
      </c>
      <c r="BW101" t="s">
        <v>110</v>
      </c>
      <c r="BZ101" t="s">
        <v>108</v>
      </c>
      <c r="CA101" t="s">
        <v>157</v>
      </c>
      <c r="CB101" s="167">
        <v>42390</v>
      </c>
      <c r="CC101" s="168">
        <v>0</v>
      </c>
      <c r="CD101" s="169">
        <v>50</v>
      </c>
      <c r="CE101" t="s">
        <v>111</v>
      </c>
      <c r="CH101" t="s">
        <v>155</v>
      </c>
      <c r="CI101" t="s">
        <v>131</v>
      </c>
      <c r="CL101" t="s">
        <v>126</v>
      </c>
      <c r="CM101" t="s">
        <v>127</v>
      </c>
      <c r="CO101" t="s">
        <v>128</v>
      </c>
      <c r="CU101" t="s">
        <v>119</v>
      </c>
      <c r="DD101" s="170">
        <v>20.329999999999998</v>
      </c>
      <c r="DE101" t="s">
        <v>110</v>
      </c>
      <c r="DF101" s="171">
        <v>0</v>
      </c>
      <c r="DH101" s="172">
        <v>0</v>
      </c>
      <c r="DI101" t="s">
        <v>129</v>
      </c>
      <c r="DJ101" t="s">
        <v>116</v>
      </c>
      <c r="DK101" s="173">
        <v>42390</v>
      </c>
      <c r="DL101" t="s">
        <v>119</v>
      </c>
      <c r="DN101" s="174">
        <v>20.329999999999998</v>
      </c>
      <c r="DO101" s="175">
        <v>1</v>
      </c>
      <c r="DP101" s="176">
        <v>1</v>
      </c>
      <c r="DQ101" s="177">
        <v>768776</v>
      </c>
      <c r="DT101" s="178">
        <v>42404</v>
      </c>
      <c r="DV101" t="s">
        <v>120</v>
      </c>
      <c r="DW101" s="179">
        <v>42390</v>
      </c>
      <c r="DX101" t="s">
        <v>110</v>
      </c>
      <c r="DY101" s="180">
        <v>42400</v>
      </c>
      <c r="DZ101" t="s">
        <v>116</v>
      </c>
      <c r="EC101" t="s">
        <v>123</v>
      </c>
      <c r="ED101" s="181">
        <v>0</v>
      </c>
      <c r="EE101" s="182">
        <v>0</v>
      </c>
      <c r="EG101" t="s">
        <v>130</v>
      </c>
      <c r="EJ101" s="188" t="str">
        <f>CONCATENATE(CH101,CM101)</f>
        <v>725000012800</v>
      </c>
    </row>
    <row r="102" spans="1:140" ht="16.5" hidden="1" thickTop="1" thickBot="1" x14ac:dyDescent="0.3">
      <c r="A102" t="s">
        <v>108</v>
      </c>
      <c r="B102" t="s">
        <v>157</v>
      </c>
      <c r="C102" s="140">
        <v>42390</v>
      </c>
      <c r="D102" s="141">
        <v>0</v>
      </c>
      <c r="E102" t="s">
        <v>108</v>
      </c>
      <c r="F102" t="s">
        <v>110</v>
      </c>
      <c r="G102" s="142">
        <v>2016</v>
      </c>
      <c r="H102" s="143">
        <v>7</v>
      </c>
      <c r="I102" s="144">
        <v>42390</v>
      </c>
      <c r="J102" t="s">
        <v>111</v>
      </c>
      <c r="L102" t="s">
        <v>110</v>
      </c>
      <c r="M102" t="s">
        <v>110</v>
      </c>
      <c r="O102" s="146">
        <v>0</v>
      </c>
      <c r="P102" t="s">
        <v>112</v>
      </c>
      <c r="R102" s="148">
        <v>42390</v>
      </c>
      <c r="S102" s="149">
        <v>52</v>
      </c>
      <c r="T102" s="150">
        <v>61381.63</v>
      </c>
      <c r="U102" s="151">
        <v>61381.63</v>
      </c>
      <c r="V102" s="152">
        <v>0</v>
      </c>
      <c r="W102" t="s">
        <v>113</v>
      </c>
      <c r="Y102" t="s">
        <v>114</v>
      </c>
      <c r="Z102" t="s">
        <v>114</v>
      </c>
      <c r="AA102" t="s">
        <v>114</v>
      </c>
      <c r="AB102" t="s">
        <v>115</v>
      </c>
      <c r="AC102" t="s">
        <v>116</v>
      </c>
      <c r="AD102" t="s">
        <v>110</v>
      </c>
      <c r="AE102" t="s">
        <v>110</v>
      </c>
      <c r="AH102" s="153">
        <v>0</v>
      </c>
      <c r="AI102" s="154">
        <v>42404</v>
      </c>
      <c r="AJ102" s="155">
        <v>768776</v>
      </c>
      <c r="AK102" s="156">
        <v>768776.1</v>
      </c>
      <c r="AL102" s="157">
        <v>42390</v>
      </c>
      <c r="AM102" s="158">
        <v>0</v>
      </c>
      <c r="AN102" t="s">
        <v>158</v>
      </c>
      <c r="AO102" s="159">
        <v>42404.70989583333</v>
      </c>
      <c r="AP102" t="s">
        <v>118</v>
      </c>
      <c r="AQ102" t="s">
        <v>119</v>
      </c>
      <c r="AR102" t="s">
        <v>119</v>
      </c>
      <c r="AT102" s="160">
        <v>42390</v>
      </c>
      <c r="AU102" s="161">
        <v>1</v>
      </c>
      <c r="AV102" s="162">
        <v>1</v>
      </c>
      <c r="AW102" t="s">
        <v>120</v>
      </c>
      <c r="AZ102" s="163">
        <v>42404</v>
      </c>
      <c r="BB102" t="s">
        <v>121</v>
      </c>
      <c r="BC102" t="s">
        <v>114</v>
      </c>
      <c r="BD102" t="s">
        <v>122</v>
      </c>
      <c r="BE102" t="s">
        <v>110</v>
      </c>
      <c r="BH102" t="s">
        <v>122</v>
      </c>
      <c r="BL102" t="s">
        <v>110</v>
      </c>
      <c r="BM102" s="165">
        <v>42390</v>
      </c>
      <c r="BO102" t="s">
        <v>110</v>
      </c>
      <c r="BP102" t="s">
        <v>123</v>
      </c>
      <c r="BS102" s="166">
        <v>42404.701886574076</v>
      </c>
      <c r="BU102" t="s">
        <v>110</v>
      </c>
      <c r="BV102" t="s">
        <v>118</v>
      </c>
      <c r="BW102" t="s">
        <v>110</v>
      </c>
      <c r="BZ102" t="s">
        <v>108</v>
      </c>
      <c r="CA102" t="s">
        <v>157</v>
      </c>
      <c r="CB102" s="167">
        <v>42390</v>
      </c>
      <c r="CC102" s="168">
        <v>0</v>
      </c>
      <c r="CD102" s="169">
        <v>51</v>
      </c>
      <c r="CE102" t="s">
        <v>111</v>
      </c>
      <c r="CH102" t="s">
        <v>156</v>
      </c>
      <c r="CI102" t="s">
        <v>125</v>
      </c>
      <c r="CL102" t="s">
        <v>126</v>
      </c>
      <c r="CM102" t="s">
        <v>127</v>
      </c>
      <c r="CO102" t="s">
        <v>128</v>
      </c>
      <c r="CU102" t="s">
        <v>119</v>
      </c>
      <c r="DD102" s="170">
        <v>2653.3</v>
      </c>
      <c r="DE102" t="s">
        <v>110</v>
      </c>
      <c r="DF102" s="171">
        <v>0</v>
      </c>
      <c r="DH102" s="172">
        <v>0</v>
      </c>
      <c r="DI102" t="s">
        <v>129</v>
      </c>
      <c r="DJ102" t="s">
        <v>116</v>
      </c>
      <c r="DK102" s="173">
        <v>42390</v>
      </c>
      <c r="DL102" t="s">
        <v>119</v>
      </c>
      <c r="DN102" s="174">
        <v>2653.3</v>
      </c>
      <c r="DO102" s="175">
        <v>1</v>
      </c>
      <c r="DP102" s="176">
        <v>1</v>
      </c>
      <c r="DQ102" s="177">
        <v>768776</v>
      </c>
      <c r="DT102" s="178">
        <v>42404</v>
      </c>
      <c r="DV102" t="s">
        <v>120</v>
      </c>
      <c r="DW102" s="179">
        <v>42390</v>
      </c>
      <c r="DX102" t="s">
        <v>110</v>
      </c>
      <c r="DY102" s="180">
        <v>42400</v>
      </c>
      <c r="DZ102" t="s">
        <v>116</v>
      </c>
      <c r="EC102" t="s">
        <v>123</v>
      </c>
      <c r="ED102" s="181">
        <v>0</v>
      </c>
      <c r="EE102" s="182">
        <v>0</v>
      </c>
      <c r="EG102" t="s">
        <v>130</v>
      </c>
      <c r="EJ102" s="188" t="str">
        <f>CONCATENATE(CH102,CM102)</f>
        <v>726900012800</v>
      </c>
    </row>
    <row r="103" spans="1:140" ht="16.5" hidden="1" thickTop="1" thickBot="1" x14ac:dyDescent="0.3">
      <c r="A103" t="s">
        <v>108</v>
      </c>
      <c r="B103" t="s">
        <v>157</v>
      </c>
      <c r="C103" s="140">
        <v>42390</v>
      </c>
      <c r="D103" s="141">
        <v>0</v>
      </c>
      <c r="E103" t="s">
        <v>108</v>
      </c>
      <c r="F103" t="s">
        <v>110</v>
      </c>
      <c r="G103" s="142">
        <v>2016</v>
      </c>
      <c r="H103" s="143">
        <v>7</v>
      </c>
      <c r="I103" s="144">
        <v>42390</v>
      </c>
      <c r="J103" t="s">
        <v>111</v>
      </c>
      <c r="L103" t="s">
        <v>110</v>
      </c>
      <c r="M103" t="s">
        <v>110</v>
      </c>
      <c r="O103" s="146">
        <v>0</v>
      </c>
      <c r="P103" t="s">
        <v>112</v>
      </c>
      <c r="R103" s="148">
        <v>42390</v>
      </c>
      <c r="S103" s="149">
        <v>52</v>
      </c>
      <c r="T103" s="150">
        <v>61381.63</v>
      </c>
      <c r="U103" s="151">
        <v>61381.63</v>
      </c>
      <c r="V103" s="152">
        <v>0</v>
      </c>
      <c r="W103" t="s">
        <v>113</v>
      </c>
      <c r="Y103" t="s">
        <v>114</v>
      </c>
      <c r="Z103" t="s">
        <v>114</v>
      </c>
      <c r="AA103" t="s">
        <v>114</v>
      </c>
      <c r="AB103" t="s">
        <v>115</v>
      </c>
      <c r="AC103" t="s">
        <v>116</v>
      </c>
      <c r="AD103" t="s">
        <v>110</v>
      </c>
      <c r="AE103" t="s">
        <v>110</v>
      </c>
      <c r="AH103" s="153">
        <v>0</v>
      </c>
      <c r="AI103" s="154">
        <v>42404</v>
      </c>
      <c r="AJ103" s="155">
        <v>768776</v>
      </c>
      <c r="AK103" s="156">
        <v>768776.1</v>
      </c>
      <c r="AL103" s="157">
        <v>42390</v>
      </c>
      <c r="AM103" s="158">
        <v>0</v>
      </c>
      <c r="AN103" t="s">
        <v>158</v>
      </c>
      <c r="AO103" s="159">
        <v>42404.70989583333</v>
      </c>
      <c r="AP103" t="s">
        <v>118</v>
      </c>
      <c r="AQ103" t="s">
        <v>119</v>
      </c>
      <c r="AR103" t="s">
        <v>119</v>
      </c>
      <c r="AT103" s="160">
        <v>42390</v>
      </c>
      <c r="AU103" s="161">
        <v>1</v>
      </c>
      <c r="AV103" s="162">
        <v>1</v>
      </c>
      <c r="AW103" t="s">
        <v>120</v>
      </c>
      <c r="AZ103" s="163">
        <v>42404</v>
      </c>
      <c r="BB103" t="s">
        <v>121</v>
      </c>
      <c r="BC103" t="s">
        <v>114</v>
      </c>
      <c r="BD103" t="s">
        <v>122</v>
      </c>
      <c r="BE103" t="s">
        <v>110</v>
      </c>
      <c r="BH103" t="s">
        <v>122</v>
      </c>
      <c r="BL103" t="s">
        <v>110</v>
      </c>
      <c r="BM103" s="165">
        <v>42390</v>
      </c>
      <c r="BO103" t="s">
        <v>110</v>
      </c>
      <c r="BP103" t="s">
        <v>123</v>
      </c>
      <c r="BS103" s="166">
        <v>42404.701886574076</v>
      </c>
      <c r="BU103" t="s">
        <v>110</v>
      </c>
      <c r="BV103" t="s">
        <v>118</v>
      </c>
      <c r="BW103" t="s">
        <v>110</v>
      </c>
      <c r="BZ103" t="s">
        <v>108</v>
      </c>
      <c r="CA103" t="s">
        <v>157</v>
      </c>
      <c r="CB103" s="167">
        <v>42390</v>
      </c>
      <c r="CC103" s="168">
        <v>0</v>
      </c>
      <c r="CD103" s="169">
        <v>52</v>
      </c>
      <c r="CE103" t="s">
        <v>111</v>
      </c>
      <c r="CH103" t="s">
        <v>156</v>
      </c>
      <c r="CI103" t="s">
        <v>131</v>
      </c>
      <c r="CL103" t="s">
        <v>126</v>
      </c>
      <c r="CM103" t="s">
        <v>127</v>
      </c>
      <c r="CO103" t="s">
        <v>128</v>
      </c>
      <c r="CU103" t="s">
        <v>119</v>
      </c>
      <c r="DD103" s="170">
        <v>944.19</v>
      </c>
      <c r="DE103" t="s">
        <v>110</v>
      </c>
      <c r="DF103" s="171">
        <v>0</v>
      </c>
      <c r="DH103" s="172">
        <v>0</v>
      </c>
      <c r="DI103" t="s">
        <v>129</v>
      </c>
      <c r="DJ103" t="s">
        <v>116</v>
      </c>
      <c r="DK103" s="173">
        <v>42390</v>
      </c>
      <c r="DL103" t="s">
        <v>119</v>
      </c>
      <c r="DN103" s="174">
        <v>944.19</v>
      </c>
      <c r="DO103" s="175">
        <v>1</v>
      </c>
      <c r="DP103" s="176">
        <v>1</v>
      </c>
      <c r="DQ103" s="177">
        <v>768776</v>
      </c>
      <c r="DT103" s="178">
        <v>42404</v>
      </c>
      <c r="DV103" t="s">
        <v>120</v>
      </c>
      <c r="DW103" s="179">
        <v>42390</v>
      </c>
      <c r="DX103" t="s">
        <v>110</v>
      </c>
      <c r="DY103" s="180">
        <v>42400</v>
      </c>
      <c r="DZ103" t="s">
        <v>116</v>
      </c>
      <c r="EC103" t="s">
        <v>123</v>
      </c>
      <c r="ED103" s="181">
        <v>0</v>
      </c>
      <c r="EE103" s="182">
        <v>0</v>
      </c>
      <c r="EG103" t="s">
        <v>130</v>
      </c>
      <c r="EJ103" s="188" t="str">
        <f>CONCATENATE(CH103,CM103)</f>
        <v>726900012800</v>
      </c>
    </row>
    <row r="104" spans="1:140" ht="16.5" hidden="1" thickTop="1" thickBot="1" x14ac:dyDescent="0.3">
      <c r="A104" t="s">
        <v>108</v>
      </c>
      <c r="B104" t="s">
        <v>162</v>
      </c>
      <c r="C104" s="140">
        <v>42390</v>
      </c>
      <c r="D104" s="141">
        <v>0</v>
      </c>
      <c r="E104" t="s">
        <v>108</v>
      </c>
      <c r="F104" t="s">
        <v>110</v>
      </c>
      <c r="G104" s="142">
        <v>2016</v>
      </c>
      <c r="H104" s="143">
        <v>7</v>
      </c>
      <c r="I104" s="144">
        <v>42390</v>
      </c>
      <c r="J104" t="s">
        <v>111</v>
      </c>
      <c r="L104" t="s">
        <v>110</v>
      </c>
      <c r="M104" t="s">
        <v>110</v>
      </c>
      <c r="O104" s="146">
        <v>0</v>
      </c>
      <c r="P104" t="s">
        <v>112</v>
      </c>
      <c r="R104" s="148">
        <v>42390</v>
      </c>
      <c r="S104" s="149">
        <v>49</v>
      </c>
      <c r="T104" s="150">
        <v>13785.56</v>
      </c>
      <c r="U104" s="151">
        <v>13785.56</v>
      </c>
      <c r="V104" s="152">
        <v>0</v>
      </c>
      <c r="W104" t="s">
        <v>113</v>
      </c>
      <c r="Y104" t="s">
        <v>114</v>
      </c>
      <c r="Z104" t="s">
        <v>114</v>
      </c>
      <c r="AA104" t="s">
        <v>114</v>
      </c>
      <c r="AB104" t="s">
        <v>115</v>
      </c>
      <c r="AC104" t="s">
        <v>116</v>
      </c>
      <c r="AD104" t="s">
        <v>110</v>
      </c>
      <c r="AE104" t="s">
        <v>110</v>
      </c>
      <c r="AH104" s="153">
        <v>0</v>
      </c>
      <c r="AI104" s="154">
        <v>42405</v>
      </c>
      <c r="AJ104" s="155">
        <v>774688</v>
      </c>
      <c r="AK104" s="156">
        <v>774688.1</v>
      </c>
      <c r="AL104" s="157">
        <v>42390</v>
      </c>
      <c r="AM104" s="158">
        <v>0</v>
      </c>
      <c r="AN104" t="s">
        <v>158</v>
      </c>
      <c r="AO104" s="159">
        <v>42405.717129629629</v>
      </c>
      <c r="AP104" t="s">
        <v>118</v>
      </c>
      <c r="AQ104" t="s">
        <v>119</v>
      </c>
      <c r="AR104" t="s">
        <v>119</v>
      </c>
      <c r="AT104" s="160">
        <v>42390</v>
      </c>
      <c r="AU104" s="161">
        <v>1</v>
      </c>
      <c r="AV104" s="162">
        <v>1</v>
      </c>
      <c r="AW104" t="s">
        <v>120</v>
      </c>
      <c r="AZ104" s="163">
        <v>42405</v>
      </c>
      <c r="BB104" t="s">
        <v>121</v>
      </c>
      <c r="BC104" t="s">
        <v>114</v>
      </c>
      <c r="BD104" t="s">
        <v>122</v>
      </c>
      <c r="BE104" t="s">
        <v>110</v>
      </c>
      <c r="BH104" t="s">
        <v>122</v>
      </c>
      <c r="BL104" t="s">
        <v>110</v>
      </c>
      <c r="BM104" s="165">
        <v>42390</v>
      </c>
      <c r="BO104" t="s">
        <v>110</v>
      </c>
      <c r="BP104" t="s">
        <v>123</v>
      </c>
      <c r="BS104" s="166">
        <v>42405.710347222222</v>
      </c>
      <c r="BU104" t="s">
        <v>110</v>
      </c>
      <c r="BV104" t="s">
        <v>118</v>
      </c>
      <c r="BW104" t="s">
        <v>110</v>
      </c>
      <c r="BZ104" t="s">
        <v>108</v>
      </c>
      <c r="CA104" t="s">
        <v>162</v>
      </c>
      <c r="CB104" s="167">
        <v>42390</v>
      </c>
      <c r="CC104" s="168">
        <v>0</v>
      </c>
      <c r="CD104" s="169">
        <v>4</v>
      </c>
      <c r="CE104" t="s">
        <v>111</v>
      </c>
      <c r="CH104" t="s">
        <v>132</v>
      </c>
      <c r="CI104" t="s">
        <v>131</v>
      </c>
      <c r="CL104" t="s">
        <v>126</v>
      </c>
      <c r="CM104" t="s">
        <v>127</v>
      </c>
      <c r="CO104" t="s">
        <v>128</v>
      </c>
      <c r="CU104" t="s">
        <v>119</v>
      </c>
      <c r="DD104" s="170">
        <v>-202.19</v>
      </c>
      <c r="DE104" t="s">
        <v>110</v>
      </c>
      <c r="DF104" s="171">
        <v>0</v>
      </c>
      <c r="DH104" s="172">
        <v>0</v>
      </c>
      <c r="DI104" t="s">
        <v>129</v>
      </c>
      <c r="DJ104" t="s">
        <v>116</v>
      </c>
      <c r="DK104" s="173">
        <v>42390</v>
      </c>
      <c r="DL104" t="s">
        <v>119</v>
      </c>
      <c r="DN104" s="174">
        <v>-202.19</v>
      </c>
      <c r="DO104" s="175">
        <v>1</v>
      </c>
      <c r="DP104" s="176">
        <v>1</v>
      </c>
      <c r="DQ104" s="177">
        <v>774688</v>
      </c>
      <c r="DT104" s="178">
        <v>42405</v>
      </c>
      <c r="DV104" t="s">
        <v>120</v>
      </c>
      <c r="DW104" s="179">
        <v>42390</v>
      </c>
      <c r="DX104" t="s">
        <v>110</v>
      </c>
      <c r="DY104" s="180">
        <v>42369</v>
      </c>
      <c r="DZ104" t="s">
        <v>116</v>
      </c>
      <c r="EC104" t="s">
        <v>123</v>
      </c>
      <c r="ED104" s="181">
        <v>0</v>
      </c>
      <c r="EE104" s="182">
        <v>0</v>
      </c>
      <c r="EG104" t="s">
        <v>130</v>
      </c>
      <c r="EJ104" s="188" t="str">
        <f>CONCATENATE(CH104,CM104)</f>
        <v>205200012800</v>
      </c>
    </row>
    <row r="105" spans="1:140" ht="16.5" hidden="1" thickTop="1" thickBot="1" x14ac:dyDescent="0.3">
      <c r="A105" t="s">
        <v>108</v>
      </c>
      <c r="B105" t="s">
        <v>162</v>
      </c>
      <c r="C105" s="140">
        <v>42390</v>
      </c>
      <c r="D105" s="141">
        <v>0</v>
      </c>
      <c r="E105" t="s">
        <v>108</v>
      </c>
      <c r="F105" t="s">
        <v>110</v>
      </c>
      <c r="G105" s="142">
        <v>2016</v>
      </c>
      <c r="H105" s="143">
        <v>7</v>
      </c>
      <c r="I105" s="144">
        <v>42390</v>
      </c>
      <c r="J105" t="s">
        <v>111</v>
      </c>
      <c r="L105" t="s">
        <v>110</v>
      </c>
      <c r="M105" t="s">
        <v>110</v>
      </c>
      <c r="O105" s="146">
        <v>0</v>
      </c>
      <c r="P105" t="s">
        <v>112</v>
      </c>
      <c r="R105" s="148">
        <v>42390</v>
      </c>
      <c r="S105" s="149">
        <v>49</v>
      </c>
      <c r="T105" s="150">
        <v>13785.56</v>
      </c>
      <c r="U105" s="151">
        <v>13785.56</v>
      </c>
      <c r="V105" s="152">
        <v>0</v>
      </c>
      <c r="W105" t="s">
        <v>113</v>
      </c>
      <c r="Y105" t="s">
        <v>114</v>
      </c>
      <c r="Z105" t="s">
        <v>114</v>
      </c>
      <c r="AA105" t="s">
        <v>114</v>
      </c>
      <c r="AB105" t="s">
        <v>115</v>
      </c>
      <c r="AC105" t="s">
        <v>116</v>
      </c>
      <c r="AD105" t="s">
        <v>110</v>
      </c>
      <c r="AE105" t="s">
        <v>110</v>
      </c>
      <c r="AH105" s="153">
        <v>0</v>
      </c>
      <c r="AI105" s="154">
        <v>42405</v>
      </c>
      <c r="AJ105" s="155">
        <v>774688</v>
      </c>
      <c r="AK105" s="156">
        <v>774688.1</v>
      </c>
      <c r="AL105" s="157">
        <v>42390</v>
      </c>
      <c r="AM105" s="158">
        <v>0</v>
      </c>
      <c r="AN105" t="s">
        <v>158</v>
      </c>
      <c r="AO105" s="159">
        <v>42405.717129629629</v>
      </c>
      <c r="AP105" t="s">
        <v>118</v>
      </c>
      <c r="AQ105" t="s">
        <v>119</v>
      </c>
      <c r="AR105" t="s">
        <v>119</v>
      </c>
      <c r="AT105" s="160">
        <v>42390</v>
      </c>
      <c r="AU105" s="161">
        <v>1</v>
      </c>
      <c r="AV105" s="162">
        <v>1</v>
      </c>
      <c r="AW105" t="s">
        <v>120</v>
      </c>
      <c r="AZ105" s="163">
        <v>42405</v>
      </c>
      <c r="BB105" t="s">
        <v>121</v>
      </c>
      <c r="BC105" t="s">
        <v>114</v>
      </c>
      <c r="BD105" t="s">
        <v>122</v>
      </c>
      <c r="BE105" t="s">
        <v>110</v>
      </c>
      <c r="BH105" t="s">
        <v>122</v>
      </c>
      <c r="BL105" t="s">
        <v>110</v>
      </c>
      <c r="BM105" s="165">
        <v>42390</v>
      </c>
      <c r="BO105" t="s">
        <v>110</v>
      </c>
      <c r="BP105" t="s">
        <v>123</v>
      </c>
      <c r="BS105" s="166">
        <v>42405.710347222222</v>
      </c>
      <c r="BU105" t="s">
        <v>110</v>
      </c>
      <c r="BV105" t="s">
        <v>118</v>
      </c>
      <c r="BW105" t="s">
        <v>110</v>
      </c>
      <c r="BZ105" t="s">
        <v>108</v>
      </c>
      <c r="CA105" t="s">
        <v>162</v>
      </c>
      <c r="CB105" s="167">
        <v>42390</v>
      </c>
      <c r="CC105" s="168">
        <v>0</v>
      </c>
      <c r="CD105" s="169">
        <v>1</v>
      </c>
      <c r="CE105" t="s">
        <v>111</v>
      </c>
      <c r="CH105" t="s">
        <v>124</v>
      </c>
      <c r="CI105" t="s">
        <v>125</v>
      </c>
      <c r="CL105" t="s">
        <v>126</v>
      </c>
      <c r="CM105" t="s">
        <v>127</v>
      </c>
      <c r="CO105" t="s">
        <v>128</v>
      </c>
      <c r="CU105" t="s">
        <v>119</v>
      </c>
      <c r="DD105" s="170">
        <v>-4471.38</v>
      </c>
      <c r="DE105" t="s">
        <v>110</v>
      </c>
      <c r="DF105" s="171">
        <v>0</v>
      </c>
      <c r="DH105" s="172">
        <v>0</v>
      </c>
      <c r="DI105" t="s">
        <v>129</v>
      </c>
      <c r="DJ105" t="s">
        <v>116</v>
      </c>
      <c r="DK105" s="173">
        <v>42390</v>
      </c>
      <c r="DL105" t="s">
        <v>119</v>
      </c>
      <c r="DN105" s="174">
        <v>-4471.38</v>
      </c>
      <c r="DO105" s="175">
        <v>1</v>
      </c>
      <c r="DP105" s="176">
        <v>1</v>
      </c>
      <c r="DQ105" s="177">
        <v>774688</v>
      </c>
      <c r="DT105" s="178">
        <v>42405</v>
      </c>
      <c r="DV105" t="s">
        <v>120</v>
      </c>
      <c r="DW105" s="179">
        <v>42390</v>
      </c>
      <c r="DX105" t="s">
        <v>110</v>
      </c>
      <c r="DY105" s="180">
        <v>42369</v>
      </c>
      <c r="DZ105" t="s">
        <v>116</v>
      </c>
      <c r="EC105" t="s">
        <v>123</v>
      </c>
      <c r="ED105" s="181">
        <v>0</v>
      </c>
      <c r="EE105" s="182">
        <v>0</v>
      </c>
      <c r="EG105" t="s">
        <v>130</v>
      </c>
      <c r="EJ105" s="188" t="str">
        <f>CONCATENATE(CH105,CM105)</f>
        <v>100000012800</v>
      </c>
    </row>
    <row r="106" spans="1:140" ht="16.5" hidden="1" thickTop="1" thickBot="1" x14ac:dyDescent="0.3">
      <c r="A106" t="s">
        <v>108</v>
      </c>
      <c r="B106" t="s">
        <v>162</v>
      </c>
      <c r="C106" s="140">
        <v>42390</v>
      </c>
      <c r="D106" s="141">
        <v>0</v>
      </c>
      <c r="E106" t="s">
        <v>108</v>
      </c>
      <c r="F106" t="s">
        <v>110</v>
      </c>
      <c r="G106" s="142">
        <v>2016</v>
      </c>
      <c r="H106" s="143">
        <v>7</v>
      </c>
      <c r="I106" s="144">
        <v>42390</v>
      </c>
      <c r="J106" t="s">
        <v>111</v>
      </c>
      <c r="L106" t="s">
        <v>110</v>
      </c>
      <c r="M106" t="s">
        <v>110</v>
      </c>
      <c r="O106" s="146">
        <v>0</v>
      </c>
      <c r="P106" t="s">
        <v>112</v>
      </c>
      <c r="R106" s="148">
        <v>42390</v>
      </c>
      <c r="S106" s="149">
        <v>49</v>
      </c>
      <c r="T106" s="150">
        <v>13785.56</v>
      </c>
      <c r="U106" s="151">
        <v>13785.56</v>
      </c>
      <c r="V106" s="152">
        <v>0</v>
      </c>
      <c r="W106" t="s">
        <v>113</v>
      </c>
      <c r="Y106" t="s">
        <v>114</v>
      </c>
      <c r="Z106" t="s">
        <v>114</v>
      </c>
      <c r="AA106" t="s">
        <v>114</v>
      </c>
      <c r="AB106" t="s">
        <v>115</v>
      </c>
      <c r="AC106" t="s">
        <v>116</v>
      </c>
      <c r="AD106" t="s">
        <v>110</v>
      </c>
      <c r="AE106" t="s">
        <v>110</v>
      </c>
      <c r="AH106" s="153">
        <v>0</v>
      </c>
      <c r="AI106" s="154">
        <v>42405</v>
      </c>
      <c r="AJ106" s="155">
        <v>774688</v>
      </c>
      <c r="AK106" s="156">
        <v>774688.1</v>
      </c>
      <c r="AL106" s="157">
        <v>42390</v>
      </c>
      <c r="AM106" s="158">
        <v>0</v>
      </c>
      <c r="AN106" t="s">
        <v>158</v>
      </c>
      <c r="AO106" s="159">
        <v>42405.717129629629</v>
      </c>
      <c r="AP106" t="s">
        <v>118</v>
      </c>
      <c r="AQ106" t="s">
        <v>119</v>
      </c>
      <c r="AR106" t="s">
        <v>119</v>
      </c>
      <c r="AT106" s="160">
        <v>42390</v>
      </c>
      <c r="AU106" s="161">
        <v>1</v>
      </c>
      <c r="AV106" s="162">
        <v>1</v>
      </c>
      <c r="AW106" t="s">
        <v>120</v>
      </c>
      <c r="AZ106" s="163">
        <v>42405</v>
      </c>
      <c r="BB106" t="s">
        <v>121</v>
      </c>
      <c r="BC106" t="s">
        <v>114</v>
      </c>
      <c r="BD106" t="s">
        <v>122</v>
      </c>
      <c r="BE106" t="s">
        <v>110</v>
      </c>
      <c r="BH106" t="s">
        <v>122</v>
      </c>
      <c r="BL106" t="s">
        <v>110</v>
      </c>
      <c r="BM106" s="165">
        <v>42390</v>
      </c>
      <c r="BO106" t="s">
        <v>110</v>
      </c>
      <c r="BP106" t="s">
        <v>123</v>
      </c>
      <c r="BS106" s="166">
        <v>42405.710347222222</v>
      </c>
      <c r="BU106" t="s">
        <v>110</v>
      </c>
      <c r="BV106" t="s">
        <v>118</v>
      </c>
      <c r="BW106" t="s">
        <v>110</v>
      </c>
      <c r="BZ106" t="s">
        <v>108</v>
      </c>
      <c r="CA106" t="s">
        <v>162</v>
      </c>
      <c r="CB106" s="167">
        <v>42390</v>
      </c>
      <c r="CC106" s="168">
        <v>0</v>
      </c>
      <c r="CD106" s="169">
        <v>2</v>
      </c>
      <c r="CE106" t="s">
        <v>111</v>
      </c>
      <c r="CH106" t="s">
        <v>124</v>
      </c>
      <c r="CI106" t="s">
        <v>131</v>
      </c>
      <c r="CL106" t="s">
        <v>126</v>
      </c>
      <c r="CM106" t="s">
        <v>127</v>
      </c>
      <c r="CO106" t="s">
        <v>128</v>
      </c>
      <c r="CU106" t="s">
        <v>119</v>
      </c>
      <c r="DD106" s="170">
        <v>-2046.58</v>
      </c>
      <c r="DE106" t="s">
        <v>110</v>
      </c>
      <c r="DF106" s="171">
        <v>0</v>
      </c>
      <c r="DH106" s="172">
        <v>0</v>
      </c>
      <c r="DI106" t="s">
        <v>129</v>
      </c>
      <c r="DJ106" t="s">
        <v>116</v>
      </c>
      <c r="DK106" s="173">
        <v>42390</v>
      </c>
      <c r="DL106" t="s">
        <v>119</v>
      </c>
      <c r="DN106" s="174">
        <v>-2046.58</v>
      </c>
      <c r="DO106" s="175">
        <v>1</v>
      </c>
      <c r="DP106" s="176">
        <v>1</v>
      </c>
      <c r="DQ106" s="177">
        <v>774688</v>
      </c>
      <c r="DT106" s="178">
        <v>42405</v>
      </c>
      <c r="DV106" t="s">
        <v>120</v>
      </c>
      <c r="DW106" s="179">
        <v>42390</v>
      </c>
      <c r="DX106" t="s">
        <v>110</v>
      </c>
      <c r="DY106" s="180">
        <v>42369</v>
      </c>
      <c r="DZ106" t="s">
        <v>116</v>
      </c>
      <c r="EC106" t="s">
        <v>123</v>
      </c>
      <c r="ED106" s="181">
        <v>0</v>
      </c>
      <c r="EE106" s="182">
        <v>0</v>
      </c>
      <c r="EG106" t="s">
        <v>130</v>
      </c>
      <c r="EJ106" s="188" t="str">
        <f>CONCATENATE(CH106,CM106)</f>
        <v>100000012800</v>
      </c>
    </row>
    <row r="107" spans="1:140" ht="16.5" hidden="1" thickTop="1" thickBot="1" x14ac:dyDescent="0.3">
      <c r="A107" t="s">
        <v>108</v>
      </c>
      <c r="B107" t="s">
        <v>162</v>
      </c>
      <c r="C107" s="140">
        <v>42390</v>
      </c>
      <c r="D107" s="141">
        <v>0</v>
      </c>
      <c r="E107" t="s">
        <v>108</v>
      </c>
      <c r="F107" t="s">
        <v>110</v>
      </c>
      <c r="G107" s="142">
        <v>2016</v>
      </c>
      <c r="H107" s="143">
        <v>7</v>
      </c>
      <c r="I107" s="144">
        <v>42390</v>
      </c>
      <c r="J107" t="s">
        <v>111</v>
      </c>
      <c r="L107" t="s">
        <v>110</v>
      </c>
      <c r="M107" t="s">
        <v>110</v>
      </c>
      <c r="O107" s="146">
        <v>0</v>
      </c>
      <c r="P107" t="s">
        <v>112</v>
      </c>
      <c r="R107" s="148">
        <v>42390</v>
      </c>
      <c r="S107" s="149">
        <v>49</v>
      </c>
      <c r="T107" s="150">
        <v>13785.56</v>
      </c>
      <c r="U107" s="151">
        <v>13785.56</v>
      </c>
      <c r="V107" s="152">
        <v>0</v>
      </c>
      <c r="W107" t="s">
        <v>113</v>
      </c>
      <c r="Y107" t="s">
        <v>114</v>
      </c>
      <c r="Z107" t="s">
        <v>114</v>
      </c>
      <c r="AA107" t="s">
        <v>114</v>
      </c>
      <c r="AB107" t="s">
        <v>115</v>
      </c>
      <c r="AC107" t="s">
        <v>116</v>
      </c>
      <c r="AD107" t="s">
        <v>110</v>
      </c>
      <c r="AE107" t="s">
        <v>110</v>
      </c>
      <c r="AH107" s="153">
        <v>0</v>
      </c>
      <c r="AI107" s="154">
        <v>42405</v>
      </c>
      <c r="AJ107" s="155">
        <v>774688</v>
      </c>
      <c r="AK107" s="156">
        <v>774688.1</v>
      </c>
      <c r="AL107" s="157">
        <v>42390</v>
      </c>
      <c r="AM107" s="158">
        <v>0</v>
      </c>
      <c r="AN107" t="s">
        <v>158</v>
      </c>
      <c r="AO107" s="159">
        <v>42405.717129629629</v>
      </c>
      <c r="AP107" t="s">
        <v>118</v>
      </c>
      <c r="AQ107" t="s">
        <v>119</v>
      </c>
      <c r="AR107" t="s">
        <v>119</v>
      </c>
      <c r="AT107" s="160">
        <v>42390</v>
      </c>
      <c r="AU107" s="161">
        <v>1</v>
      </c>
      <c r="AV107" s="162">
        <v>1</v>
      </c>
      <c r="AW107" t="s">
        <v>120</v>
      </c>
      <c r="AZ107" s="163">
        <v>42405</v>
      </c>
      <c r="BB107" t="s">
        <v>121</v>
      </c>
      <c r="BC107" t="s">
        <v>114</v>
      </c>
      <c r="BD107" t="s">
        <v>122</v>
      </c>
      <c r="BE107" t="s">
        <v>110</v>
      </c>
      <c r="BH107" t="s">
        <v>122</v>
      </c>
      <c r="BL107" t="s">
        <v>110</v>
      </c>
      <c r="BM107" s="165">
        <v>42390</v>
      </c>
      <c r="BO107" t="s">
        <v>110</v>
      </c>
      <c r="BP107" t="s">
        <v>123</v>
      </c>
      <c r="BS107" s="166">
        <v>42405.710347222222</v>
      </c>
      <c r="BU107" t="s">
        <v>110</v>
      </c>
      <c r="BV107" t="s">
        <v>118</v>
      </c>
      <c r="BW107" t="s">
        <v>110</v>
      </c>
      <c r="BZ107" t="s">
        <v>108</v>
      </c>
      <c r="CA107" t="s">
        <v>162</v>
      </c>
      <c r="CB107" s="167">
        <v>42390</v>
      </c>
      <c r="CC107" s="168">
        <v>0</v>
      </c>
      <c r="CD107" s="169">
        <v>3</v>
      </c>
      <c r="CE107" t="s">
        <v>111</v>
      </c>
      <c r="CH107" t="s">
        <v>132</v>
      </c>
      <c r="CI107" t="s">
        <v>125</v>
      </c>
      <c r="CL107" t="s">
        <v>126</v>
      </c>
      <c r="CM107" t="s">
        <v>127</v>
      </c>
      <c r="CO107" t="s">
        <v>128</v>
      </c>
      <c r="CU107" t="s">
        <v>119</v>
      </c>
      <c r="DD107" s="170">
        <v>-485</v>
      </c>
      <c r="DE107" t="s">
        <v>110</v>
      </c>
      <c r="DF107" s="171">
        <v>0</v>
      </c>
      <c r="DH107" s="172">
        <v>0</v>
      </c>
      <c r="DI107" t="s">
        <v>129</v>
      </c>
      <c r="DJ107" t="s">
        <v>116</v>
      </c>
      <c r="DK107" s="173">
        <v>42390</v>
      </c>
      <c r="DL107" t="s">
        <v>119</v>
      </c>
      <c r="DN107" s="174">
        <v>-485</v>
      </c>
      <c r="DO107" s="175">
        <v>1</v>
      </c>
      <c r="DP107" s="176">
        <v>1</v>
      </c>
      <c r="DQ107" s="177">
        <v>774688</v>
      </c>
      <c r="DT107" s="178">
        <v>42405</v>
      </c>
      <c r="DV107" t="s">
        <v>120</v>
      </c>
      <c r="DW107" s="179">
        <v>42390</v>
      </c>
      <c r="DX107" t="s">
        <v>110</v>
      </c>
      <c r="DY107" s="180">
        <v>42369</v>
      </c>
      <c r="DZ107" t="s">
        <v>116</v>
      </c>
      <c r="EC107" t="s">
        <v>123</v>
      </c>
      <c r="ED107" s="181">
        <v>0</v>
      </c>
      <c r="EE107" s="182">
        <v>0</v>
      </c>
      <c r="EG107" t="s">
        <v>130</v>
      </c>
      <c r="EJ107" s="188" t="str">
        <f>CONCATENATE(CH107,CM107)</f>
        <v>205200012800</v>
      </c>
    </row>
    <row r="108" spans="1:140" ht="16.5" hidden="1" thickTop="1" thickBot="1" x14ac:dyDescent="0.3">
      <c r="A108" t="s">
        <v>108</v>
      </c>
      <c r="B108" t="s">
        <v>162</v>
      </c>
      <c r="C108" s="140">
        <v>42390</v>
      </c>
      <c r="D108" s="141">
        <v>0</v>
      </c>
      <c r="E108" t="s">
        <v>108</v>
      </c>
      <c r="F108" t="s">
        <v>110</v>
      </c>
      <c r="G108" s="142">
        <v>2016</v>
      </c>
      <c r="H108" s="143">
        <v>7</v>
      </c>
      <c r="I108" s="144">
        <v>42390</v>
      </c>
      <c r="J108" t="s">
        <v>111</v>
      </c>
      <c r="L108" t="s">
        <v>110</v>
      </c>
      <c r="M108" t="s">
        <v>110</v>
      </c>
      <c r="O108" s="146">
        <v>0</v>
      </c>
      <c r="P108" t="s">
        <v>112</v>
      </c>
      <c r="R108" s="148">
        <v>42390</v>
      </c>
      <c r="S108" s="149">
        <v>49</v>
      </c>
      <c r="T108" s="150">
        <v>13785.56</v>
      </c>
      <c r="U108" s="151">
        <v>13785.56</v>
      </c>
      <c r="V108" s="152">
        <v>0</v>
      </c>
      <c r="W108" t="s">
        <v>113</v>
      </c>
      <c r="Y108" t="s">
        <v>114</v>
      </c>
      <c r="Z108" t="s">
        <v>114</v>
      </c>
      <c r="AA108" t="s">
        <v>114</v>
      </c>
      <c r="AB108" t="s">
        <v>115</v>
      </c>
      <c r="AC108" t="s">
        <v>116</v>
      </c>
      <c r="AD108" t="s">
        <v>110</v>
      </c>
      <c r="AE108" t="s">
        <v>110</v>
      </c>
      <c r="AH108" s="153">
        <v>0</v>
      </c>
      <c r="AI108" s="154">
        <v>42405</v>
      </c>
      <c r="AJ108" s="155">
        <v>774688</v>
      </c>
      <c r="AK108" s="156">
        <v>774688.1</v>
      </c>
      <c r="AL108" s="157">
        <v>42390</v>
      </c>
      <c r="AM108" s="158">
        <v>0</v>
      </c>
      <c r="AN108" t="s">
        <v>158</v>
      </c>
      <c r="AO108" s="159">
        <v>42405.717129629629</v>
      </c>
      <c r="AP108" t="s">
        <v>118</v>
      </c>
      <c r="AQ108" t="s">
        <v>119</v>
      </c>
      <c r="AR108" t="s">
        <v>119</v>
      </c>
      <c r="AT108" s="160">
        <v>42390</v>
      </c>
      <c r="AU108" s="161">
        <v>1</v>
      </c>
      <c r="AV108" s="162">
        <v>1</v>
      </c>
      <c r="AW108" t="s">
        <v>120</v>
      </c>
      <c r="AZ108" s="163">
        <v>42405</v>
      </c>
      <c r="BB108" t="s">
        <v>121</v>
      </c>
      <c r="BC108" t="s">
        <v>114</v>
      </c>
      <c r="BD108" t="s">
        <v>122</v>
      </c>
      <c r="BE108" t="s">
        <v>110</v>
      </c>
      <c r="BH108" t="s">
        <v>122</v>
      </c>
      <c r="BL108" t="s">
        <v>110</v>
      </c>
      <c r="BM108" s="165">
        <v>42390</v>
      </c>
      <c r="BO108" t="s">
        <v>110</v>
      </c>
      <c r="BP108" t="s">
        <v>123</v>
      </c>
      <c r="BS108" s="166">
        <v>42405.710347222222</v>
      </c>
      <c r="BU108" t="s">
        <v>110</v>
      </c>
      <c r="BV108" t="s">
        <v>118</v>
      </c>
      <c r="BW108" t="s">
        <v>110</v>
      </c>
      <c r="BZ108" t="s">
        <v>108</v>
      </c>
      <c r="CA108" t="s">
        <v>162</v>
      </c>
      <c r="CB108" s="167">
        <v>42390</v>
      </c>
      <c r="CC108" s="168">
        <v>0</v>
      </c>
      <c r="CD108" s="169">
        <v>5</v>
      </c>
      <c r="CE108" t="s">
        <v>111</v>
      </c>
      <c r="CH108" t="s">
        <v>133</v>
      </c>
      <c r="CI108" t="s">
        <v>125</v>
      </c>
      <c r="CL108" t="s">
        <v>126</v>
      </c>
      <c r="CM108" t="s">
        <v>127</v>
      </c>
      <c r="CO108" t="s">
        <v>128</v>
      </c>
      <c r="CU108" t="s">
        <v>119</v>
      </c>
      <c r="DD108" s="170">
        <v>-433.93</v>
      </c>
      <c r="DE108" t="s">
        <v>110</v>
      </c>
      <c r="DF108" s="171">
        <v>0</v>
      </c>
      <c r="DH108" s="172">
        <v>0</v>
      </c>
      <c r="DI108" t="s">
        <v>129</v>
      </c>
      <c r="DJ108" t="s">
        <v>116</v>
      </c>
      <c r="DK108" s="173">
        <v>42390</v>
      </c>
      <c r="DL108" t="s">
        <v>119</v>
      </c>
      <c r="DN108" s="174">
        <v>-433.93</v>
      </c>
      <c r="DO108" s="175">
        <v>1</v>
      </c>
      <c r="DP108" s="176">
        <v>1</v>
      </c>
      <c r="DQ108" s="177">
        <v>774688</v>
      </c>
      <c r="DT108" s="178">
        <v>42405</v>
      </c>
      <c r="DV108" t="s">
        <v>120</v>
      </c>
      <c r="DW108" s="179">
        <v>42390</v>
      </c>
      <c r="DX108" t="s">
        <v>110</v>
      </c>
      <c r="DY108" s="180">
        <v>42369</v>
      </c>
      <c r="DZ108" t="s">
        <v>116</v>
      </c>
      <c r="EC108" t="s">
        <v>123</v>
      </c>
      <c r="ED108" s="181">
        <v>0</v>
      </c>
      <c r="EE108" s="182">
        <v>0</v>
      </c>
      <c r="EG108" t="s">
        <v>130</v>
      </c>
      <c r="EJ108" s="188" t="str">
        <f>CONCATENATE(CH108,CM108)</f>
        <v>205300012800</v>
      </c>
    </row>
    <row r="109" spans="1:140" ht="16.5" hidden="1" thickTop="1" thickBot="1" x14ac:dyDescent="0.3">
      <c r="A109" t="s">
        <v>108</v>
      </c>
      <c r="B109" t="s">
        <v>162</v>
      </c>
      <c r="C109" s="140">
        <v>42390</v>
      </c>
      <c r="D109" s="141">
        <v>0</v>
      </c>
      <c r="E109" t="s">
        <v>108</v>
      </c>
      <c r="F109" t="s">
        <v>110</v>
      </c>
      <c r="G109" s="142">
        <v>2016</v>
      </c>
      <c r="H109" s="143">
        <v>7</v>
      </c>
      <c r="I109" s="144">
        <v>42390</v>
      </c>
      <c r="J109" t="s">
        <v>111</v>
      </c>
      <c r="L109" t="s">
        <v>110</v>
      </c>
      <c r="M109" t="s">
        <v>110</v>
      </c>
      <c r="O109" s="146">
        <v>0</v>
      </c>
      <c r="P109" t="s">
        <v>112</v>
      </c>
      <c r="R109" s="148">
        <v>42390</v>
      </c>
      <c r="S109" s="149">
        <v>49</v>
      </c>
      <c r="T109" s="150">
        <v>13785.56</v>
      </c>
      <c r="U109" s="151">
        <v>13785.56</v>
      </c>
      <c r="V109" s="152">
        <v>0</v>
      </c>
      <c r="W109" t="s">
        <v>113</v>
      </c>
      <c r="Y109" t="s">
        <v>114</v>
      </c>
      <c r="Z109" t="s">
        <v>114</v>
      </c>
      <c r="AA109" t="s">
        <v>114</v>
      </c>
      <c r="AB109" t="s">
        <v>115</v>
      </c>
      <c r="AC109" t="s">
        <v>116</v>
      </c>
      <c r="AD109" t="s">
        <v>110</v>
      </c>
      <c r="AE109" t="s">
        <v>110</v>
      </c>
      <c r="AH109" s="153">
        <v>0</v>
      </c>
      <c r="AI109" s="154">
        <v>42405</v>
      </c>
      <c r="AJ109" s="155">
        <v>774688</v>
      </c>
      <c r="AK109" s="156">
        <v>774688.1</v>
      </c>
      <c r="AL109" s="157">
        <v>42390</v>
      </c>
      <c r="AM109" s="158">
        <v>0</v>
      </c>
      <c r="AN109" t="s">
        <v>158</v>
      </c>
      <c r="AO109" s="159">
        <v>42405.717129629629</v>
      </c>
      <c r="AP109" t="s">
        <v>118</v>
      </c>
      <c r="AQ109" t="s">
        <v>119</v>
      </c>
      <c r="AR109" t="s">
        <v>119</v>
      </c>
      <c r="AT109" s="160">
        <v>42390</v>
      </c>
      <c r="AU109" s="161">
        <v>1</v>
      </c>
      <c r="AV109" s="162">
        <v>1</v>
      </c>
      <c r="AW109" t="s">
        <v>120</v>
      </c>
      <c r="AZ109" s="163">
        <v>42405</v>
      </c>
      <c r="BB109" t="s">
        <v>121</v>
      </c>
      <c r="BC109" t="s">
        <v>114</v>
      </c>
      <c r="BD109" t="s">
        <v>122</v>
      </c>
      <c r="BE109" t="s">
        <v>110</v>
      </c>
      <c r="BH109" t="s">
        <v>122</v>
      </c>
      <c r="BL109" t="s">
        <v>110</v>
      </c>
      <c r="BM109" s="165">
        <v>42390</v>
      </c>
      <c r="BO109" t="s">
        <v>110</v>
      </c>
      <c r="BP109" t="s">
        <v>123</v>
      </c>
      <c r="BS109" s="166">
        <v>42405.710347222222</v>
      </c>
      <c r="BU109" t="s">
        <v>110</v>
      </c>
      <c r="BV109" t="s">
        <v>118</v>
      </c>
      <c r="BW109" t="s">
        <v>110</v>
      </c>
      <c r="BZ109" t="s">
        <v>108</v>
      </c>
      <c r="CA109" t="s">
        <v>162</v>
      </c>
      <c r="CB109" s="167">
        <v>42390</v>
      </c>
      <c r="CC109" s="168">
        <v>0</v>
      </c>
      <c r="CD109" s="169">
        <v>6</v>
      </c>
      <c r="CE109" t="s">
        <v>111</v>
      </c>
      <c r="CH109" t="s">
        <v>133</v>
      </c>
      <c r="CI109" t="s">
        <v>131</v>
      </c>
      <c r="CL109" t="s">
        <v>126</v>
      </c>
      <c r="CM109" t="s">
        <v>127</v>
      </c>
      <c r="CO109" t="s">
        <v>128</v>
      </c>
      <c r="CU109" t="s">
        <v>119</v>
      </c>
      <c r="DD109" s="170">
        <v>-186.13</v>
      </c>
      <c r="DE109" t="s">
        <v>110</v>
      </c>
      <c r="DF109" s="171">
        <v>0</v>
      </c>
      <c r="DH109" s="172">
        <v>0</v>
      </c>
      <c r="DI109" t="s">
        <v>129</v>
      </c>
      <c r="DJ109" t="s">
        <v>116</v>
      </c>
      <c r="DK109" s="173">
        <v>42390</v>
      </c>
      <c r="DL109" t="s">
        <v>119</v>
      </c>
      <c r="DN109" s="174">
        <v>-186.13</v>
      </c>
      <c r="DO109" s="175">
        <v>1</v>
      </c>
      <c r="DP109" s="176">
        <v>1</v>
      </c>
      <c r="DQ109" s="177">
        <v>774688</v>
      </c>
      <c r="DT109" s="178">
        <v>42405</v>
      </c>
      <c r="DV109" t="s">
        <v>120</v>
      </c>
      <c r="DW109" s="179">
        <v>42390</v>
      </c>
      <c r="DX109" t="s">
        <v>110</v>
      </c>
      <c r="DY109" s="180">
        <v>42369</v>
      </c>
      <c r="DZ109" t="s">
        <v>116</v>
      </c>
      <c r="EC109" t="s">
        <v>123</v>
      </c>
      <c r="ED109" s="181">
        <v>0</v>
      </c>
      <c r="EE109" s="182">
        <v>0</v>
      </c>
      <c r="EG109" t="s">
        <v>130</v>
      </c>
      <c r="EJ109" s="188" t="str">
        <f>CONCATENATE(CH109,CM109)</f>
        <v>205300012800</v>
      </c>
    </row>
    <row r="110" spans="1:140" ht="16.5" hidden="1" thickTop="1" thickBot="1" x14ac:dyDescent="0.3">
      <c r="A110" t="s">
        <v>108</v>
      </c>
      <c r="B110" t="s">
        <v>162</v>
      </c>
      <c r="C110" s="140">
        <v>42390</v>
      </c>
      <c r="D110" s="141">
        <v>0</v>
      </c>
      <c r="E110" t="s">
        <v>108</v>
      </c>
      <c r="F110" t="s">
        <v>110</v>
      </c>
      <c r="G110" s="142">
        <v>2016</v>
      </c>
      <c r="H110" s="143">
        <v>7</v>
      </c>
      <c r="I110" s="144">
        <v>42390</v>
      </c>
      <c r="J110" t="s">
        <v>111</v>
      </c>
      <c r="L110" t="s">
        <v>110</v>
      </c>
      <c r="M110" t="s">
        <v>110</v>
      </c>
      <c r="O110" s="146">
        <v>0</v>
      </c>
      <c r="P110" t="s">
        <v>112</v>
      </c>
      <c r="R110" s="148">
        <v>42390</v>
      </c>
      <c r="S110" s="149">
        <v>49</v>
      </c>
      <c r="T110" s="150">
        <v>13785.56</v>
      </c>
      <c r="U110" s="151">
        <v>13785.56</v>
      </c>
      <c r="V110" s="152">
        <v>0</v>
      </c>
      <c r="W110" t="s">
        <v>113</v>
      </c>
      <c r="Y110" t="s">
        <v>114</v>
      </c>
      <c r="Z110" t="s">
        <v>114</v>
      </c>
      <c r="AA110" t="s">
        <v>114</v>
      </c>
      <c r="AB110" t="s">
        <v>115</v>
      </c>
      <c r="AC110" t="s">
        <v>116</v>
      </c>
      <c r="AD110" t="s">
        <v>110</v>
      </c>
      <c r="AE110" t="s">
        <v>110</v>
      </c>
      <c r="AH110" s="153">
        <v>0</v>
      </c>
      <c r="AI110" s="154">
        <v>42405</v>
      </c>
      <c r="AJ110" s="155">
        <v>774688</v>
      </c>
      <c r="AK110" s="156">
        <v>774688.1</v>
      </c>
      <c r="AL110" s="157">
        <v>42390</v>
      </c>
      <c r="AM110" s="158">
        <v>0</v>
      </c>
      <c r="AN110" t="s">
        <v>158</v>
      </c>
      <c r="AO110" s="159">
        <v>42405.717129629629</v>
      </c>
      <c r="AP110" t="s">
        <v>118</v>
      </c>
      <c r="AQ110" t="s">
        <v>119</v>
      </c>
      <c r="AR110" t="s">
        <v>119</v>
      </c>
      <c r="AT110" s="160">
        <v>42390</v>
      </c>
      <c r="AU110" s="161">
        <v>1</v>
      </c>
      <c r="AV110" s="162">
        <v>1</v>
      </c>
      <c r="AW110" t="s">
        <v>120</v>
      </c>
      <c r="AZ110" s="163">
        <v>42405</v>
      </c>
      <c r="BB110" t="s">
        <v>121</v>
      </c>
      <c r="BC110" t="s">
        <v>114</v>
      </c>
      <c r="BD110" t="s">
        <v>122</v>
      </c>
      <c r="BE110" t="s">
        <v>110</v>
      </c>
      <c r="BH110" t="s">
        <v>122</v>
      </c>
      <c r="BL110" t="s">
        <v>110</v>
      </c>
      <c r="BM110" s="165">
        <v>42390</v>
      </c>
      <c r="BO110" t="s">
        <v>110</v>
      </c>
      <c r="BP110" t="s">
        <v>123</v>
      </c>
      <c r="BS110" s="166">
        <v>42405.710347222222</v>
      </c>
      <c r="BU110" t="s">
        <v>110</v>
      </c>
      <c r="BV110" t="s">
        <v>118</v>
      </c>
      <c r="BW110" t="s">
        <v>110</v>
      </c>
      <c r="BZ110" t="s">
        <v>108</v>
      </c>
      <c r="CA110" t="s">
        <v>162</v>
      </c>
      <c r="CB110" s="167">
        <v>42390</v>
      </c>
      <c r="CC110" s="168">
        <v>0</v>
      </c>
      <c r="CD110" s="169">
        <v>7</v>
      </c>
      <c r="CE110" t="s">
        <v>111</v>
      </c>
      <c r="CH110" t="s">
        <v>134</v>
      </c>
      <c r="CI110" t="s">
        <v>125</v>
      </c>
      <c r="CL110" t="s">
        <v>126</v>
      </c>
      <c r="CM110" t="s">
        <v>127</v>
      </c>
      <c r="CO110" t="s">
        <v>128</v>
      </c>
      <c r="CU110" t="s">
        <v>119</v>
      </c>
      <c r="DD110" s="170">
        <v>-9.0299999999999994</v>
      </c>
      <c r="DE110" t="s">
        <v>110</v>
      </c>
      <c r="DF110" s="171">
        <v>0</v>
      </c>
      <c r="DH110" s="172">
        <v>0</v>
      </c>
      <c r="DI110" t="s">
        <v>129</v>
      </c>
      <c r="DJ110" t="s">
        <v>116</v>
      </c>
      <c r="DK110" s="173">
        <v>42390</v>
      </c>
      <c r="DL110" t="s">
        <v>119</v>
      </c>
      <c r="DN110" s="174">
        <v>-9.0299999999999994</v>
      </c>
      <c r="DO110" s="175">
        <v>1</v>
      </c>
      <c r="DP110" s="176">
        <v>1</v>
      </c>
      <c r="DQ110" s="177">
        <v>774688</v>
      </c>
      <c r="DT110" s="178">
        <v>42405</v>
      </c>
      <c r="DV110" t="s">
        <v>120</v>
      </c>
      <c r="DW110" s="179">
        <v>42390</v>
      </c>
      <c r="DX110" t="s">
        <v>110</v>
      </c>
      <c r="DY110" s="180">
        <v>42369</v>
      </c>
      <c r="DZ110" t="s">
        <v>116</v>
      </c>
      <c r="EC110" t="s">
        <v>123</v>
      </c>
      <c r="ED110" s="181">
        <v>0</v>
      </c>
      <c r="EE110" s="182">
        <v>0</v>
      </c>
      <c r="EG110" t="s">
        <v>130</v>
      </c>
      <c r="EJ110" s="188" t="str">
        <f>CONCATENATE(CH110,CM110)</f>
        <v>205500012800</v>
      </c>
    </row>
    <row r="111" spans="1:140" ht="16.5" hidden="1" thickTop="1" thickBot="1" x14ac:dyDescent="0.3">
      <c r="A111" t="s">
        <v>108</v>
      </c>
      <c r="B111" t="s">
        <v>162</v>
      </c>
      <c r="C111" s="140">
        <v>42390</v>
      </c>
      <c r="D111" s="141">
        <v>0</v>
      </c>
      <c r="E111" t="s">
        <v>108</v>
      </c>
      <c r="F111" t="s">
        <v>110</v>
      </c>
      <c r="G111" s="142">
        <v>2016</v>
      </c>
      <c r="H111" s="143">
        <v>7</v>
      </c>
      <c r="I111" s="144">
        <v>42390</v>
      </c>
      <c r="J111" t="s">
        <v>111</v>
      </c>
      <c r="L111" t="s">
        <v>110</v>
      </c>
      <c r="M111" t="s">
        <v>110</v>
      </c>
      <c r="O111" s="146">
        <v>0</v>
      </c>
      <c r="P111" t="s">
        <v>112</v>
      </c>
      <c r="R111" s="148">
        <v>42390</v>
      </c>
      <c r="S111" s="149">
        <v>49</v>
      </c>
      <c r="T111" s="150">
        <v>13785.56</v>
      </c>
      <c r="U111" s="151">
        <v>13785.56</v>
      </c>
      <c r="V111" s="152">
        <v>0</v>
      </c>
      <c r="W111" t="s">
        <v>113</v>
      </c>
      <c r="Y111" t="s">
        <v>114</v>
      </c>
      <c r="Z111" t="s">
        <v>114</v>
      </c>
      <c r="AA111" t="s">
        <v>114</v>
      </c>
      <c r="AB111" t="s">
        <v>115</v>
      </c>
      <c r="AC111" t="s">
        <v>116</v>
      </c>
      <c r="AD111" t="s">
        <v>110</v>
      </c>
      <c r="AE111" t="s">
        <v>110</v>
      </c>
      <c r="AH111" s="153">
        <v>0</v>
      </c>
      <c r="AI111" s="154">
        <v>42405</v>
      </c>
      <c r="AJ111" s="155">
        <v>774688</v>
      </c>
      <c r="AK111" s="156">
        <v>774688.1</v>
      </c>
      <c r="AL111" s="157">
        <v>42390</v>
      </c>
      <c r="AM111" s="158">
        <v>0</v>
      </c>
      <c r="AN111" t="s">
        <v>158</v>
      </c>
      <c r="AO111" s="159">
        <v>42405.717129629629</v>
      </c>
      <c r="AP111" t="s">
        <v>118</v>
      </c>
      <c r="AQ111" t="s">
        <v>119</v>
      </c>
      <c r="AR111" t="s">
        <v>119</v>
      </c>
      <c r="AT111" s="160">
        <v>42390</v>
      </c>
      <c r="AU111" s="161">
        <v>1</v>
      </c>
      <c r="AV111" s="162">
        <v>1</v>
      </c>
      <c r="AW111" t="s">
        <v>120</v>
      </c>
      <c r="AZ111" s="163">
        <v>42405</v>
      </c>
      <c r="BB111" t="s">
        <v>121</v>
      </c>
      <c r="BC111" t="s">
        <v>114</v>
      </c>
      <c r="BD111" t="s">
        <v>122</v>
      </c>
      <c r="BE111" t="s">
        <v>110</v>
      </c>
      <c r="BH111" t="s">
        <v>122</v>
      </c>
      <c r="BL111" t="s">
        <v>110</v>
      </c>
      <c r="BM111" s="165">
        <v>42390</v>
      </c>
      <c r="BO111" t="s">
        <v>110</v>
      </c>
      <c r="BP111" t="s">
        <v>123</v>
      </c>
      <c r="BS111" s="166">
        <v>42405.710347222222</v>
      </c>
      <c r="BU111" t="s">
        <v>110</v>
      </c>
      <c r="BV111" t="s">
        <v>118</v>
      </c>
      <c r="BW111" t="s">
        <v>110</v>
      </c>
      <c r="BZ111" t="s">
        <v>108</v>
      </c>
      <c r="CA111" t="s">
        <v>162</v>
      </c>
      <c r="CB111" s="167">
        <v>42390</v>
      </c>
      <c r="CC111" s="168">
        <v>0</v>
      </c>
      <c r="CD111" s="169">
        <v>8</v>
      </c>
      <c r="CE111" t="s">
        <v>111</v>
      </c>
      <c r="CH111" t="s">
        <v>134</v>
      </c>
      <c r="CI111" t="s">
        <v>131</v>
      </c>
      <c r="CL111" t="s">
        <v>126</v>
      </c>
      <c r="CM111" t="s">
        <v>127</v>
      </c>
      <c r="CO111" t="s">
        <v>128</v>
      </c>
      <c r="CU111" t="s">
        <v>119</v>
      </c>
      <c r="DD111" s="170">
        <v>-4.41</v>
      </c>
      <c r="DE111" t="s">
        <v>110</v>
      </c>
      <c r="DF111" s="171">
        <v>0</v>
      </c>
      <c r="DH111" s="172">
        <v>0</v>
      </c>
      <c r="DI111" t="s">
        <v>129</v>
      </c>
      <c r="DJ111" t="s">
        <v>116</v>
      </c>
      <c r="DK111" s="173">
        <v>42390</v>
      </c>
      <c r="DL111" t="s">
        <v>119</v>
      </c>
      <c r="DN111" s="174">
        <v>-4.41</v>
      </c>
      <c r="DO111" s="175">
        <v>1</v>
      </c>
      <c r="DP111" s="176">
        <v>1</v>
      </c>
      <c r="DQ111" s="177">
        <v>774688</v>
      </c>
      <c r="DT111" s="178">
        <v>42405</v>
      </c>
      <c r="DV111" t="s">
        <v>120</v>
      </c>
      <c r="DW111" s="179">
        <v>42390</v>
      </c>
      <c r="DX111" t="s">
        <v>110</v>
      </c>
      <c r="DY111" s="180">
        <v>42369</v>
      </c>
      <c r="DZ111" t="s">
        <v>116</v>
      </c>
      <c r="EC111" t="s">
        <v>123</v>
      </c>
      <c r="ED111" s="181">
        <v>0</v>
      </c>
      <c r="EE111" s="182">
        <v>0</v>
      </c>
      <c r="EG111" t="s">
        <v>130</v>
      </c>
      <c r="EJ111" s="188" t="str">
        <f>CONCATENATE(CH111,CM111)</f>
        <v>205500012800</v>
      </c>
    </row>
    <row r="112" spans="1:140" ht="16.5" hidden="1" thickTop="1" thickBot="1" x14ac:dyDescent="0.3">
      <c r="A112" t="s">
        <v>108</v>
      </c>
      <c r="B112" t="s">
        <v>162</v>
      </c>
      <c r="C112" s="140">
        <v>42390</v>
      </c>
      <c r="D112" s="141">
        <v>0</v>
      </c>
      <c r="E112" t="s">
        <v>108</v>
      </c>
      <c r="F112" t="s">
        <v>110</v>
      </c>
      <c r="G112" s="142">
        <v>2016</v>
      </c>
      <c r="H112" s="143">
        <v>7</v>
      </c>
      <c r="I112" s="144">
        <v>42390</v>
      </c>
      <c r="J112" t="s">
        <v>111</v>
      </c>
      <c r="L112" t="s">
        <v>110</v>
      </c>
      <c r="M112" t="s">
        <v>110</v>
      </c>
      <c r="O112" s="146">
        <v>0</v>
      </c>
      <c r="P112" t="s">
        <v>112</v>
      </c>
      <c r="R112" s="148">
        <v>42390</v>
      </c>
      <c r="S112" s="149">
        <v>49</v>
      </c>
      <c r="T112" s="150">
        <v>13785.56</v>
      </c>
      <c r="U112" s="151">
        <v>13785.56</v>
      </c>
      <c r="V112" s="152">
        <v>0</v>
      </c>
      <c r="W112" t="s">
        <v>113</v>
      </c>
      <c r="Y112" t="s">
        <v>114</v>
      </c>
      <c r="Z112" t="s">
        <v>114</v>
      </c>
      <c r="AA112" t="s">
        <v>114</v>
      </c>
      <c r="AB112" t="s">
        <v>115</v>
      </c>
      <c r="AC112" t="s">
        <v>116</v>
      </c>
      <c r="AD112" t="s">
        <v>110</v>
      </c>
      <c r="AE112" t="s">
        <v>110</v>
      </c>
      <c r="AH112" s="153">
        <v>0</v>
      </c>
      <c r="AI112" s="154">
        <v>42405</v>
      </c>
      <c r="AJ112" s="155">
        <v>774688</v>
      </c>
      <c r="AK112" s="156">
        <v>774688.1</v>
      </c>
      <c r="AL112" s="157">
        <v>42390</v>
      </c>
      <c r="AM112" s="158">
        <v>0</v>
      </c>
      <c r="AN112" t="s">
        <v>158</v>
      </c>
      <c r="AO112" s="159">
        <v>42405.717129629629</v>
      </c>
      <c r="AP112" t="s">
        <v>118</v>
      </c>
      <c r="AQ112" t="s">
        <v>119</v>
      </c>
      <c r="AR112" t="s">
        <v>119</v>
      </c>
      <c r="AT112" s="160">
        <v>42390</v>
      </c>
      <c r="AU112" s="161">
        <v>1</v>
      </c>
      <c r="AV112" s="162">
        <v>1</v>
      </c>
      <c r="AW112" t="s">
        <v>120</v>
      </c>
      <c r="AZ112" s="163">
        <v>42405</v>
      </c>
      <c r="BB112" t="s">
        <v>121</v>
      </c>
      <c r="BC112" t="s">
        <v>114</v>
      </c>
      <c r="BD112" t="s">
        <v>122</v>
      </c>
      <c r="BE112" t="s">
        <v>110</v>
      </c>
      <c r="BH112" t="s">
        <v>122</v>
      </c>
      <c r="BL112" t="s">
        <v>110</v>
      </c>
      <c r="BM112" s="165">
        <v>42390</v>
      </c>
      <c r="BO112" t="s">
        <v>110</v>
      </c>
      <c r="BP112" t="s">
        <v>123</v>
      </c>
      <c r="BS112" s="166">
        <v>42405.710347222222</v>
      </c>
      <c r="BU112" t="s">
        <v>110</v>
      </c>
      <c r="BV112" t="s">
        <v>118</v>
      </c>
      <c r="BW112" t="s">
        <v>110</v>
      </c>
      <c r="BZ112" t="s">
        <v>108</v>
      </c>
      <c r="CA112" t="s">
        <v>162</v>
      </c>
      <c r="CB112" s="167">
        <v>42390</v>
      </c>
      <c r="CC112" s="168">
        <v>0</v>
      </c>
      <c r="CD112" s="169">
        <v>9</v>
      </c>
      <c r="CE112" t="s">
        <v>111</v>
      </c>
      <c r="CH112" t="s">
        <v>135</v>
      </c>
      <c r="CI112" t="s">
        <v>125</v>
      </c>
      <c r="CL112" t="s">
        <v>126</v>
      </c>
      <c r="CM112" t="s">
        <v>127</v>
      </c>
      <c r="CO112" t="s">
        <v>128</v>
      </c>
      <c r="CU112" t="s">
        <v>119</v>
      </c>
      <c r="DD112" s="170">
        <v>-1287.78</v>
      </c>
      <c r="DE112" t="s">
        <v>110</v>
      </c>
      <c r="DF112" s="171">
        <v>0</v>
      </c>
      <c r="DH112" s="172">
        <v>0</v>
      </c>
      <c r="DI112" t="s">
        <v>129</v>
      </c>
      <c r="DJ112" t="s">
        <v>116</v>
      </c>
      <c r="DK112" s="173">
        <v>42390</v>
      </c>
      <c r="DL112" t="s">
        <v>119</v>
      </c>
      <c r="DN112" s="174">
        <v>-1287.78</v>
      </c>
      <c r="DO112" s="175">
        <v>1</v>
      </c>
      <c r="DP112" s="176">
        <v>1</v>
      </c>
      <c r="DQ112" s="177">
        <v>774688</v>
      </c>
      <c r="DT112" s="178">
        <v>42405</v>
      </c>
      <c r="DV112" t="s">
        <v>120</v>
      </c>
      <c r="DW112" s="179">
        <v>42390</v>
      </c>
      <c r="DX112" t="s">
        <v>110</v>
      </c>
      <c r="DY112" s="180">
        <v>42369</v>
      </c>
      <c r="DZ112" t="s">
        <v>116</v>
      </c>
      <c r="EC112" t="s">
        <v>123</v>
      </c>
      <c r="ED112" s="181">
        <v>0</v>
      </c>
      <c r="EE112" s="182">
        <v>0</v>
      </c>
      <c r="EG112" t="s">
        <v>130</v>
      </c>
      <c r="EJ112" s="188" t="str">
        <f>CONCATENATE(CH112,CM112)</f>
        <v>205600012800</v>
      </c>
    </row>
    <row r="113" spans="1:140" ht="16.5" hidden="1" thickTop="1" thickBot="1" x14ac:dyDescent="0.3">
      <c r="A113" t="s">
        <v>108</v>
      </c>
      <c r="B113" t="s">
        <v>162</v>
      </c>
      <c r="C113" s="140">
        <v>42390</v>
      </c>
      <c r="D113" s="141">
        <v>0</v>
      </c>
      <c r="E113" t="s">
        <v>108</v>
      </c>
      <c r="F113" t="s">
        <v>110</v>
      </c>
      <c r="G113" s="142">
        <v>2016</v>
      </c>
      <c r="H113" s="143">
        <v>7</v>
      </c>
      <c r="I113" s="144">
        <v>42390</v>
      </c>
      <c r="J113" t="s">
        <v>111</v>
      </c>
      <c r="L113" t="s">
        <v>110</v>
      </c>
      <c r="M113" t="s">
        <v>110</v>
      </c>
      <c r="O113" s="146">
        <v>0</v>
      </c>
      <c r="P113" t="s">
        <v>112</v>
      </c>
      <c r="R113" s="148">
        <v>42390</v>
      </c>
      <c r="S113" s="149">
        <v>49</v>
      </c>
      <c r="T113" s="150">
        <v>13785.56</v>
      </c>
      <c r="U113" s="151">
        <v>13785.56</v>
      </c>
      <c r="V113" s="152">
        <v>0</v>
      </c>
      <c r="W113" t="s">
        <v>113</v>
      </c>
      <c r="Y113" t="s">
        <v>114</v>
      </c>
      <c r="Z113" t="s">
        <v>114</v>
      </c>
      <c r="AA113" t="s">
        <v>114</v>
      </c>
      <c r="AB113" t="s">
        <v>115</v>
      </c>
      <c r="AC113" t="s">
        <v>116</v>
      </c>
      <c r="AD113" t="s">
        <v>110</v>
      </c>
      <c r="AE113" t="s">
        <v>110</v>
      </c>
      <c r="AH113" s="153">
        <v>0</v>
      </c>
      <c r="AI113" s="154">
        <v>42405</v>
      </c>
      <c r="AJ113" s="155">
        <v>774688</v>
      </c>
      <c r="AK113" s="156">
        <v>774688.1</v>
      </c>
      <c r="AL113" s="157">
        <v>42390</v>
      </c>
      <c r="AM113" s="158">
        <v>0</v>
      </c>
      <c r="AN113" t="s">
        <v>158</v>
      </c>
      <c r="AO113" s="159">
        <v>42405.717129629629</v>
      </c>
      <c r="AP113" t="s">
        <v>118</v>
      </c>
      <c r="AQ113" t="s">
        <v>119</v>
      </c>
      <c r="AR113" t="s">
        <v>119</v>
      </c>
      <c r="AT113" s="160">
        <v>42390</v>
      </c>
      <c r="AU113" s="161">
        <v>1</v>
      </c>
      <c r="AV113" s="162">
        <v>1</v>
      </c>
      <c r="AW113" t="s">
        <v>120</v>
      </c>
      <c r="AZ113" s="163">
        <v>42405</v>
      </c>
      <c r="BB113" t="s">
        <v>121</v>
      </c>
      <c r="BC113" t="s">
        <v>114</v>
      </c>
      <c r="BD113" t="s">
        <v>122</v>
      </c>
      <c r="BE113" t="s">
        <v>110</v>
      </c>
      <c r="BH113" t="s">
        <v>122</v>
      </c>
      <c r="BL113" t="s">
        <v>110</v>
      </c>
      <c r="BM113" s="165">
        <v>42390</v>
      </c>
      <c r="BO113" t="s">
        <v>110</v>
      </c>
      <c r="BP113" t="s">
        <v>123</v>
      </c>
      <c r="BS113" s="166">
        <v>42405.710347222222</v>
      </c>
      <c r="BU113" t="s">
        <v>110</v>
      </c>
      <c r="BV113" t="s">
        <v>118</v>
      </c>
      <c r="BW113" t="s">
        <v>110</v>
      </c>
      <c r="BZ113" t="s">
        <v>108</v>
      </c>
      <c r="CA113" t="s">
        <v>162</v>
      </c>
      <c r="CB113" s="167">
        <v>42390</v>
      </c>
      <c r="CC113" s="168">
        <v>0</v>
      </c>
      <c r="CD113" s="169">
        <v>10</v>
      </c>
      <c r="CE113" t="s">
        <v>111</v>
      </c>
      <c r="CH113" t="s">
        <v>135</v>
      </c>
      <c r="CI113" t="s">
        <v>131</v>
      </c>
      <c r="CL113" t="s">
        <v>126</v>
      </c>
      <c r="CM113" t="s">
        <v>127</v>
      </c>
      <c r="CO113" t="s">
        <v>128</v>
      </c>
      <c r="CU113" t="s">
        <v>119</v>
      </c>
      <c r="DD113" s="170">
        <v>-466.71</v>
      </c>
      <c r="DE113" t="s">
        <v>110</v>
      </c>
      <c r="DF113" s="171">
        <v>0</v>
      </c>
      <c r="DH113" s="172">
        <v>0</v>
      </c>
      <c r="DI113" t="s">
        <v>129</v>
      </c>
      <c r="DJ113" t="s">
        <v>116</v>
      </c>
      <c r="DK113" s="173">
        <v>42390</v>
      </c>
      <c r="DL113" t="s">
        <v>119</v>
      </c>
      <c r="DN113" s="174">
        <v>-466.71</v>
      </c>
      <c r="DO113" s="175">
        <v>1</v>
      </c>
      <c r="DP113" s="176">
        <v>1</v>
      </c>
      <c r="DQ113" s="177">
        <v>774688</v>
      </c>
      <c r="DT113" s="178">
        <v>42405</v>
      </c>
      <c r="DV113" t="s">
        <v>120</v>
      </c>
      <c r="DW113" s="179">
        <v>42390</v>
      </c>
      <c r="DX113" t="s">
        <v>110</v>
      </c>
      <c r="DY113" s="180">
        <v>42369</v>
      </c>
      <c r="DZ113" t="s">
        <v>116</v>
      </c>
      <c r="EC113" t="s">
        <v>123</v>
      </c>
      <c r="ED113" s="181">
        <v>0</v>
      </c>
      <c r="EE113" s="182">
        <v>0</v>
      </c>
      <c r="EG113" t="s">
        <v>130</v>
      </c>
      <c r="EJ113" s="188" t="str">
        <f>CONCATENATE(CH113,CM113)</f>
        <v>205600012800</v>
      </c>
    </row>
    <row r="114" spans="1:140" ht="16.5" hidden="1" thickTop="1" thickBot="1" x14ac:dyDescent="0.3">
      <c r="A114" t="s">
        <v>108</v>
      </c>
      <c r="B114" t="s">
        <v>162</v>
      </c>
      <c r="C114" s="140">
        <v>42390</v>
      </c>
      <c r="D114" s="141">
        <v>0</v>
      </c>
      <c r="E114" t="s">
        <v>108</v>
      </c>
      <c r="F114" t="s">
        <v>110</v>
      </c>
      <c r="G114" s="142">
        <v>2016</v>
      </c>
      <c r="H114" s="143">
        <v>7</v>
      </c>
      <c r="I114" s="144">
        <v>42390</v>
      </c>
      <c r="J114" t="s">
        <v>111</v>
      </c>
      <c r="L114" t="s">
        <v>110</v>
      </c>
      <c r="M114" t="s">
        <v>110</v>
      </c>
      <c r="O114" s="146">
        <v>0</v>
      </c>
      <c r="P114" t="s">
        <v>112</v>
      </c>
      <c r="R114" s="148">
        <v>42390</v>
      </c>
      <c r="S114" s="149">
        <v>49</v>
      </c>
      <c r="T114" s="150">
        <v>13785.56</v>
      </c>
      <c r="U114" s="151">
        <v>13785.56</v>
      </c>
      <c r="V114" s="152">
        <v>0</v>
      </c>
      <c r="W114" t="s">
        <v>113</v>
      </c>
      <c r="Y114" t="s">
        <v>114</v>
      </c>
      <c r="Z114" t="s">
        <v>114</v>
      </c>
      <c r="AA114" t="s">
        <v>114</v>
      </c>
      <c r="AB114" t="s">
        <v>115</v>
      </c>
      <c r="AC114" t="s">
        <v>116</v>
      </c>
      <c r="AD114" t="s">
        <v>110</v>
      </c>
      <c r="AE114" t="s">
        <v>110</v>
      </c>
      <c r="AH114" s="153">
        <v>0</v>
      </c>
      <c r="AI114" s="154">
        <v>42405</v>
      </c>
      <c r="AJ114" s="155">
        <v>774688</v>
      </c>
      <c r="AK114" s="156">
        <v>774688.1</v>
      </c>
      <c r="AL114" s="157">
        <v>42390</v>
      </c>
      <c r="AM114" s="158">
        <v>0</v>
      </c>
      <c r="AN114" t="s">
        <v>158</v>
      </c>
      <c r="AO114" s="159">
        <v>42405.717129629629</v>
      </c>
      <c r="AP114" t="s">
        <v>118</v>
      </c>
      <c r="AQ114" t="s">
        <v>119</v>
      </c>
      <c r="AR114" t="s">
        <v>119</v>
      </c>
      <c r="AT114" s="160">
        <v>42390</v>
      </c>
      <c r="AU114" s="161">
        <v>1</v>
      </c>
      <c r="AV114" s="162">
        <v>1</v>
      </c>
      <c r="AW114" t="s">
        <v>120</v>
      </c>
      <c r="AZ114" s="163">
        <v>42405</v>
      </c>
      <c r="BB114" t="s">
        <v>121</v>
      </c>
      <c r="BC114" t="s">
        <v>114</v>
      </c>
      <c r="BD114" t="s">
        <v>122</v>
      </c>
      <c r="BE114" t="s">
        <v>110</v>
      </c>
      <c r="BH114" t="s">
        <v>122</v>
      </c>
      <c r="BL114" t="s">
        <v>110</v>
      </c>
      <c r="BM114" s="165">
        <v>42390</v>
      </c>
      <c r="BO114" t="s">
        <v>110</v>
      </c>
      <c r="BP114" t="s">
        <v>123</v>
      </c>
      <c r="BS114" s="166">
        <v>42405.710347222222</v>
      </c>
      <c r="BU114" t="s">
        <v>110</v>
      </c>
      <c r="BV114" t="s">
        <v>118</v>
      </c>
      <c r="BW114" t="s">
        <v>110</v>
      </c>
      <c r="BZ114" t="s">
        <v>108</v>
      </c>
      <c r="CA114" t="s">
        <v>162</v>
      </c>
      <c r="CB114" s="167">
        <v>42390</v>
      </c>
      <c r="CC114" s="168">
        <v>0</v>
      </c>
      <c r="CD114" s="169">
        <v>11</v>
      </c>
      <c r="CE114" t="s">
        <v>111</v>
      </c>
      <c r="CH114" t="s">
        <v>136</v>
      </c>
      <c r="CI114" t="s">
        <v>125</v>
      </c>
      <c r="CL114" t="s">
        <v>126</v>
      </c>
      <c r="CM114" t="s">
        <v>127</v>
      </c>
      <c r="CO114" t="s">
        <v>128</v>
      </c>
      <c r="CU114" t="s">
        <v>119</v>
      </c>
      <c r="DD114" s="170">
        <v>-101.48</v>
      </c>
      <c r="DE114" t="s">
        <v>110</v>
      </c>
      <c r="DF114" s="171">
        <v>0</v>
      </c>
      <c r="DH114" s="172">
        <v>0</v>
      </c>
      <c r="DI114" t="s">
        <v>129</v>
      </c>
      <c r="DJ114" t="s">
        <v>116</v>
      </c>
      <c r="DK114" s="173">
        <v>42390</v>
      </c>
      <c r="DL114" t="s">
        <v>119</v>
      </c>
      <c r="DN114" s="174">
        <v>-101.48</v>
      </c>
      <c r="DO114" s="175">
        <v>1</v>
      </c>
      <c r="DP114" s="176">
        <v>1</v>
      </c>
      <c r="DQ114" s="177">
        <v>774688</v>
      </c>
      <c r="DT114" s="178">
        <v>42405</v>
      </c>
      <c r="DV114" t="s">
        <v>120</v>
      </c>
      <c r="DW114" s="179">
        <v>42390</v>
      </c>
      <c r="DX114" t="s">
        <v>110</v>
      </c>
      <c r="DY114" s="180">
        <v>42369</v>
      </c>
      <c r="DZ114" t="s">
        <v>116</v>
      </c>
      <c r="EC114" t="s">
        <v>123</v>
      </c>
      <c r="ED114" s="181">
        <v>0</v>
      </c>
      <c r="EE114" s="182">
        <v>0</v>
      </c>
      <c r="EG114" t="s">
        <v>130</v>
      </c>
      <c r="EJ114" s="188" t="str">
        <f>CONCATENATE(CH114,CM114)</f>
        <v>205800012800</v>
      </c>
    </row>
    <row r="115" spans="1:140" ht="16.5" hidden="1" thickTop="1" thickBot="1" x14ac:dyDescent="0.3">
      <c r="A115" t="s">
        <v>108</v>
      </c>
      <c r="B115" t="s">
        <v>162</v>
      </c>
      <c r="C115" s="140">
        <v>42390</v>
      </c>
      <c r="D115" s="141">
        <v>0</v>
      </c>
      <c r="E115" t="s">
        <v>108</v>
      </c>
      <c r="F115" t="s">
        <v>110</v>
      </c>
      <c r="G115" s="142">
        <v>2016</v>
      </c>
      <c r="H115" s="143">
        <v>7</v>
      </c>
      <c r="I115" s="144">
        <v>42390</v>
      </c>
      <c r="J115" t="s">
        <v>111</v>
      </c>
      <c r="L115" t="s">
        <v>110</v>
      </c>
      <c r="M115" t="s">
        <v>110</v>
      </c>
      <c r="O115" s="146">
        <v>0</v>
      </c>
      <c r="P115" t="s">
        <v>112</v>
      </c>
      <c r="R115" s="148">
        <v>42390</v>
      </c>
      <c r="S115" s="149">
        <v>49</v>
      </c>
      <c r="T115" s="150">
        <v>13785.56</v>
      </c>
      <c r="U115" s="151">
        <v>13785.56</v>
      </c>
      <c r="V115" s="152">
        <v>0</v>
      </c>
      <c r="W115" t="s">
        <v>113</v>
      </c>
      <c r="Y115" t="s">
        <v>114</v>
      </c>
      <c r="Z115" t="s">
        <v>114</v>
      </c>
      <c r="AA115" t="s">
        <v>114</v>
      </c>
      <c r="AB115" t="s">
        <v>115</v>
      </c>
      <c r="AC115" t="s">
        <v>116</v>
      </c>
      <c r="AD115" t="s">
        <v>110</v>
      </c>
      <c r="AE115" t="s">
        <v>110</v>
      </c>
      <c r="AH115" s="153">
        <v>0</v>
      </c>
      <c r="AI115" s="154">
        <v>42405</v>
      </c>
      <c r="AJ115" s="155">
        <v>774688</v>
      </c>
      <c r="AK115" s="156">
        <v>774688.1</v>
      </c>
      <c r="AL115" s="157">
        <v>42390</v>
      </c>
      <c r="AM115" s="158">
        <v>0</v>
      </c>
      <c r="AN115" t="s">
        <v>158</v>
      </c>
      <c r="AO115" s="159">
        <v>42405.717129629629</v>
      </c>
      <c r="AP115" t="s">
        <v>118</v>
      </c>
      <c r="AQ115" t="s">
        <v>119</v>
      </c>
      <c r="AR115" t="s">
        <v>119</v>
      </c>
      <c r="AT115" s="160">
        <v>42390</v>
      </c>
      <c r="AU115" s="161">
        <v>1</v>
      </c>
      <c r="AV115" s="162">
        <v>1</v>
      </c>
      <c r="AW115" t="s">
        <v>120</v>
      </c>
      <c r="AZ115" s="163">
        <v>42405</v>
      </c>
      <c r="BB115" t="s">
        <v>121</v>
      </c>
      <c r="BC115" t="s">
        <v>114</v>
      </c>
      <c r="BD115" t="s">
        <v>122</v>
      </c>
      <c r="BE115" t="s">
        <v>110</v>
      </c>
      <c r="BH115" t="s">
        <v>122</v>
      </c>
      <c r="BL115" t="s">
        <v>110</v>
      </c>
      <c r="BM115" s="165">
        <v>42390</v>
      </c>
      <c r="BO115" t="s">
        <v>110</v>
      </c>
      <c r="BP115" t="s">
        <v>123</v>
      </c>
      <c r="BS115" s="166">
        <v>42405.710347222222</v>
      </c>
      <c r="BU115" t="s">
        <v>110</v>
      </c>
      <c r="BV115" t="s">
        <v>118</v>
      </c>
      <c r="BW115" t="s">
        <v>110</v>
      </c>
      <c r="BZ115" t="s">
        <v>108</v>
      </c>
      <c r="CA115" t="s">
        <v>162</v>
      </c>
      <c r="CB115" s="167">
        <v>42390</v>
      </c>
      <c r="CC115" s="168">
        <v>0</v>
      </c>
      <c r="CD115" s="169">
        <v>12</v>
      </c>
      <c r="CE115" t="s">
        <v>111</v>
      </c>
      <c r="CH115" t="s">
        <v>136</v>
      </c>
      <c r="CI115" t="s">
        <v>131</v>
      </c>
      <c r="CL115" t="s">
        <v>126</v>
      </c>
      <c r="CM115" t="s">
        <v>127</v>
      </c>
      <c r="CO115" t="s">
        <v>128</v>
      </c>
      <c r="CU115" t="s">
        <v>119</v>
      </c>
      <c r="DD115" s="170">
        <v>-43.54</v>
      </c>
      <c r="DE115" t="s">
        <v>110</v>
      </c>
      <c r="DF115" s="171">
        <v>0</v>
      </c>
      <c r="DH115" s="172">
        <v>0</v>
      </c>
      <c r="DI115" t="s">
        <v>129</v>
      </c>
      <c r="DJ115" t="s">
        <v>116</v>
      </c>
      <c r="DK115" s="173">
        <v>42390</v>
      </c>
      <c r="DL115" t="s">
        <v>119</v>
      </c>
      <c r="DN115" s="174">
        <v>-43.54</v>
      </c>
      <c r="DO115" s="175">
        <v>1</v>
      </c>
      <c r="DP115" s="176">
        <v>1</v>
      </c>
      <c r="DQ115" s="177">
        <v>774688</v>
      </c>
      <c r="DT115" s="178">
        <v>42405</v>
      </c>
      <c r="DV115" t="s">
        <v>120</v>
      </c>
      <c r="DW115" s="179">
        <v>42390</v>
      </c>
      <c r="DX115" t="s">
        <v>110</v>
      </c>
      <c r="DY115" s="180">
        <v>42369</v>
      </c>
      <c r="DZ115" t="s">
        <v>116</v>
      </c>
      <c r="EC115" t="s">
        <v>123</v>
      </c>
      <c r="ED115" s="181">
        <v>0</v>
      </c>
      <c r="EE115" s="182">
        <v>0</v>
      </c>
      <c r="EG115" t="s">
        <v>130</v>
      </c>
      <c r="EJ115" s="188" t="str">
        <f>CONCATENATE(CH115,CM115)</f>
        <v>205800012800</v>
      </c>
    </row>
    <row r="116" spans="1:140" ht="16.5" hidden="1" thickTop="1" thickBot="1" x14ac:dyDescent="0.3">
      <c r="A116" t="s">
        <v>108</v>
      </c>
      <c r="B116" t="s">
        <v>162</v>
      </c>
      <c r="C116" s="140">
        <v>42390</v>
      </c>
      <c r="D116" s="141">
        <v>0</v>
      </c>
      <c r="E116" t="s">
        <v>108</v>
      </c>
      <c r="F116" t="s">
        <v>110</v>
      </c>
      <c r="G116" s="142">
        <v>2016</v>
      </c>
      <c r="H116" s="143">
        <v>7</v>
      </c>
      <c r="I116" s="144">
        <v>42390</v>
      </c>
      <c r="J116" t="s">
        <v>111</v>
      </c>
      <c r="L116" t="s">
        <v>110</v>
      </c>
      <c r="M116" t="s">
        <v>110</v>
      </c>
      <c r="O116" s="146">
        <v>0</v>
      </c>
      <c r="P116" t="s">
        <v>112</v>
      </c>
      <c r="R116" s="148">
        <v>42390</v>
      </c>
      <c r="S116" s="149">
        <v>49</v>
      </c>
      <c r="T116" s="150">
        <v>13785.56</v>
      </c>
      <c r="U116" s="151">
        <v>13785.56</v>
      </c>
      <c r="V116" s="152">
        <v>0</v>
      </c>
      <c r="W116" t="s">
        <v>113</v>
      </c>
      <c r="Y116" t="s">
        <v>114</v>
      </c>
      <c r="Z116" t="s">
        <v>114</v>
      </c>
      <c r="AA116" t="s">
        <v>114</v>
      </c>
      <c r="AB116" t="s">
        <v>115</v>
      </c>
      <c r="AC116" t="s">
        <v>116</v>
      </c>
      <c r="AD116" t="s">
        <v>110</v>
      </c>
      <c r="AE116" t="s">
        <v>110</v>
      </c>
      <c r="AH116" s="153">
        <v>0</v>
      </c>
      <c r="AI116" s="154">
        <v>42405</v>
      </c>
      <c r="AJ116" s="155">
        <v>774688</v>
      </c>
      <c r="AK116" s="156">
        <v>774688.1</v>
      </c>
      <c r="AL116" s="157">
        <v>42390</v>
      </c>
      <c r="AM116" s="158">
        <v>0</v>
      </c>
      <c r="AN116" t="s">
        <v>158</v>
      </c>
      <c r="AO116" s="159">
        <v>42405.717129629629</v>
      </c>
      <c r="AP116" t="s">
        <v>118</v>
      </c>
      <c r="AQ116" t="s">
        <v>119</v>
      </c>
      <c r="AR116" t="s">
        <v>119</v>
      </c>
      <c r="AT116" s="160">
        <v>42390</v>
      </c>
      <c r="AU116" s="161">
        <v>1</v>
      </c>
      <c r="AV116" s="162">
        <v>1</v>
      </c>
      <c r="AW116" t="s">
        <v>120</v>
      </c>
      <c r="AZ116" s="163">
        <v>42405</v>
      </c>
      <c r="BB116" t="s">
        <v>121</v>
      </c>
      <c r="BC116" t="s">
        <v>114</v>
      </c>
      <c r="BD116" t="s">
        <v>122</v>
      </c>
      <c r="BE116" t="s">
        <v>110</v>
      </c>
      <c r="BH116" t="s">
        <v>122</v>
      </c>
      <c r="BL116" t="s">
        <v>110</v>
      </c>
      <c r="BM116" s="165">
        <v>42390</v>
      </c>
      <c r="BO116" t="s">
        <v>110</v>
      </c>
      <c r="BP116" t="s">
        <v>123</v>
      </c>
      <c r="BS116" s="166">
        <v>42405.710347222222</v>
      </c>
      <c r="BU116" t="s">
        <v>110</v>
      </c>
      <c r="BV116" t="s">
        <v>118</v>
      </c>
      <c r="BW116" t="s">
        <v>110</v>
      </c>
      <c r="BZ116" t="s">
        <v>108</v>
      </c>
      <c r="CA116" t="s">
        <v>162</v>
      </c>
      <c r="CB116" s="167">
        <v>42390</v>
      </c>
      <c r="CC116" s="168">
        <v>0</v>
      </c>
      <c r="CD116" s="169">
        <v>13</v>
      </c>
      <c r="CE116" t="s">
        <v>111</v>
      </c>
      <c r="CH116" t="s">
        <v>137</v>
      </c>
      <c r="CI116" t="s">
        <v>125</v>
      </c>
      <c r="CL116" t="s">
        <v>126</v>
      </c>
      <c r="CM116" t="s">
        <v>127</v>
      </c>
      <c r="CO116" t="s">
        <v>128</v>
      </c>
      <c r="CU116" t="s">
        <v>119</v>
      </c>
      <c r="DD116" s="170">
        <v>-532.17999999999995</v>
      </c>
      <c r="DE116" t="s">
        <v>110</v>
      </c>
      <c r="DF116" s="171">
        <v>0</v>
      </c>
      <c r="DH116" s="172">
        <v>0</v>
      </c>
      <c r="DI116" t="s">
        <v>129</v>
      </c>
      <c r="DJ116" t="s">
        <v>116</v>
      </c>
      <c r="DK116" s="173">
        <v>42390</v>
      </c>
      <c r="DL116" t="s">
        <v>119</v>
      </c>
      <c r="DN116" s="174">
        <v>-532.17999999999995</v>
      </c>
      <c r="DO116" s="175">
        <v>1</v>
      </c>
      <c r="DP116" s="176">
        <v>1</v>
      </c>
      <c r="DQ116" s="177">
        <v>774688</v>
      </c>
      <c r="DT116" s="178">
        <v>42405</v>
      </c>
      <c r="DV116" t="s">
        <v>120</v>
      </c>
      <c r="DW116" s="179">
        <v>42390</v>
      </c>
      <c r="DX116" t="s">
        <v>110</v>
      </c>
      <c r="DY116" s="180">
        <v>42369</v>
      </c>
      <c r="DZ116" t="s">
        <v>116</v>
      </c>
      <c r="EC116" t="s">
        <v>123</v>
      </c>
      <c r="ED116" s="181">
        <v>0</v>
      </c>
      <c r="EE116" s="182">
        <v>0</v>
      </c>
      <c r="EG116" t="s">
        <v>130</v>
      </c>
      <c r="EJ116" s="188" t="str">
        <f>CONCATENATE(CH116,CM116)</f>
        <v>210000012800</v>
      </c>
    </row>
    <row r="117" spans="1:140" ht="16.5" hidden="1" thickTop="1" thickBot="1" x14ac:dyDescent="0.3">
      <c r="A117" t="s">
        <v>108</v>
      </c>
      <c r="B117" t="s">
        <v>162</v>
      </c>
      <c r="C117" s="140">
        <v>42390</v>
      </c>
      <c r="D117" s="141">
        <v>0</v>
      </c>
      <c r="E117" t="s">
        <v>108</v>
      </c>
      <c r="F117" t="s">
        <v>110</v>
      </c>
      <c r="G117" s="142">
        <v>2016</v>
      </c>
      <c r="H117" s="143">
        <v>7</v>
      </c>
      <c r="I117" s="144">
        <v>42390</v>
      </c>
      <c r="J117" t="s">
        <v>111</v>
      </c>
      <c r="L117" t="s">
        <v>110</v>
      </c>
      <c r="M117" t="s">
        <v>110</v>
      </c>
      <c r="O117" s="146">
        <v>0</v>
      </c>
      <c r="P117" t="s">
        <v>112</v>
      </c>
      <c r="R117" s="148">
        <v>42390</v>
      </c>
      <c r="S117" s="149">
        <v>49</v>
      </c>
      <c r="T117" s="150">
        <v>13785.56</v>
      </c>
      <c r="U117" s="151">
        <v>13785.56</v>
      </c>
      <c r="V117" s="152">
        <v>0</v>
      </c>
      <c r="W117" t="s">
        <v>113</v>
      </c>
      <c r="Y117" t="s">
        <v>114</v>
      </c>
      <c r="Z117" t="s">
        <v>114</v>
      </c>
      <c r="AA117" t="s">
        <v>114</v>
      </c>
      <c r="AB117" t="s">
        <v>115</v>
      </c>
      <c r="AC117" t="s">
        <v>116</v>
      </c>
      <c r="AD117" t="s">
        <v>110</v>
      </c>
      <c r="AE117" t="s">
        <v>110</v>
      </c>
      <c r="AH117" s="153">
        <v>0</v>
      </c>
      <c r="AI117" s="154">
        <v>42405</v>
      </c>
      <c r="AJ117" s="155">
        <v>774688</v>
      </c>
      <c r="AK117" s="156">
        <v>774688.1</v>
      </c>
      <c r="AL117" s="157">
        <v>42390</v>
      </c>
      <c r="AM117" s="158">
        <v>0</v>
      </c>
      <c r="AN117" t="s">
        <v>158</v>
      </c>
      <c r="AO117" s="159">
        <v>42405.717129629629</v>
      </c>
      <c r="AP117" t="s">
        <v>118</v>
      </c>
      <c r="AQ117" t="s">
        <v>119</v>
      </c>
      <c r="AR117" t="s">
        <v>119</v>
      </c>
      <c r="AT117" s="160">
        <v>42390</v>
      </c>
      <c r="AU117" s="161">
        <v>1</v>
      </c>
      <c r="AV117" s="162">
        <v>1</v>
      </c>
      <c r="AW117" t="s">
        <v>120</v>
      </c>
      <c r="AZ117" s="163">
        <v>42405</v>
      </c>
      <c r="BB117" t="s">
        <v>121</v>
      </c>
      <c r="BC117" t="s">
        <v>114</v>
      </c>
      <c r="BD117" t="s">
        <v>122</v>
      </c>
      <c r="BE117" t="s">
        <v>110</v>
      </c>
      <c r="BH117" t="s">
        <v>122</v>
      </c>
      <c r="BL117" t="s">
        <v>110</v>
      </c>
      <c r="BM117" s="165">
        <v>42390</v>
      </c>
      <c r="BO117" t="s">
        <v>110</v>
      </c>
      <c r="BP117" t="s">
        <v>123</v>
      </c>
      <c r="BS117" s="166">
        <v>42405.710347222222</v>
      </c>
      <c r="BU117" t="s">
        <v>110</v>
      </c>
      <c r="BV117" t="s">
        <v>118</v>
      </c>
      <c r="BW117" t="s">
        <v>110</v>
      </c>
      <c r="BZ117" t="s">
        <v>108</v>
      </c>
      <c r="CA117" t="s">
        <v>162</v>
      </c>
      <c r="CB117" s="167">
        <v>42390</v>
      </c>
      <c r="CC117" s="168">
        <v>0</v>
      </c>
      <c r="CD117" s="169">
        <v>14</v>
      </c>
      <c r="CE117" t="s">
        <v>111</v>
      </c>
      <c r="CH117" t="s">
        <v>137</v>
      </c>
      <c r="CI117" t="s">
        <v>131</v>
      </c>
      <c r="CL117" t="s">
        <v>126</v>
      </c>
      <c r="CM117" t="s">
        <v>127</v>
      </c>
      <c r="CO117" t="s">
        <v>128</v>
      </c>
      <c r="CU117" t="s">
        <v>119</v>
      </c>
      <c r="DD117" s="170">
        <v>-280.62</v>
      </c>
      <c r="DE117" t="s">
        <v>110</v>
      </c>
      <c r="DF117" s="171">
        <v>0</v>
      </c>
      <c r="DH117" s="172">
        <v>0</v>
      </c>
      <c r="DI117" t="s">
        <v>129</v>
      </c>
      <c r="DJ117" t="s">
        <v>116</v>
      </c>
      <c r="DK117" s="173">
        <v>42390</v>
      </c>
      <c r="DL117" t="s">
        <v>119</v>
      </c>
      <c r="DN117" s="174">
        <v>-280.62</v>
      </c>
      <c r="DO117" s="175">
        <v>1</v>
      </c>
      <c r="DP117" s="176">
        <v>1</v>
      </c>
      <c r="DQ117" s="177">
        <v>774688</v>
      </c>
      <c r="DT117" s="178">
        <v>42405</v>
      </c>
      <c r="DV117" t="s">
        <v>120</v>
      </c>
      <c r="DW117" s="179">
        <v>42390</v>
      </c>
      <c r="DX117" t="s">
        <v>110</v>
      </c>
      <c r="DY117" s="180">
        <v>42369</v>
      </c>
      <c r="DZ117" t="s">
        <v>116</v>
      </c>
      <c r="EC117" t="s">
        <v>123</v>
      </c>
      <c r="ED117" s="181">
        <v>0</v>
      </c>
      <c r="EE117" s="182">
        <v>0</v>
      </c>
      <c r="EG117" t="s">
        <v>130</v>
      </c>
      <c r="EJ117" s="188" t="str">
        <f>CONCATENATE(CH117,CM117)</f>
        <v>210000012800</v>
      </c>
    </row>
    <row r="118" spans="1:140" ht="16.5" hidden="1" thickTop="1" thickBot="1" x14ac:dyDescent="0.3">
      <c r="A118" t="s">
        <v>108</v>
      </c>
      <c r="B118" t="s">
        <v>162</v>
      </c>
      <c r="C118" s="140">
        <v>42390</v>
      </c>
      <c r="D118" s="141">
        <v>0</v>
      </c>
      <c r="E118" t="s">
        <v>108</v>
      </c>
      <c r="F118" t="s">
        <v>110</v>
      </c>
      <c r="G118" s="142">
        <v>2016</v>
      </c>
      <c r="H118" s="143">
        <v>7</v>
      </c>
      <c r="I118" s="144">
        <v>42390</v>
      </c>
      <c r="J118" t="s">
        <v>111</v>
      </c>
      <c r="L118" t="s">
        <v>110</v>
      </c>
      <c r="M118" t="s">
        <v>110</v>
      </c>
      <c r="O118" s="146">
        <v>0</v>
      </c>
      <c r="P118" t="s">
        <v>112</v>
      </c>
      <c r="R118" s="148">
        <v>42390</v>
      </c>
      <c r="S118" s="149">
        <v>49</v>
      </c>
      <c r="T118" s="150">
        <v>13785.56</v>
      </c>
      <c r="U118" s="151">
        <v>13785.56</v>
      </c>
      <c r="V118" s="152">
        <v>0</v>
      </c>
      <c r="W118" t="s">
        <v>113</v>
      </c>
      <c r="Y118" t="s">
        <v>114</v>
      </c>
      <c r="Z118" t="s">
        <v>114</v>
      </c>
      <c r="AA118" t="s">
        <v>114</v>
      </c>
      <c r="AB118" t="s">
        <v>115</v>
      </c>
      <c r="AC118" t="s">
        <v>116</v>
      </c>
      <c r="AD118" t="s">
        <v>110</v>
      </c>
      <c r="AE118" t="s">
        <v>110</v>
      </c>
      <c r="AH118" s="153">
        <v>0</v>
      </c>
      <c r="AI118" s="154">
        <v>42405</v>
      </c>
      <c r="AJ118" s="155">
        <v>774688</v>
      </c>
      <c r="AK118" s="156">
        <v>774688.1</v>
      </c>
      <c r="AL118" s="157">
        <v>42390</v>
      </c>
      <c r="AM118" s="158">
        <v>0</v>
      </c>
      <c r="AN118" t="s">
        <v>158</v>
      </c>
      <c r="AO118" s="159">
        <v>42405.717129629629</v>
      </c>
      <c r="AP118" t="s">
        <v>118</v>
      </c>
      <c r="AQ118" t="s">
        <v>119</v>
      </c>
      <c r="AR118" t="s">
        <v>119</v>
      </c>
      <c r="AT118" s="160">
        <v>42390</v>
      </c>
      <c r="AU118" s="161">
        <v>1</v>
      </c>
      <c r="AV118" s="162">
        <v>1</v>
      </c>
      <c r="AW118" t="s">
        <v>120</v>
      </c>
      <c r="AZ118" s="163">
        <v>42405</v>
      </c>
      <c r="BB118" t="s">
        <v>121</v>
      </c>
      <c r="BC118" t="s">
        <v>114</v>
      </c>
      <c r="BD118" t="s">
        <v>122</v>
      </c>
      <c r="BE118" t="s">
        <v>110</v>
      </c>
      <c r="BH118" t="s">
        <v>122</v>
      </c>
      <c r="BL118" t="s">
        <v>110</v>
      </c>
      <c r="BM118" s="165">
        <v>42390</v>
      </c>
      <c r="BO118" t="s">
        <v>110</v>
      </c>
      <c r="BP118" t="s">
        <v>123</v>
      </c>
      <c r="BS118" s="166">
        <v>42405.710347222222</v>
      </c>
      <c r="BU118" t="s">
        <v>110</v>
      </c>
      <c r="BV118" t="s">
        <v>118</v>
      </c>
      <c r="BW118" t="s">
        <v>110</v>
      </c>
      <c r="BZ118" t="s">
        <v>108</v>
      </c>
      <c r="CA118" t="s">
        <v>162</v>
      </c>
      <c r="CB118" s="167">
        <v>42390</v>
      </c>
      <c r="CC118" s="168">
        <v>0</v>
      </c>
      <c r="CD118" s="169">
        <v>15</v>
      </c>
      <c r="CE118" t="s">
        <v>111</v>
      </c>
      <c r="CH118" t="s">
        <v>138</v>
      </c>
      <c r="CI118" t="s">
        <v>125</v>
      </c>
      <c r="CL118" t="s">
        <v>126</v>
      </c>
      <c r="CM118" t="s">
        <v>127</v>
      </c>
      <c r="CO118" t="s">
        <v>128</v>
      </c>
      <c r="CU118" t="s">
        <v>119</v>
      </c>
      <c r="DD118" s="170">
        <v>-485</v>
      </c>
      <c r="DE118" t="s">
        <v>110</v>
      </c>
      <c r="DF118" s="171">
        <v>0</v>
      </c>
      <c r="DH118" s="172">
        <v>0</v>
      </c>
      <c r="DI118" t="s">
        <v>129</v>
      </c>
      <c r="DJ118" t="s">
        <v>116</v>
      </c>
      <c r="DK118" s="173">
        <v>42390</v>
      </c>
      <c r="DL118" t="s">
        <v>119</v>
      </c>
      <c r="DN118" s="174">
        <v>-485</v>
      </c>
      <c r="DO118" s="175">
        <v>1</v>
      </c>
      <c r="DP118" s="176">
        <v>1</v>
      </c>
      <c r="DQ118" s="177">
        <v>774688</v>
      </c>
      <c r="DT118" s="178">
        <v>42405</v>
      </c>
      <c r="DV118" t="s">
        <v>120</v>
      </c>
      <c r="DW118" s="179">
        <v>42390</v>
      </c>
      <c r="DX118" t="s">
        <v>110</v>
      </c>
      <c r="DY118" s="180">
        <v>42369</v>
      </c>
      <c r="DZ118" t="s">
        <v>116</v>
      </c>
      <c r="EC118" t="s">
        <v>123</v>
      </c>
      <c r="ED118" s="181">
        <v>0</v>
      </c>
      <c r="EE118" s="182">
        <v>0</v>
      </c>
      <c r="EG118" t="s">
        <v>130</v>
      </c>
      <c r="EJ118" s="188" t="str">
        <f>CONCATENATE(CH118,CM118)</f>
        <v>210500012800</v>
      </c>
    </row>
    <row r="119" spans="1:140" ht="16.5" hidden="1" thickTop="1" thickBot="1" x14ac:dyDescent="0.3">
      <c r="A119" t="s">
        <v>108</v>
      </c>
      <c r="B119" t="s">
        <v>162</v>
      </c>
      <c r="C119" s="140">
        <v>42390</v>
      </c>
      <c r="D119" s="141">
        <v>0</v>
      </c>
      <c r="E119" t="s">
        <v>108</v>
      </c>
      <c r="F119" t="s">
        <v>110</v>
      </c>
      <c r="G119" s="142">
        <v>2016</v>
      </c>
      <c r="H119" s="143">
        <v>7</v>
      </c>
      <c r="I119" s="144">
        <v>42390</v>
      </c>
      <c r="J119" t="s">
        <v>111</v>
      </c>
      <c r="L119" t="s">
        <v>110</v>
      </c>
      <c r="M119" t="s">
        <v>110</v>
      </c>
      <c r="O119" s="146">
        <v>0</v>
      </c>
      <c r="P119" t="s">
        <v>112</v>
      </c>
      <c r="R119" s="148">
        <v>42390</v>
      </c>
      <c r="S119" s="149">
        <v>49</v>
      </c>
      <c r="T119" s="150">
        <v>13785.56</v>
      </c>
      <c r="U119" s="151">
        <v>13785.56</v>
      </c>
      <c r="V119" s="152">
        <v>0</v>
      </c>
      <c r="W119" t="s">
        <v>113</v>
      </c>
      <c r="Y119" t="s">
        <v>114</v>
      </c>
      <c r="Z119" t="s">
        <v>114</v>
      </c>
      <c r="AA119" t="s">
        <v>114</v>
      </c>
      <c r="AB119" t="s">
        <v>115</v>
      </c>
      <c r="AC119" t="s">
        <v>116</v>
      </c>
      <c r="AD119" t="s">
        <v>110</v>
      </c>
      <c r="AE119" t="s">
        <v>110</v>
      </c>
      <c r="AH119" s="153">
        <v>0</v>
      </c>
      <c r="AI119" s="154">
        <v>42405</v>
      </c>
      <c r="AJ119" s="155">
        <v>774688</v>
      </c>
      <c r="AK119" s="156">
        <v>774688.1</v>
      </c>
      <c r="AL119" s="157">
        <v>42390</v>
      </c>
      <c r="AM119" s="158">
        <v>0</v>
      </c>
      <c r="AN119" t="s">
        <v>158</v>
      </c>
      <c r="AO119" s="159">
        <v>42405.717129629629</v>
      </c>
      <c r="AP119" t="s">
        <v>118</v>
      </c>
      <c r="AQ119" t="s">
        <v>119</v>
      </c>
      <c r="AR119" t="s">
        <v>119</v>
      </c>
      <c r="AT119" s="160">
        <v>42390</v>
      </c>
      <c r="AU119" s="161">
        <v>1</v>
      </c>
      <c r="AV119" s="162">
        <v>1</v>
      </c>
      <c r="AW119" t="s">
        <v>120</v>
      </c>
      <c r="AZ119" s="163">
        <v>42405</v>
      </c>
      <c r="BB119" t="s">
        <v>121</v>
      </c>
      <c r="BC119" t="s">
        <v>114</v>
      </c>
      <c r="BD119" t="s">
        <v>122</v>
      </c>
      <c r="BE119" t="s">
        <v>110</v>
      </c>
      <c r="BH119" t="s">
        <v>122</v>
      </c>
      <c r="BL119" t="s">
        <v>110</v>
      </c>
      <c r="BM119" s="165">
        <v>42390</v>
      </c>
      <c r="BO119" t="s">
        <v>110</v>
      </c>
      <c r="BP119" t="s">
        <v>123</v>
      </c>
      <c r="BS119" s="166">
        <v>42405.710347222222</v>
      </c>
      <c r="BU119" t="s">
        <v>110</v>
      </c>
      <c r="BV119" t="s">
        <v>118</v>
      </c>
      <c r="BW119" t="s">
        <v>110</v>
      </c>
      <c r="BZ119" t="s">
        <v>108</v>
      </c>
      <c r="CA119" t="s">
        <v>162</v>
      </c>
      <c r="CB119" s="167">
        <v>42390</v>
      </c>
      <c r="CC119" s="168">
        <v>0</v>
      </c>
      <c r="CD119" s="169">
        <v>16</v>
      </c>
      <c r="CE119" t="s">
        <v>111</v>
      </c>
      <c r="CH119" t="s">
        <v>138</v>
      </c>
      <c r="CI119" t="s">
        <v>131</v>
      </c>
      <c r="CL119" t="s">
        <v>126</v>
      </c>
      <c r="CM119" t="s">
        <v>127</v>
      </c>
      <c r="CO119" t="s">
        <v>128</v>
      </c>
      <c r="CU119" t="s">
        <v>119</v>
      </c>
      <c r="DD119" s="170">
        <v>-202.19</v>
      </c>
      <c r="DE119" t="s">
        <v>110</v>
      </c>
      <c r="DF119" s="171">
        <v>0</v>
      </c>
      <c r="DH119" s="172">
        <v>0</v>
      </c>
      <c r="DI119" t="s">
        <v>129</v>
      </c>
      <c r="DJ119" t="s">
        <v>116</v>
      </c>
      <c r="DK119" s="173">
        <v>42390</v>
      </c>
      <c r="DL119" t="s">
        <v>119</v>
      </c>
      <c r="DN119" s="174">
        <v>-202.19</v>
      </c>
      <c r="DO119" s="175">
        <v>1</v>
      </c>
      <c r="DP119" s="176">
        <v>1</v>
      </c>
      <c r="DQ119" s="177">
        <v>774688</v>
      </c>
      <c r="DT119" s="178">
        <v>42405</v>
      </c>
      <c r="DV119" t="s">
        <v>120</v>
      </c>
      <c r="DW119" s="179">
        <v>42390</v>
      </c>
      <c r="DX119" t="s">
        <v>110</v>
      </c>
      <c r="DY119" s="180">
        <v>42369</v>
      </c>
      <c r="DZ119" t="s">
        <v>116</v>
      </c>
      <c r="EC119" t="s">
        <v>123</v>
      </c>
      <c r="ED119" s="181">
        <v>0</v>
      </c>
      <c r="EE119" s="182">
        <v>0</v>
      </c>
      <c r="EG119" t="s">
        <v>130</v>
      </c>
      <c r="EJ119" s="188" t="str">
        <f>CONCATENATE(CH119,CM119)</f>
        <v>210500012800</v>
      </c>
    </row>
    <row r="120" spans="1:140" ht="16.5" hidden="1" thickTop="1" thickBot="1" x14ac:dyDescent="0.3">
      <c r="A120" t="s">
        <v>108</v>
      </c>
      <c r="B120" t="s">
        <v>162</v>
      </c>
      <c r="C120" s="140">
        <v>42390</v>
      </c>
      <c r="D120" s="141">
        <v>0</v>
      </c>
      <c r="E120" t="s">
        <v>108</v>
      </c>
      <c r="F120" t="s">
        <v>110</v>
      </c>
      <c r="G120" s="142">
        <v>2016</v>
      </c>
      <c r="H120" s="143">
        <v>7</v>
      </c>
      <c r="I120" s="144">
        <v>42390</v>
      </c>
      <c r="J120" t="s">
        <v>111</v>
      </c>
      <c r="L120" t="s">
        <v>110</v>
      </c>
      <c r="M120" t="s">
        <v>110</v>
      </c>
      <c r="O120" s="146">
        <v>0</v>
      </c>
      <c r="P120" t="s">
        <v>112</v>
      </c>
      <c r="R120" s="148">
        <v>42390</v>
      </c>
      <c r="S120" s="149">
        <v>49</v>
      </c>
      <c r="T120" s="150">
        <v>13785.56</v>
      </c>
      <c r="U120" s="151">
        <v>13785.56</v>
      </c>
      <c r="V120" s="152">
        <v>0</v>
      </c>
      <c r="W120" t="s">
        <v>113</v>
      </c>
      <c r="Y120" t="s">
        <v>114</v>
      </c>
      <c r="Z120" t="s">
        <v>114</v>
      </c>
      <c r="AA120" t="s">
        <v>114</v>
      </c>
      <c r="AB120" t="s">
        <v>115</v>
      </c>
      <c r="AC120" t="s">
        <v>116</v>
      </c>
      <c r="AD120" t="s">
        <v>110</v>
      </c>
      <c r="AE120" t="s">
        <v>110</v>
      </c>
      <c r="AH120" s="153">
        <v>0</v>
      </c>
      <c r="AI120" s="154">
        <v>42405</v>
      </c>
      <c r="AJ120" s="155">
        <v>774688</v>
      </c>
      <c r="AK120" s="156">
        <v>774688.1</v>
      </c>
      <c r="AL120" s="157">
        <v>42390</v>
      </c>
      <c r="AM120" s="158">
        <v>0</v>
      </c>
      <c r="AN120" t="s">
        <v>158</v>
      </c>
      <c r="AO120" s="159">
        <v>42405.717129629629</v>
      </c>
      <c r="AP120" t="s">
        <v>118</v>
      </c>
      <c r="AQ120" t="s">
        <v>119</v>
      </c>
      <c r="AR120" t="s">
        <v>119</v>
      </c>
      <c r="AT120" s="160">
        <v>42390</v>
      </c>
      <c r="AU120" s="161">
        <v>1</v>
      </c>
      <c r="AV120" s="162">
        <v>1</v>
      </c>
      <c r="AW120" t="s">
        <v>120</v>
      </c>
      <c r="AZ120" s="163">
        <v>42405</v>
      </c>
      <c r="BB120" t="s">
        <v>121</v>
      </c>
      <c r="BC120" t="s">
        <v>114</v>
      </c>
      <c r="BD120" t="s">
        <v>122</v>
      </c>
      <c r="BE120" t="s">
        <v>110</v>
      </c>
      <c r="BH120" t="s">
        <v>122</v>
      </c>
      <c r="BL120" t="s">
        <v>110</v>
      </c>
      <c r="BM120" s="165">
        <v>42390</v>
      </c>
      <c r="BO120" t="s">
        <v>110</v>
      </c>
      <c r="BP120" t="s">
        <v>123</v>
      </c>
      <c r="BS120" s="166">
        <v>42405.710347222222</v>
      </c>
      <c r="BU120" t="s">
        <v>110</v>
      </c>
      <c r="BV120" t="s">
        <v>118</v>
      </c>
      <c r="BW120" t="s">
        <v>110</v>
      </c>
      <c r="BZ120" t="s">
        <v>108</v>
      </c>
      <c r="CA120" t="s">
        <v>162</v>
      </c>
      <c r="CB120" s="167">
        <v>42390</v>
      </c>
      <c r="CC120" s="168">
        <v>0</v>
      </c>
      <c r="CD120" s="169">
        <v>17</v>
      </c>
      <c r="CE120" t="s">
        <v>111</v>
      </c>
      <c r="CH120" t="s">
        <v>139</v>
      </c>
      <c r="CI120" t="s">
        <v>125</v>
      </c>
      <c r="CL120" t="s">
        <v>126</v>
      </c>
      <c r="CM120" t="s">
        <v>127</v>
      </c>
      <c r="CO120" t="s">
        <v>128</v>
      </c>
      <c r="CU120" t="s">
        <v>119</v>
      </c>
      <c r="DD120" s="170">
        <v>-433.93</v>
      </c>
      <c r="DE120" t="s">
        <v>110</v>
      </c>
      <c r="DF120" s="171">
        <v>0</v>
      </c>
      <c r="DH120" s="172">
        <v>0</v>
      </c>
      <c r="DI120" t="s">
        <v>129</v>
      </c>
      <c r="DJ120" t="s">
        <v>116</v>
      </c>
      <c r="DK120" s="173">
        <v>42390</v>
      </c>
      <c r="DL120" t="s">
        <v>119</v>
      </c>
      <c r="DN120" s="174">
        <v>-433.93</v>
      </c>
      <c r="DO120" s="175">
        <v>1</v>
      </c>
      <c r="DP120" s="176">
        <v>1</v>
      </c>
      <c r="DQ120" s="177">
        <v>774688</v>
      </c>
      <c r="DT120" s="178">
        <v>42405</v>
      </c>
      <c r="DV120" t="s">
        <v>120</v>
      </c>
      <c r="DW120" s="179">
        <v>42390</v>
      </c>
      <c r="DX120" t="s">
        <v>110</v>
      </c>
      <c r="DY120" s="180">
        <v>42369</v>
      </c>
      <c r="DZ120" t="s">
        <v>116</v>
      </c>
      <c r="EC120" t="s">
        <v>123</v>
      </c>
      <c r="ED120" s="181">
        <v>0</v>
      </c>
      <c r="EE120" s="182">
        <v>0</v>
      </c>
      <c r="EG120" t="s">
        <v>130</v>
      </c>
      <c r="EJ120" s="188" t="str">
        <f>CONCATENATE(CH120,CM120)</f>
        <v>211000012800</v>
      </c>
    </row>
    <row r="121" spans="1:140" ht="16.5" hidden="1" thickTop="1" thickBot="1" x14ac:dyDescent="0.3">
      <c r="A121" t="s">
        <v>108</v>
      </c>
      <c r="B121" t="s">
        <v>162</v>
      </c>
      <c r="C121" s="140">
        <v>42390</v>
      </c>
      <c r="D121" s="141">
        <v>0</v>
      </c>
      <c r="E121" t="s">
        <v>108</v>
      </c>
      <c r="F121" t="s">
        <v>110</v>
      </c>
      <c r="G121" s="142">
        <v>2016</v>
      </c>
      <c r="H121" s="143">
        <v>7</v>
      </c>
      <c r="I121" s="144">
        <v>42390</v>
      </c>
      <c r="J121" t="s">
        <v>111</v>
      </c>
      <c r="L121" t="s">
        <v>110</v>
      </c>
      <c r="M121" t="s">
        <v>110</v>
      </c>
      <c r="O121" s="146">
        <v>0</v>
      </c>
      <c r="P121" t="s">
        <v>112</v>
      </c>
      <c r="R121" s="148">
        <v>42390</v>
      </c>
      <c r="S121" s="149">
        <v>49</v>
      </c>
      <c r="T121" s="150">
        <v>13785.56</v>
      </c>
      <c r="U121" s="151">
        <v>13785.56</v>
      </c>
      <c r="V121" s="152">
        <v>0</v>
      </c>
      <c r="W121" t="s">
        <v>113</v>
      </c>
      <c r="Y121" t="s">
        <v>114</v>
      </c>
      <c r="Z121" t="s">
        <v>114</v>
      </c>
      <c r="AA121" t="s">
        <v>114</v>
      </c>
      <c r="AB121" t="s">
        <v>115</v>
      </c>
      <c r="AC121" t="s">
        <v>116</v>
      </c>
      <c r="AD121" t="s">
        <v>110</v>
      </c>
      <c r="AE121" t="s">
        <v>110</v>
      </c>
      <c r="AH121" s="153">
        <v>0</v>
      </c>
      <c r="AI121" s="154">
        <v>42405</v>
      </c>
      <c r="AJ121" s="155">
        <v>774688</v>
      </c>
      <c r="AK121" s="156">
        <v>774688.1</v>
      </c>
      <c r="AL121" s="157">
        <v>42390</v>
      </c>
      <c r="AM121" s="158">
        <v>0</v>
      </c>
      <c r="AN121" t="s">
        <v>158</v>
      </c>
      <c r="AO121" s="159">
        <v>42405.717129629629</v>
      </c>
      <c r="AP121" t="s">
        <v>118</v>
      </c>
      <c r="AQ121" t="s">
        <v>119</v>
      </c>
      <c r="AR121" t="s">
        <v>119</v>
      </c>
      <c r="AT121" s="160">
        <v>42390</v>
      </c>
      <c r="AU121" s="161">
        <v>1</v>
      </c>
      <c r="AV121" s="162">
        <v>1</v>
      </c>
      <c r="AW121" t="s">
        <v>120</v>
      </c>
      <c r="AZ121" s="163">
        <v>42405</v>
      </c>
      <c r="BB121" t="s">
        <v>121</v>
      </c>
      <c r="BC121" t="s">
        <v>114</v>
      </c>
      <c r="BD121" t="s">
        <v>122</v>
      </c>
      <c r="BE121" t="s">
        <v>110</v>
      </c>
      <c r="BH121" t="s">
        <v>122</v>
      </c>
      <c r="BL121" t="s">
        <v>110</v>
      </c>
      <c r="BM121" s="165">
        <v>42390</v>
      </c>
      <c r="BO121" t="s">
        <v>110</v>
      </c>
      <c r="BP121" t="s">
        <v>123</v>
      </c>
      <c r="BS121" s="166">
        <v>42405.710347222222</v>
      </c>
      <c r="BU121" t="s">
        <v>110</v>
      </c>
      <c r="BV121" t="s">
        <v>118</v>
      </c>
      <c r="BW121" t="s">
        <v>110</v>
      </c>
      <c r="BZ121" t="s">
        <v>108</v>
      </c>
      <c r="CA121" t="s">
        <v>162</v>
      </c>
      <c r="CB121" s="167">
        <v>42390</v>
      </c>
      <c r="CC121" s="168">
        <v>0</v>
      </c>
      <c r="CD121" s="169">
        <v>18</v>
      </c>
      <c r="CE121" t="s">
        <v>111</v>
      </c>
      <c r="CH121" t="s">
        <v>139</v>
      </c>
      <c r="CI121" t="s">
        <v>131</v>
      </c>
      <c r="CL121" t="s">
        <v>126</v>
      </c>
      <c r="CM121" t="s">
        <v>127</v>
      </c>
      <c r="CO121" t="s">
        <v>128</v>
      </c>
      <c r="CU121" t="s">
        <v>119</v>
      </c>
      <c r="DD121" s="170">
        <v>-186.13</v>
      </c>
      <c r="DE121" t="s">
        <v>110</v>
      </c>
      <c r="DF121" s="171">
        <v>0</v>
      </c>
      <c r="DH121" s="172">
        <v>0</v>
      </c>
      <c r="DI121" t="s">
        <v>129</v>
      </c>
      <c r="DJ121" t="s">
        <v>116</v>
      </c>
      <c r="DK121" s="173">
        <v>42390</v>
      </c>
      <c r="DL121" t="s">
        <v>119</v>
      </c>
      <c r="DN121" s="174">
        <v>-186.13</v>
      </c>
      <c r="DO121" s="175">
        <v>1</v>
      </c>
      <c r="DP121" s="176">
        <v>1</v>
      </c>
      <c r="DQ121" s="177">
        <v>774688</v>
      </c>
      <c r="DT121" s="178">
        <v>42405</v>
      </c>
      <c r="DV121" t="s">
        <v>120</v>
      </c>
      <c r="DW121" s="179">
        <v>42390</v>
      </c>
      <c r="DX121" t="s">
        <v>110</v>
      </c>
      <c r="DY121" s="180">
        <v>42369</v>
      </c>
      <c r="DZ121" t="s">
        <v>116</v>
      </c>
      <c r="EC121" t="s">
        <v>123</v>
      </c>
      <c r="ED121" s="181">
        <v>0</v>
      </c>
      <c r="EE121" s="182">
        <v>0</v>
      </c>
      <c r="EG121" t="s">
        <v>130</v>
      </c>
      <c r="EJ121" s="188" t="str">
        <f>CONCATENATE(CH121,CM121)</f>
        <v>211000012800</v>
      </c>
    </row>
    <row r="122" spans="1:140" ht="16.5" hidden="1" thickTop="1" thickBot="1" x14ac:dyDescent="0.3">
      <c r="A122" t="s">
        <v>108</v>
      </c>
      <c r="B122" t="s">
        <v>162</v>
      </c>
      <c r="C122" s="140">
        <v>42390</v>
      </c>
      <c r="D122" s="141">
        <v>0</v>
      </c>
      <c r="E122" t="s">
        <v>108</v>
      </c>
      <c r="F122" t="s">
        <v>110</v>
      </c>
      <c r="G122" s="142">
        <v>2016</v>
      </c>
      <c r="H122" s="143">
        <v>7</v>
      </c>
      <c r="I122" s="144">
        <v>42390</v>
      </c>
      <c r="J122" t="s">
        <v>111</v>
      </c>
      <c r="L122" t="s">
        <v>110</v>
      </c>
      <c r="M122" t="s">
        <v>110</v>
      </c>
      <c r="O122" s="146">
        <v>0</v>
      </c>
      <c r="P122" t="s">
        <v>112</v>
      </c>
      <c r="R122" s="148">
        <v>42390</v>
      </c>
      <c r="S122" s="149">
        <v>49</v>
      </c>
      <c r="T122" s="150">
        <v>13785.56</v>
      </c>
      <c r="U122" s="151">
        <v>13785.56</v>
      </c>
      <c r="V122" s="152">
        <v>0</v>
      </c>
      <c r="W122" t="s">
        <v>113</v>
      </c>
      <c r="Y122" t="s">
        <v>114</v>
      </c>
      <c r="Z122" t="s">
        <v>114</v>
      </c>
      <c r="AA122" t="s">
        <v>114</v>
      </c>
      <c r="AB122" t="s">
        <v>115</v>
      </c>
      <c r="AC122" t="s">
        <v>116</v>
      </c>
      <c r="AD122" t="s">
        <v>110</v>
      </c>
      <c r="AE122" t="s">
        <v>110</v>
      </c>
      <c r="AH122" s="153">
        <v>0</v>
      </c>
      <c r="AI122" s="154">
        <v>42405</v>
      </c>
      <c r="AJ122" s="155">
        <v>774688</v>
      </c>
      <c r="AK122" s="156">
        <v>774688.1</v>
      </c>
      <c r="AL122" s="157">
        <v>42390</v>
      </c>
      <c r="AM122" s="158">
        <v>0</v>
      </c>
      <c r="AN122" t="s">
        <v>158</v>
      </c>
      <c r="AO122" s="159">
        <v>42405.717129629629</v>
      </c>
      <c r="AP122" t="s">
        <v>118</v>
      </c>
      <c r="AQ122" t="s">
        <v>119</v>
      </c>
      <c r="AR122" t="s">
        <v>119</v>
      </c>
      <c r="AT122" s="160">
        <v>42390</v>
      </c>
      <c r="AU122" s="161">
        <v>1</v>
      </c>
      <c r="AV122" s="162">
        <v>1</v>
      </c>
      <c r="AW122" t="s">
        <v>120</v>
      </c>
      <c r="AZ122" s="163">
        <v>42405</v>
      </c>
      <c r="BB122" t="s">
        <v>121</v>
      </c>
      <c r="BC122" t="s">
        <v>114</v>
      </c>
      <c r="BD122" t="s">
        <v>122</v>
      </c>
      <c r="BE122" t="s">
        <v>110</v>
      </c>
      <c r="BH122" t="s">
        <v>122</v>
      </c>
      <c r="BL122" t="s">
        <v>110</v>
      </c>
      <c r="BM122" s="165">
        <v>42390</v>
      </c>
      <c r="BO122" t="s">
        <v>110</v>
      </c>
      <c r="BP122" t="s">
        <v>123</v>
      </c>
      <c r="BS122" s="166">
        <v>42405.710347222222</v>
      </c>
      <c r="BU122" t="s">
        <v>110</v>
      </c>
      <c r="BV122" t="s">
        <v>118</v>
      </c>
      <c r="BW122" t="s">
        <v>110</v>
      </c>
      <c r="BZ122" t="s">
        <v>108</v>
      </c>
      <c r="CA122" t="s">
        <v>162</v>
      </c>
      <c r="CB122" s="167">
        <v>42390</v>
      </c>
      <c r="CC122" s="168">
        <v>0</v>
      </c>
      <c r="CD122" s="169">
        <v>19</v>
      </c>
      <c r="CE122" t="s">
        <v>111</v>
      </c>
      <c r="CH122" t="s">
        <v>140</v>
      </c>
      <c r="CI122" t="s">
        <v>125</v>
      </c>
      <c r="CL122" t="s">
        <v>126</v>
      </c>
      <c r="CM122" t="s">
        <v>127</v>
      </c>
      <c r="CO122" t="s">
        <v>128</v>
      </c>
      <c r="CU122" t="s">
        <v>119</v>
      </c>
      <c r="DD122" s="170">
        <v>-24.25</v>
      </c>
      <c r="DE122" t="s">
        <v>110</v>
      </c>
      <c r="DF122" s="171">
        <v>0</v>
      </c>
      <c r="DH122" s="172">
        <v>0</v>
      </c>
      <c r="DI122" t="s">
        <v>129</v>
      </c>
      <c r="DJ122" t="s">
        <v>116</v>
      </c>
      <c r="DK122" s="173">
        <v>42390</v>
      </c>
      <c r="DL122" t="s">
        <v>119</v>
      </c>
      <c r="DN122" s="174">
        <v>-24.25</v>
      </c>
      <c r="DO122" s="175">
        <v>1</v>
      </c>
      <c r="DP122" s="176">
        <v>1</v>
      </c>
      <c r="DQ122" s="177">
        <v>774688</v>
      </c>
      <c r="DT122" s="178">
        <v>42405</v>
      </c>
      <c r="DV122" t="s">
        <v>120</v>
      </c>
      <c r="DW122" s="179">
        <v>42390</v>
      </c>
      <c r="DX122" t="s">
        <v>110</v>
      </c>
      <c r="DY122" s="180">
        <v>42369</v>
      </c>
      <c r="DZ122" t="s">
        <v>116</v>
      </c>
      <c r="EC122" t="s">
        <v>123</v>
      </c>
      <c r="ED122" s="181">
        <v>0</v>
      </c>
      <c r="EE122" s="182">
        <v>0</v>
      </c>
      <c r="EG122" t="s">
        <v>130</v>
      </c>
      <c r="EJ122" s="188" t="str">
        <f>CONCATENATE(CH122,CM122)</f>
        <v>212500012800</v>
      </c>
    </row>
    <row r="123" spans="1:140" ht="16.5" hidden="1" thickTop="1" thickBot="1" x14ac:dyDescent="0.3">
      <c r="A123" t="s">
        <v>108</v>
      </c>
      <c r="B123" t="s">
        <v>162</v>
      </c>
      <c r="C123" s="140">
        <v>42390</v>
      </c>
      <c r="D123" s="141">
        <v>0</v>
      </c>
      <c r="E123" t="s">
        <v>108</v>
      </c>
      <c r="F123" t="s">
        <v>110</v>
      </c>
      <c r="G123" s="142">
        <v>2016</v>
      </c>
      <c r="H123" s="143">
        <v>7</v>
      </c>
      <c r="I123" s="144">
        <v>42390</v>
      </c>
      <c r="J123" t="s">
        <v>111</v>
      </c>
      <c r="L123" t="s">
        <v>110</v>
      </c>
      <c r="M123" t="s">
        <v>110</v>
      </c>
      <c r="O123" s="146">
        <v>0</v>
      </c>
      <c r="P123" t="s">
        <v>112</v>
      </c>
      <c r="R123" s="148">
        <v>42390</v>
      </c>
      <c r="S123" s="149">
        <v>49</v>
      </c>
      <c r="T123" s="150">
        <v>13785.56</v>
      </c>
      <c r="U123" s="151">
        <v>13785.56</v>
      </c>
      <c r="V123" s="152">
        <v>0</v>
      </c>
      <c r="W123" t="s">
        <v>113</v>
      </c>
      <c r="Y123" t="s">
        <v>114</v>
      </c>
      <c r="Z123" t="s">
        <v>114</v>
      </c>
      <c r="AA123" t="s">
        <v>114</v>
      </c>
      <c r="AB123" t="s">
        <v>115</v>
      </c>
      <c r="AC123" t="s">
        <v>116</v>
      </c>
      <c r="AD123" t="s">
        <v>110</v>
      </c>
      <c r="AE123" t="s">
        <v>110</v>
      </c>
      <c r="AH123" s="153">
        <v>0</v>
      </c>
      <c r="AI123" s="154">
        <v>42405</v>
      </c>
      <c r="AJ123" s="155">
        <v>774688</v>
      </c>
      <c r="AK123" s="156">
        <v>774688.1</v>
      </c>
      <c r="AL123" s="157">
        <v>42390</v>
      </c>
      <c r="AM123" s="158">
        <v>0</v>
      </c>
      <c r="AN123" t="s">
        <v>158</v>
      </c>
      <c r="AO123" s="159">
        <v>42405.717129629629</v>
      </c>
      <c r="AP123" t="s">
        <v>118</v>
      </c>
      <c r="AQ123" t="s">
        <v>119</v>
      </c>
      <c r="AR123" t="s">
        <v>119</v>
      </c>
      <c r="AT123" s="160">
        <v>42390</v>
      </c>
      <c r="AU123" s="161">
        <v>1</v>
      </c>
      <c r="AV123" s="162">
        <v>1</v>
      </c>
      <c r="AW123" t="s">
        <v>120</v>
      </c>
      <c r="AZ123" s="163">
        <v>42405</v>
      </c>
      <c r="BB123" t="s">
        <v>121</v>
      </c>
      <c r="BC123" t="s">
        <v>114</v>
      </c>
      <c r="BD123" t="s">
        <v>122</v>
      </c>
      <c r="BE123" t="s">
        <v>110</v>
      </c>
      <c r="BH123" t="s">
        <v>122</v>
      </c>
      <c r="BL123" t="s">
        <v>110</v>
      </c>
      <c r="BM123" s="165">
        <v>42390</v>
      </c>
      <c r="BO123" t="s">
        <v>110</v>
      </c>
      <c r="BP123" t="s">
        <v>123</v>
      </c>
      <c r="BS123" s="166">
        <v>42405.710347222222</v>
      </c>
      <c r="BU123" t="s">
        <v>110</v>
      </c>
      <c r="BV123" t="s">
        <v>118</v>
      </c>
      <c r="BW123" t="s">
        <v>110</v>
      </c>
      <c r="BZ123" t="s">
        <v>108</v>
      </c>
      <c r="CA123" t="s">
        <v>162</v>
      </c>
      <c r="CB123" s="167">
        <v>42390</v>
      </c>
      <c r="CC123" s="168">
        <v>0</v>
      </c>
      <c r="CD123" s="169">
        <v>20</v>
      </c>
      <c r="CE123" t="s">
        <v>111</v>
      </c>
      <c r="CH123" t="s">
        <v>140</v>
      </c>
      <c r="CI123" t="s">
        <v>131</v>
      </c>
      <c r="CL123" t="s">
        <v>126</v>
      </c>
      <c r="CM123" t="s">
        <v>127</v>
      </c>
      <c r="CO123" t="s">
        <v>128</v>
      </c>
      <c r="CU123" t="s">
        <v>119</v>
      </c>
      <c r="DD123" s="170">
        <v>-13.33</v>
      </c>
      <c r="DE123" t="s">
        <v>110</v>
      </c>
      <c r="DF123" s="171">
        <v>0</v>
      </c>
      <c r="DH123" s="172">
        <v>0</v>
      </c>
      <c r="DI123" t="s">
        <v>129</v>
      </c>
      <c r="DJ123" t="s">
        <v>116</v>
      </c>
      <c r="DK123" s="173">
        <v>42390</v>
      </c>
      <c r="DL123" t="s">
        <v>119</v>
      </c>
      <c r="DN123" s="174">
        <v>-13.33</v>
      </c>
      <c r="DO123" s="175">
        <v>1</v>
      </c>
      <c r="DP123" s="176">
        <v>1</v>
      </c>
      <c r="DQ123" s="177">
        <v>774688</v>
      </c>
      <c r="DT123" s="178">
        <v>42405</v>
      </c>
      <c r="DV123" t="s">
        <v>120</v>
      </c>
      <c r="DW123" s="179">
        <v>42390</v>
      </c>
      <c r="DX123" t="s">
        <v>110</v>
      </c>
      <c r="DY123" s="180">
        <v>42369</v>
      </c>
      <c r="DZ123" t="s">
        <v>116</v>
      </c>
      <c r="EC123" t="s">
        <v>123</v>
      </c>
      <c r="ED123" s="181">
        <v>0</v>
      </c>
      <c r="EE123" s="182">
        <v>0</v>
      </c>
      <c r="EG123" t="s">
        <v>130</v>
      </c>
      <c r="EJ123" s="188" t="str">
        <f>CONCATENATE(CH123,CM123)</f>
        <v>212500012800</v>
      </c>
    </row>
    <row r="124" spans="1:140" ht="16.5" hidden="1" thickTop="1" thickBot="1" x14ac:dyDescent="0.3">
      <c r="A124" t="s">
        <v>108</v>
      </c>
      <c r="B124" t="s">
        <v>162</v>
      </c>
      <c r="C124" s="140">
        <v>42390</v>
      </c>
      <c r="D124" s="141">
        <v>0</v>
      </c>
      <c r="E124" t="s">
        <v>108</v>
      </c>
      <c r="F124" t="s">
        <v>110</v>
      </c>
      <c r="G124" s="142">
        <v>2016</v>
      </c>
      <c r="H124" s="143">
        <v>7</v>
      </c>
      <c r="I124" s="144">
        <v>42390</v>
      </c>
      <c r="J124" t="s">
        <v>111</v>
      </c>
      <c r="L124" t="s">
        <v>110</v>
      </c>
      <c r="M124" t="s">
        <v>110</v>
      </c>
      <c r="O124" s="146">
        <v>0</v>
      </c>
      <c r="P124" t="s">
        <v>112</v>
      </c>
      <c r="R124" s="148">
        <v>42390</v>
      </c>
      <c r="S124" s="149">
        <v>49</v>
      </c>
      <c r="T124" s="150">
        <v>13785.56</v>
      </c>
      <c r="U124" s="151">
        <v>13785.56</v>
      </c>
      <c r="V124" s="152">
        <v>0</v>
      </c>
      <c r="W124" t="s">
        <v>113</v>
      </c>
      <c r="Y124" t="s">
        <v>114</v>
      </c>
      <c r="Z124" t="s">
        <v>114</v>
      </c>
      <c r="AA124" t="s">
        <v>114</v>
      </c>
      <c r="AB124" t="s">
        <v>115</v>
      </c>
      <c r="AC124" t="s">
        <v>116</v>
      </c>
      <c r="AD124" t="s">
        <v>110</v>
      </c>
      <c r="AE124" t="s">
        <v>110</v>
      </c>
      <c r="AH124" s="153">
        <v>0</v>
      </c>
      <c r="AI124" s="154">
        <v>42405</v>
      </c>
      <c r="AJ124" s="155">
        <v>774688</v>
      </c>
      <c r="AK124" s="156">
        <v>774688.1</v>
      </c>
      <c r="AL124" s="157">
        <v>42390</v>
      </c>
      <c r="AM124" s="158">
        <v>0</v>
      </c>
      <c r="AN124" t="s">
        <v>158</v>
      </c>
      <c r="AO124" s="159">
        <v>42405.717129629629</v>
      </c>
      <c r="AP124" t="s">
        <v>118</v>
      </c>
      <c r="AQ124" t="s">
        <v>119</v>
      </c>
      <c r="AR124" t="s">
        <v>119</v>
      </c>
      <c r="AT124" s="160">
        <v>42390</v>
      </c>
      <c r="AU124" s="161">
        <v>1</v>
      </c>
      <c r="AV124" s="162">
        <v>1</v>
      </c>
      <c r="AW124" t="s">
        <v>120</v>
      </c>
      <c r="AZ124" s="163">
        <v>42405</v>
      </c>
      <c r="BB124" t="s">
        <v>121</v>
      </c>
      <c r="BC124" t="s">
        <v>114</v>
      </c>
      <c r="BD124" t="s">
        <v>122</v>
      </c>
      <c r="BE124" t="s">
        <v>110</v>
      </c>
      <c r="BH124" t="s">
        <v>122</v>
      </c>
      <c r="BL124" t="s">
        <v>110</v>
      </c>
      <c r="BM124" s="165">
        <v>42390</v>
      </c>
      <c r="BO124" t="s">
        <v>110</v>
      </c>
      <c r="BP124" t="s">
        <v>123</v>
      </c>
      <c r="BS124" s="166">
        <v>42405.710347222222</v>
      </c>
      <c r="BU124" t="s">
        <v>110</v>
      </c>
      <c r="BV124" t="s">
        <v>118</v>
      </c>
      <c r="BW124" t="s">
        <v>110</v>
      </c>
      <c r="BZ124" t="s">
        <v>108</v>
      </c>
      <c r="CA124" t="s">
        <v>162</v>
      </c>
      <c r="CB124" s="167">
        <v>42390</v>
      </c>
      <c r="CC124" s="168">
        <v>0</v>
      </c>
      <c r="CD124" s="169">
        <v>24</v>
      </c>
      <c r="CE124" t="s">
        <v>111</v>
      </c>
      <c r="CH124" t="s">
        <v>142</v>
      </c>
      <c r="CI124" t="s">
        <v>131</v>
      </c>
      <c r="CL124" t="s">
        <v>126</v>
      </c>
      <c r="CM124" t="s">
        <v>127</v>
      </c>
      <c r="CO124" t="s">
        <v>128</v>
      </c>
      <c r="CU124" t="s">
        <v>119</v>
      </c>
      <c r="DD124" s="170">
        <v>-176.81</v>
      </c>
      <c r="DE124" t="s">
        <v>110</v>
      </c>
      <c r="DF124" s="171">
        <v>0</v>
      </c>
      <c r="DH124" s="172">
        <v>0</v>
      </c>
      <c r="DI124" t="s">
        <v>129</v>
      </c>
      <c r="DJ124" t="s">
        <v>116</v>
      </c>
      <c r="DK124" s="173">
        <v>42390</v>
      </c>
      <c r="DL124" t="s">
        <v>119</v>
      </c>
      <c r="DN124" s="174">
        <v>-176.81</v>
      </c>
      <c r="DO124" s="175">
        <v>1</v>
      </c>
      <c r="DP124" s="176">
        <v>1</v>
      </c>
      <c r="DQ124" s="177">
        <v>774688</v>
      </c>
      <c r="DT124" s="178">
        <v>42405</v>
      </c>
      <c r="DV124" t="s">
        <v>120</v>
      </c>
      <c r="DW124" s="179">
        <v>42390</v>
      </c>
      <c r="DX124" t="s">
        <v>110</v>
      </c>
      <c r="DY124" s="180">
        <v>42369</v>
      </c>
      <c r="DZ124" t="s">
        <v>116</v>
      </c>
      <c r="EC124" t="s">
        <v>123</v>
      </c>
      <c r="ED124" s="181">
        <v>0</v>
      </c>
      <c r="EE124" s="182">
        <v>0</v>
      </c>
      <c r="EG124" t="s">
        <v>130</v>
      </c>
      <c r="EJ124" s="188" t="str">
        <f>CONCATENATE(CH124,CM124)</f>
        <v>214000012800</v>
      </c>
    </row>
    <row r="125" spans="1:140" ht="16.5" hidden="1" thickTop="1" thickBot="1" x14ac:dyDescent="0.3">
      <c r="A125" t="s">
        <v>108</v>
      </c>
      <c r="B125" t="s">
        <v>162</v>
      </c>
      <c r="C125" s="140">
        <v>42390</v>
      </c>
      <c r="D125" s="141">
        <v>0</v>
      </c>
      <c r="E125" t="s">
        <v>108</v>
      </c>
      <c r="F125" t="s">
        <v>110</v>
      </c>
      <c r="G125" s="142">
        <v>2016</v>
      </c>
      <c r="H125" s="143">
        <v>7</v>
      </c>
      <c r="I125" s="144">
        <v>42390</v>
      </c>
      <c r="J125" t="s">
        <v>111</v>
      </c>
      <c r="L125" t="s">
        <v>110</v>
      </c>
      <c r="M125" t="s">
        <v>110</v>
      </c>
      <c r="O125" s="146">
        <v>0</v>
      </c>
      <c r="P125" t="s">
        <v>112</v>
      </c>
      <c r="R125" s="148">
        <v>42390</v>
      </c>
      <c r="S125" s="149">
        <v>49</v>
      </c>
      <c r="T125" s="150">
        <v>13785.56</v>
      </c>
      <c r="U125" s="151">
        <v>13785.56</v>
      </c>
      <c r="V125" s="152">
        <v>0</v>
      </c>
      <c r="W125" t="s">
        <v>113</v>
      </c>
      <c r="Y125" t="s">
        <v>114</v>
      </c>
      <c r="Z125" t="s">
        <v>114</v>
      </c>
      <c r="AA125" t="s">
        <v>114</v>
      </c>
      <c r="AB125" t="s">
        <v>115</v>
      </c>
      <c r="AC125" t="s">
        <v>116</v>
      </c>
      <c r="AD125" t="s">
        <v>110</v>
      </c>
      <c r="AE125" t="s">
        <v>110</v>
      </c>
      <c r="AH125" s="153">
        <v>0</v>
      </c>
      <c r="AI125" s="154">
        <v>42405</v>
      </c>
      <c r="AJ125" s="155">
        <v>774688</v>
      </c>
      <c r="AK125" s="156">
        <v>774688.1</v>
      </c>
      <c r="AL125" s="157">
        <v>42390</v>
      </c>
      <c r="AM125" s="158">
        <v>0</v>
      </c>
      <c r="AN125" t="s">
        <v>158</v>
      </c>
      <c r="AO125" s="159">
        <v>42405.717129629629</v>
      </c>
      <c r="AP125" t="s">
        <v>118</v>
      </c>
      <c r="AQ125" t="s">
        <v>119</v>
      </c>
      <c r="AR125" t="s">
        <v>119</v>
      </c>
      <c r="AT125" s="160">
        <v>42390</v>
      </c>
      <c r="AU125" s="161">
        <v>1</v>
      </c>
      <c r="AV125" s="162">
        <v>1</v>
      </c>
      <c r="AW125" t="s">
        <v>120</v>
      </c>
      <c r="AZ125" s="163">
        <v>42405</v>
      </c>
      <c r="BB125" t="s">
        <v>121</v>
      </c>
      <c r="BC125" t="s">
        <v>114</v>
      </c>
      <c r="BD125" t="s">
        <v>122</v>
      </c>
      <c r="BE125" t="s">
        <v>110</v>
      </c>
      <c r="BH125" t="s">
        <v>122</v>
      </c>
      <c r="BL125" t="s">
        <v>110</v>
      </c>
      <c r="BM125" s="165">
        <v>42390</v>
      </c>
      <c r="BO125" t="s">
        <v>110</v>
      </c>
      <c r="BP125" t="s">
        <v>123</v>
      </c>
      <c r="BS125" s="166">
        <v>42405.710347222222</v>
      </c>
      <c r="BU125" t="s">
        <v>110</v>
      </c>
      <c r="BV125" t="s">
        <v>118</v>
      </c>
      <c r="BW125" t="s">
        <v>110</v>
      </c>
      <c r="BZ125" t="s">
        <v>108</v>
      </c>
      <c r="CA125" t="s">
        <v>162</v>
      </c>
      <c r="CB125" s="167">
        <v>42390</v>
      </c>
      <c r="CC125" s="168">
        <v>0</v>
      </c>
      <c r="CD125" s="169">
        <v>21</v>
      </c>
      <c r="CE125" t="s">
        <v>111</v>
      </c>
      <c r="CH125" t="s">
        <v>141</v>
      </c>
      <c r="CI125" t="s">
        <v>125</v>
      </c>
      <c r="CL125" t="s">
        <v>126</v>
      </c>
      <c r="CM125" t="s">
        <v>127</v>
      </c>
      <c r="CO125" t="s">
        <v>128</v>
      </c>
      <c r="CU125" t="s">
        <v>119</v>
      </c>
      <c r="DD125" s="170">
        <v>-191.33</v>
      </c>
      <c r="DE125" t="s">
        <v>110</v>
      </c>
      <c r="DF125" s="171">
        <v>0</v>
      </c>
      <c r="DH125" s="172">
        <v>0</v>
      </c>
      <c r="DI125" t="s">
        <v>129</v>
      </c>
      <c r="DJ125" t="s">
        <v>116</v>
      </c>
      <c r="DK125" s="173">
        <v>42390</v>
      </c>
      <c r="DL125" t="s">
        <v>119</v>
      </c>
      <c r="DN125" s="174">
        <v>-191.33</v>
      </c>
      <c r="DO125" s="175">
        <v>1</v>
      </c>
      <c r="DP125" s="176">
        <v>1</v>
      </c>
      <c r="DQ125" s="177">
        <v>774688</v>
      </c>
      <c r="DT125" s="178">
        <v>42405</v>
      </c>
      <c r="DV125" t="s">
        <v>120</v>
      </c>
      <c r="DW125" s="179">
        <v>42390</v>
      </c>
      <c r="DX125" t="s">
        <v>110</v>
      </c>
      <c r="DY125" s="180">
        <v>42369</v>
      </c>
      <c r="DZ125" t="s">
        <v>116</v>
      </c>
      <c r="EC125" t="s">
        <v>123</v>
      </c>
      <c r="ED125" s="181">
        <v>0</v>
      </c>
      <c r="EE125" s="182">
        <v>0</v>
      </c>
      <c r="EG125" t="s">
        <v>130</v>
      </c>
      <c r="EJ125" s="188" t="str">
        <f>CONCATENATE(CH125,CM125)</f>
        <v>213000012800</v>
      </c>
    </row>
    <row r="126" spans="1:140" ht="16.5" hidden="1" thickTop="1" thickBot="1" x14ac:dyDescent="0.3">
      <c r="A126" t="s">
        <v>108</v>
      </c>
      <c r="B126" t="s">
        <v>162</v>
      </c>
      <c r="C126" s="140">
        <v>42390</v>
      </c>
      <c r="D126" s="141">
        <v>0</v>
      </c>
      <c r="E126" t="s">
        <v>108</v>
      </c>
      <c r="F126" t="s">
        <v>110</v>
      </c>
      <c r="G126" s="142">
        <v>2016</v>
      </c>
      <c r="H126" s="143">
        <v>7</v>
      </c>
      <c r="I126" s="144">
        <v>42390</v>
      </c>
      <c r="J126" t="s">
        <v>111</v>
      </c>
      <c r="L126" t="s">
        <v>110</v>
      </c>
      <c r="M126" t="s">
        <v>110</v>
      </c>
      <c r="O126" s="146">
        <v>0</v>
      </c>
      <c r="P126" t="s">
        <v>112</v>
      </c>
      <c r="R126" s="148">
        <v>42390</v>
      </c>
      <c r="S126" s="149">
        <v>49</v>
      </c>
      <c r="T126" s="150">
        <v>13785.56</v>
      </c>
      <c r="U126" s="151">
        <v>13785.56</v>
      </c>
      <c r="V126" s="152">
        <v>0</v>
      </c>
      <c r="W126" t="s">
        <v>113</v>
      </c>
      <c r="Y126" t="s">
        <v>114</v>
      </c>
      <c r="Z126" t="s">
        <v>114</v>
      </c>
      <c r="AA126" t="s">
        <v>114</v>
      </c>
      <c r="AB126" t="s">
        <v>115</v>
      </c>
      <c r="AC126" t="s">
        <v>116</v>
      </c>
      <c r="AD126" t="s">
        <v>110</v>
      </c>
      <c r="AE126" t="s">
        <v>110</v>
      </c>
      <c r="AH126" s="153">
        <v>0</v>
      </c>
      <c r="AI126" s="154">
        <v>42405</v>
      </c>
      <c r="AJ126" s="155">
        <v>774688</v>
      </c>
      <c r="AK126" s="156">
        <v>774688.1</v>
      </c>
      <c r="AL126" s="157">
        <v>42390</v>
      </c>
      <c r="AM126" s="158">
        <v>0</v>
      </c>
      <c r="AN126" t="s">
        <v>158</v>
      </c>
      <c r="AO126" s="159">
        <v>42405.717129629629</v>
      </c>
      <c r="AP126" t="s">
        <v>118</v>
      </c>
      <c r="AQ126" t="s">
        <v>119</v>
      </c>
      <c r="AR126" t="s">
        <v>119</v>
      </c>
      <c r="AT126" s="160">
        <v>42390</v>
      </c>
      <c r="AU126" s="161">
        <v>1</v>
      </c>
      <c r="AV126" s="162">
        <v>1</v>
      </c>
      <c r="AW126" t="s">
        <v>120</v>
      </c>
      <c r="AZ126" s="163">
        <v>42405</v>
      </c>
      <c r="BB126" t="s">
        <v>121</v>
      </c>
      <c r="BC126" t="s">
        <v>114</v>
      </c>
      <c r="BD126" t="s">
        <v>122</v>
      </c>
      <c r="BE126" t="s">
        <v>110</v>
      </c>
      <c r="BH126" t="s">
        <v>122</v>
      </c>
      <c r="BL126" t="s">
        <v>110</v>
      </c>
      <c r="BM126" s="165">
        <v>42390</v>
      </c>
      <c r="BO126" t="s">
        <v>110</v>
      </c>
      <c r="BP126" t="s">
        <v>123</v>
      </c>
      <c r="BS126" s="166">
        <v>42405.710347222222</v>
      </c>
      <c r="BU126" t="s">
        <v>110</v>
      </c>
      <c r="BV126" t="s">
        <v>118</v>
      </c>
      <c r="BW126" t="s">
        <v>110</v>
      </c>
      <c r="BZ126" t="s">
        <v>108</v>
      </c>
      <c r="CA126" t="s">
        <v>162</v>
      </c>
      <c r="CB126" s="167">
        <v>42390</v>
      </c>
      <c r="CC126" s="168">
        <v>0</v>
      </c>
      <c r="CD126" s="169">
        <v>22</v>
      </c>
      <c r="CE126" t="s">
        <v>111</v>
      </c>
      <c r="CH126" t="s">
        <v>141</v>
      </c>
      <c r="CI126" t="s">
        <v>131</v>
      </c>
      <c r="CL126" t="s">
        <v>126</v>
      </c>
      <c r="CM126" t="s">
        <v>127</v>
      </c>
      <c r="CO126" t="s">
        <v>128</v>
      </c>
      <c r="CU126" t="s">
        <v>119</v>
      </c>
      <c r="DD126" s="170">
        <v>-54.11</v>
      </c>
      <c r="DE126" t="s">
        <v>110</v>
      </c>
      <c r="DF126" s="171">
        <v>0</v>
      </c>
      <c r="DH126" s="172">
        <v>0</v>
      </c>
      <c r="DI126" t="s">
        <v>129</v>
      </c>
      <c r="DJ126" t="s">
        <v>116</v>
      </c>
      <c r="DK126" s="173">
        <v>42390</v>
      </c>
      <c r="DL126" t="s">
        <v>119</v>
      </c>
      <c r="DN126" s="174">
        <v>-54.11</v>
      </c>
      <c r="DO126" s="175">
        <v>1</v>
      </c>
      <c r="DP126" s="176">
        <v>1</v>
      </c>
      <c r="DQ126" s="177">
        <v>774688</v>
      </c>
      <c r="DT126" s="178">
        <v>42405</v>
      </c>
      <c r="DV126" t="s">
        <v>120</v>
      </c>
      <c r="DW126" s="179">
        <v>42390</v>
      </c>
      <c r="DX126" t="s">
        <v>110</v>
      </c>
      <c r="DY126" s="180">
        <v>42369</v>
      </c>
      <c r="DZ126" t="s">
        <v>116</v>
      </c>
      <c r="EC126" t="s">
        <v>123</v>
      </c>
      <c r="ED126" s="181">
        <v>0</v>
      </c>
      <c r="EE126" s="182">
        <v>0</v>
      </c>
      <c r="EG126" t="s">
        <v>130</v>
      </c>
      <c r="EJ126" s="188" t="str">
        <f>CONCATENATE(CH126,CM126)</f>
        <v>213000012800</v>
      </c>
    </row>
    <row r="127" spans="1:140" ht="16.5" hidden="1" thickTop="1" thickBot="1" x14ac:dyDescent="0.3">
      <c r="A127" t="s">
        <v>108</v>
      </c>
      <c r="B127" t="s">
        <v>162</v>
      </c>
      <c r="C127" s="140">
        <v>42390</v>
      </c>
      <c r="D127" s="141">
        <v>0</v>
      </c>
      <c r="E127" t="s">
        <v>108</v>
      </c>
      <c r="F127" t="s">
        <v>110</v>
      </c>
      <c r="G127" s="142">
        <v>2016</v>
      </c>
      <c r="H127" s="143">
        <v>7</v>
      </c>
      <c r="I127" s="144">
        <v>42390</v>
      </c>
      <c r="J127" t="s">
        <v>111</v>
      </c>
      <c r="L127" t="s">
        <v>110</v>
      </c>
      <c r="M127" t="s">
        <v>110</v>
      </c>
      <c r="O127" s="146">
        <v>0</v>
      </c>
      <c r="P127" t="s">
        <v>112</v>
      </c>
      <c r="R127" s="148">
        <v>42390</v>
      </c>
      <c r="S127" s="149">
        <v>49</v>
      </c>
      <c r="T127" s="150">
        <v>13785.56</v>
      </c>
      <c r="U127" s="151">
        <v>13785.56</v>
      </c>
      <c r="V127" s="152">
        <v>0</v>
      </c>
      <c r="W127" t="s">
        <v>113</v>
      </c>
      <c r="Y127" t="s">
        <v>114</v>
      </c>
      <c r="Z127" t="s">
        <v>114</v>
      </c>
      <c r="AA127" t="s">
        <v>114</v>
      </c>
      <c r="AB127" t="s">
        <v>115</v>
      </c>
      <c r="AC127" t="s">
        <v>116</v>
      </c>
      <c r="AD127" t="s">
        <v>110</v>
      </c>
      <c r="AE127" t="s">
        <v>110</v>
      </c>
      <c r="AH127" s="153">
        <v>0</v>
      </c>
      <c r="AI127" s="154">
        <v>42405</v>
      </c>
      <c r="AJ127" s="155">
        <v>774688</v>
      </c>
      <c r="AK127" s="156">
        <v>774688.1</v>
      </c>
      <c r="AL127" s="157">
        <v>42390</v>
      </c>
      <c r="AM127" s="158">
        <v>0</v>
      </c>
      <c r="AN127" t="s">
        <v>158</v>
      </c>
      <c r="AO127" s="159">
        <v>42405.717129629629</v>
      </c>
      <c r="AP127" t="s">
        <v>118</v>
      </c>
      <c r="AQ127" t="s">
        <v>119</v>
      </c>
      <c r="AR127" t="s">
        <v>119</v>
      </c>
      <c r="AT127" s="160">
        <v>42390</v>
      </c>
      <c r="AU127" s="161">
        <v>1</v>
      </c>
      <c r="AV127" s="162">
        <v>1</v>
      </c>
      <c r="AW127" t="s">
        <v>120</v>
      </c>
      <c r="AZ127" s="163">
        <v>42405</v>
      </c>
      <c r="BB127" t="s">
        <v>121</v>
      </c>
      <c r="BC127" t="s">
        <v>114</v>
      </c>
      <c r="BD127" t="s">
        <v>122</v>
      </c>
      <c r="BE127" t="s">
        <v>110</v>
      </c>
      <c r="BH127" t="s">
        <v>122</v>
      </c>
      <c r="BL127" t="s">
        <v>110</v>
      </c>
      <c r="BM127" s="165">
        <v>42390</v>
      </c>
      <c r="BO127" t="s">
        <v>110</v>
      </c>
      <c r="BP127" t="s">
        <v>123</v>
      </c>
      <c r="BS127" s="166">
        <v>42405.710347222222</v>
      </c>
      <c r="BU127" t="s">
        <v>110</v>
      </c>
      <c r="BV127" t="s">
        <v>118</v>
      </c>
      <c r="BW127" t="s">
        <v>110</v>
      </c>
      <c r="BZ127" t="s">
        <v>108</v>
      </c>
      <c r="CA127" t="s">
        <v>162</v>
      </c>
      <c r="CB127" s="167">
        <v>42390</v>
      </c>
      <c r="CC127" s="168">
        <v>0</v>
      </c>
      <c r="CD127" s="169">
        <v>23</v>
      </c>
      <c r="CE127" t="s">
        <v>111</v>
      </c>
      <c r="CH127" t="s">
        <v>142</v>
      </c>
      <c r="CI127" t="s">
        <v>125</v>
      </c>
      <c r="CL127" t="s">
        <v>126</v>
      </c>
      <c r="CM127" t="s">
        <v>127</v>
      </c>
      <c r="CO127" t="s">
        <v>128</v>
      </c>
      <c r="CU127" t="s">
        <v>119</v>
      </c>
      <c r="DD127" s="170">
        <v>-814.75</v>
      </c>
      <c r="DE127" t="s">
        <v>110</v>
      </c>
      <c r="DF127" s="171">
        <v>0</v>
      </c>
      <c r="DH127" s="172">
        <v>0</v>
      </c>
      <c r="DI127" t="s">
        <v>129</v>
      </c>
      <c r="DJ127" t="s">
        <v>116</v>
      </c>
      <c r="DK127" s="173">
        <v>42390</v>
      </c>
      <c r="DL127" t="s">
        <v>119</v>
      </c>
      <c r="DN127" s="174">
        <v>-814.75</v>
      </c>
      <c r="DO127" s="175">
        <v>1</v>
      </c>
      <c r="DP127" s="176">
        <v>1</v>
      </c>
      <c r="DQ127" s="177">
        <v>774688</v>
      </c>
      <c r="DT127" s="178">
        <v>42405</v>
      </c>
      <c r="DV127" t="s">
        <v>120</v>
      </c>
      <c r="DW127" s="179">
        <v>42390</v>
      </c>
      <c r="DX127" t="s">
        <v>110</v>
      </c>
      <c r="DY127" s="180">
        <v>42369</v>
      </c>
      <c r="DZ127" t="s">
        <v>116</v>
      </c>
      <c r="EC127" t="s">
        <v>123</v>
      </c>
      <c r="ED127" s="181">
        <v>0</v>
      </c>
      <c r="EE127" s="182">
        <v>0</v>
      </c>
      <c r="EG127" t="s">
        <v>130</v>
      </c>
      <c r="EJ127" s="188" t="str">
        <f>CONCATENATE(CH127,CM127)</f>
        <v>214000012800</v>
      </c>
    </row>
    <row r="128" spans="1:140" ht="16.5" hidden="1" thickTop="1" thickBot="1" x14ac:dyDescent="0.3">
      <c r="A128" t="s">
        <v>108</v>
      </c>
      <c r="B128" t="s">
        <v>162</v>
      </c>
      <c r="C128" s="140">
        <v>42390</v>
      </c>
      <c r="D128" s="141">
        <v>0</v>
      </c>
      <c r="E128" t="s">
        <v>108</v>
      </c>
      <c r="F128" t="s">
        <v>110</v>
      </c>
      <c r="G128" s="142">
        <v>2016</v>
      </c>
      <c r="H128" s="143">
        <v>7</v>
      </c>
      <c r="I128" s="144">
        <v>42390</v>
      </c>
      <c r="J128" t="s">
        <v>111</v>
      </c>
      <c r="L128" t="s">
        <v>110</v>
      </c>
      <c r="M128" t="s">
        <v>110</v>
      </c>
      <c r="O128" s="146">
        <v>0</v>
      </c>
      <c r="P128" t="s">
        <v>112</v>
      </c>
      <c r="R128" s="148">
        <v>42390</v>
      </c>
      <c r="S128" s="149">
        <v>49</v>
      </c>
      <c r="T128" s="150">
        <v>13785.56</v>
      </c>
      <c r="U128" s="151">
        <v>13785.56</v>
      </c>
      <c r="V128" s="152">
        <v>0</v>
      </c>
      <c r="W128" t="s">
        <v>113</v>
      </c>
      <c r="Y128" t="s">
        <v>114</v>
      </c>
      <c r="Z128" t="s">
        <v>114</v>
      </c>
      <c r="AA128" t="s">
        <v>114</v>
      </c>
      <c r="AB128" t="s">
        <v>115</v>
      </c>
      <c r="AC128" t="s">
        <v>116</v>
      </c>
      <c r="AD128" t="s">
        <v>110</v>
      </c>
      <c r="AE128" t="s">
        <v>110</v>
      </c>
      <c r="AH128" s="153">
        <v>0</v>
      </c>
      <c r="AI128" s="154">
        <v>42405</v>
      </c>
      <c r="AJ128" s="155">
        <v>774688</v>
      </c>
      <c r="AK128" s="156">
        <v>774688.1</v>
      </c>
      <c r="AL128" s="157">
        <v>42390</v>
      </c>
      <c r="AM128" s="158">
        <v>0</v>
      </c>
      <c r="AN128" t="s">
        <v>158</v>
      </c>
      <c r="AO128" s="159">
        <v>42405.717129629629</v>
      </c>
      <c r="AP128" t="s">
        <v>118</v>
      </c>
      <c r="AQ128" t="s">
        <v>119</v>
      </c>
      <c r="AR128" t="s">
        <v>119</v>
      </c>
      <c r="AT128" s="160">
        <v>42390</v>
      </c>
      <c r="AU128" s="161">
        <v>1</v>
      </c>
      <c r="AV128" s="162">
        <v>1</v>
      </c>
      <c r="AW128" t="s">
        <v>120</v>
      </c>
      <c r="AZ128" s="163">
        <v>42405</v>
      </c>
      <c r="BB128" t="s">
        <v>121</v>
      </c>
      <c r="BC128" t="s">
        <v>114</v>
      </c>
      <c r="BD128" t="s">
        <v>122</v>
      </c>
      <c r="BE128" t="s">
        <v>110</v>
      </c>
      <c r="BH128" t="s">
        <v>122</v>
      </c>
      <c r="BL128" t="s">
        <v>110</v>
      </c>
      <c r="BM128" s="165">
        <v>42390</v>
      </c>
      <c r="BO128" t="s">
        <v>110</v>
      </c>
      <c r="BP128" t="s">
        <v>123</v>
      </c>
      <c r="BS128" s="166">
        <v>42405.710347222222</v>
      </c>
      <c r="BU128" t="s">
        <v>110</v>
      </c>
      <c r="BV128" t="s">
        <v>118</v>
      </c>
      <c r="BW128" t="s">
        <v>110</v>
      </c>
      <c r="BZ128" t="s">
        <v>108</v>
      </c>
      <c r="CA128" t="s">
        <v>162</v>
      </c>
      <c r="CB128" s="167">
        <v>42390</v>
      </c>
      <c r="CC128" s="168">
        <v>0</v>
      </c>
      <c r="CD128" s="169">
        <v>25</v>
      </c>
      <c r="CE128" t="s">
        <v>111</v>
      </c>
      <c r="CH128" t="s">
        <v>143</v>
      </c>
      <c r="CI128" t="s">
        <v>125</v>
      </c>
      <c r="CL128" t="s">
        <v>126</v>
      </c>
      <c r="CM128" t="s">
        <v>127</v>
      </c>
      <c r="CO128" t="s">
        <v>128</v>
      </c>
      <c r="CU128" t="s">
        <v>119</v>
      </c>
      <c r="DD128" s="170">
        <v>-353.9</v>
      </c>
      <c r="DE128" t="s">
        <v>110</v>
      </c>
      <c r="DF128" s="171">
        <v>0</v>
      </c>
      <c r="DH128" s="172">
        <v>0</v>
      </c>
      <c r="DI128" t="s">
        <v>129</v>
      </c>
      <c r="DJ128" t="s">
        <v>116</v>
      </c>
      <c r="DK128" s="173">
        <v>42390</v>
      </c>
      <c r="DL128" t="s">
        <v>119</v>
      </c>
      <c r="DN128" s="174">
        <v>-353.9</v>
      </c>
      <c r="DO128" s="175">
        <v>1</v>
      </c>
      <c r="DP128" s="176">
        <v>1</v>
      </c>
      <c r="DQ128" s="177">
        <v>774688</v>
      </c>
      <c r="DT128" s="178">
        <v>42405</v>
      </c>
      <c r="DV128" t="s">
        <v>120</v>
      </c>
      <c r="DW128" s="179">
        <v>42390</v>
      </c>
      <c r="DX128" t="s">
        <v>110</v>
      </c>
      <c r="DY128" s="180">
        <v>42369</v>
      </c>
      <c r="DZ128" t="s">
        <v>116</v>
      </c>
      <c r="EC128" t="s">
        <v>123</v>
      </c>
      <c r="ED128" s="181">
        <v>0</v>
      </c>
      <c r="EE128" s="182">
        <v>0</v>
      </c>
      <c r="EG128" t="s">
        <v>130</v>
      </c>
      <c r="EJ128" s="188" t="str">
        <f>CONCATENATE(CH128,CM128)</f>
        <v>215000012800</v>
      </c>
    </row>
    <row r="129" spans="1:140" ht="16.5" hidden="1" thickTop="1" thickBot="1" x14ac:dyDescent="0.3">
      <c r="A129" t="s">
        <v>108</v>
      </c>
      <c r="B129" t="s">
        <v>162</v>
      </c>
      <c r="C129" s="140">
        <v>42390</v>
      </c>
      <c r="D129" s="141">
        <v>0</v>
      </c>
      <c r="E129" t="s">
        <v>108</v>
      </c>
      <c r="F129" t="s">
        <v>110</v>
      </c>
      <c r="G129" s="142">
        <v>2016</v>
      </c>
      <c r="H129" s="143">
        <v>7</v>
      </c>
      <c r="I129" s="144">
        <v>42390</v>
      </c>
      <c r="J129" t="s">
        <v>111</v>
      </c>
      <c r="L129" t="s">
        <v>110</v>
      </c>
      <c r="M129" t="s">
        <v>110</v>
      </c>
      <c r="O129" s="146">
        <v>0</v>
      </c>
      <c r="P129" t="s">
        <v>112</v>
      </c>
      <c r="R129" s="148">
        <v>42390</v>
      </c>
      <c r="S129" s="149">
        <v>49</v>
      </c>
      <c r="T129" s="150">
        <v>13785.56</v>
      </c>
      <c r="U129" s="151">
        <v>13785.56</v>
      </c>
      <c r="V129" s="152">
        <v>0</v>
      </c>
      <c r="W129" t="s">
        <v>113</v>
      </c>
      <c r="Y129" t="s">
        <v>114</v>
      </c>
      <c r="Z129" t="s">
        <v>114</v>
      </c>
      <c r="AA129" t="s">
        <v>114</v>
      </c>
      <c r="AB129" t="s">
        <v>115</v>
      </c>
      <c r="AC129" t="s">
        <v>116</v>
      </c>
      <c r="AD129" t="s">
        <v>110</v>
      </c>
      <c r="AE129" t="s">
        <v>110</v>
      </c>
      <c r="AH129" s="153">
        <v>0</v>
      </c>
      <c r="AI129" s="154">
        <v>42405</v>
      </c>
      <c r="AJ129" s="155">
        <v>774688</v>
      </c>
      <c r="AK129" s="156">
        <v>774688.1</v>
      </c>
      <c r="AL129" s="157">
        <v>42390</v>
      </c>
      <c r="AM129" s="158">
        <v>0</v>
      </c>
      <c r="AN129" t="s">
        <v>158</v>
      </c>
      <c r="AO129" s="159">
        <v>42405.717129629629</v>
      </c>
      <c r="AP129" t="s">
        <v>118</v>
      </c>
      <c r="AQ129" t="s">
        <v>119</v>
      </c>
      <c r="AR129" t="s">
        <v>119</v>
      </c>
      <c r="AT129" s="160">
        <v>42390</v>
      </c>
      <c r="AU129" s="161">
        <v>1</v>
      </c>
      <c r="AV129" s="162">
        <v>1</v>
      </c>
      <c r="AW129" t="s">
        <v>120</v>
      </c>
      <c r="AZ129" s="163">
        <v>42405</v>
      </c>
      <c r="BB129" t="s">
        <v>121</v>
      </c>
      <c r="BC129" t="s">
        <v>114</v>
      </c>
      <c r="BD129" t="s">
        <v>122</v>
      </c>
      <c r="BE129" t="s">
        <v>110</v>
      </c>
      <c r="BH129" t="s">
        <v>122</v>
      </c>
      <c r="BL129" t="s">
        <v>110</v>
      </c>
      <c r="BM129" s="165">
        <v>42390</v>
      </c>
      <c r="BO129" t="s">
        <v>110</v>
      </c>
      <c r="BP129" t="s">
        <v>123</v>
      </c>
      <c r="BS129" s="166">
        <v>42405.710347222222</v>
      </c>
      <c r="BU129" t="s">
        <v>110</v>
      </c>
      <c r="BV129" t="s">
        <v>118</v>
      </c>
      <c r="BW129" t="s">
        <v>110</v>
      </c>
      <c r="BZ129" t="s">
        <v>108</v>
      </c>
      <c r="CA129" t="s">
        <v>162</v>
      </c>
      <c r="CB129" s="167">
        <v>42390</v>
      </c>
      <c r="CC129" s="168">
        <v>0</v>
      </c>
      <c r="CD129" s="169">
        <v>26</v>
      </c>
      <c r="CE129" t="s">
        <v>111</v>
      </c>
      <c r="CH129" t="s">
        <v>143</v>
      </c>
      <c r="CI129" t="s">
        <v>131</v>
      </c>
      <c r="CL129" t="s">
        <v>126</v>
      </c>
      <c r="CM129" t="s">
        <v>127</v>
      </c>
      <c r="CO129" t="s">
        <v>128</v>
      </c>
      <c r="CU129" t="s">
        <v>119</v>
      </c>
      <c r="DD129" s="170">
        <v>-97.05</v>
      </c>
      <c r="DE129" t="s">
        <v>110</v>
      </c>
      <c r="DF129" s="171">
        <v>0</v>
      </c>
      <c r="DH129" s="172">
        <v>0</v>
      </c>
      <c r="DI129" t="s">
        <v>129</v>
      </c>
      <c r="DJ129" t="s">
        <v>116</v>
      </c>
      <c r="DK129" s="173">
        <v>42390</v>
      </c>
      <c r="DL129" t="s">
        <v>119</v>
      </c>
      <c r="DN129" s="174">
        <v>-97.05</v>
      </c>
      <c r="DO129" s="175">
        <v>1</v>
      </c>
      <c r="DP129" s="176">
        <v>1</v>
      </c>
      <c r="DQ129" s="177">
        <v>774688</v>
      </c>
      <c r="DT129" s="178">
        <v>42405</v>
      </c>
      <c r="DV129" t="s">
        <v>120</v>
      </c>
      <c r="DW129" s="179">
        <v>42390</v>
      </c>
      <c r="DX129" t="s">
        <v>110</v>
      </c>
      <c r="DY129" s="180">
        <v>42369</v>
      </c>
      <c r="DZ129" t="s">
        <v>116</v>
      </c>
      <c r="EC129" t="s">
        <v>123</v>
      </c>
      <c r="ED129" s="181">
        <v>0</v>
      </c>
      <c r="EE129" s="182">
        <v>0</v>
      </c>
      <c r="EG129" t="s">
        <v>130</v>
      </c>
      <c r="EJ129" s="188" t="str">
        <f>CONCATENATE(CH129,CM129)</f>
        <v>215000012800</v>
      </c>
    </row>
    <row r="130" spans="1:140" ht="16.5" hidden="1" thickTop="1" thickBot="1" x14ac:dyDescent="0.3">
      <c r="A130" t="s">
        <v>108</v>
      </c>
      <c r="B130" t="s">
        <v>162</v>
      </c>
      <c r="C130" s="140">
        <v>42390</v>
      </c>
      <c r="D130" s="141">
        <v>0</v>
      </c>
      <c r="E130" t="s">
        <v>108</v>
      </c>
      <c r="F130" t="s">
        <v>110</v>
      </c>
      <c r="G130" s="142">
        <v>2016</v>
      </c>
      <c r="H130" s="143">
        <v>7</v>
      </c>
      <c r="I130" s="144">
        <v>42390</v>
      </c>
      <c r="J130" t="s">
        <v>111</v>
      </c>
      <c r="L130" t="s">
        <v>110</v>
      </c>
      <c r="M130" t="s">
        <v>110</v>
      </c>
      <c r="O130" s="146">
        <v>0</v>
      </c>
      <c r="P130" t="s">
        <v>112</v>
      </c>
      <c r="R130" s="148">
        <v>42390</v>
      </c>
      <c r="S130" s="149">
        <v>49</v>
      </c>
      <c r="T130" s="150">
        <v>13785.56</v>
      </c>
      <c r="U130" s="151">
        <v>13785.56</v>
      </c>
      <c r="V130" s="152">
        <v>0</v>
      </c>
      <c r="W130" t="s">
        <v>113</v>
      </c>
      <c r="Y130" t="s">
        <v>114</v>
      </c>
      <c r="Z130" t="s">
        <v>114</v>
      </c>
      <c r="AA130" t="s">
        <v>114</v>
      </c>
      <c r="AB130" t="s">
        <v>115</v>
      </c>
      <c r="AC130" t="s">
        <v>116</v>
      </c>
      <c r="AD130" t="s">
        <v>110</v>
      </c>
      <c r="AE130" t="s">
        <v>110</v>
      </c>
      <c r="AH130" s="153">
        <v>0</v>
      </c>
      <c r="AI130" s="154">
        <v>42405</v>
      </c>
      <c r="AJ130" s="155">
        <v>774688</v>
      </c>
      <c r="AK130" s="156">
        <v>774688.1</v>
      </c>
      <c r="AL130" s="157">
        <v>42390</v>
      </c>
      <c r="AM130" s="158">
        <v>0</v>
      </c>
      <c r="AN130" t="s">
        <v>158</v>
      </c>
      <c r="AO130" s="159">
        <v>42405.717129629629</v>
      </c>
      <c r="AP130" t="s">
        <v>118</v>
      </c>
      <c r="AQ130" t="s">
        <v>119</v>
      </c>
      <c r="AR130" t="s">
        <v>119</v>
      </c>
      <c r="AT130" s="160">
        <v>42390</v>
      </c>
      <c r="AU130" s="161">
        <v>1</v>
      </c>
      <c r="AV130" s="162">
        <v>1</v>
      </c>
      <c r="AW130" t="s">
        <v>120</v>
      </c>
      <c r="AZ130" s="163">
        <v>42405</v>
      </c>
      <c r="BB130" t="s">
        <v>121</v>
      </c>
      <c r="BC130" t="s">
        <v>114</v>
      </c>
      <c r="BD130" t="s">
        <v>122</v>
      </c>
      <c r="BE130" t="s">
        <v>110</v>
      </c>
      <c r="BH130" t="s">
        <v>122</v>
      </c>
      <c r="BL130" t="s">
        <v>110</v>
      </c>
      <c r="BM130" s="165">
        <v>42390</v>
      </c>
      <c r="BO130" t="s">
        <v>110</v>
      </c>
      <c r="BP130" t="s">
        <v>123</v>
      </c>
      <c r="BS130" s="166">
        <v>42405.710347222222</v>
      </c>
      <c r="BU130" t="s">
        <v>110</v>
      </c>
      <c r="BV130" t="s">
        <v>118</v>
      </c>
      <c r="BW130" t="s">
        <v>110</v>
      </c>
      <c r="BZ130" t="s">
        <v>108</v>
      </c>
      <c r="CA130" t="s">
        <v>162</v>
      </c>
      <c r="CB130" s="167">
        <v>42390</v>
      </c>
      <c r="CC130" s="168">
        <v>0</v>
      </c>
      <c r="CD130" s="169">
        <v>27</v>
      </c>
      <c r="CE130" t="s">
        <v>111</v>
      </c>
      <c r="CH130" t="s">
        <v>144</v>
      </c>
      <c r="CI130" t="s">
        <v>125</v>
      </c>
      <c r="CL130" t="s">
        <v>126</v>
      </c>
      <c r="CM130" t="s">
        <v>127</v>
      </c>
      <c r="CO130" t="s">
        <v>128</v>
      </c>
      <c r="CU130" t="s">
        <v>119</v>
      </c>
      <c r="DD130" s="170">
        <v>-17.079999999999998</v>
      </c>
      <c r="DE130" t="s">
        <v>110</v>
      </c>
      <c r="DF130" s="171">
        <v>0</v>
      </c>
      <c r="DH130" s="172">
        <v>0</v>
      </c>
      <c r="DI130" t="s">
        <v>129</v>
      </c>
      <c r="DJ130" t="s">
        <v>116</v>
      </c>
      <c r="DK130" s="173">
        <v>42390</v>
      </c>
      <c r="DL130" t="s">
        <v>119</v>
      </c>
      <c r="DN130" s="174">
        <v>-17.079999999999998</v>
      </c>
      <c r="DO130" s="175">
        <v>1</v>
      </c>
      <c r="DP130" s="176">
        <v>1</v>
      </c>
      <c r="DQ130" s="177">
        <v>774688</v>
      </c>
      <c r="DT130" s="178">
        <v>42405</v>
      </c>
      <c r="DV130" t="s">
        <v>120</v>
      </c>
      <c r="DW130" s="179">
        <v>42390</v>
      </c>
      <c r="DX130" t="s">
        <v>110</v>
      </c>
      <c r="DY130" s="180">
        <v>42369</v>
      </c>
      <c r="DZ130" t="s">
        <v>116</v>
      </c>
      <c r="EC130" t="s">
        <v>123</v>
      </c>
      <c r="ED130" s="181">
        <v>0</v>
      </c>
      <c r="EE130" s="182">
        <v>0</v>
      </c>
      <c r="EG130" t="s">
        <v>130</v>
      </c>
      <c r="EJ130" s="188" t="str">
        <f>CONCATENATE(CH130,CM130)</f>
        <v>215500012800</v>
      </c>
    </row>
    <row r="131" spans="1:140" ht="16.5" hidden="1" thickTop="1" thickBot="1" x14ac:dyDescent="0.3">
      <c r="A131" t="s">
        <v>108</v>
      </c>
      <c r="B131" t="s">
        <v>162</v>
      </c>
      <c r="C131" s="140">
        <v>42390</v>
      </c>
      <c r="D131" s="141">
        <v>0</v>
      </c>
      <c r="E131" t="s">
        <v>108</v>
      </c>
      <c r="F131" t="s">
        <v>110</v>
      </c>
      <c r="G131" s="142">
        <v>2016</v>
      </c>
      <c r="H131" s="143">
        <v>7</v>
      </c>
      <c r="I131" s="144">
        <v>42390</v>
      </c>
      <c r="J131" t="s">
        <v>111</v>
      </c>
      <c r="L131" t="s">
        <v>110</v>
      </c>
      <c r="M131" t="s">
        <v>110</v>
      </c>
      <c r="O131" s="146">
        <v>0</v>
      </c>
      <c r="P131" t="s">
        <v>112</v>
      </c>
      <c r="R131" s="148">
        <v>42390</v>
      </c>
      <c r="S131" s="149">
        <v>49</v>
      </c>
      <c r="T131" s="150">
        <v>13785.56</v>
      </c>
      <c r="U131" s="151">
        <v>13785.56</v>
      </c>
      <c r="V131" s="152">
        <v>0</v>
      </c>
      <c r="W131" t="s">
        <v>113</v>
      </c>
      <c r="Y131" t="s">
        <v>114</v>
      </c>
      <c r="Z131" t="s">
        <v>114</v>
      </c>
      <c r="AA131" t="s">
        <v>114</v>
      </c>
      <c r="AB131" t="s">
        <v>115</v>
      </c>
      <c r="AC131" t="s">
        <v>116</v>
      </c>
      <c r="AD131" t="s">
        <v>110</v>
      </c>
      <c r="AE131" t="s">
        <v>110</v>
      </c>
      <c r="AH131" s="153">
        <v>0</v>
      </c>
      <c r="AI131" s="154">
        <v>42405</v>
      </c>
      <c r="AJ131" s="155">
        <v>774688</v>
      </c>
      <c r="AK131" s="156">
        <v>774688.1</v>
      </c>
      <c r="AL131" s="157">
        <v>42390</v>
      </c>
      <c r="AM131" s="158">
        <v>0</v>
      </c>
      <c r="AN131" t="s">
        <v>158</v>
      </c>
      <c r="AO131" s="159">
        <v>42405.717129629629</v>
      </c>
      <c r="AP131" t="s">
        <v>118</v>
      </c>
      <c r="AQ131" t="s">
        <v>119</v>
      </c>
      <c r="AR131" t="s">
        <v>119</v>
      </c>
      <c r="AT131" s="160">
        <v>42390</v>
      </c>
      <c r="AU131" s="161">
        <v>1</v>
      </c>
      <c r="AV131" s="162">
        <v>1</v>
      </c>
      <c r="AW131" t="s">
        <v>120</v>
      </c>
      <c r="AZ131" s="163">
        <v>42405</v>
      </c>
      <c r="BB131" t="s">
        <v>121</v>
      </c>
      <c r="BC131" t="s">
        <v>114</v>
      </c>
      <c r="BD131" t="s">
        <v>122</v>
      </c>
      <c r="BE131" t="s">
        <v>110</v>
      </c>
      <c r="BH131" t="s">
        <v>122</v>
      </c>
      <c r="BL131" t="s">
        <v>110</v>
      </c>
      <c r="BM131" s="165">
        <v>42390</v>
      </c>
      <c r="BO131" t="s">
        <v>110</v>
      </c>
      <c r="BP131" t="s">
        <v>123</v>
      </c>
      <c r="BS131" s="166">
        <v>42405.710347222222</v>
      </c>
      <c r="BU131" t="s">
        <v>110</v>
      </c>
      <c r="BV131" t="s">
        <v>118</v>
      </c>
      <c r="BW131" t="s">
        <v>110</v>
      </c>
      <c r="BZ131" t="s">
        <v>108</v>
      </c>
      <c r="CA131" t="s">
        <v>162</v>
      </c>
      <c r="CB131" s="167">
        <v>42390</v>
      </c>
      <c r="CC131" s="168">
        <v>0</v>
      </c>
      <c r="CD131" s="169">
        <v>28</v>
      </c>
      <c r="CE131" t="s">
        <v>111</v>
      </c>
      <c r="CH131" t="s">
        <v>144</v>
      </c>
      <c r="CI131" t="s">
        <v>131</v>
      </c>
      <c r="CL131" t="s">
        <v>126</v>
      </c>
      <c r="CM131" t="s">
        <v>127</v>
      </c>
      <c r="CO131" t="s">
        <v>128</v>
      </c>
      <c r="CU131" t="s">
        <v>119</v>
      </c>
      <c r="DD131" s="170">
        <v>-3.39</v>
      </c>
      <c r="DE131" t="s">
        <v>110</v>
      </c>
      <c r="DF131" s="171">
        <v>0</v>
      </c>
      <c r="DH131" s="172">
        <v>0</v>
      </c>
      <c r="DI131" t="s">
        <v>129</v>
      </c>
      <c r="DJ131" t="s">
        <v>116</v>
      </c>
      <c r="DK131" s="173">
        <v>42390</v>
      </c>
      <c r="DL131" t="s">
        <v>119</v>
      </c>
      <c r="DN131" s="174">
        <v>-3.39</v>
      </c>
      <c r="DO131" s="175">
        <v>1</v>
      </c>
      <c r="DP131" s="176">
        <v>1</v>
      </c>
      <c r="DQ131" s="177">
        <v>774688</v>
      </c>
      <c r="DT131" s="178">
        <v>42405</v>
      </c>
      <c r="DV131" t="s">
        <v>120</v>
      </c>
      <c r="DW131" s="179">
        <v>42390</v>
      </c>
      <c r="DX131" t="s">
        <v>110</v>
      </c>
      <c r="DY131" s="180">
        <v>42369</v>
      </c>
      <c r="DZ131" t="s">
        <v>116</v>
      </c>
      <c r="EC131" t="s">
        <v>123</v>
      </c>
      <c r="ED131" s="181">
        <v>0</v>
      </c>
      <c r="EE131" s="182">
        <v>0</v>
      </c>
      <c r="EG131" t="s">
        <v>130</v>
      </c>
      <c r="EJ131" s="188" t="str">
        <f>CONCATENATE(CH131,CM131)</f>
        <v>215500012800</v>
      </c>
    </row>
    <row r="132" spans="1:140" ht="16.5" hidden="1" thickTop="1" thickBot="1" x14ac:dyDescent="0.3">
      <c r="A132" t="s">
        <v>108</v>
      </c>
      <c r="B132" t="s">
        <v>162</v>
      </c>
      <c r="C132" s="140">
        <v>42390</v>
      </c>
      <c r="D132" s="141">
        <v>0</v>
      </c>
      <c r="E132" t="s">
        <v>108</v>
      </c>
      <c r="F132" t="s">
        <v>110</v>
      </c>
      <c r="G132" s="142">
        <v>2016</v>
      </c>
      <c r="H132" s="143">
        <v>7</v>
      </c>
      <c r="I132" s="144">
        <v>42390</v>
      </c>
      <c r="J132" t="s">
        <v>111</v>
      </c>
      <c r="L132" t="s">
        <v>110</v>
      </c>
      <c r="M132" t="s">
        <v>110</v>
      </c>
      <c r="O132" s="146">
        <v>0</v>
      </c>
      <c r="P132" t="s">
        <v>112</v>
      </c>
      <c r="R132" s="148">
        <v>42390</v>
      </c>
      <c r="S132" s="149">
        <v>49</v>
      </c>
      <c r="T132" s="150">
        <v>13785.56</v>
      </c>
      <c r="U132" s="151">
        <v>13785.56</v>
      </c>
      <c r="V132" s="152">
        <v>0</v>
      </c>
      <c r="W132" t="s">
        <v>113</v>
      </c>
      <c r="Y132" t="s">
        <v>114</v>
      </c>
      <c r="Z132" t="s">
        <v>114</v>
      </c>
      <c r="AA132" t="s">
        <v>114</v>
      </c>
      <c r="AB132" t="s">
        <v>115</v>
      </c>
      <c r="AC132" t="s">
        <v>116</v>
      </c>
      <c r="AD132" t="s">
        <v>110</v>
      </c>
      <c r="AE132" t="s">
        <v>110</v>
      </c>
      <c r="AH132" s="153">
        <v>0</v>
      </c>
      <c r="AI132" s="154">
        <v>42405</v>
      </c>
      <c r="AJ132" s="155">
        <v>774688</v>
      </c>
      <c r="AK132" s="156">
        <v>774688.1</v>
      </c>
      <c r="AL132" s="157">
        <v>42390</v>
      </c>
      <c r="AM132" s="158">
        <v>0</v>
      </c>
      <c r="AN132" t="s">
        <v>158</v>
      </c>
      <c r="AO132" s="159">
        <v>42405.717129629629</v>
      </c>
      <c r="AP132" t="s">
        <v>118</v>
      </c>
      <c r="AQ132" t="s">
        <v>119</v>
      </c>
      <c r="AR132" t="s">
        <v>119</v>
      </c>
      <c r="AT132" s="160">
        <v>42390</v>
      </c>
      <c r="AU132" s="161">
        <v>1</v>
      </c>
      <c r="AV132" s="162">
        <v>1</v>
      </c>
      <c r="AW132" t="s">
        <v>120</v>
      </c>
      <c r="AZ132" s="163">
        <v>42405</v>
      </c>
      <c r="BB132" t="s">
        <v>121</v>
      </c>
      <c r="BC132" t="s">
        <v>114</v>
      </c>
      <c r="BD132" t="s">
        <v>122</v>
      </c>
      <c r="BE132" t="s">
        <v>110</v>
      </c>
      <c r="BH132" t="s">
        <v>122</v>
      </c>
      <c r="BL132" t="s">
        <v>110</v>
      </c>
      <c r="BM132" s="165">
        <v>42390</v>
      </c>
      <c r="BO132" t="s">
        <v>110</v>
      </c>
      <c r="BP132" t="s">
        <v>123</v>
      </c>
      <c r="BS132" s="166">
        <v>42405.710347222222</v>
      </c>
      <c r="BU132" t="s">
        <v>110</v>
      </c>
      <c r="BV132" t="s">
        <v>118</v>
      </c>
      <c r="BW132" t="s">
        <v>110</v>
      </c>
      <c r="BZ132" t="s">
        <v>108</v>
      </c>
      <c r="CA132" t="s">
        <v>162</v>
      </c>
      <c r="CB132" s="167">
        <v>42390</v>
      </c>
      <c r="CC132" s="168">
        <v>0</v>
      </c>
      <c r="CD132" s="169">
        <v>29</v>
      </c>
      <c r="CE132" t="s">
        <v>111</v>
      </c>
      <c r="CH132" t="s">
        <v>145</v>
      </c>
      <c r="CI132" t="s">
        <v>125</v>
      </c>
      <c r="CL132" t="s">
        <v>126</v>
      </c>
      <c r="CM132" t="s">
        <v>127</v>
      </c>
      <c r="CO132" t="s">
        <v>128</v>
      </c>
      <c r="CU132" t="s">
        <v>119</v>
      </c>
      <c r="DD132" s="170">
        <v>-101.48</v>
      </c>
      <c r="DE132" t="s">
        <v>110</v>
      </c>
      <c r="DF132" s="171">
        <v>0</v>
      </c>
      <c r="DH132" s="172">
        <v>0</v>
      </c>
      <c r="DI132" t="s">
        <v>129</v>
      </c>
      <c r="DJ132" t="s">
        <v>116</v>
      </c>
      <c r="DK132" s="173">
        <v>42390</v>
      </c>
      <c r="DL132" t="s">
        <v>119</v>
      </c>
      <c r="DN132" s="174">
        <v>-101.48</v>
      </c>
      <c r="DO132" s="175">
        <v>1</v>
      </c>
      <c r="DP132" s="176">
        <v>1</v>
      </c>
      <c r="DQ132" s="177">
        <v>774688</v>
      </c>
      <c r="DT132" s="178">
        <v>42405</v>
      </c>
      <c r="DV132" t="s">
        <v>120</v>
      </c>
      <c r="DW132" s="179">
        <v>42390</v>
      </c>
      <c r="DX132" t="s">
        <v>110</v>
      </c>
      <c r="DY132" s="180">
        <v>42369</v>
      </c>
      <c r="DZ132" t="s">
        <v>116</v>
      </c>
      <c r="EC132" t="s">
        <v>123</v>
      </c>
      <c r="ED132" s="181">
        <v>0</v>
      </c>
      <c r="EE132" s="182">
        <v>0</v>
      </c>
      <c r="EG132" t="s">
        <v>130</v>
      </c>
      <c r="EJ132" s="188" t="str">
        <f>CONCATENATE(CH132,CM132)</f>
        <v>216000012800</v>
      </c>
    </row>
    <row r="133" spans="1:140" ht="16.5" hidden="1" thickTop="1" thickBot="1" x14ac:dyDescent="0.3">
      <c r="A133" t="s">
        <v>108</v>
      </c>
      <c r="B133" t="s">
        <v>162</v>
      </c>
      <c r="C133" s="140">
        <v>42390</v>
      </c>
      <c r="D133" s="141">
        <v>0</v>
      </c>
      <c r="E133" t="s">
        <v>108</v>
      </c>
      <c r="F133" t="s">
        <v>110</v>
      </c>
      <c r="G133" s="142">
        <v>2016</v>
      </c>
      <c r="H133" s="143">
        <v>7</v>
      </c>
      <c r="I133" s="144">
        <v>42390</v>
      </c>
      <c r="J133" t="s">
        <v>111</v>
      </c>
      <c r="L133" t="s">
        <v>110</v>
      </c>
      <c r="M133" t="s">
        <v>110</v>
      </c>
      <c r="O133" s="146">
        <v>0</v>
      </c>
      <c r="P133" t="s">
        <v>112</v>
      </c>
      <c r="R133" s="148">
        <v>42390</v>
      </c>
      <c r="S133" s="149">
        <v>49</v>
      </c>
      <c r="T133" s="150">
        <v>13785.56</v>
      </c>
      <c r="U133" s="151">
        <v>13785.56</v>
      </c>
      <c r="V133" s="152">
        <v>0</v>
      </c>
      <c r="W133" t="s">
        <v>113</v>
      </c>
      <c r="Y133" t="s">
        <v>114</v>
      </c>
      <c r="Z133" t="s">
        <v>114</v>
      </c>
      <c r="AA133" t="s">
        <v>114</v>
      </c>
      <c r="AB133" t="s">
        <v>115</v>
      </c>
      <c r="AC133" t="s">
        <v>116</v>
      </c>
      <c r="AD133" t="s">
        <v>110</v>
      </c>
      <c r="AE133" t="s">
        <v>110</v>
      </c>
      <c r="AH133" s="153">
        <v>0</v>
      </c>
      <c r="AI133" s="154">
        <v>42405</v>
      </c>
      <c r="AJ133" s="155">
        <v>774688</v>
      </c>
      <c r="AK133" s="156">
        <v>774688.1</v>
      </c>
      <c r="AL133" s="157">
        <v>42390</v>
      </c>
      <c r="AM133" s="158">
        <v>0</v>
      </c>
      <c r="AN133" t="s">
        <v>158</v>
      </c>
      <c r="AO133" s="159">
        <v>42405.717129629629</v>
      </c>
      <c r="AP133" t="s">
        <v>118</v>
      </c>
      <c r="AQ133" t="s">
        <v>119</v>
      </c>
      <c r="AR133" t="s">
        <v>119</v>
      </c>
      <c r="AT133" s="160">
        <v>42390</v>
      </c>
      <c r="AU133" s="161">
        <v>1</v>
      </c>
      <c r="AV133" s="162">
        <v>1</v>
      </c>
      <c r="AW133" t="s">
        <v>120</v>
      </c>
      <c r="AZ133" s="163">
        <v>42405</v>
      </c>
      <c r="BB133" t="s">
        <v>121</v>
      </c>
      <c r="BC133" t="s">
        <v>114</v>
      </c>
      <c r="BD133" t="s">
        <v>122</v>
      </c>
      <c r="BE133" t="s">
        <v>110</v>
      </c>
      <c r="BH133" t="s">
        <v>122</v>
      </c>
      <c r="BL133" t="s">
        <v>110</v>
      </c>
      <c r="BM133" s="165">
        <v>42390</v>
      </c>
      <c r="BO133" t="s">
        <v>110</v>
      </c>
      <c r="BP133" t="s">
        <v>123</v>
      </c>
      <c r="BS133" s="166">
        <v>42405.710347222222</v>
      </c>
      <c r="BU133" t="s">
        <v>110</v>
      </c>
      <c r="BV133" t="s">
        <v>118</v>
      </c>
      <c r="BW133" t="s">
        <v>110</v>
      </c>
      <c r="BZ133" t="s">
        <v>108</v>
      </c>
      <c r="CA133" t="s">
        <v>162</v>
      </c>
      <c r="CB133" s="167">
        <v>42390</v>
      </c>
      <c r="CC133" s="168">
        <v>0</v>
      </c>
      <c r="CD133" s="169">
        <v>30</v>
      </c>
      <c r="CE133" t="s">
        <v>111</v>
      </c>
      <c r="CH133" t="s">
        <v>145</v>
      </c>
      <c r="CI133" t="s">
        <v>131</v>
      </c>
      <c r="CL133" t="s">
        <v>126</v>
      </c>
      <c r="CM133" t="s">
        <v>127</v>
      </c>
      <c r="CO133" t="s">
        <v>128</v>
      </c>
      <c r="CU133" t="s">
        <v>119</v>
      </c>
      <c r="DD133" s="170">
        <v>-43.52</v>
      </c>
      <c r="DE133" t="s">
        <v>110</v>
      </c>
      <c r="DF133" s="171">
        <v>0</v>
      </c>
      <c r="DH133" s="172">
        <v>0</v>
      </c>
      <c r="DI133" t="s">
        <v>129</v>
      </c>
      <c r="DJ133" t="s">
        <v>116</v>
      </c>
      <c r="DK133" s="173">
        <v>42390</v>
      </c>
      <c r="DL133" t="s">
        <v>119</v>
      </c>
      <c r="DN133" s="174">
        <v>-43.52</v>
      </c>
      <c r="DO133" s="175">
        <v>1</v>
      </c>
      <c r="DP133" s="176">
        <v>1</v>
      </c>
      <c r="DQ133" s="177">
        <v>774688</v>
      </c>
      <c r="DT133" s="178">
        <v>42405</v>
      </c>
      <c r="DV133" t="s">
        <v>120</v>
      </c>
      <c r="DW133" s="179">
        <v>42390</v>
      </c>
      <c r="DX133" t="s">
        <v>110</v>
      </c>
      <c r="DY133" s="180">
        <v>42369</v>
      </c>
      <c r="DZ133" t="s">
        <v>116</v>
      </c>
      <c r="EC133" t="s">
        <v>123</v>
      </c>
      <c r="ED133" s="181">
        <v>0</v>
      </c>
      <c r="EE133" s="182">
        <v>0</v>
      </c>
      <c r="EG133" t="s">
        <v>130</v>
      </c>
      <c r="EJ133" s="188" t="str">
        <f>CONCATENATE(CH133,CM133)</f>
        <v>216000012800</v>
      </c>
    </row>
    <row r="134" spans="1:140" ht="16.5" hidden="1" thickTop="1" thickBot="1" x14ac:dyDescent="0.3">
      <c r="A134" t="s">
        <v>108</v>
      </c>
      <c r="B134" t="s">
        <v>162</v>
      </c>
      <c r="C134" s="140">
        <v>42390</v>
      </c>
      <c r="D134" s="141">
        <v>0</v>
      </c>
      <c r="E134" t="s">
        <v>108</v>
      </c>
      <c r="F134" t="s">
        <v>110</v>
      </c>
      <c r="G134" s="142">
        <v>2016</v>
      </c>
      <c r="H134" s="143">
        <v>7</v>
      </c>
      <c r="I134" s="144">
        <v>42390</v>
      </c>
      <c r="J134" t="s">
        <v>111</v>
      </c>
      <c r="L134" t="s">
        <v>110</v>
      </c>
      <c r="M134" t="s">
        <v>110</v>
      </c>
      <c r="O134" s="146">
        <v>0</v>
      </c>
      <c r="P134" t="s">
        <v>112</v>
      </c>
      <c r="R134" s="148">
        <v>42390</v>
      </c>
      <c r="S134" s="149">
        <v>49</v>
      </c>
      <c r="T134" s="150">
        <v>13785.56</v>
      </c>
      <c r="U134" s="151">
        <v>13785.56</v>
      </c>
      <c r="V134" s="152">
        <v>0</v>
      </c>
      <c r="W134" t="s">
        <v>113</v>
      </c>
      <c r="Y134" t="s">
        <v>114</v>
      </c>
      <c r="Z134" t="s">
        <v>114</v>
      </c>
      <c r="AA134" t="s">
        <v>114</v>
      </c>
      <c r="AB134" t="s">
        <v>115</v>
      </c>
      <c r="AC134" t="s">
        <v>116</v>
      </c>
      <c r="AD134" t="s">
        <v>110</v>
      </c>
      <c r="AE134" t="s">
        <v>110</v>
      </c>
      <c r="AH134" s="153">
        <v>0</v>
      </c>
      <c r="AI134" s="154">
        <v>42405</v>
      </c>
      <c r="AJ134" s="155">
        <v>774688</v>
      </c>
      <c r="AK134" s="156">
        <v>774688.1</v>
      </c>
      <c r="AL134" s="157">
        <v>42390</v>
      </c>
      <c r="AM134" s="158">
        <v>0</v>
      </c>
      <c r="AN134" t="s">
        <v>158</v>
      </c>
      <c r="AO134" s="159">
        <v>42405.717129629629</v>
      </c>
      <c r="AP134" t="s">
        <v>118</v>
      </c>
      <c r="AQ134" t="s">
        <v>119</v>
      </c>
      <c r="AR134" t="s">
        <v>119</v>
      </c>
      <c r="AT134" s="160">
        <v>42390</v>
      </c>
      <c r="AU134" s="161">
        <v>1</v>
      </c>
      <c r="AV134" s="162">
        <v>1</v>
      </c>
      <c r="AW134" t="s">
        <v>120</v>
      </c>
      <c r="AZ134" s="163">
        <v>42405</v>
      </c>
      <c r="BB134" t="s">
        <v>121</v>
      </c>
      <c r="BC134" t="s">
        <v>114</v>
      </c>
      <c r="BD134" t="s">
        <v>122</v>
      </c>
      <c r="BE134" t="s">
        <v>110</v>
      </c>
      <c r="BH134" t="s">
        <v>122</v>
      </c>
      <c r="BL134" t="s">
        <v>110</v>
      </c>
      <c r="BM134" s="165">
        <v>42390</v>
      </c>
      <c r="BO134" t="s">
        <v>110</v>
      </c>
      <c r="BP134" t="s">
        <v>123</v>
      </c>
      <c r="BS134" s="166">
        <v>42405.710347222222</v>
      </c>
      <c r="BU134" t="s">
        <v>110</v>
      </c>
      <c r="BV134" t="s">
        <v>118</v>
      </c>
      <c r="BW134" t="s">
        <v>110</v>
      </c>
      <c r="BZ134" t="s">
        <v>108</v>
      </c>
      <c r="CA134" t="s">
        <v>162</v>
      </c>
      <c r="CB134" s="167">
        <v>42390</v>
      </c>
      <c r="CC134" s="168">
        <v>0</v>
      </c>
      <c r="CD134" s="169">
        <v>31</v>
      </c>
      <c r="CE134" t="s">
        <v>111</v>
      </c>
      <c r="CH134" t="s">
        <v>146</v>
      </c>
      <c r="CI134" t="s">
        <v>125</v>
      </c>
      <c r="CL134" t="s">
        <v>126</v>
      </c>
      <c r="CM134" t="s">
        <v>127</v>
      </c>
      <c r="CO134" t="s">
        <v>128</v>
      </c>
      <c r="CU134" t="s">
        <v>119</v>
      </c>
      <c r="DD134" s="170">
        <v>-11.79</v>
      </c>
      <c r="DE134" t="s">
        <v>110</v>
      </c>
      <c r="DF134" s="171">
        <v>0</v>
      </c>
      <c r="DH134" s="172">
        <v>0</v>
      </c>
      <c r="DI134" t="s">
        <v>129</v>
      </c>
      <c r="DJ134" t="s">
        <v>116</v>
      </c>
      <c r="DK134" s="173">
        <v>42390</v>
      </c>
      <c r="DL134" t="s">
        <v>119</v>
      </c>
      <c r="DN134" s="174">
        <v>-11.79</v>
      </c>
      <c r="DO134" s="175">
        <v>1</v>
      </c>
      <c r="DP134" s="176">
        <v>1</v>
      </c>
      <c r="DQ134" s="177">
        <v>774688</v>
      </c>
      <c r="DT134" s="178">
        <v>42405</v>
      </c>
      <c r="DV134" t="s">
        <v>120</v>
      </c>
      <c r="DW134" s="179">
        <v>42390</v>
      </c>
      <c r="DX134" t="s">
        <v>110</v>
      </c>
      <c r="DY134" s="180">
        <v>42369</v>
      </c>
      <c r="DZ134" t="s">
        <v>116</v>
      </c>
      <c r="EC134" t="s">
        <v>123</v>
      </c>
      <c r="ED134" s="181">
        <v>0</v>
      </c>
      <c r="EE134" s="182">
        <v>0</v>
      </c>
      <c r="EG134" t="s">
        <v>130</v>
      </c>
      <c r="EJ134" s="188" t="str">
        <f>CONCATENATE(CH134,CM134)</f>
        <v>216600012800</v>
      </c>
    </row>
    <row r="135" spans="1:140" ht="16.5" hidden="1" thickTop="1" thickBot="1" x14ac:dyDescent="0.3">
      <c r="A135" t="s">
        <v>108</v>
      </c>
      <c r="B135" t="s">
        <v>162</v>
      </c>
      <c r="C135" s="140">
        <v>42390</v>
      </c>
      <c r="D135" s="141">
        <v>0</v>
      </c>
      <c r="E135" t="s">
        <v>108</v>
      </c>
      <c r="F135" t="s">
        <v>110</v>
      </c>
      <c r="G135" s="142">
        <v>2016</v>
      </c>
      <c r="H135" s="143">
        <v>7</v>
      </c>
      <c r="I135" s="144">
        <v>42390</v>
      </c>
      <c r="J135" t="s">
        <v>111</v>
      </c>
      <c r="L135" t="s">
        <v>110</v>
      </c>
      <c r="M135" t="s">
        <v>110</v>
      </c>
      <c r="O135" s="146">
        <v>0</v>
      </c>
      <c r="P135" t="s">
        <v>112</v>
      </c>
      <c r="R135" s="148">
        <v>42390</v>
      </c>
      <c r="S135" s="149">
        <v>49</v>
      </c>
      <c r="T135" s="150">
        <v>13785.56</v>
      </c>
      <c r="U135" s="151">
        <v>13785.56</v>
      </c>
      <c r="V135" s="152">
        <v>0</v>
      </c>
      <c r="W135" t="s">
        <v>113</v>
      </c>
      <c r="Y135" t="s">
        <v>114</v>
      </c>
      <c r="Z135" t="s">
        <v>114</v>
      </c>
      <c r="AA135" t="s">
        <v>114</v>
      </c>
      <c r="AB135" t="s">
        <v>115</v>
      </c>
      <c r="AC135" t="s">
        <v>116</v>
      </c>
      <c r="AD135" t="s">
        <v>110</v>
      </c>
      <c r="AE135" t="s">
        <v>110</v>
      </c>
      <c r="AH135" s="153">
        <v>0</v>
      </c>
      <c r="AI135" s="154">
        <v>42405</v>
      </c>
      <c r="AJ135" s="155">
        <v>774688</v>
      </c>
      <c r="AK135" s="156">
        <v>774688.1</v>
      </c>
      <c r="AL135" s="157">
        <v>42390</v>
      </c>
      <c r="AM135" s="158">
        <v>0</v>
      </c>
      <c r="AN135" t="s">
        <v>158</v>
      </c>
      <c r="AO135" s="159">
        <v>42405.717129629629</v>
      </c>
      <c r="AP135" t="s">
        <v>118</v>
      </c>
      <c r="AQ135" t="s">
        <v>119</v>
      </c>
      <c r="AR135" t="s">
        <v>119</v>
      </c>
      <c r="AT135" s="160">
        <v>42390</v>
      </c>
      <c r="AU135" s="161">
        <v>1</v>
      </c>
      <c r="AV135" s="162">
        <v>1</v>
      </c>
      <c r="AW135" t="s">
        <v>120</v>
      </c>
      <c r="AZ135" s="163">
        <v>42405</v>
      </c>
      <c r="BB135" t="s">
        <v>121</v>
      </c>
      <c r="BC135" t="s">
        <v>114</v>
      </c>
      <c r="BD135" t="s">
        <v>122</v>
      </c>
      <c r="BE135" t="s">
        <v>110</v>
      </c>
      <c r="BH135" t="s">
        <v>122</v>
      </c>
      <c r="BL135" t="s">
        <v>110</v>
      </c>
      <c r="BM135" s="165">
        <v>42390</v>
      </c>
      <c r="BO135" t="s">
        <v>110</v>
      </c>
      <c r="BP135" t="s">
        <v>123</v>
      </c>
      <c r="BS135" s="166">
        <v>42405.710347222222</v>
      </c>
      <c r="BU135" t="s">
        <v>110</v>
      </c>
      <c r="BV135" t="s">
        <v>118</v>
      </c>
      <c r="BW135" t="s">
        <v>110</v>
      </c>
      <c r="BZ135" t="s">
        <v>108</v>
      </c>
      <c r="CA135" t="s">
        <v>162</v>
      </c>
      <c r="CB135" s="167">
        <v>42390</v>
      </c>
      <c r="CC135" s="168">
        <v>0</v>
      </c>
      <c r="CD135" s="169">
        <v>32</v>
      </c>
      <c r="CE135" t="s">
        <v>111</v>
      </c>
      <c r="CH135" t="s">
        <v>147</v>
      </c>
      <c r="CI135" t="s">
        <v>125</v>
      </c>
      <c r="CL135" t="s">
        <v>126</v>
      </c>
      <c r="CM135" t="s">
        <v>127</v>
      </c>
      <c r="CO135" t="s">
        <v>128</v>
      </c>
      <c r="CU135" t="s">
        <v>119</v>
      </c>
      <c r="DD135" s="170">
        <v>-24.56</v>
      </c>
      <c r="DE135" t="s">
        <v>110</v>
      </c>
      <c r="DF135" s="171">
        <v>0</v>
      </c>
      <c r="DH135" s="172">
        <v>0</v>
      </c>
      <c r="DI135" t="s">
        <v>129</v>
      </c>
      <c r="DJ135" t="s">
        <v>116</v>
      </c>
      <c r="DK135" s="173">
        <v>42390</v>
      </c>
      <c r="DL135" t="s">
        <v>119</v>
      </c>
      <c r="DN135" s="174">
        <v>-24.56</v>
      </c>
      <c r="DO135" s="175">
        <v>1</v>
      </c>
      <c r="DP135" s="176">
        <v>1</v>
      </c>
      <c r="DQ135" s="177">
        <v>774688</v>
      </c>
      <c r="DT135" s="178">
        <v>42405</v>
      </c>
      <c r="DV135" t="s">
        <v>120</v>
      </c>
      <c r="DW135" s="179">
        <v>42390</v>
      </c>
      <c r="DX135" t="s">
        <v>110</v>
      </c>
      <c r="DY135" s="180">
        <v>42369</v>
      </c>
      <c r="DZ135" t="s">
        <v>116</v>
      </c>
      <c r="EC135" t="s">
        <v>123</v>
      </c>
      <c r="ED135" s="181">
        <v>0</v>
      </c>
      <c r="EE135" s="182">
        <v>0</v>
      </c>
      <c r="EG135" t="s">
        <v>130</v>
      </c>
      <c r="EJ135" s="188" t="str">
        <f>CONCATENATE(CH135,CM135)</f>
        <v>219000012800</v>
      </c>
    </row>
    <row r="136" spans="1:140" ht="16.5" hidden="1" thickTop="1" thickBot="1" x14ac:dyDescent="0.3">
      <c r="A136" t="s">
        <v>108</v>
      </c>
      <c r="B136" t="s">
        <v>162</v>
      </c>
      <c r="C136" s="140">
        <v>42390</v>
      </c>
      <c r="D136" s="141">
        <v>0</v>
      </c>
      <c r="E136" t="s">
        <v>108</v>
      </c>
      <c r="F136" t="s">
        <v>110</v>
      </c>
      <c r="G136" s="142">
        <v>2016</v>
      </c>
      <c r="H136" s="143">
        <v>7</v>
      </c>
      <c r="I136" s="144">
        <v>42390</v>
      </c>
      <c r="J136" t="s">
        <v>111</v>
      </c>
      <c r="L136" t="s">
        <v>110</v>
      </c>
      <c r="M136" t="s">
        <v>110</v>
      </c>
      <c r="O136" s="146">
        <v>0</v>
      </c>
      <c r="P136" t="s">
        <v>112</v>
      </c>
      <c r="R136" s="148">
        <v>42390</v>
      </c>
      <c r="S136" s="149">
        <v>49</v>
      </c>
      <c r="T136" s="150">
        <v>13785.56</v>
      </c>
      <c r="U136" s="151">
        <v>13785.56</v>
      </c>
      <c r="V136" s="152">
        <v>0</v>
      </c>
      <c r="W136" t="s">
        <v>113</v>
      </c>
      <c r="Y136" t="s">
        <v>114</v>
      </c>
      <c r="Z136" t="s">
        <v>114</v>
      </c>
      <c r="AA136" t="s">
        <v>114</v>
      </c>
      <c r="AB136" t="s">
        <v>115</v>
      </c>
      <c r="AC136" t="s">
        <v>116</v>
      </c>
      <c r="AD136" t="s">
        <v>110</v>
      </c>
      <c r="AE136" t="s">
        <v>110</v>
      </c>
      <c r="AH136" s="153">
        <v>0</v>
      </c>
      <c r="AI136" s="154">
        <v>42405</v>
      </c>
      <c r="AJ136" s="155">
        <v>774688</v>
      </c>
      <c r="AK136" s="156">
        <v>774688.1</v>
      </c>
      <c r="AL136" s="157">
        <v>42390</v>
      </c>
      <c r="AM136" s="158">
        <v>0</v>
      </c>
      <c r="AN136" t="s">
        <v>158</v>
      </c>
      <c r="AO136" s="159">
        <v>42405.717129629629</v>
      </c>
      <c r="AP136" t="s">
        <v>118</v>
      </c>
      <c r="AQ136" t="s">
        <v>119</v>
      </c>
      <c r="AR136" t="s">
        <v>119</v>
      </c>
      <c r="AT136" s="160">
        <v>42390</v>
      </c>
      <c r="AU136" s="161">
        <v>1</v>
      </c>
      <c r="AV136" s="162">
        <v>1</v>
      </c>
      <c r="AW136" t="s">
        <v>120</v>
      </c>
      <c r="AZ136" s="163">
        <v>42405</v>
      </c>
      <c r="BB136" t="s">
        <v>121</v>
      </c>
      <c r="BC136" t="s">
        <v>114</v>
      </c>
      <c r="BD136" t="s">
        <v>122</v>
      </c>
      <c r="BE136" t="s">
        <v>110</v>
      </c>
      <c r="BH136" t="s">
        <v>122</v>
      </c>
      <c r="BL136" t="s">
        <v>110</v>
      </c>
      <c r="BM136" s="165">
        <v>42390</v>
      </c>
      <c r="BO136" t="s">
        <v>110</v>
      </c>
      <c r="BP136" t="s">
        <v>123</v>
      </c>
      <c r="BS136" s="166">
        <v>42405.710347222222</v>
      </c>
      <c r="BU136" t="s">
        <v>110</v>
      </c>
      <c r="BV136" t="s">
        <v>118</v>
      </c>
      <c r="BW136" t="s">
        <v>110</v>
      </c>
      <c r="BZ136" t="s">
        <v>108</v>
      </c>
      <c r="CA136" t="s">
        <v>162</v>
      </c>
      <c r="CB136" s="167">
        <v>42390</v>
      </c>
      <c r="CC136" s="168">
        <v>0</v>
      </c>
      <c r="CD136" s="169">
        <v>33</v>
      </c>
      <c r="CE136" t="s">
        <v>111</v>
      </c>
      <c r="CH136" t="s">
        <v>148</v>
      </c>
      <c r="CI136" t="s">
        <v>125</v>
      </c>
      <c r="CL136" t="s">
        <v>126</v>
      </c>
      <c r="CM136" t="s">
        <v>127</v>
      </c>
      <c r="CO136" t="s">
        <v>128</v>
      </c>
      <c r="CU136" t="s">
        <v>119</v>
      </c>
      <c r="DD136" s="170">
        <v>5947.37</v>
      </c>
      <c r="DE136" t="s">
        <v>110</v>
      </c>
      <c r="DF136" s="171">
        <v>0</v>
      </c>
      <c r="DH136" s="172">
        <v>0</v>
      </c>
      <c r="DI136" t="s">
        <v>129</v>
      </c>
      <c r="DJ136" t="s">
        <v>116</v>
      </c>
      <c r="DK136" s="173">
        <v>42390</v>
      </c>
      <c r="DL136" t="s">
        <v>119</v>
      </c>
      <c r="DN136" s="174">
        <v>5947.37</v>
      </c>
      <c r="DO136" s="175">
        <v>1</v>
      </c>
      <c r="DP136" s="176">
        <v>1</v>
      </c>
      <c r="DQ136" s="177">
        <v>774688</v>
      </c>
      <c r="DT136" s="178">
        <v>42405</v>
      </c>
      <c r="DV136" t="s">
        <v>120</v>
      </c>
      <c r="DW136" s="179">
        <v>42390</v>
      </c>
      <c r="DX136" t="s">
        <v>110</v>
      </c>
      <c r="DY136" s="180">
        <v>42369</v>
      </c>
      <c r="DZ136" t="s">
        <v>116</v>
      </c>
      <c r="EC136" t="s">
        <v>123</v>
      </c>
      <c r="ED136" s="181">
        <v>0</v>
      </c>
      <c r="EE136" s="182">
        <v>0</v>
      </c>
      <c r="EG136" t="s">
        <v>130</v>
      </c>
      <c r="EJ136" s="188" t="str">
        <f>CONCATENATE(CH136,CM136)</f>
        <v>700000012800</v>
      </c>
    </row>
    <row r="137" spans="1:140" ht="16.5" hidden="1" thickTop="1" thickBot="1" x14ac:dyDescent="0.3">
      <c r="A137" t="s">
        <v>108</v>
      </c>
      <c r="B137" t="s">
        <v>162</v>
      </c>
      <c r="C137" s="140">
        <v>42390</v>
      </c>
      <c r="D137" s="141">
        <v>0</v>
      </c>
      <c r="E137" t="s">
        <v>108</v>
      </c>
      <c r="F137" t="s">
        <v>110</v>
      </c>
      <c r="G137" s="142">
        <v>2016</v>
      </c>
      <c r="H137" s="143">
        <v>7</v>
      </c>
      <c r="I137" s="144">
        <v>42390</v>
      </c>
      <c r="J137" t="s">
        <v>111</v>
      </c>
      <c r="L137" t="s">
        <v>110</v>
      </c>
      <c r="M137" t="s">
        <v>110</v>
      </c>
      <c r="O137" s="146">
        <v>0</v>
      </c>
      <c r="P137" t="s">
        <v>112</v>
      </c>
      <c r="R137" s="148">
        <v>42390</v>
      </c>
      <c r="S137" s="149">
        <v>49</v>
      </c>
      <c r="T137" s="150">
        <v>13785.56</v>
      </c>
      <c r="U137" s="151">
        <v>13785.56</v>
      </c>
      <c r="V137" s="152">
        <v>0</v>
      </c>
      <c r="W137" t="s">
        <v>113</v>
      </c>
      <c r="Y137" t="s">
        <v>114</v>
      </c>
      <c r="Z137" t="s">
        <v>114</v>
      </c>
      <c r="AA137" t="s">
        <v>114</v>
      </c>
      <c r="AB137" t="s">
        <v>115</v>
      </c>
      <c r="AC137" t="s">
        <v>116</v>
      </c>
      <c r="AD137" t="s">
        <v>110</v>
      </c>
      <c r="AE137" t="s">
        <v>110</v>
      </c>
      <c r="AH137" s="153">
        <v>0</v>
      </c>
      <c r="AI137" s="154">
        <v>42405</v>
      </c>
      <c r="AJ137" s="155">
        <v>774688</v>
      </c>
      <c r="AK137" s="156">
        <v>774688.1</v>
      </c>
      <c r="AL137" s="157">
        <v>42390</v>
      </c>
      <c r="AM137" s="158">
        <v>0</v>
      </c>
      <c r="AN137" t="s">
        <v>158</v>
      </c>
      <c r="AO137" s="159">
        <v>42405.717129629629</v>
      </c>
      <c r="AP137" t="s">
        <v>118</v>
      </c>
      <c r="AQ137" t="s">
        <v>119</v>
      </c>
      <c r="AR137" t="s">
        <v>119</v>
      </c>
      <c r="AT137" s="160">
        <v>42390</v>
      </c>
      <c r="AU137" s="161">
        <v>1</v>
      </c>
      <c r="AV137" s="162">
        <v>1</v>
      </c>
      <c r="AW137" t="s">
        <v>120</v>
      </c>
      <c r="AZ137" s="163">
        <v>42405</v>
      </c>
      <c r="BB137" t="s">
        <v>121</v>
      </c>
      <c r="BC137" t="s">
        <v>114</v>
      </c>
      <c r="BD137" t="s">
        <v>122</v>
      </c>
      <c r="BE137" t="s">
        <v>110</v>
      </c>
      <c r="BH137" t="s">
        <v>122</v>
      </c>
      <c r="BL137" t="s">
        <v>110</v>
      </c>
      <c r="BM137" s="165">
        <v>42390</v>
      </c>
      <c r="BO137" t="s">
        <v>110</v>
      </c>
      <c r="BP137" t="s">
        <v>123</v>
      </c>
      <c r="BS137" s="166">
        <v>42405.710347222222</v>
      </c>
      <c r="BU137" t="s">
        <v>110</v>
      </c>
      <c r="BV137" t="s">
        <v>118</v>
      </c>
      <c r="BW137" t="s">
        <v>110</v>
      </c>
      <c r="BZ137" t="s">
        <v>108</v>
      </c>
      <c r="CA137" t="s">
        <v>162</v>
      </c>
      <c r="CB137" s="167">
        <v>42390</v>
      </c>
      <c r="CC137" s="168">
        <v>0</v>
      </c>
      <c r="CD137" s="169">
        <v>34</v>
      </c>
      <c r="CE137" t="s">
        <v>111</v>
      </c>
      <c r="CH137" t="s">
        <v>148</v>
      </c>
      <c r="CI137" t="s">
        <v>131</v>
      </c>
      <c r="CL137" t="s">
        <v>126</v>
      </c>
      <c r="CM137" t="s">
        <v>127</v>
      </c>
      <c r="CO137" t="s">
        <v>128</v>
      </c>
      <c r="CU137" t="s">
        <v>119</v>
      </c>
      <c r="DD137" s="170">
        <v>2130.6999999999998</v>
      </c>
      <c r="DE137" t="s">
        <v>110</v>
      </c>
      <c r="DF137" s="171">
        <v>0</v>
      </c>
      <c r="DH137" s="172">
        <v>0</v>
      </c>
      <c r="DI137" t="s">
        <v>129</v>
      </c>
      <c r="DJ137" t="s">
        <v>116</v>
      </c>
      <c r="DK137" s="173">
        <v>42390</v>
      </c>
      <c r="DL137" t="s">
        <v>119</v>
      </c>
      <c r="DN137" s="174">
        <v>2130.6999999999998</v>
      </c>
      <c r="DO137" s="175">
        <v>1</v>
      </c>
      <c r="DP137" s="176">
        <v>1</v>
      </c>
      <c r="DQ137" s="177">
        <v>774688</v>
      </c>
      <c r="DT137" s="178">
        <v>42405</v>
      </c>
      <c r="DV137" t="s">
        <v>120</v>
      </c>
      <c r="DW137" s="179">
        <v>42390</v>
      </c>
      <c r="DX137" t="s">
        <v>110</v>
      </c>
      <c r="DY137" s="180">
        <v>42369</v>
      </c>
      <c r="DZ137" t="s">
        <v>116</v>
      </c>
      <c r="EC137" t="s">
        <v>123</v>
      </c>
      <c r="ED137" s="181">
        <v>0</v>
      </c>
      <c r="EE137" s="182">
        <v>0</v>
      </c>
      <c r="EG137" t="s">
        <v>130</v>
      </c>
      <c r="EJ137" s="188" t="str">
        <f>CONCATENATE(CH137,CM137)</f>
        <v>700000012800</v>
      </c>
    </row>
    <row r="138" spans="1:140" ht="16.5" hidden="1" thickTop="1" thickBot="1" x14ac:dyDescent="0.3">
      <c r="A138" t="s">
        <v>108</v>
      </c>
      <c r="B138" t="s">
        <v>162</v>
      </c>
      <c r="C138" s="140">
        <v>42390</v>
      </c>
      <c r="D138" s="141">
        <v>0</v>
      </c>
      <c r="E138" t="s">
        <v>108</v>
      </c>
      <c r="F138" t="s">
        <v>110</v>
      </c>
      <c r="G138" s="142">
        <v>2016</v>
      </c>
      <c r="H138" s="143">
        <v>7</v>
      </c>
      <c r="I138" s="144">
        <v>42390</v>
      </c>
      <c r="J138" t="s">
        <v>111</v>
      </c>
      <c r="L138" t="s">
        <v>110</v>
      </c>
      <c r="M138" t="s">
        <v>110</v>
      </c>
      <c r="O138" s="146">
        <v>0</v>
      </c>
      <c r="P138" t="s">
        <v>112</v>
      </c>
      <c r="R138" s="148">
        <v>42390</v>
      </c>
      <c r="S138" s="149">
        <v>49</v>
      </c>
      <c r="T138" s="150">
        <v>13785.56</v>
      </c>
      <c r="U138" s="151">
        <v>13785.56</v>
      </c>
      <c r="V138" s="152">
        <v>0</v>
      </c>
      <c r="W138" t="s">
        <v>113</v>
      </c>
      <c r="Y138" t="s">
        <v>114</v>
      </c>
      <c r="Z138" t="s">
        <v>114</v>
      </c>
      <c r="AA138" t="s">
        <v>114</v>
      </c>
      <c r="AB138" t="s">
        <v>115</v>
      </c>
      <c r="AC138" t="s">
        <v>116</v>
      </c>
      <c r="AD138" t="s">
        <v>110</v>
      </c>
      <c r="AE138" t="s">
        <v>110</v>
      </c>
      <c r="AH138" s="153">
        <v>0</v>
      </c>
      <c r="AI138" s="154">
        <v>42405</v>
      </c>
      <c r="AJ138" s="155">
        <v>774688</v>
      </c>
      <c r="AK138" s="156">
        <v>774688.1</v>
      </c>
      <c r="AL138" s="157">
        <v>42390</v>
      </c>
      <c r="AM138" s="158">
        <v>0</v>
      </c>
      <c r="AN138" t="s">
        <v>158</v>
      </c>
      <c r="AO138" s="159">
        <v>42405.717129629629</v>
      </c>
      <c r="AP138" t="s">
        <v>118</v>
      </c>
      <c r="AQ138" t="s">
        <v>119</v>
      </c>
      <c r="AR138" t="s">
        <v>119</v>
      </c>
      <c r="AT138" s="160">
        <v>42390</v>
      </c>
      <c r="AU138" s="161">
        <v>1</v>
      </c>
      <c r="AV138" s="162">
        <v>1</v>
      </c>
      <c r="AW138" t="s">
        <v>120</v>
      </c>
      <c r="AZ138" s="163">
        <v>42405</v>
      </c>
      <c r="BB138" t="s">
        <v>121</v>
      </c>
      <c r="BC138" t="s">
        <v>114</v>
      </c>
      <c r="BD138" t="s">
        <v>122</v>
      </c>
      <c r="BE138" t="s">
        <v>110</v>
      </c>
      <c r="BH138" t="s">
        <v>122</v>
      </c>
      <c r="BL138" t="s">
        <v>110</v>
      </c>
      <c r="BM138" s="165">
        <v>42390</v>
      </c>
      <c r="BO138" t="s">
        <v>110</v>
      </c>
      <c r="BP138" t="s">
        <v>123</v>
      </c>
      <c r="BS138" s="166">
        <v>42405.710347222222</v>
      </c>
      <c r="BU138" t="s">
        <v>110</v>
      </c>
      <c r="BV138" t="s">
        <v>118</v>
      </c>
      <c r="BW138" t="s">
        <v>110</v>
      </c>
      <c r="BZ138" t="s">
        <v>108</v>
      </c>
      <c r="CA138" t="s">
        <v>162</v>
      </c>
      <c r="CB138" s="167">
        <v>42390</v>
      </c>
      <c r="CC138" s="168">
        <v>0</v>
      </c>
      <c r="CD138" s="169">
        <v>35</v>
      </c>
      <c r="CE138" t="s">
        <v>111</v>
      </c>
      <c r="CH138" t="s">
        <v>161</v>
      </c>
      <c r="CI138" t="s">
        <v>125</v>
      </c>
      <c r="CL138" t="s">
        <v>126</v>
      </c>
      <c r="CM138" t="s">
        <v>127</v>
      </c>
      <c r="CO138" t="s">
        <v>128</v>
      </c>
      <c r="CU138" t="s">
        <v>119</v>
      </c>
      <c r="DD138" s="170">
        <v>1401.15</v>
      </c>
      <c r="DE138" t="s">
        <v>110</v>
      </c>
      <c r="DF138" s="171">
        <v>0</v>
      </c>
      <c r="DH138" s="172">
        <v>0</v>
      </c>
      <c r="DI138" t="s">
        <v>129</v>
      </c>
      <c r="DJ138" t="s">
        <v>116</v>
      </c>
      <c r="DK138" s="173">
        <v>42390</v>
      </c>
      <c r="DL138" t="s">
        <v>119</v>
      </c>
      <c r="DN138" s="174">
        <v>1401.15</v>
      </c>
      <c r="DO138" s="175">
        <v>1</v>
      </c>
      <c r="DP138" s="176">
        <v>1</v>
      </c>
      <c r="DQ138" s="177">
        <v>774688</v>
      </c>
      <c r="DT138" s="178">
        <v>42405</v>
      </c>
      <c r="DV138" t="s">
        <v>120</v>
      </c>
      <c r="DW138" s="179">
        <v>42390</v>
      </c>
      <c r="DX138" t="s">
        <v>110</v>
      </c>
      <c r="DY138" s="180">
        <v>42369</v>
      </c>
      <c r="DZ138" t="s">
        <v>116</v>
      </c>
      <c r="EC138" t="s">
        <v>123</v>
      </c>
      <c r="ED138" s="181">
        <v>0</v>
      </c>
      <c r="EE138" s="182">
        <v>0</v>
      </c>
      <c r="EG138" t="s">
        <v>130</v>
      </c>
      <c r="EJ138" s="188" t="str">
        <f>CONCATENATE(CH138,CM138)</f>
        <v>710000012800</v>
      </c>
    </row>
    <row r="139" spans="1:140" ht="16.5" hidden="1" thickTop="1" thickBot="1" x14ac:dyDescent="0.3">
      <c r="A139" t="s">
        <v>108</v>
      </c>
      <c r="B139" t="s">
        <v>162</v>
      </c>
      <c r="C139" s="140">
        <v>42390</v>
      </c>
      <c r="D139" s="141">
        <v>0</v>
      </c>
      <c r="E139" t="s">
        <v>108</v>
      </c>
      <c r="F139" t="s">
        <v>110</v>
      </c>
      <c r="G139" s="142">
        <v>2016</v>
      </c>
      <c r="H139" s="143">
        <v>7</v>
      </c>
      <c r="I139" s="144">
        <v>42390</v>
      </c>
      <c r="J139" t="s">
        <v>111</v>
      </c>
      <c r="L139" t="s">
        <v>110</v>
      </c>
      <c r="M139" t="s">
        <v>110</v>
      </c>
      <c r="O139" s="146">
        <v>0</v>
      </c>
      <c r="P139" t="s">
        <v>112</v>
      </c>
      <c r="R139" s="148">
        <v>42390</v>
      </c>
      <c r="S139" s="149">
        <v>49</v>
      </c>
      <c r="T139" s="150">
        <v>13785.56</v>
      </c>
      <c r="U139" s="151">
        <v>13785.56</v>
      </c>
      <c r="V139" s="152">
        <v>0</v>
      </c>
      <c r="W139" t="s">
        <v>113</v>
      </c>
      <c r="Y139" t="s">
        <v>114</v>
      </c>
      <c r="Z139" t="s">
        <v>114</v>
      </c>
      <c r="AA139" t="s">
        <v>114</v>
      </c>
      <c r="AB139" t="s">
        <v>115</v>
      </c>
      <c r="AC139" t="s">
        <v>116</v>
      </c>
      <c r="AD139" t="s">
        <v>110</v>
      </c>
      <c r="AE139" t="s">
        <v>110</v>
      </c>
      <c r="AH139" s="153">
        <v>0</v>
      </c>
      <c r="AI139" s="154">
        <v>42405</v>
      </c>
      <c r="AJ139" s="155">
        <v>774688</v>
      </c>
      <c r="AK139" s="156">
        <v>774688.1</v>
      </c>
      <c r="AL139" s="157">
        <v>42390</v>
      </c>
      <c r="AM139" s="158">
        <v>0</v>
      </c>
      <c r="AN139" t="s">
        <v>158</v>
      </c>
      <c r="AO139" s="159">
        <v>42405.717129629629</v>
      </c>
      <c r="AP139" t="s">
        <v>118</v>
      </c>
      <c r="AQ139" t="s">
        <v>119</v>
      </c>
      <c r="AR139" t="s">
        <v>119</v>
      </c>
      <c r="AT139" s="160">
        <v>42390</v>
      </c>
      <c r="AU139" s="161">
        <v>1</v>
      </c>
      <c r="AV139" s="162">
        <v>1</v>
      </c>
      <c r="AW139" t="s">
        <v>120</v>
      </c>
      <c r="AZ139" s="163">
        <v>42405</v>
      </c>
      <c r="BB139" t="s">
        <v>121</v>
      </c>
      <c r="BC139" t="s">
        <v>114</v>
      </c>
      <c r="BD139" t="s">
        <v>122</v>
      </c>
      <c r="BE139" t="s">
        <v>110</v>
      </c>
      <c r="BH139" t="s">
        <v>122</v>
      </c>
      <c r="BL139" t="s">
        <v>110</v>
      </c>
      <c r="BM139" s="165">
        <v>42390</v>
      </c>
      <c r="BO139" t="s">
        <v>110</v>
      </c>
      <c r="BP139" t="s">
        <v>123</v>
      </c>
      <c r="BS139" s="166">
        <v>42405.710347222222</v>
      </c>
      <c r="BU139" t="s">
        <v>110</v>
      </c>
      <c r="BV139" t="s">
        <v>118</v>
      </c>
      <c r="BW139" t="s">
        <v>110</v>
      </c>
      <c r="BZ139" t="s">
        <v>108</v>
      </c>
      <c r="CA139" t="s">
        <v>162</v>
      </c>
      <c r="CB139" s="167">
        <v>42390</v>
      </c>
      <c r="CC139" s="168">
        <v>0</v>
      </c>
      <c r="CD139" s="169">
        <v>36</v>
      </c>
      <c r="CE139" t="s">
        <v>111</v>
      </c>
      <c r="CH139" t="s">
        <v>149</v>
      </c>
      <c r="CI139" t="s">
        <v>131</v>
      </c>
      <c r="CL139" t="s">
        <v>126</v>
      </c>
      <c r="CM139" t="s">
        <v>127</v>
      </c>
      <c r="CO139" t="s">
        <v>128</v>
      </c>
      <c r="CU139" t="s">
        <v>119</v>
      </c>
      <c r="DD139" s="170">
        <v>932.86</v>
      </c>
      <c r="DE139" t="s">
        <v>110</v>
      </c>
      <c r="DF139" s="171">
        <v>0</v>
      </c>
      <c r="DH139" s="172">
        <v>0</v>
      </c>
      <c r="DI139" t="s">
        <v>129</v>
      </c>
      <c r="DJ139" t="s">
        <v>116</v>
      </c>
      <c r="DK139" s="173">
        <v>42390</v>
      </c>
      <c r="DL139" t="s">
        <v>119</v>
      </c>
      <c r="DN139" s="174">
        <v>932.86</v>
      </c>
      <c r="DO139" s="175">
        <v>1</v>
      </c>
      <c r="DP139" s="176">
        <v>1</v>
      </c>
      <c r="DQ139" s="177">
        <v>774688</v>
      </c>
      <c r="DT139" s="178">
        <v>42405</v>
      </c>
      <c r="DV139" t="s">
        <v>120</v>
      </c>
      <c r="DW139" s="179">
        <v>42390</v>
      </c>
      <c r="DX139" t="s">
        <v>110</v>
      </c>
      <c r="DY139" s="180">
        <v>42369</v>
      </c>
      <c r="DZ139" t="s">
        <v>116</v>
      </c>
      <c r="EC139" t="s">
        <v>123</v>
      </c>
      <c r="ED139" s="181">
        <v>0</v>
      </c>
      <c r="EE139" s="182">
        <v>0</v>
      </c>
      <c r="EG139" t="s">
        <v>130</v>
      </c>
      <c r="EJ139" s="188" t="str">
        <f>CONCATENATE(CH139,CM139)</f>
        <v>715000012800</v>
      </c>
    </row>
    <row r="140" spans="1:140" ht="16.5" hidden="1" thickTop="1" thickBot="1" x14ac:dyDescent="0.3">
      <c r="A140" t="s">
        <v>108</v>
      </c>
      <c r="B140" t="s">
        <v>162</v>
      </c>
      <c r="C140" s="140">
        <v>42390</v>
      </c>
      <c r="D140" s="141">
        <v>0</v>
      </c>
      <c r="E140" t="s">
        <v>108</v>
      </c>
      <c r="F140" t="s">
        <v>110</v>
      </c>
      <c r="G140" s="142">
        <v>2016</v>
      </c>
      <c r="H140" s="143">
        <v>7</v>
      </c>
      <c r="I140" s="144">
        <v>42390</v>
      </c>
      <c r="J140" t="s">
        <v>111</v>
      </c>
      <c r="L140" t="s">
        <v>110</v>
      </c>
      <c r="M140" t="s">
        <v>110</v>
      </c>
      <c r="O140" s="146">
        <v>0</v>
      </c>
      <c r="P140" t="s">
        <v>112</v>
      </c>
      <c r="R140" s="148">
        <v>42390</v>
      </c>
      <c r="S140" s="149">
        <v>49</v>
      </c>
      <c r="T140" s="150">
        <v>13785.56</v>
      </c>
      <c r="U140" s="151">
        <v>13785.56</v>
      </c>
      <c r="V140" s="152">
        <v>0</v>
      </c>
      <c r="W140" t="s">
        <v>113</v>
      </c>
      <c r="Y140" t="s">
        <v>114</v>
      </c>
      <c r="Z140" t="s">
        <v>114</v>
      </c>
      <c r="AA140" t="s">
        <v>114</v>
      </c>
      <c r="AB140" t="s">
        <v>115</v>
      </c>
      <c r="AC140" t="s">
        <v>116</v>
      </c>
      <c r="AD140" t="s">
        <v>110</v>
      </c>
      <c r="AE140" t="s">
        <v>110</v>
      </c>
      <c r="AH140" s="153">
        <v>0</v>
      </c>
      <c r="AI140" s="154">
        <v>42405</v>
      </c>
      <c r="AJ140" s="155">
        <v>774688</v>
      </c>
      <c r="AK140" s="156">
        <v>774688.1</v>
      </c>
      <c r="AL140" s="157">
        <v>42390</v>
      </c>
      <c r="AM140" s="158">
        <v>0</v>
      </c>
      <c r="AN140" t="s">
        <v>158</v>
      </c>
      <c r="AO140" s="159">
        <v>42405.717129629629</v>
      </c>
      <c r="AP140" t="s">
        <v>118</v>
      </c>
      <c r="AQ140" t="s">
        <v>119</v>
      </c>
      <c r="AR140" t="s">
        <v>119</v>
      </c>
      <c r="AT140" s="160">
        <v>42390</v>
      </c>
      <c r="AU140" s="161">
        <v>1</v>
      </c>
      <c r="AV140" s="162">
        <v>1</v>
      </c>
      <c r="AW140" t="s">
        <v>120</v>
      </c>
      <c r="AZ140" s="163">
        <v>42405</v>
      </c>
      <c r="BB140" t="s">
        <v>121</v>
      </c>
      <c r="BC140" t="s">
        <v>114</v>
      </c>
      <c r="BD140" t="s">
        <v>122</v>
      </c>
      <c r="BE140" t="s">
        <v>110</v>
      </c>
      <c r="BH140" t="s">
        <v>122</v>
      </c>
      <c r="BL140" t="s">
        <v>110</v>
      </c>
      <c r="BM140" s="165">
        <v>42390</v>
      </c>
      <c r="BO140" t="s">
        <v>110</v>
      </c>
      <c r="BP140" t="s">
        <v>123</v>
      </c>
      <c r="BS140" s="166">
        <v>42405.710347222222</v>
      </c>
      <c r="BU140" t="s">
        <v>110</v>
      </c>
      <c r="BV140" t="s">
        <v>118</v>
      </c>
      <c r="BW140" t="s">
        <v>110</v>
      </c>
      <c r="BZ140" t="s">
        <v>108</v>
      </c>
      <c r="CA140" t="s">
        <v>162</v>
      </c>
      <c r="CB140" s="167">
        <v>42390</v>
      </c>
      <c r="CC140" s="168">
        <v>0</v>
      </c>
      <c r="CD140" s="169">
        <v>37</v>
      </c>
      <c r="CE140" t="s">
        <v>111</v>
      </c>
      <c r="CH140" t="s">
        <v>150</v>
      </c>
      <c r="CI140" t="s">
        <v>125</v>
      </c>
      <c r="CL140" t="s">
        <v>126</v>
      </c>
      <c r="CM140" t="s">
        <v>127</v>
      </c>
      <c r="CO140" t="s">
        <v>128</v>
      </c>
      <c r="CU140" t="s">
        <v>119</v>
      </c>
      <c r="DD140" s="170">
        <v>13.14</v>
      </c>
      <c r="DE140" t="s">
        <v>110</v>
      </c>
      <c r="DF140" s="171">
        <v>0</v>
      </c>
      <c r="DH140" s="172">
        <v>0</v>
      </c>
      <c r="DI140" t="s">
        <v>129</v>
      </c>
      <c r="DJ140" t="s">
        <v>116</v>
      </c>
      <c r="DK140" s="173">
        <v>42390</v>
      </c>
      <c r="DL140" t="s">
        <v>119</v>
      </c>
      <c r="DN140" s="174">
        <v>13.14</v>
      </c>
      <c r="DO140" s="175">
        <v>1</v>
      </c>
      <c r="DP140" s="176">
        <v>1</v>
      </c>
      <c r="DQ140" s="177">
        <v>774688</v>
      </c>
      <c r="DT140" s="178">
        <v>42405</v>
      </c>
      <c r="DV140" t="s">
        <v>120</v>
      </c>
      <c r="DW140" s="179">
        <v>42390</v>
      </c>
      <c r="DX140" t="s">
        <v>110</v>
      </c>
      <c r="DY140" s="180">
        <v>42369</v>
      </c>
      <c r="DZ140" t="s">
        <v>116</v>
      </c>
      <c r="EC140" t="s">
        <v>123</v>
      </c>
      <c r="ED140" s="181">
        <v>0</v>
      </c>
      <c r="EE140" s="182">
        <v>0</v>
      </c>
      <c r="EG140" t="s">
        <v>130</v>
      </c>
      <c r="EJ140" s="188" t="str">
        <f>CONCATENATE(CH140,CM140)</f>
        <v>722100012800</v>
      </c>
    </row>
    <row r="141" spans="1:140" ht="16.5" hidden="1" thickTop="1" thickBot="1" x14ac:dyDescent="0.3">
      <c r="A141" t="s">
        <v>108</v>
      </c>
      <c r="B141" t="s">
        <v>162</v>
      </c>
      <c r="C141" s="140">
        <v>42390</v>
      </c>
      <c r="D141" s="141">
        <v>0</v>
      </c>
      <c r="E141" t="s">
        <v>108</v>
      </c>
      <c r="F141" t="s">
        <v>110</v>
      </c>
      <c r="G141" s="142">
        <v>2016</v>
      </c>
      <c r="H141" s="143">
        <v>7</v>
      </c>
      <c r="I141" s="144">
        <v>42390</v>
      </c>
      <c r="J141" t="s">
        <v>111</v>
      </c>
      <c r="L141" t="s">
        <v>110</v>
      </c>
      <c r="M141" t="s">
        <v>110</v>
      </c>
      <c r="O141" s="146">
        <v>0</v>
      </c>
      <c r="P141" t="s">
        <v>112</v>
      </c>
      <c r="R141" s="148">
        <v>42390</v>
      </c>
      <c r="S141" s="149">
        <v>49</v>
      </c>
      <c r="T141" s="150">
        <v>13785.56</v>
      </c>
      <c r="U141" s="151">
        <v>13785.56</v>
      </c>
      <c r="V141" s="152">
        <v>0</v>
      </c>
      <c r="W141" t="s">
        <v>113</v>
      </c>
      <c r="Y141" t="s">
        <v>114</v>
      </c>
      <c r="Z141" t="s">
        <v>114</v>
      </c>
      <c r="AA141" t="s">
        <v>114</v>
      </c>
      <c r="AB141" t="s">
        <v>115</v>
      </c>
      <c r="AC141" t="s">
        <v>116</v>
      </c>
      <c r="AD141" t="s">
        <v>110</v>
      </c>
      <c r="AE141" t="s">
        <v>110</v>
      </c>
      <c r="AH141" s="153">
        <v>0</v>
      </c>
      <c r="AI141" s="154">
        <v>42405</v>
      </c>
      <c r="AJ141" s="155">
        <v>774688</v>
      </c>
      <c r="AK141" s="156">
        <v>774688.1</v>
      </c>
      <c r="AL141" s="157">
        <v>42390</v>
      </c>
      <c r="AM141" s="158">
        <v>0</v>
      </c>
      <c r="AN141" t="s">
        <v>158</v>
      </c>
      <c r="AO141" s="159">
        <v>42405.717129629629</v>
      </c>
      <c r="AP141" t="s">
        <v>118</v>
      </c>
      <c r="AQ141" t="s">
        <v>119</v>
      </c>
      <c r="AR141" t="s">
        <v>119</v>
      </c>
      <c r="AT141" s="160">
        <v>42390</v>
      </c>
      <c r="AU141" s="161">
        <v>1</v>
      </c>
      <c r="AV141" s="162">
        <v>1</v>
      </c>
      <c r="AW141" t="s">
        <v>120</v>
      </c>
      <c r="AZ141" s="163">
        <v>42405</v>
      </c>
      <c r="BB141" t="s">
        <v>121</v>
      </c>
      <c r="BC141" t="s">
        <v>114</v>
      </c>
      <c r="BD141" t="s">
        <v>122</v>
      </c>
      <c r="BE141" t="s">
        <v>110</v>
      </c>
      <c r="BH141" t="s">
        <v>122</v>
      </c>
      <c r="BL141" t="s">
        <v>110</v>
      </c>
      <c r="BM141" s="165">
        <v>42390</v>
      </c>
      <c r="BO141" t="s">
        <v>110</v>
      </c>
      <c r="BP141" t="s">
        <v>123</v>
      </c>
      <c r="BS141" s="166">
        <v>42405.710347222222</v>
      </c>
      <c r="BU141" t="s">
        <v>110</v>
      </c>
      <c r="BV141" t="s">
        <v>118</v>
      </c>
      <c r="BW141" t="s">
        <v>110</v>
      </c>
      <c r="BZ141" t="s">
        <v>108</v>
      </c>
      <c r="CA141" t="s">
        <v>162</v>
      </c>
      <c r="CB141" s="167">
        <v>42390</v>
      </c>
      <c r="CC141" s="168">
        <v>0</v>
      </c>
      <c r="CD141" s="169">
        <v>38</v>
      </c>
      <c r="CE141" t="s">
        <v>111</v>
      </c>
      <c r="CH141" t="s">
        <v>150</v>
      </c>
      <c r="CI141" t="s">
        <v>131</v>
      </c>
      <c r="CL141" t="s">
        <v>126</v>
      </c>
      <c r="CM141" t="s">
        <v>127</v>
      </c>
      <c r="CO141" t="s">
        <v>128</v>
      </c>
      <c r="CU141" t="s">
        <v>119</v>
      </c>
      <c r="DD141" s="170">
        <v>3.39</v>
      </c>
      <c r="DE141" t="s">
        <v>110</v>
      </c>
      <c r="DF141" s="171">
        <v>0</v>
      </c>
      <c r="DH141" s="172">
        <v>0</v>
      </c>
      <c r="DI141" t="s">
        <v>129</v>
      </c>
      <c r="DJ141" t="s">
        <v>116</v>
      </c>
      <c r="DK141" s="173">
        <v>42390</v>
      </c>
      <c r="DL141" t="s">
        <v>119</v>
      </c>
      <c r="DN141" s="174">
        <v>3.39</v>
      </c>
      <c r="DO141" s="175">
        <v>1</v>
      </c>
      <c r="DP141" s="176">
        <v>1</v>
      </c>
      <c r="DQ141" s="177">
        <v>774688</v>
      </c>
      <c r="DT141" s="178">
        <v>42405</v>
      </c>
      <c r="DV141" t="s">
        <v>120</v>
      </c>
      <c r="DW141" s="179">
        <v>42390</v>
      </c>
      <c r="DX141" t="s">
        <v>110</v>
      </c>
      <c r="DY141" s="180">
        <v>42369</v>
      </c>
      <c r="DZ141" t="s">
        <v>116</v>
      </c>
      <c r="EC141" t="s">
        <v>123</v>
      </c>
      <c r="ED141" s="181">
        <v>0</v>
      </c>
      <c r="EE141" s="182">
        <v>0</v>
      </c>
      <c r="EG141" t="s">
        <v>130</v>
      </c>
      <c r="EJ141" s="188" t="str">
        <f>CONCATENATE(CH141,CM141)</f>
        <v>722100012800</v>
      </c>
    </row>
    <row r="142" spans="1:140" ht="16.5" hidden="1" thickTop="1" thickBot="1" x14ac:dyDescent="0.3">
      <c r="A142" t="s">
        <v>108</v>
      </c>
      <c r="B142" t="s">
        <v>162</v>
      </c>
      <c r="C142" s="140">
        <v>42390</v>
      </c>
      <c r="D142" s="141">
        <v>0</v>
      </c>
      <c r="E142" t="s">
        <v>108</v>
      </c>
      <c r="F142" t="s">
        <v>110</v>
      </c>
      <c r="G142" s="142">
        <v>2016</v>
      </c>
      <c r="H142" s="143">
        <v>7</v>
      </c>
      <c r="I142" s="144">
        <v>42390</v>
      </c>
      <c r="J142" t="s">
        <v>111</v>
      </c>
      <c r="L142" t="s">
        <v>110</v>
      </c>
      <c r="M142" t="s">
        <v>110</v>
      </c>
      <c r="O142" s="146">
        <v>0</v>
      </c>
      <c r="P142" t="s">
        <v>112</v>
      </c>
      <c r="R142" s="148">
        <v>42390</v>
      </c>
      <c r="S142" s="149">
        <v>49</v>
      </c>
      <c r="T142" s="150">
        <v>13785.56</v>
      </c>
      <c r="U142" s="151">
        <v>13785.56</v>
      </c>
      <c r="V142" s="152">
        <v>0</v>
      </c>
      <c r="W142" t="s">
        <v>113</v>
      </c>
      <c r="Y142" t="s">
        <v>114</v>
      </c>
      <c r="Z142" t="s">
        <v>114</v>
      </c>
      <c r="AA142" t="s">
        <v>114</v>
      </c>
      <c r="AB142" t="s">
        <v>115</v>
      </c>
      <c r="AC142" t="s">
        <v>116</v>
      </c>
      <c r="AD142" t="s">
        <v>110</v>
      </c>
      <c r="AE142" t="s">
        <v>110</v>
      </c>
      <c r="AH142" s="153">
        <v>0</v>
      </c>
      <c r="AI142" s="154">
        <v>42405</v>
      </c>
      <c r="AJ142" s="155">
        <v>774688</v>
      </c>
      <c r="AK142" s="156">
        <v>774688.1</v>
      </c>
      <c r="AL142" s="157">
        <v>42390</v>
      </c>
      <c r="AM142" s="158">
        <v>0</v>
      </c>
      <c r="AN142" t="s">
        <v>158</v>
      </c>
      <c r="AO142" s="159">
        <v>42405.717129629629</v>
      </c>
      <c r="AP142" t="s">
        <v>118</v>
      </c>
      <c r="AQ142" t="s">
        <v>119</v>
      </c>
      <c r="AR142" t="s">
        <v>119</v>
      </c>
      <c r="AT142" s="160">
        <v>42390</v>
      </c>
      <c r="AU142" s="161">
        <v>1</v>
      </c>
      <c r="AV142" s="162">
        <v>1</v>
      </c>
      <c r="AW142" t="s">
        <v>120</v>
      </c>
      <c r="AZ142" s="163">
        <v>42405</v>
      </c>
      <c r="BB142" t="s">
        <v>121</v>
      </c>
      <c r="BC142" t="s">
        <v>114</v>
      </c>
      <c r="BD142" t="s">
        <v>122</v>
      </c>
      <c r="BE142" t="s">
        <v>110</v>
      </c>
      <c r="BH142" t="s">
        <v>122</v>
      </c>
      <c r="BL142" t="s">
        <v>110</v>
      </c>
      <c r="BM142" s="165">
        <v>42390</v>
      </c>
      <c r="BO142" t="s">
        <v>110</v>
      </c>
      <c r="BP142" t="s">
        <v>123</v>
      </c>
      <c r="BS142" s="166">
        <v>42405.710347222222</v>
      </c>
      <c r="BU142" t="s">
        <v>110</v>
      </c>
      <c r="BV142" t="s">
        <v>118</v>
      </c>
      <c r="BW142" t="s">
        <v>110</v>
      </c>
      <c r="BZ142" t="s">
        <v>108</v>
      </c>
      <c r="CA142" t="s">
        <v>162</v>
      </c>
      <c r="CB142" s="167">
        <v>42390</v>
      </c>
      <c r="CC142" s="168">
        <v>0</v>
      </c>
      <c r="CD142" s="169">
        <v>39</v>
      </c>
      <c r="CE142" t="s">
        <v>111</v>
      </c>
      <c r="CH142" t="s">
        <v>151</v>
      </c>
      <c r="CI142" t="s">
        <v>125</v>
      </c>
      <c r="CL142" t="s">
        <v>126</v>
      </c>
      <c r="CM142" t="s">
        <v>127</v>
      </c>
      <c r="CO142" t="s">
        <v>128</v>
      </c>
      <c r="CU142" t="s">
        <v>119</v>
      </c>
      <c r="DD142" s="170">
        <v>433.93</v>
      </c>
      <c r="DE142" t="s">
        <v>110</v>
      </c>
      <c r="DF142" s="171">
        <v>0</v>
      </c>
      <c r="DH142" s="172">
        <v>0</v>
      </c>
      <c r="DI142" t="s">
        <v>129</v>
      </c>
      <c r="DJ142" t="s">
        <v>116</v>
      </c>
      <c r="DK142" s="173">
        <v>42390</v>
      </c>
      <c r="DL142" t="s">
        <v>119</v>
      </c>
      <c r="DN142" s="174">
        <v>433.93</v>
      </c>
      <c r="DO142" s="175">
        <v>1</v>
      </c>
      <c r="DP142" s="176">
        <v>1</v>
      </c>
      <c r="DQ142" s="177">
        <v>774688</v>
      </c>
      <c r="DT142" s="178">
        <v>42405</v>
      </c>
      <c r="DV142" t="s">
        <v>120</v>
      </c>
      <c r="DW142" s="179">
        <v>42390</v>
      </c>
      <c r="DX142" t="s">
        <v>110</v>
      </c>
      <c r="DY142" s="180">
        <v>42369</v>
      </c>
      <c r="DZ142" t="s">
        <v>116</v>
      </c>
      <c r="EC142" t="s">
        <v>123</v>
      </c>
      <c r="ED142" s="181">
        <v>0</v>
      </c>
      <c r="EE142" s="182">
        <v>0</v>
      </c>
      <c r="EG142" t="s">
        <v>130</v>
      </c>
      <c r="EJ142" s="188" t="str">
        <f>CONCATENATE(CH142,CM142)</f>
        <v>723000012800</v>
      </c>
    </row>
    <row r="143" spans="1:140" ht="16.5" hidden="1" thickTop="1" thickBot="1" x14ac:dyDescent="0.3">
      <c r="A143" t="s">
        <v>108</v>
      </c>
      <c r="B143" t="s">
        <v>162</v>
      </c>
      <c r="C143" s="140">
        <v>42390</v>
      </c>
      <c r="D143" s="141">
        <v>0</v>
      </c>
      <c r="E143" t="s">
        <v>108</v>
      </c>
      <c r="F143" t="s">
        <v>110</v>
      </c>
      <c r="G143" s="142">
        <v>2016</v>
      </c>
      <c r="H143" s="143">
        <v>7</v>
      </c>
      <c r="I143" s="144">
        <v>42390</v>
      </c>
      <c r="J143" t="s">
        <v>111</v>
      </c>
      <c r="L143" t="s">
        <v>110</v>
      </c>
      <c r="M143" t="s">
        <v>110</v>
      </c>
      <c r="O143" s="146">
        <v>0</v>
      </c>
      <c r="P143" t="s">
        <v>112</v>
      </c>
      <c r="R143" s="148">
        <v>42390</v>
      </c>
      <c r="S143" s="149">
        <v>49</v>
      </c>
      <c r="T143" s="150">
        <v>13785.56</v>
      </c>
      <c r="U143" s="151">
        <v>13785.56</v>
      </c>
      <c r="V143" s="152">
        <v>0</v>
      </c>
      <c r="W143" t="s">
        <v>113</v>
      </c>
      <c r="Y143" t="s">
        <v>114</v>
      </c>
      <c r="Z143" t="s">
        <v>114</v>
      </c>
      <c r="AA143" t="s">
        <v>114</v>
      </c>
      <c r="AB143" t="s">
        <v>115</v>
      </c>
      <c r="AC143" t="s">
        <v>116</v>
      </c>
      <c r="AD143" t="s">
        <v>110</v>
      </c>
      <c r="AE143" t="s">
        <v>110</v>
      </c>
      <c r="AH143" s="153">
        <v>0</v>
      </c>
      <c r="AI143" s="154">
        <v>42405</v>
      </c>
      <c r="AJ143" s="155">
        <v>774688</v>
      </c>
      <c r="AK143" s="156">
        <v>774688.1</v>
      </c>
      <c r="AL143" s="157">
        <v>42390</v>
      </c>
      <c r="AM143" s="158">
        <v>0</v>
      </c>
      <c r="AN143" t="s">
        <v>158</v>
      </c>
      <c r="AO143" s="159">
        <v>42405.717129629629</v>
      </c>
      <c r="AP143" t="s">
        <v>118</v>
      </c>
      <c r="AQ143" t="s">
        <v>119</v>
      </c>
      <c r="AR143" t="s">
        <v>119</v>
      </c>
      <c r="AT143" s="160">
        <v>42390</v>
      </c>
      <c r="AU143" s="161">
        <v>1</v>
      </c>
      <c r="AV143" s="162">
        <v>1</v>
      </c>
      <c r="AW143" t="s">
        <v>120</v>
      </c>
      <c r="AZ143" s="163">
        <v>42405</v>
      </c>
      <c r="BB143" t="s">
        <v>121</v>
      </c>
      <c r="BC143" t="s">
        <v>114</v>
      </c>
      <c r="BD143" t="s">
        <v>122</v>
      </c>
      <c r="BE143" t="s">
        <v>110</v>
      </c>
      <c r="BH143" t="s">
        <v>122</v>
      </c>
      <c r="BL143" t="s">
        <v>110</v>
      </c>
      <c r="BM143" s="165">
        <v>42390</v>
      </c>
      <c r="BO143" t="s">
        <v>110</v>
      </c>
      <c r="BP143" t="s">
        <v>123</v>
      </c>
      <c r="BS143" s="166">
        <v>42405.710347222222</v>
      </c>
      <c r="BU143" t="s">
        <v>110</v>
      </c>
      <c r="BV143" t="s">
        <v>118</v>
      </c>
      <c r="BW143" t="s">
        <v>110</v>
      </c>
      <c r="BZ143" t="s">
        <v>108</v>
      </c>
      <c r="CA143" t="s">
        <v>162</v>
      </c>
      <c r="CB143" s="167">
        <v>42390</v>
      </c>
      <c r="CC143" s="168">
        <v>0</v>
      </c>
      <c r="CD143" s="169">
        <v>40</v>
      </c>
      <c r="CE143" t="s">
        <v>111</v>
      </c>
      <c r="CH143" t="s">
        <v>151</v>
      </c>
      <c r="CI143" t="s">
        <v>131</v>
      </c>
      <c r="CL143" t="s">
        <v>126</v>
      </c>
      <c r="CM143" t="s">
        <v>127</v>
      </c>
      <c r="CO143" t="s">
        <v>128</v>
      </c>
      <c r="CU143" t="s">
        <v>119</v>
      </c>
      <c r="DD143" s="170">
        <v>186.13</v>
      </c>
      <c r="DE143" t="s">
        <v>110</v>
      </c>
      <c r="DF143" s="171">
        <v>0</v>
      </c>
      <c r="DH143" s="172">
        <v>0</v>
      </c>
      <c r="DI143" t="s">
        <v>129</v>
      </c>
      <c r="DJ143" t="s">
        <v>116</v>
      </c>
      <c r="DK143" s="173">
        <v>42390</v>
      </c>
      <c r="DL143" t="s">
        <v>119</v>
      </c>
      <c r="DN143" s="174">
        <v>186.13</v>
      </c>
      <c r="DO143" s="175">
        <v>1</v>
      </c>
      <c r="DP143" s="176">
        <v>1</v>
      </c>
      <c r="DQ143" s="177">
        <v>774688</v>
      </c>
      <c r="DT143" s="178">
        <v>42405</v>
      </c>
      <c r="DV143" t="s">
        <v>120</v>
      </c>
      <c r="DW143" s="179">
        <v>42390</v>
      </c>
      <c r="DX143" t="s">
        <v>110</v>
      </c>
      <c r="DY143" s="180">
        <v>42369</v>
      </c>
      <c r="DZ143" t="s">
        <v>116</v>
      </c>
      <c r="EC143" t="s">
        <v>123</v>
      </c>
      <c r="ED143" s="181">
        <v>0</v>
      </c>
      <c r="EE143" s="182">
        <v>0</v>
      </c>
      <c r="EG143" t="s">
        <v>130</v>
      </c>
      <c r="EJ143" s="188" t="str">
        <f>CONCATENATE(CH143,CM143)</f>
        <v>723000012800</v>
      </c>
    </row>
    <row r="144" spans="1:140" ht="16.5" hidden="1" thickTop="1" thickBot="1" x14ac:dyDescent="0.3">
      <c r="A144" t="s">
        <v>108</v>
      </c>
      <c r="B144" t="s">
        <v>162</v>
      </c>
      <c r="C144" s="140">
        <v>42390</v>
      </c>
      <c r="D144" s="141">
        <v>0</v>
      </c>
      <c r="E144" t="s">
        <v>108</v>
      </c>
      <c r="F144" t="s">
        <v>110</v>
      </c>
      <c r="G144" s="142">
        <v>2016</v>
      </c>
      <c r="H144" s="143">
        <v>7</v>
      </c>
      <c r="I144" s="144">
        <v>42390</v>
      </c>
      <c r="J144" t="s">
        <v>111</v>
      </c>
      <c r="L144" t="s">
        <v>110</v>
      </c>
      <c r="M144" t="s">
        <v>110</v>
      </c>
      <c r="O144" s="146">
        <v>0</v>
      </c>
      <c r="P144" t="s">
        <v>112</v>
      </c>
      <c r="R144" s="148">
        <v>42390</v>
      </c>
      <c r="S144" s="149">
        <v>49</v>
      </c>
      <c r="T144" s="150">
        <v>13785.56</v>
      </c>
      <c r="U144" s="151">
        <v>13785.56</v>
      </c>
      <c r="V144" s="152">
        <v>0</v>
      </c>
      <c r="W144" t="s">
        <v>113</v>
      </c>
      <c r="Y144" t="s">
        <v>114</v>
      </c>
      <c r="Z144" t="s">
        <v>114</v>
      </c>
      <c r="AA144" t="s">
        <v>114</v>
      </c>
      <c r="AB144" t="s">
        <v>115</v>
      </c>
      <c r="AC144" t="s">
        <v>116</v>
      </c>
      <c r="AD144" t="s">
        <v>110</v>
      </c>
      <c r="AE144" t="s">
        <v>110</v>
      </c>
      <c r="AH144" s="153">
        <v>0</v>
      </c>
      <c r="AI144" s="154">
        <v>42405</v>
      </c>
      <c r="AJ144" s="155">
        <v>774688</v>
      </c>
      <c r="AK144" s="156">
        <v>774688.1</v>
      </c>
      <c r="AL144" s="157">
        <v>42390</v>
      </c>
      <c r="AM144" s="158">
        <v>0</v>
      </c>
      <c r="AN144" t="s">
        <v>158</v>
      </c>
      <c r="AO144" s="159">
        <v>42405.717129629629</v>
      </c>
      <c r="AP144" t="s">
        <v>118</v>
      </c>
      <c r="AQ144" t="s">
        <v>119</v>
      </c>
      <c r="AR144" t="s">
        <v>119</v>
      </c>
      <c r="AT144" s="160">
        <v>42390</v>
      </c>
      <c r="AU144" s="161">
        <v>1</v>
      </c>
      <c r="AV144" s="162">
        <v>1</v>
      </c>
      <c r="AW144" t="s">
        <v>120</v>
      </c>
      <c r="AZ144" s="163">
        <v>42405</v>
      </c>
      <c r="BB144" t="s">
        <v>121</v>
      </c>
      <c r="BC144" t="s">
        <v>114</v>
      </c>
      <c r="BD144" t="s">
        <v>122</v>
      </c>
      <c r="BE144" t="s">
        <v>110</v>
      </c>
      <c r="BH144" t="s">
        <v>122</v>
      </c>
      <c r="BL144" t="s">
        <v>110</v>
      </c>
      <c r="BM144" s="165">
        <v>42390</v>
      </c>
      <c r="BO144" t="s">
        <v>110</v>
      </c>
      <c r="BP144" t="s">
        <v>123</v>
      </c>
      <c r="BS144" s="166">
        <v>42405.710347222222</v>
      </c>
      <c r="BU144" t="s">
        <v>110</v>
      </c>
      <c r="BV144" t="s">
        <v>118</v>
      </c>
      <c r="BW144" t="s">
        <v>110</v>
      </c>
      <c r="BZ144" t="s">
        <v>108</v>
      </c>
      <c r="CA144" t="s">
        <v>162</v>
      </c>
      <c r="CB144" s="167">
        <v>42390</v>
      </c>
      <c r="CC144" s="168">
        <v>0</v>
      </c>
      <c r="CD144" s="169">
        <v>41</v>
      </c>
      <c r="CE144" t="s">
        <v>111</v>
      </c>
      <c r="CH144" t="s">
        <v>152</v>
      </c>
      <c r="CI144" t="s">
        <v>125</v>
      </c>
      <c r="CL144" t="s">
        <v>126</v>
      </c>
      <c r="CM144" t="s">
        <v>127</v>
      </c>
      <c r="CO144" t="s">
        <v>128</v>
      </c>
      <c r="CU144" t="s">
        <v>119</v>
      </c>
      <c r="DD144" s="170">
        <v>101.48</v>
      </c>
      <c r="DE144" t="s">
        <v>110</v>
      </c>
      <c r="DF144" s="171">
        <v>0</v>
      </c>
      <c r="DH144" s="172">
        <v>0</v>
      </c>
      <c r="DI144" t="s">
        <v>129</v>
      </c>
      <c r="DJ144" t="s">
        <v>116</v>
      </c>
      <c r="DK144" s="173">
        <v>42390</v>
      </c>
      <c r="DL144" t="s">
        <v>119</v>
      </c>
      <c r="DN144" s="174">
        <v>101.48</v>
      </c>
      <c r="DO144" s="175">
        <v>1</v>
      </c>
      <c r="DP144" s="176">
        <v>1</v>
      </c>
      <c r="DQ144" s="177">
        <v>774688</v>
      </c>
      <c r="DT144" s="178">
        <v>42405</v>
      </c>
      <c r="DV144" t="s">
        <v>120</v>
      </c>
      <c r="DW144" s="179">
        <v>42390</v>
      </c>
      <c r="DX144" t="s">
        <v>110</v>
      </c>
      <c r="DY144" s="180">
        <v>42369</v>
      </c>
      <c r="DZ144" t="s">
        <v>116</v>
      </c>
      <c r="EC144" t="s">
        <v>123</v>
      </c>
      <c r="ED144" s="181">
        <v>0</v>
      </c>
      <c r="EE144" s="182">
        <v>0</v>
      </c>
      <c r="EG144" t="s">
        <v>130</v>
      </c>
      <c r="EJ144" s="188" t="str">
        <f>CONCATENATE(CH144,CM144)</f>
        <v>723100012800</v>
      </c>
    </row>
    <row r="145" spans="1:140" ht="16.5" hidden="1" thickTop="1" thickBot="1" x14ac:dyDescent="0.3">
      <c r="A145" t="s">
        <v>108</v>
      </c>
      <c r="B145" t="s">
        <v>162</v>
      </c>
      <c r="C145" s="140">
        <v>42390</v>
      </c>
      <c r="D145" s="141">
        <v>0</v>
      </c>
      <c r="E145" t="s">
        <v>108</v>
      </c>
      <c r="F145" t="s">
        <v>110</v>
      </c>
      <c r="G145" s="142">
        <v>2016</v>
      </c>
      <c r="H145" s="143">
        <v>7</v>
      </c>
      <c r="I145" s="144">
        <v>42390</v>
      </c>
      <c r="J145" t="s">
        <v>111</v>
      </c>
      <c r="L145" t="s">
        <v>110</v>
      </c>
      <c r="M145" t="s">
        <v>110</v>
      </c>
      <c r="O145" s="146">
        <v>0</v>
      </c>
      <c r="P145" t="s">
        <v>112</v>
      </c>
      <c r="R145" s="148">
        <v>42390</v>
      </c>
      <c r="S145" s="149">
        <v>49</v>
      </c>
      <c r="T145" s="150">
        <v>13785.56</v>
      </c>
      <c r="U145" s="151">
        <v>13785.56</v>
      </c>
      <c r="V145" s="152">
        <v>0</v>
      </c>
      <c r="W145" t="s">
        <v>113</v>
      </c>
      <c r="Y145" t="s">
        <v>114</v>
      </c>
      <c r="Z145" t="s">
        <v>114</v>
      </c>
      <c r="AA145" t="s">
        <v>114</v>
      </c>
      <c r="AB145" t="s">
        <v>115</v>
      </c>
      <c r="AC145" t="s">
        <v>116</v>
      </c>
      <c r="AD145" t="s">
        <v>110</v>
      </c>
      <c r="AE145" t="s">
        <v>110</v>
      </c>
      <c r="AH145" s="153">
        <v>0</v>
      </c>
      <c r="AI145" s="154">
        <v>42405</v>
      </c>
      <c r="AJ145" s="155">
        <v>774688</v>
      </c>
      <c r="AK145" s="156">
        <v>774688.1</v>
      </c>
      <c r="AL145" s="157">
        <v>42390</v>
      </c>
      <c r="AM145" s="158">
        <v>0</v>
      </c>
      <c r="AN145" t="s">
        <v>158</v>
      </c>
      <c r="AO145" s="159">
        <v>42405.717129629629</v>
      </c>
      <c r="AP145" t="s">
        <v>118</v>
      </c>
      <c r="AQ145" t="s">
        <v>119</v>
      </c>
      <c r="AR145" t="s">
        <v>119</v>
      </c>
      <c r="AT145" s="160">
        <v>42390</v>
      </c>
      <c r="AU145" s="161">
        <v>1</v>
      </c>
      <c r="AV145" s="162">
        <v>1</v>
      </c>
      <c r="AW145" t="s">
        <v>120</v>
      </c>
      <c r="AZ145" s="163">
        <v>42405</v>
      </c>
      <c r="BB145" t="s">
        <v>121</v>
      </c>
      <c r="BC145" t="s">
        <v>114</v>
      </c>
      <c r="BD145" t="s">
        <v>122</v>
      </c>
      <c r="BE145" t="s">
        <v>110</v>
      </c>
      <c r="BH145" t="s">
        <v>122</v>
      </c>
      <c r="BL145" t="s">
        <v>110</v>
      </c>
      <c r="BM145" s="165">
        <v>42390</v>
      </c>
      <c r="BO145" t="s">
        <v>110</v>
      </c>
      <c r="BP145" t="s">
        <v>123</v>
      </c>
      <c r="BS145" s="166">
        <v>42405.710347222222</v>
      </c>
      <c r="BU145" t="s">
        <v>110</v>
      </c>
      <c r="BV145" t="s">
        <v>118</v>
      </c>
      <c r="BW145" t="s">
        <v>110</v>
      </c>
      <c r="BZ145" t="s">
        <v>108</v>
      </c>
      <c r="CA145" t="s">
        <v>162</v>
      </c>
      <c r="CB145" s="167">
        <v>42390</v>
      </c>
      <c r="CC145" s="168">
        <v>0</v>
      </c>
      <c r="CD145" s="169">
        <v>42</v>
      </c>
      <c r="CE145" t="s">
        <v>111</v>
      </c>
      <c r="CH145" t="s">
        <v>152</v>
      </c>
      <c r="CI145" t="s">
        <v>131</v>
      </c>
      <c r="CL145" t="s">
        <v>126</v>
      </c>
      <c r="CM145" t="s">
        <v>127</v>
      </c>
      <c r="CO145" t="s">
        <v>128</v>
      </c>
      <c r="CU145" t="s">
        <v>119</v>
      </c>
      <c r="DD145" s="170">
        <v>43.54</v>
      </c>
      <c r="DE145" t="s">
        <v>110</v>
      </c>
      <c r="DF145" s="171">
        <v>0</v>
      </c>
      <c r="DH145" s="172">
        <v>0</v>
      </c>
      <c r="DI145" t="s">
        <v>129</v>
      </c>
      <c r="DJ145" t="s">
        <v>116</v>
      </c>
      <c r="DK145" s="173">
        <v>42390</v>
      </c>
      <c r="DL145" t="s">
        <v>119</v>
      </c>
      <c r="DN145" s="174">
        <v>43.54</v>
      </c>
      <c r="DO145" s="175">
        <v>1</v>
      </c>
      <c r="DP145" s="176">
        <v>1</v>
      </c>
      <c r="DQ145" s="177">
        <v>774688</v>
      </c>
      <c r="DT145" s="178">
        <v>42405</v>
      </c>
      <c r="DV145" t="s">
        <v>120</v>
      </c>
      <c r="DW145" s="179">
        <v>42390</v>
      </c>
      <c r="DX145" t="s">
        <v>110</v>
      </c>
      <c r="DY145" s="180">
        <v>42369</v>
      </c>
      <c r="DZ145" t="s">
        <v>116</v>
      </c>
      <c r="EC145" t="s">
        <v>123</v>
      </c>
      <c r="ED145" s="181">
        <v>0</v>
      </c>
      <c r="EE145" s="182">
        <v>0</v>
      </c>
      <c r="EG145" t="s">
        <v>130</v>
      </c>
      <c r="EJ145" s="188" t="str">
        <f>CONCATENATE(CH145,CM145)</f>
        <v>723100012800</v>
      </c>
    </row>
    <row r="146" spans="1:140" ht="16.5" hidden="1" thickTop="1" thickBot="1" x14ac:dyDescent="0.3">
      <c r="A146" t="s">
        <v>108</v>
      </c>
      <c r="B146" t="s">
        <v>162</v>
      </c>
      <c r="C146" s="140">
        <v>42390</v>
      </c>
      <c r="D146" s="141">
        <v>0</v>
      </c>
      <c r="E146" t="s">
        <v>108</v>
      </c>
      <c r="F146" t="s">
        <v>110</v>
      </c>
      <c r="G146" s="142">
        <v>2016</v>
      </c>
      <c r="H146" s="143">
        <v>7</v>
      </c>
      <c r="I146" s="144">
        <v>42390</v>
      </c>
      <c r="J146" t="s">
        <v>111</v>
      </c>
      <c r="L146" t="s">
        <v>110</v>
      </c>
      <c r="M146" t="s">
        <v>110</v>
      </c>
      <c r="O146" s="146">
        <v>0</v>
      </c>
      <c r="P146" t="s">
        <v>112</v>
      </c>
      <c r="R146" s="148">
        <v>42390</v>
      </c>
      <c r="S146" s="149">
        <v>49</v>
      </c>
      <c r="T146" s="150">
        <v>13785.56</v>
      </c>
      <c r="U146" s="151">
        <v>13785.56</v>
      </c>
      <c r="V146" s="152">
        <v>0</v>
      </c>
      <c r="W146" t="s">
        <v>113</v>
      </c>
      <c r="Y146" t="s">
        <v>114</v>
      </c>
      <c r="Z146" t="s">
        <v>114</v>
      </c>
      <c r="AA146" t="s">
        <v>114</v>
      </c>
      <c r="AB146" t="s">
        <v>115</v>
      </c>
      <c r="AC146" t="s">
        <v>116</v>
      </c>
      <c r="AD146" t="s">
        <v>110</v>
      </c>
      <c r="AE146" t="s">
        <v>110</v>
      </c>
      <c r="AH146" s="153">
        <v>0</v>
      </c>
      <c r="AI146" s="154">
        <v>42405</v>
      </c>
      <c r="AJ146" s="155">
        <v>774688</v>
      </c>
      <c r="AK146" s="156">
        <v>774688.1</v>
      </c>
      <c r="AL146" s="157">
        <v>42390</v>
      </c>
      <c r="AM146" s="158">
        <v>0</v>
      </c>
      <c r="AN146" t="s">
        <v>158</v>
      </c>
      <c r="AO146" s="159">
        <v>42405.717129629629</v>
      </c>
      <c r="AP146" t="s">
        <v>118</v>
      </c>
      <c r="AQ146" t="s">
        <v>119</v>
      </c>
      <c r="AR146" t="s">
        <v>119</v>
      </c>
      <c r="AT146" s="160">
        <v>42390</v>
      </c>
      <c r="AU146" s="161">
        <v>1</v>
      </c>
      <c r="AV146" s="162">
        <v>1</v>
      </c>
      <c r="AW146" t="s">
        <v>120</v>
      </c>
      <c r="AZ146" s="163">
        <v>42405</v>
      </c>
      <c r="BB146" t="s">
        <v>121</v>
      </c>
      <c r="BC146" t="s">
        <v>114</v>
      </c>
      <c r="BD146" t="s">
        <v>122</v>
      </c>
      <c r="BE146" t="s">
        <v>110</v>
      </c>
      <c r="BH146" t="s">
        <v>122</v>
      </c>
      <c r="BL146" t="s">
        <v>110</v>
      </c>
      <c r="BM146" s="165">
        <v>42390</v>
      </c>
      <c r="BO146" t="s">
        <v>110</v>
      </c>
      <c r="BP146" t="s">
        <v>123</v>
      </c>
      <c r="BS146" s="166">
        <v>42405.710347222222</v>
      </c>
      <c r="BU146" t="s">
        <v>110</v>
      </c>
      <c r="BV146" t="s">
        <v>118</v>
      </c>
      <c r="BW146" t="s">
        <v>110</v>
      </c>
      <c r="BZ146" t="s">
        <v>108</v>
      </c>
      <c r="CA146" t="s">
        <v>162</v>
      </c>
      <c r="CB146" s="167">
        <v>42390</v>
      </c>
      <c r="CC146" s="168">
        <v>0</v>
      </c>
      <c r="CD146" s="169">
        <v>43</v>
      </c>
      <c r="CE146" t="s">
        <v>111</v>
      </c>
      <c r="CH146" t="s">
        <v>153</v>
      </c>
      <c r="CI146" t="s">
        <v>125</v>
      </c>
      <c r="CL146" t="s">
        <v>126</v>
      </c>
      <c r="CM146" t="s">
        <v>127</v>
      </c>
      <c r="CO146" t="s">
        <v>128</v>
      </c>
      <c r="CU146" t="s">
        <v>119</v>
      </c>
      <c r="DD146" s="170">
        <v>1287.78</v>
      </c>
      <c r="DE146" t="s">
        <v>110</v>
      </c>
      <c r="DF146" s="171">
        <v>0</v>
      </c>
      <c r="DH146" s="172">
        <v>0</v>
      </c>
      <c r="DI146" t="s">
        <v>129</v>
      </c>
      <c r="DJ146" t="s">
        <v>116</v>
      </c>
      <c r="DK146" s="173">
        <v>42390</v>
      </c>
      <c r="DL146" t="s">
        <v>119</v>
      </c>
      <c r="DN146" s="174">
        <v>1287.78</v>
      </c>
      <c r="DO146" s="175">
        <v>1</v>
      </c>
      <c r="DP146" s="176">
        <v>1</v>
      </c>
      <c r="DQ146" s="177">
        <v>774688</v>
      </c>
      <c r="DT146" s="178">
        <v>42405</v>
      </c>
      <c r="DV146" t="s">
        <v>120</v>
      </c>
      <c r="DW146" s="179">
        <v>42390</v>
      </c>
      <c r="DX146" t="s">
        <v>110</v>
      </c>
      <c r="DY146" s="180">
        <v>42369</v>
      </c>
      <c r="DZ146" t="s">
        <v>116</v>
      </c>
      <c r="EC146" t="s">
        <v>123</v>
      </c>
      <c r="ED146" s="181">
        <v>0</v>
      </c>
      <c r="EE146" s="182">
        <v>0</v>
      </c>
      <c r="EG146" t="s">
        <v>130</v>
      </c>
      <c r="EJ146" s="188" t="str">
        <f>CONCATENATE(CH146,CM146)</f>
        <v>724000012800</v>
      </c>
    </row>
    <row r="147" spans="1:140" ht="16.5" hidden="1" thickTop="1" thickBot="1" x14ac:dyDescent="0.3">
      <c r="A147" t="s">
        <v>108</v>
      </c>
      <c r="B147" t="s">
        <v>162</v>
      </c>
      <c r="C147" s="140">
        <v>42390</v>
      </c>
      <c r="D147" s="141">
        <v>0</v>
      </c>
      <c r="E147" t="s">
        <v>108</v>
      </c>
      <c r="F147" t="s">
        <v>110</v>
      </c>
      <c r="G147" s="142">
        <v>2016</v>
      </c>
      <c r="H147" s="143">
        <v>7</v>
      </c>
      <c r="I147" s="144">
        <v>42390</v>
      </c>
      <c r="J147" t="s">
        <v>111</v>
      </c>
      <c r="L147" t="s">
        <v>110</v>
      </c>
      <c r="M147" t="s">
        <v>110</v>
      </c>
      <c r="O147" s="146">
        <v>0</v>
      </c>
      <c r="P147" t="s">
        <v>112</v>
      </c>
      <c r="R147" s="148">
        <v>42390</v>
      </c>
      <c r="S147" s="149">
        <v>49</v>
      </c>
      <c r="T147" s="150">
        <v>13785.56</v>
      </c>
      <c r="U147" s="151">
        <v>13785.56</v>
      </c>
      <c r="V147" s="152">
        <v>0</v>
      </c>
      <c r="W147" t="s">
        <v>113</v>
      </c>
      <c r="Y147" t="s">
        <v>114</v>
      </c>
      <c r="Z147" t="s">
        <v>114</v>
      </c>
      <c r="AA147" t="s">
        <v>114</v>
      </c>
      <c r="AB147" t="s">
        <v>115</v>
      </c>
      <c r="AC147" t="s">
        <v>116</v>
      </c>
      <c r="AD147" t="s">
        <v>110</v>
      </c>
      <c r="AE147" t="s">
        <v>110</v>
      </c>
      <c r="AH147" s="153">
        <v>0</v>
      </c>
      <c r="AI147" s="154">
        <v>42405</v>
      </c>
      <c r="AJ147" s="155">
        <v>774688</v>
      </c>
      <c r="AK147" s="156">
        <v>774688.1</v>
      </c>
      <c r="AL147" s="157">
        <v>42390</v>
      </c>
      <c r="AM147" s="158">
        <v>0</v>
      </c>
      <c r="AN147" t="s">
        <v>158</v>
      </c>
      <c r="AO147" s="159">
        <v>42405.717129629629</v>
      </c>
      <c r="AP147" t="s">
        <v>118</v>
      </c>
      <c r="AQ147" t="s">
        <v>119</v>
      </c>
      <c r="AR147" t="s">
        <v>119</v>
      </c>
      <c r="AT147" s="160">
        <v>42390</v>
      </c>
      <c r="AU147" s="161">
        <v>1</v>
      </c>
      <c r="AV147" s="162">
        <v>1</v>
      </c>
      <c r="AW147" t="s">
        <v>120</v>
      </c>
      <c r="AZ147" s="163">
        <v>42405</v>
      </c>
      <c r="BB147" t="s">
        <v>121</v>
      </c>
      <c r="BC147" t="s">
        <v>114</v>
      </c>
      <c r="BD147" t="s">
        <v>122</v>
      </c>
      <c r="BE147" t="s">
        <v>110</v>
      </c>
      <c r="BH147" t="s">
        <v>122</v>
      </c>
      <c r="BL147" t="s">
        <v>110</v>
      </c>
      <c r="BM147" s="165">
        <v>42390</v>
      </c>
      <c r="BO147" t="s">
        <v>110</v>
      </c>
      <c r="BP147" t="s">
        <v>123</v>
      </c>
      <c r="BS147" s="166">
        <v>42405.710347222222</v>
      </c>
      <c r="BU147" t="s">
        <v>110</v>
      </c>
      <c r="BV147" t="s">
        <v>118</v>
      </c>
      <c r="BW147" t="s">
        <v>110</v>
      </c>
      <c r="BZ147" t="s">
        <v>108</v>
      </c>
      <c r="CA147" t="s">
        <v>162</v>
      </c>
      <c r="CB147" s="167">
        <v>42390</v>
      </c>
      <c r="CC147" s="168">
        <v>0</v>
      </c>
      <c r="CD147" s="169">
        <v>44</v>
      </c>
      <c r="CE147" t="s">
        <v>111</v>
      </c>
      <c r="CH147" t="s">
        <v>153</v>
      </c>
      <c r="CI147" t="s">
        <v>131</v>
      </c>
      <c r="CL147" t="s">
        <v>126</v>
      </c>
      <c r="CM147" t="s">
        <v>127</v>
      </c>
      <c r="CO147" t="s">
        <v>128</v>
      </c>
      <c r="CU147" t="s">
        <v>119</v>
      </c>
      <c r="DD147" s="170">
        <v>466.71</v>
      </c>
      <c r="DE147" t="s">
        <v>110</v>
      </c>
      <c r="DF147" s="171">
        <v>0</v>
      </c>
      <c r="DH147" s="172">
        <v>0</v>
      </c>
      <c r="DI147" t="s">
        <v>129</v>
      </c>
      <c r="DJ147" t="s">
        <v>116</v>
      </c>
      <c r="DK147" s="173">
        <v>42390</v>
      </c>
      <c r="DL147" t="s">
        <v>119</v>
      </c>
      <c r="DN147" s="174">
        <v>466.71</v>
      </c>
      <c r="DO147" s="175">
        <v>1</v>
      </c>
      <c r="DP147" s="176">
        <v>1</v>
      </c>
      <c r="DQ147" s="177">
        <v>774688</v>
      </c>
      <c r="DT147" s="178">
        <v>42405</v>
      </c>
      <c r="DV147" t="s">
        <v>120</v>
      </c>
      <c r="DW147" s="179">
        <v>42390</v>
      </c>
      <c r="DX147" t="s">
        <v>110</v>
      </c>
      <c r="DY147" s="180">
        <v>42369</v>
      </c>
      <c r="DZ147" t="s">
        <v>116</v>
      </c>
      <c r="EC147" t="s">
        <v>123</v>
      </c>
      <c r="ED147" s="181">
        <v>0</v>
      </c>
      <c r="EE147" s="182">
        <v>0</v>
      </c>
      <c r="EG147" t="s">
        <v>130</v>
      </c>
      <c r="EJ147" s="188" t="str">
        <f>CONCATENATE(CH147,CM147)</f>
        <v>724000012800</v>
      </c>
    </row>
    <row r="148" spans="1:140" ht="16.5" hidden="1" thickTop="1" thickBot="1" x14ac:dyDescent="0.3">
      <c r="A148" t="s">
        <v>108</v>
      </c>
      <c r="B148" t="s">
        <v>162</v>
      </c>
      <c r="C148" s="140">
        <v>42390</v>
      </c>
      <c r="D148" s="141">
        <v>0</v>
      </c>
      <c r="E148" t="s">
        <v>108</v>
      </c>
      <c r="F148" t="s">
        <v>110</v>
      </c>
      <c r="G148" s="142">
        <v>2016</v>
      </c>
      <c r="H148" s="143">
        <v>7</v>
      </c>
      <c r="I148" s="144">
        <v>42390</v>
      </c>
      <c r="J148" t="s">
        <v>111</v>
      </c>
      <c r="L148" t="s">
        <v>110</v>
      </c>
      <c r="M148" t="s">
        <v>110</v>
      </c>
      <c r="O148" s="146">
        <v>0</v>
      </c>
      <c r="P148" t="s">
        <v>112</v>
      </c>
      <c r="R148" s="148">
        <v>42390</v>
      </c>
      <c r="S148" s="149">
        <v>49</v>
      </c>
      <c r="T148" s="150">
        <v>13785.56</v>
      </c>
      <c r="U148" s="151">
        <v>13785.56</v>
      </c>
      <c r="V148" s="152">
        <v>0</v>
      </c>
      <c r="W148" t="s">
        <v>113</v>
      </c>
      <c r="Y148" t="s">
        <v>114</v>
      </c>
      <c r="Z148" t="s">
        <v>114</v>
      </c>
      <c r="AA148" t="s">
        <v>114</v>
      </c>
      <c r="AB148" t="s">
        <v>115</v>
      </c>
      <c r="AC148" t="s">
        <v>116</v>
      </c>
      <c r="AD148" t="s">
        <v>110</v>
      </c>
      <c r="AE148" t="s">
        <v>110</v>
      </c>
      <c r="AH148" s="153">
        <v>0</v>
      </c>
      <c r="AI148" s="154">
        <v>42405</v>
      </c>
      <c r="AJ148" s="155">
        <v>774688</v>
      </c>
      <c r="AK148" s="156">
        <v>774688.1</v>
      </c>
      <c r="AL148" s="157">
        <v>42390</v>
      </c>
      <c r="AM148" s="158">
        <v>0</v>
      </c>
      <c r="AN148" t="s">
        <v>158</v>
      </c>
      <c r="AO148" s="159">
        <v>42405.717129629629</v>
      </c>
      <c r="AP148" t="s">
        <v>118</v>
      </c>
      <c r="AQ148" t="s">
        <v>119</v>
      </c>
      <c r="AR148" t="s">
        <v>119</v>
      </c>
      <c r="AT148" s="160">
        <v>42390</v>
      </c>
      <c r="AU148" s="161">
        <v>1</v>
      </c>
      <c r="AV148" s="162">
        <v>1</v>
      </c>
      <c r="AW148" t="s">
        <v>120</v>
      </c>
      <c r="AZ148" s="163">
        <v>42405</v>
      </c>
      <c r="BB148" t="s">
        <v>121</v>
      </c>
      <c r="BC148" t="s">
        <v>114</v>
      </c>
      <c r="BD148" t="s">
        <v>122</v>
      </c>
      <c r="BE148" t="s">
        <v>110</v>
      </c>
      <c r="BH148" t="s">
        <v>122</v>
      </c>
      <c r="BL148" t="s">
        <v>110</v>
      </c>
      <c r="BM148" s="165">
        <v>42390</v>
      </c>
      <c r="BO148" t="s">
        <v>110</v>
      </c>
      <c r="BP148" t="s">
        <v>123</v>
      </c>
      <c r="BS148" s="166">
        <v>42405.710347222222</v>
      </c>
      <c r="BU148" t="s">
        <v>110</v>
      </c>
      <c r="BV148" t="s">
        <v>118</v>
      </c>
      <c r="BW148" t="s">
        <v>110</v>
      </c>
      <c r="BZ148" t="s">
        <v>108</v>
      </c>
      <c r="CA148" t="s">
        <v>162</v>
      </c>
      <c r="CB148" s="167">
        <v>42390</v>
      </c>
      <c r="CC148" s="168">
        <v>0</v>
      </c>
      <c r="CD148" s="169">
        <v>45</v>
      </c>
      <c r="CE148" t="s">
        <v>111</v>
      </c>
      <c r="CH148" t="s">
        <v>154</v>
      </c>
      <c r="CI148" t="s">
        <v>125</v>
      </c>
      <c r="CL148" t="s">
        <v>126</v>
      </c>
      <c r="CM148" t="s">
        <v>127</v>
      </c>
      <c r="CO148" t="s">
        <v>128</v>
      </c>
      <c r="CU148" t="s">
        <v>119</v>
      </c>
      <c r="DD148" s="170">
        <v>11.79</v>
      </c>
      <c r="DE148" t="s">
        <v>110</v>
      </c>
      <c r="DF148" s="171">
        <v>0</v>
      </c>
      <c r="DH148" s="172">
        <v>0</v>
      </c>
      <c r="DI148" t="s">
        <v>129</v>
      </c>
      <c r="DJ148" t="s">
        <v>116</v>
      </c>
      <c r="DK148" s="173">
        <v>42390</v>
      </c>
      <c r="DL148" t="s">
        <v>119</v>
      </c>
      <c r="DN148" s="174">
        <v>11.79</v>
      </c>
      <c r="DO148" s="175">
        <v>1</v>
      </c>
      <c r="DP148" s="176">
        <v>1</v>
      </c>
      <c r="DQ148" s="177">
        <v>774688</v>
      </c>
      <c r="DT148" s="178">
        <v>42405</v>
      </c>
      <c r="DV148" t="s">
        <v>120</v>
      </c>
      <c r="DW148" s="179">
        <v>42390</v>
      </c>
      <c r="DX148" t="s">
        <v>110</v>
      </c>
      <c r="DY148" s="180">
        <v>42369</v>
      </c>
      <c r="DZ148" t="s">
        <v>116</v>
      </c>
      <c r="EC148" t="s">
        <v>123</v>
      </c>
      <c r="ED148" s="181">
        <v>0</v>
      </c>
      <c r="EE148" s="182">
        <v>0</v>
      </c>
      <c r="EG148" t="s">
        <v>130</v>
      </c>
      <c r="EJ148" s="188" t="str">
        <f>CONCATENATE(CH148,CM148)</f>
        <v>724500012800</v>
      </c>
    </row>
    <row r="149" spans="1:140" ht="16.5" hidden="1" thickTop="1" thickBot="1" x14ac:dyDescent="0.3">
      <c r="A149" t="s">
        <v>108</v>
      </c>
      <c r="B149" t="s">
        <v>162</v>
      </c>
      <c r="C149" s="140">
        <v>42390</v>
      </c>
      <c r="D149" s="141">
        <v>0</v>
      </c>
      <c r="E149" t="s">
        <v>108</v>
      </c>
      <c r="F149" t="s">
        <v>110</v>
      </c>
      <c r="G149" s="142">
        <v>2016</v>
      </c>
      <c r="H149" s="143">
        <v>7</v>
      </c>
      <c r="I149" s="144">
        <v>42390</v>
      </c>
      <c r="J149" t="s">
        <v>111</v>
      </c>
      <c r="L149" t="s">
        <v>110</v>
      </c>
      <c r="M149" t="s">
        <v>110</v>
      </c>
      <c r="O149" s="146">
        <v>0</v>
      </c>
      <c r="P149" t="s">
        <v>112</v>
      </c>
      <c r="R149" s="148">
        <v>42390</v>
      </c>
      <c r="S149" s="149">
        <v>49</v>
      </c>
      <c r="T149" s="150">
        <v>13785.56</v>
      </c>
      <c r="U149" s="151">
        <v>13785.56</v>
      </c>
      <c r="V149" s="152">
        <v>0</v>
      </c>
      <c r="W149" t="s">
        <v>113</v>
      </c>
      <c r="Y149" t="s">
        <v>114</v>
      </c>
      <c r="Z149" t="s">
        <v>114</v>
      </c>
      <c r="AA149" t="s">
        <v>114</v>
      </c>
      <c r="AB149" t="s">
        <v>115</v>
      </c>
      <c r="AC149" t="s">
        <v>116</v>
      </c>
      <c r="AD149" t="s">
        <v>110</v>
      </c>
      <c r="AE149" t="s">
        <v>110</v>
      </c>
      <c r="AH149" s="153">
        <v>0</v>
      </c>
      <c r="AI149" s="154">
        <v>42405</v>
      </c>
      <c r="AJ149" s="155">
        <v>774688</v>
      </c>
      <c r="AK149" s="156">
        <v>774688.1</v>
      </c>
      <c r="AL149" s="157">
        <v>42390</v>
      </c>
      <c r="AM149" s="158">
        <v>0</v>
      </c>
      <c r="AN149" t="s">
        <v>158</v>
      </c>
      <c r="AO149" s="159">
        <v>42405.717129629629</v>
      </c>
      <c r="AP149" t="s">
        <v>118</v>
      </c>
      <c r="AQ149" t="s">
        <v>119</v>
      </c>
      <c r="AR149" t="s">
        <v>119</v>
      </c>
      <c r="AT149" s="160">
        <v>42390</v>
      </c>
      <c r="AU149" s="161">
        <v>1</v>
      </c>
      <c r="AV149" s="162">
        <v>1</v>
      </c>
      <c r="AW149" t="s">
        <v>120</v>
      </c>
      <c r="AZ149" s="163">
        <v>42405</v>
      </c>
      <c r="BB149" t="s">
        <v>121</v>
      </c>
      <c r="BC149" t="s">
        <v>114</v>
      </c>
      <c r="BD149" t="s">
        <v>122</v>
      </c>
      <c r="BE149" t="s">
        <v>110</v>
      </c>
      <c r="BH149" t="s">
        <v>122</v>
      </c>
      <c r="BL149" t="s">
        <v>110</v>
      </c>
      <c r="BM149" s="165">
        <v>42390</v>
      </c>
      <c r="BO149" t="s">
        <v>110</v>
      </c>
      <c r="BP149" t="s">
        <v>123</v>
      </c>
      <c r="BS149" s="166">
        <v>42405.710347222222</v>
      </c>
      <c r="BU149" t="s">
        <v>110</v>
      </c>
      <c r="BV149" t="s">
        <v>118</v>
      </c>
      <c r="BW149" t="s">
        <v>110</v>
      </c>
      <c r="BZ149" t="s">
        <v>108</v>
      </c>
      <c r="CA149" t="s">
        <v>162</v>
      </c>
      <c r="CB149" s="167">
        <v>42390</v>
      </c>
      <c r="CC149" s="168">
        <v>0</v>
      </c>
      <c r="CD149" s="169">
        <v>46</v>
      </c>
      <c r="CE149" t="s">
        <v>111</v>
      </c>
      <c r="CH149" t="s">
        <v>155</v>
      </c>
      <c r="CI149" t="s">
        <v>125</v>
      </c>
      <c r="CL149" t="s">
        <v>126</v>
      </c>
      <c r="CM149" t="s">
        <v>127</v>
      </c>
      <c r="CO149" t="s">
        <v>128</v>
      </c>
      <c r="CU149" t="s">
        <v>119</v>
      </c>
      <c r="DD149" s="170">
        <v>9.0299999999999994</v>
      </c>
      <c r="DE149" t="s">
        <v>110</v>
      </c>
      <c r="DF149" s="171">
        <v>0</v>
      </c>
      <c r="DH149" s="172">
        <v>0</v>
      </c>
      <c r="DI149" t="s">
        <v>129</v>
      </c>
      <c r="DJ149" t="s">
        <v>116</v>
      </c>
      <c r="DK149" s="173">
        <v>42390</v>
      </c>
      <c r="DL149" t="s">
        <v>119</v>
      </c>
      <c r="DN149" s="174">
        <v>9.0299999999999994</v>
      </c>
      <c r="DO149" s="175">
        <v>1</v>
      </c>
      <c r="DP149" s="176">
        <v>1</v>
      </c>
      <c r="DQ149" s="177">
        <v>774688</v>
      </c>
      <c r="DT149" s="178">
        <v>42405</v>
      </c>
      <c r="DV149" t="s">
        <v>120</v>
      </c>
      <c r="DW149" s="179">
        <v>42390</v>
      </c>
      <c r="DX149" t="s">
        <v>110</v>
      </c>
      <c r="DY149" s="180">
        <v>42369</v>
      </c>
      <c r="DZ149" t="s">
        <v>116</v>
      </c>
      <c r="EC149" t="s">
        <v>123</v>
      </c>
      <c r="ED149" s="181">
        <v>0</v>
      </c>
      <c r="EE149" s="182">
        <v>0</v>
      </c>
      <c r="EG149" t="s">
        <v>130</v>
      </c>
      <c r="EJ149" s="188" t="str">
        <f>CONCATENATE(CH149,CM149)</f>
        <v>725000012800</v>
      </c>
    </row>
    <row r="150" spans="1:140" ht="16.5" hidden="1" thickTop="1" thickBot="1" x14ac:dyDescent="0.3">
      <c r="A150" t="s">
        <v>108</v>
      </c>
      <c r="B150" t="s">
        <v>162</v>
      </c>
      <c r="C150" s="140">
        <v>42390</v>
      </c>
      <c r="D150" s="141">
        <v>0</v>
      </c>
      <c r="E150" t="s">
        <v>108</v>
      </c>
      <c r="F150" t="s">
        <v>110</v>
      </c>
      <c r="G150" s="142">
        <v>2016</v>
      </c>
      <c r="H150" s="143">
        <v>7</v>
      </c>
      <c r="I150" s="144">
        <v>42390</v>
      </c>
      <c r="J150" t="s">
        <v>111</v>
      </c>
      <c r="L150" t="s">
        <v>110</v>
      </c>
      <c r="M150" t="s">
        <v>110</v>
      </c>
      <c r="O150" s="146">
        <v>0</v>
      </c>
      <c r="P150" t="s">
        <v>112</v>
      </c>
      <c r="R150" s="148">
        <v>42390</v>
      </c>
      <c r="S150" s="149">
        <v>49</v>
      </c>
      <c r="T150" s="150">
        <v>13785.56</v>
      </c>
      <c r="U150" s="151">
        <v>13785.56</v>
      </c>
      <c r="V150" s="152">
        <v>0</v>
      </c>
      <c r="W150" t="s">
        <v>113</v>
      </c>
      <c r="Y150" t="s">
        <v>114</v>
      </c>
      <c r="Z150" t="s">
        <v>114</v>
      </c>
      <c r="AA150" t="s">
        <v>114</v>
      </c>
      <c r="AB150" t="s">
        <v>115</v>
      </c>
      <c r="AC150" t="s">
        <v>116</v>
      </c>
      <c r="AD150" t="s">
        <v>110</v>
      </c>
      <c r="AE150" t="s">
        <v>110</v>
      </c>
      <c r="AH150" s="153">
        <v>0</v>
      </c>
      <c r="AI150" s="154">
        <v>42405</v>
      </c>
      <c r="AJ150" s="155">
        <v>774688</v>
      </c>
      <c r="AK150" s="156">
        <v>774688.1</v>
      </c>
      <c r="AL150" s="157">
        <v>42390</v>
      </c>
      <c r="AM150" s="158">
        <v>0</v>
      </c>
      <c r="AN150" t="s">
        <v>158</v>
      </c>
      <c r="AO150" s="159">
        <v>42405.717129629629</v>
      </c>
      <c r="AP150" t="s">
        <v>118</v>
      </c>
      <c r="AQ150" t="s">
        <v>119</v>
      </c>
      <c r="AR150" t="s">
        <v>119</v>
      </c>
      <c r="AT150" s="160">
        <v>42390</v>
      </c>
      <c r="AU150" s="161">
        <v>1</v>
      </c>
      <c r="AV150" s="162">
        <v>1</v>
      </c>
      <c r="AW150" t="s">
        <v>120</v>
      </c>
      <c r="AZ150" s="163">
        <v>42405</v>
      </c>
      <c r="BB150" t="s">
        <v>121</v>
      </c>
      <c r="BC150" t="s">
        <v>114</v>
      </c>
      <c r="BD150" t="s">
        <v>122</v>
      </c>
      <c r="BE150" t="s">
        <v>110</v>
      </c>
      <c r="BH150" t="s">
        <v>122</v>
      </c>
      <c r="BL150" t="s">
        <v>110</v>
      </c>
      <c r="BM150" s="165">
        <v>42390</v>
      </c>
      <c r="BO150" t="s">
        <v>110</v>
      </c>
      <c r="BP150" t="s">
        <v>123</v>
      </c>
      <c r="BS150" s="166">
        <v>42405.710347222222</v>
      </c>
      <c r="BU150" t="s">
        <v>110</v>
      </c>
      <c r="BV150" t="s">
        <v>118</v>
      </c>
      <c r="BW150" t="s">
        <v>110</v>
      </c>
      <c r="BZ150" t="s">
        <v>108</v>
      </c>
      <c r="CA150" t="s">
        <v>162</v>
      </c>
      <c r="CB150" s="167">
        <v>42390</v>
      </c>
      <c r="CC150" s="168">
        <v>0</v>
      </c>
      <c r="CD150" s="169">
        <v>47</v>
      </c>
      <c r="CE150" t="s">
        <v>111</v>
      </c>
      <c r="CH150" t="s">
        <v>155</v>
      </c>
      <c r="CI150" t="s">
        <v>131</v>
      </c>
      <c r="CL150" t="s">
        <v>126</v>
      </c>
      <c r="CM150" t="s">
        <v>127</v>
      </c>
      <c r="CO150" t="s">
        <v>128</v>
      </c>
      <c r="CU150" t="s">
        <v>119</v>
      </c>
      <c r="DD150" s="170">
        <v>4.41</v>
      </c>
      <c r="DE150" t="s">
        <v>110</v>
      </c>
      <c r="DF150" s="171">
        <v>0</v>
      </c>
      <c r="DH150" s="172">
        <v>0</v>
      </c>
      <c r="DI150" t="s">
        <v>129</v>
      </c>
      <c r="DJ150" t="s">
        <v>116</v>
      </c>
      <c r="DK150" s="173">
        <v>42390</v>
      </c>
      <c r="DL150" t="s">
        <v>119</v>
      </c>
      <c r="DN150" s="174">
        <v>4.41</v>
      </c>
      <c r="DO150" s="175">
        <v>1</v>
      </c>
      <c r="DP150" s="176">
        <v>1</v>
      </c>
      <c r="DQ150" s="177">
        <v>774688</v>
      </c>
      <c r="DT150" s="178">
        <v>42405</v>
      </c>
      <c r="DV150" t="s">
        <v>120</v>
      </c>
      <c r="DW150" s="179">
        <v>42390</v>
      </c>
      <c r="DX150" t="s">
        <v>110</v>
      </c>
      <c r="DY150" s="180">
        <v>42369</v>
      </c>
      <c r="DZ150" t="s">
        <v>116</v>
      </c>
      <c r="EC150" t="s">
        <v>123</v>
      </c>
      <c r="ED150" s="181">
        <v>0</v>
      </c>
      <c r="EE150" s="182">
        <v>0</v>
      </c>
      <c r="EG150" t="s">
        <v>130</v>
      </c>
      <c r="EJ150" s="188" t="str">
        <f>CONCATENATE(CH150,CM150)</f>
        <v>725000012800</v>
      </c>
    </row>
    <row r="151" spans="1:140" ht="16.5" hidden="1" thickTop="1" thickBot="1" x14ac:dyDescent="0.3">
      <c r="A151" t="s">
        <v>108</v>
      </c>
      <c r="B151" t="s">
        <v>162</v>
      </c>
      <c r="C151" s="140">
        <v>42390</v>
      </c>
      <c r="D151" s="141">
        <v>0</v>
      </c>
      <c r="E151" t="s">
        <v>108</v>
      </c>
      <c r="F151" t="s">
        <v>110</v>
      </c>
      <c r="G151" s="142">
        <v>2016</v>
      </c>
      <c r="H151" s="143">
        <v>7</v>
      </c>
      <c r="I151" s="144">
        <v>42390</v>
      </c>
      <c r="J151" t="s">
        <v>111</v>
      </c>
      <c r="L151" t="s">
        <v>110</v>
      </c>
      <c r="M151" t="s">
        <v>110</v>
      </c>
      <c r="O151" s="146">
        <v>0</v>
      </c>
      <c r="P151" t="s">
        <v>112</v>
      </c>
      <c r="R151" s="148">
        <v>42390</v>
      </c>
      <c r="S151" s="149">
        <v>49</v>
      </c>
      <c r="T151" s="150">
        <v>13785.56</v>
      </c>
      <c r="U151" s="151">
        <v>13785.56</v>
      </c>
      <c r="V151" s="152">
        <v>0</v>
      </c>
      <c r="W151" t="s">
        <v>113</v>
      </c>
      <c r="Y151" t="s">
        <v>114</v>
      </c>
      <c r="Z151" t="s">
        <v>114</v>
      </c>
      <c r="AA151" t="s">
        <v>114</v>
      </c>
      <c r="AB151" t="s">
        <v>115</v>
      </c>
      <c r="AC151" t="s">
        <v>116</v>
      </c>
      <c r="AD151" t="s">
        <v>110</v>
      </c>
      <c r="AE151" t="s">
        <v>110</v>
      </c>
      <c r="AH151" s="153">
        <v>0</v>
      </c>
      <c r="AI151" s="154">
        <v>42405</v>
      </c>
      <c r="AJ151" s="155">
        <v>774688</v>
      </c>
      <c r="AK151" s="156">
        <v>774688.1</v>
      </c>
      <c r="AL151" s="157">
        <v>42390</v>
      </c>
      <c r="AM151" s="158">
        <v>0</v>
      </c>
      <c r="AN151" t="s">
        <v>158</v>
      </c>
      <c r="AO151" s="159">
        <v>42405.717129629629</v>
      </c>
      <c r="AP151" t="s">
        <v>118</v>
      </c>
      <c r="AQ151" t="s">
        <v>119</v>
      </c>
      <c r="AR151" t="s">
        <v>119</v>
      </c>
      <c r="AT151" s="160">
        <v>42390</v>
      </c>
      <c r="AU151" s="161">
        <v>1</v>
      </c>
      <c r="AV151" s="162">
        <v>1</v>
      </c>
      <c r="AW151" t="s">
        <v>120</v>
      </c>
      <c r="AZ151" s="163">
        <v>42405</v>
      </c>
      <c r="BB151" t="s">
        <v>121</v>
      </c>
      <c r="BC151" t="s">
        <v>114</v>
      </c>
      <c r="BD151" t="s">
        <v>122</v>
      </c>
      <c r="BE151" t="s">
        <v>110</v>
      </c>
      <c r="BH151" t="s">
        <v>122</v>
      </c>
      <c r="BL151" t="s">
        <v>110</v>
      </c>
      <c r="BM151" s="165">
        <v>42390</v>
      </c>
      <c r="BO151" t="s">
        <v>110</v>
      </c>
      <c r="BP151" t="s">
        <v>123</v>
      </c>
      <c r="BS151" s="166">
        <v>42405.710347222222</v>
      </c>
      <c r="BU151" t="s">
        <v>110</v>
      </c>
      <c r="BV151" t="s">
        <v>118</v>
      </c>
      <c r="BW151" t="s">
        <v>110</v>
      </c>
      <c r="BZ151" t="s">
        <v>108</v>
      </c>
      <c r="CA151" t="s">
        <v>162</v>
      </c>
      <c r="CB151" s="167">
        <v>42390</v>
      </c>
      <c r="CC151" s="168">
        <v>0</v>
      </c>
      <c r="CD151" s="169">
        <v>48</v>
      </c>
      <c r="CE151" t="s">
        <v>111</v>
      </c>
      <c r="CH151" t="s">
        <v>156</v>
      </c>
      <c r="CI151" t="s">
        <v>125</v>
      </c>
      <c r="CL151" t="s">
        <v>126</v>
      </c>
      <c r="CM151" t="s">
        <v>127</v>
      </c>
      <c r="CO151" t="s">
        <v>128</v>
      </c>
      <c r="CU151" t="s">
        <v>119</v>
      </c>
      <c r="DD151" s="170">
        <v>573.17999999999995</v>
      </c>
      <c r="DE151" t="s">
        <v>110</v>
      </c>
      <c r="DF151" s="171">
        <v>0</v>
      </c>
      <c r="DH151" s="172">
        <v>0</v>
      </c>
      <c r="DI151" t="s">
        <v>129</v>
      </c>
      <c r="DJ151" t="s">
        <v>116</v>
      </c>
      <c r="DK151" s="173">
        <v>42390</v>
      </c>
      <c r="DL151" t="s">
        <v>119</v>
      </c>
      <c r="DN151" s="174">
        <v>573.17999999999995</v>
      </c>
      <c r="DO151" s="175">
        <v>1</v>
      </c>
      <c r="DP151" s="176">
        <v>1</v>
      </c>
      <c r="DQ151" s="177">
        <v>774688</v>
      </c>
      <c r="DT151" s="178">
        <v>42405</v>
      </c>
      <c r="DV151" t="s">
        <v>120</v>
      </c>
      <c r="DW151" s="179">
        <v>42390</v>
      </c>
      <c r="DX151" t="s">
        <v>110</v>
      </c>
      <c r="DY151" s="180">
        <v>42369</v>
      </c>
      <c r="DZ151" t="s">
        <v>116</v>
      </c>
      <c r="EC151" t="s">
        <v>123</v>
      </c>
      <c r="ED151" s="181">
        <v>0</v>
      </c>
      <c r="EE151" s="182">
        <v>0</v>
      </c>
      <c r="EG151" t="s">
        <v>130</v>
      </c>
      <c r="EJ151" s="188" t="str">
        <f>CONCATENATE(CH151,CM151)</f>
        <v>726900012800</v>
      </c>
    </row>
    <row r="152" spans="1:140" ht="16.5" hidden="1" thickTop="1" thickBot="1" x14ac:dyDescent="0.3">
      <c r="A152" t="s">
        <v>108</v>
      </c>
      <c r="B152" t="s">
        <v>162</v>
      </c>
      <c r="C152" s="140">
        <v>42390</v>
      </c>
      <c r="D152" s="141">
        <v>0</v>
      </c>
      <c r="E152" t="s">
        <v>108</v>
      </c>
      <c r="F152" t="s">
        <v>110</v>
      </c>
      <c r="G152" s="142">
        <v>2016</v>
      </c>
      <c r="H152" s="143">
        <v>7</v>
      </c>
      <c r="I152" s="144">
        <v>42390</v>
      </c>
      <c r="J152" t="s">
        <v>111</v>
      </c>
      <c r="L152" t="s">
        <v>110</v>
      </c>
      <c r="M152" t="s">
        <v>110</v>
      </c>
      <c r="O152" s="146">
        <v>0</v>
      </c>
      <c r="P152" t="s">
        <v>112</v>
      </c>
      <c r="R152" s="148">
        <v>42390</v>
      </c>
      <c r="S152" s="149">
        <v>49</v>
      </c>
      <c r="T152" s="150">
        <v>13785.56</v>
      </c>
      <c r="U152" s="151">
        <v>13785.56</v>
      </c>
      <c r="V152" s="152">
        <v>0</v>
      </c>
      <c r="W152" t="s">
        <v>113</v>
      </c>
      <c r="Y152" t="s">
        <v>114</v>
      </c>
      <c r="Z152" t="s">
        <v>114</v>
      </c>
      <c r="AA152" t="s">
        <v>114</v>
      </c>
      <c r="AB152" t="s">
        <v>115</v>
      </c>
      <c r="AC152" t="s">
        <v>116</v>
      </c>
      <c r="AD152" t="s">
        <v>110</v>
      </c>
      <c r="AE152" t="s">
        <v>110</v>
      </c>
      <c r="AH152" s="153">
        <v>0</v>
      </c>
      <c r="AI152" s="154">
        <v>42405</v>
      </c>
      <c r="AJ152" s="155">
        <v>774688</v>
      </c>
      <c r="AK152" s="156">
        <v>774688.1</v>
      </c>
      <c r="AL152" s="157">
        <v>42390</v>
      </c>
      <c r="AM152" s="158">
        <v>0</v>
      </c>
      <c r="AN152" t="s">
        <v>158</v>
      </c>
      <c r="AO152" s="159">
        <v>42405.717129629629</v>
      </c>
      <c r="AP152" t="s">
        <v>118</v>
      </c>
      <c r="AQ152" t="s">
        <v>119</v>
      </c>
      <c r="AR152" t="s">
        <v>119</v>
      </c>
      <c r="AT152" s="160">
        <v>42390</v>
      </c>
      <c r="AU152" s="161">
        <v>1</v>
      </c>
      <c r="AV152" s="162">
        <v>1</v>
      </c>
      <c r="AW152" t="s">
        <v>120</v>
      </c>
      <c r="AZ152" s="163">
        <v>42405</v>
      </c>
      <c r="BB152" t="s">
        <v>121</v>
      </c>
      <c r="BC152" t="s">
        <v>114</v>
      </c>
      <c r="BD152" t="s">
        <v>122</v>
      </c>
      <c r="BE152" t="s">
        <v>110</v>
      </c>
      <c r="BH152" t="s">
        <v>122</v>
      </c>
      <c r="BL152" t="s">
        <v>110</v>
      </c>
      <c r="BM152" s="165">
        <v>42390</v>
      </c>
      <c r="BO152" t="s">
        <v>110</v>
      </c>
      <c r="BP152" t="s">
        <v>123</v>
      </c>
      <c r="BS152" s="166">
        <v>42405.710347222222</v>
      </c>
      <c r="BU152" t="s">
        <v>110</v>
      </c>
      <c r="BV152" t="s">
        <v>118</v>
      </c>
      <c r="BW152" t="s">
        <v>110</v>
      </c>
      <c r="BZ152" t="s">
        <v>108</v>
      </c>
      <c r="CA152" t="s">
        <v>162</v>
      </c>
      <c r="CB152" s="167">
        <v>42390</v>
      </c>
      <c r="CC152" s="168">
        <v>0</v>
      </c>
      <c r="CD152" s="169">
        <v>49</v>
      </c>
      <c r="CE152" t="s">
        <v>111</v>
      </c>
      <c r="CH152" t="s">
        <v>156</v>
      </c>
      <c r="CI152" t="s">
        <v>131</v>
      </c>
      <c r="CL152" t="s">
        <v>126</v>
      </c>
      <c r="CM152" t="s">
        <v>127</v>
      </c>
      <c r="CO152" t="s">
        <v>128</v>
      </c>
      <c r="CU152" t="s">
        <v>119</v>
      </c>
      <c r="DD152" s="170">
        <v>238.97</v>
      </c>
      <c r="DE152" t="s">
        <v>110</v>
      </c>
      <c r="DF152" s="171">
        <v>0</v>
      </c>
      <c r="DH152" s="172">
        <v>0</v>
      </c>
      <c r="DI152" t="s">
        <v>129</v>
      </c>
      <c r="DJ152" t="s">
        <v>116</v>
      </c>
      <c r="DK152" s="173">
        <v>42390</v>
      </c>
      <c r="DL152" t="s">
        <v>119</v>
      </c>
      <c r="DN152" s="174">
        <v>238.97</v>
      </c>
      <c r="DO152" s="175">
        <v>1</v>
      </c>
      <c r="DP152" s="176">
        <v>1</v>
      </c>
      <c r="DQ152" s="177">
        <v>774688</v>
      </c>
      <c r="DT152" s="178">
        <v>42405</v>
      </c>
      <c r="DV152" t="s">
        <v>120</v>
      </c>
      <c r="DW152" s="179">
        <v>42390</v>
      </c>
      <c r="DX152" t="s">
        <v>110</v>
      </c>
      <c r="DY152" s="180">
        <v>42369</v>
      </c>
      <c r="DZ152" t="s">
        <v>116</v>
      </c>
      <c r="EC152" t="s">
        <v>123</v>
      </c>
      <c r="ED152" s="181">
        <v>0</v>
      </c>
      <c r="EE152" s="182">
        <v>0</v>
      </c>
      <c r="EG152" t="s">
        <v>130</v>
      </c>
      <c r="EJ152" s="188" t="str">
        <f>CONCATENATE(CH152,CM152)</f>
        <v>726900012800</v>
      </c>
    </row>
    <row r="153" spans="1:140" s="231" customFormat="1" ht="16.5" thickTop="1" thickBot="1" x14ac:dyDescent="0.3">
      <c r="A153" s="1" t="s">
        <v>0</v>
      </c>
      <c r="B153" s="2" t="s">
        <v>1</v>
      </c>
      <c r="C153" s="3" t="s">
        <v>2</v>
      </c>
      <c r="D153" s="4" t="s">
        <v>3</v>
      </c>
      <c r="E153" s="5" t="s">
        <v>0</v>
      </c>
      <c r="F153" s="6" t="s">
        <v>4</v>
      </c>
      <c r="G153" s="7" t="s">
        <v>5</v>
      </c>
      <c r="H153" s="8" t="s">
        <v>6</v>
      </c>
      <c r="I153" s="9" t="s">
        <v>7</v>
      </c>
      <c r="J153" s="10" t="s">
        <v>8</v>
      </c>
      <c r="K153" s="11" t="s">
        <v>9</v>
      </c>
      <c r="L153" s="12" t="s">
        <v>10</v>
      </c>
      <c r="M153" s="13" t="s">
        <v>11</v>
      </c>
      <c r="N153" s="14" t="s">
        <v>2</v>
      </c>
      <c r="O153" s="15" t="s">
        <v>6</v>
      </c>
      <c r="P153" s="16" t="s">
        <v>12</v>
      </c>
      <c r="Q153" s="17" t="s">
        <v>12</v>
      </c>
      <c r="R153" s="18" t="s">
        <v>13</v>
      </c>
      <c r="S153" s="19" t="s">
        <v>14</v>
      </c>
      <c r="T153" s="20" t="s">
        <v>15</v>
      </c>
      <c r="U153" s="21" t="s">
        <v>16</v>
      </c>
      <c r="V153" s="22" t="s">
        <v>17</v>
      </c>
      <c r="W153" s="23" t="s">
        <v>18</v>
      </c>
      <c r="X153" s="24" t="s">
        <v>19</v>
      </c>
      <c r="Y153" s="25" t="s">
        <v>20</v>
      </c>
      <c r="Z153" s="26" t="s">
        <v>21</v>
      </c>
      <c r="AA153" s="27" t="s">
        <v>22</v>
      </c>
      <c r="AB153" s="28" t="s">
        <v>23</v>
      </c>
      <c r="AC153" s="29" t="s">
        <v>24</v>
      </c>
      <c r="AD153" s="30" t="s">
        <v>25</v>
      </c>
      <c r="AE153" s="31" t="s">
        <v>26</v>
      </c>
      <c r="AF153" s="32" t="s">
        <v>27</v>
      </c>
      <c r="AG153" s="33" t="s">
        <v>28</v>
      </c>
      <c r="AH153" s="34" t="s">
        <v>29</v>
      </c>
      <c r="AI153" s="35" t="s">
        <v>30</v>
      </c>
      <c r="AJ153" s="36" t="s">
        <v>31</v>
      </c>
      <c r="AK153" s="37" t="s">
        <v>31</v>
      </c>
      <c r="AL153" s="38" t="s">
        <v>32</v>
      </c>
      <c r="AM153" s="39" t="s">
        <v>33</v>
      </c>
      <c r="AN153" s="40" t="s">
        <v>34</v>
      </c>
      <c r="AO153" s="41" t="s">
        <v>35</v>
      </c>
      <c r="AP153" s="42" t="s">
        <v>36</v>
      </c>
      <c r="AQ153" s="43" t="s">
        <v>37</v>
      </c>
      <c r="AR153" s="44" t="s">
        <v>37</v>
      </c>
      <c r="AS153" s="45" t="s">
        <v>38</v>
      </c>
      <c r="AT153" s="46" t="s">
        <v>39</v>
      </c>
      <c r="AU153" s="47" t="s">
        <v>40</v>
      </c>
      <c r="AV153" s="48" t="s">
        <v>41</v>
      </c>
      <c r="AW153" s="49" t="s">
        <v>42</v>
      </c>
      <c r="AX153" s="50" t="s">
        <v>43</v>
      </c>
      <c r="AY153" s="51" t="s">
        <v>44</v>
      </c>
      <c r="AZ153" s="52" t="s">
        <v>45</v>
      </c>
      <c r="BA153" s="53" t="s">
        <v>23</v>
      </c>
      <c r="BB153" s="54" t="s">
        <v>46</v>
      </c>
      <c r="BC153" s="55" t="s">
        <v>47</v>
      </c>
      <c r="BD153" s="56" t="s">
        <v>48</v>
      </c>
      <c r="BE153" s="57" t="s">
        <v>49</v>
      </c>
      <c r="BF153" s="58" t="s">
        <v>34</v>
      </c>
      <c r="BG153" s="59" t="s">
        <v>35</v>
      </c>
      <c r="BH153" s="60" t="s">
        <v>50</v>
      </c>
      <c r="BI153" s="61" t="s">
        <v>51</v>
      </c>
      <c r="BJ153" s="62" t="s">
        <v>52</v>
      </c>
      <c r="BK153" s="63" t="s">
        <v>53</v>
      </c>
      <c r="BL153" s="64" t="s">
        <v>54</v>
      </c>
      <c r="BM153" s="65" t="s">
        <v>55</v>
      </c>
      <c r="BN153" s="66" t="s">
        <v>56</v>
      </c>
      <c r="BO153" s="67" t="s">
        <v>57</v>
      </c>
      <c r="BP153" s="68" t="s">
        <v>58</v>
      </c>
      <c r="BQ153" s="69" t="s">
        <v>59</v>
      </c>
      <c r="BR153" s="70" t="s">
        <v>60</v>
      </c>
      <c r="BS153" s="71" t="s">
        <v>61</v>
      </c>
      <c r="BT153" s="72" t="s">
        <v>62</v>
      </c>
      <c r="BU153" s="73" t="s">
        <v>63</v>
      </c>
      <c r="BV153" s="74" t="s">
        <v>64</v>
      </c>
      <c r="BW153" s="75" t="s">
        <v>65</v>
      </c>
      <c r="BX153" s="76" t="s">
        <v>66</v>
      </c>
      <c r="BY153" s="77" t="s">
        <v>67</v>
      </c>
      <c r="BZ153" s="78" t="s">
        <v>0</v>
      </c>
      <c r="CA153" s="79" t="s">
        <v>1</v>
      </c>
      <c r="CB153" s="80" t="s">
        <v>2</v>
      </c>
      <c r="CC153" s="81" t="s">
        <v>3</v>
      </c>
      <c r="CD153" s="82" t="s">
        <v>68</v>
      </c>
      <c r="CE153" s="83" t="s">
        <v>9</v>
      </c>
      <c r="CF153" s="84" t="s">
        <v>69</v>
      </c>
      <c r="CG153" s="85" t="s">
        <v>70</v>
      </c>
      <c r="CH153" s="86" t="s">
        <v>71</v>
      </c>
      <c r="CI153" s="87" t="s">
        <v>72</v>
      </c>
      <c r="CJ153" s="88" t="s">
        <v>73</v>
      </c>
      <c r="CK153" s="89" t="s">
        <v>74</v>
      </c>
      <c r="CL153" s="90" t="s">
        <v>75</v>
      </c>
      <c r="CM153" s="91" t="s">
        <v>76</v>
      </c>
      <c r="CN153" s="92" t="s">
        <v>77</v>
      </c>
      <c r="CO153" s="93" t="s">
        <v>78</v>
      </c>
      <c r="CP153" s="94" t="s">
        <v>79</v>
      </c>
      <c r="CQ153" s="95" t="s">
        <v>80</v>
      </c>
      <c r="CR153" s="96" t="s">
        <v>53</v>
      </c>
      <c r="CS153" s="97" t="s">
        <v>81</v>
      </c>
      <c r="CT153" s="98" t="s">
        <v>82</v>
      </c>
      <c r="CU153" s="99" t="s">
        <v>37</v>
      </c>
      <c r="CV153" s="100" t="s">
        <v>83</v>
      </c>
      <c r="CW153" s="101" t="s">
        <v>84</v>
      </c>
      <c r="CX153" s="102" t="s">
        <v>85</v>
      </c>
      <c r="CY153" s="103" t="s">
        <v>86</v>
      </c>
      <c r="CZ153" s="104" t="s">
        <v>87</v>
      </c>
      <c r="DA153" s="105" t="s">
        <v>88</v>
      </c>
      <c r="DB153" s="106" t="s">
        <v>89</v>
      </c>
      <c r="DC153" s="107" t="s">
        <v>90</v>
      </c>
      <c r="DD153" s="108" t="s">
        <v>91</v>
      </c>
      <c r="DE153" s="109" t="s">
        <v>92</v>
      </c>
      <c r="DF153" s="110" t="s">
        <v>93</v>
      </c>
      <c r="DG153" s="111" t="s">
        <v>94</v>
      </c>
      <c r="DH153" s="112" t="s">
        <v>95</v>
      </c>
      <c r="DI153" s="113" t="s">
        <v>96</v>
      </c>
      <c r="DJ153" s="114" t="s">
        <v>23</v>
      </c>
      <c r="DK153" s="115" t="s">
        <v>97</v>
      </c>
      <c r="DL153" s="116" t="s">
        <v>37</v>
      </c>
      <c r="DM153" s="117" t="s">
        <v>38</v>
      </c>
      <c r="DN153" s="118" t="s">
        <v>91</v>
      </c>
      <c r="DO153" s="119" t="s">
        <v>40</v>
      </c>
      <c r="DP153" s="120" t="s">
        <v>41</v>
      </c>
      <c r="DQ153" s="121" t="s">
        <v>31</v>
      </c>
      <c r="DR153" s="122" t="s">
        <v>43</v>
      </c>
      <c r="DS153" s="123" t="s">
        <v>44</v>
      </c>
      <c r="DT153" s="124" t="s">
        <v>45</v>
      </c>
      <c r="DU153" s="125" t="s">
        <v>23</v>
      </c>
      <c r="DV153" s="126" t="s">
        <v>18</v>
      </c>
      <c r="DW153" s="127" t="s">
        <v>98</v>
      </c>
      <c r="DX153" s="128" t="s">
        <v>47</v>
      </c>
      <c r="DY153" s="129" t="s">
        <v>99</v>
      </c>
      <c r="DZ153" s="130" t="s">
        <v>100</v>
      </c>
      <c r="EA153" s="131" t="s">
        <v>101</v>
      </c>
      <c r="EB153" s="132" t="s">
        <v>102</v>
      </c>
      <c r="EC153" s="133" t="s">
        <v>103</v>
      </c>
      <c r="ED153" s="134" t="s">
        <v>104</v>
      </c>
      <c r="EE153" s="135" t="s">
        <v>105</v>
      </c>
      <c r="EF153" s="136" t="s">
        <v>106</v>
      </c>
      <c r="EG153" s="137" t="s">
        <v>107</v>
      </c>
      <c r="EH153" s="138" t="s">
        <v>66</v>
      </c>
      <c r="EI153" s="139" t="s">
        <v>67</v>
      </c>
      <c r="EJ153" s="195" t="s">
        <v>218</v>
      </c>
    </row>
    <row r="154" spans="1:140" ht="16.5" hidden="1" thickTop="1" thickBot="1" x14ac:dyDescent="0.3">
      <c r="A154" t="s">
        <v>108</v>
      </c>
      <c r="B154" t="s">
        <v>168</v>
      </c>
      <c r="C154" s="140">
        <v>42418</v>
      </c>
      <c r="D154" s="141">
        <v>0</v>
      </c>
      <c r="E154" t="s">
        <v>108</v>
      </c>
      <c r="F154" t="s">
        <v>110</v>
      </c>
      <c r="G154" s="142">
        <v>2016</v>
      </c>
      <c r="H154" s="143">
        <v>8</v>
      </c>
      <c r="I154" s="144">
        <v>42418</v>
      </c>
      <c r="J154" t="s">
        <v>111</v>
      </c>
      <c r="L154" t="s">
        <v>110</v>
      </c>
      <c r="M154" t="s">
        <v>110</v>
      </c>
      <c r="O154" s="146">
        <v>0</v>
      </c>
      <c r="P154" t="s">
        <v>112</v>
      </c>
      <c r="R154" s="148">
        <v>42418</v>
      </c>
      <c r="S154" s="149">
        <v>37</v>
      </c>
      <c r="T154" s="150">
        <v>37735.199999999997</v>
      </c>
      <c r="U154" s="151">
        <v>37735.199999999997</v>
      </c>
      <c r="V154" s="152">
        <v>0</v>
      </c>
      <c r="W154" t="s">
        <v>113</v>
      </c>
      <c r="Y154" t="s">
        <v>114</v>
      </c>
      <c r="Z154" t="s">
        <v>114</v>
      </c>
      <c r="AA154" t="s">
        <v>114</v>
      </c>
      <c r="AB154" t="s">
        <v>115</v>
      </c>
      <c r="AC154" t="s">
        <v>116</v>
      </c>
      <c r="AD154" t="s">
        <v>110</v>
      </c>
      <c r="AE154" t="s">
        <v>110</v>
      </c>
      <c r="AH154" s="153">
        <v>0</v>
      </c>
      <c r="AI154" s="154">
        <v>42434</v>
      </c>
      <c r="AJ154" s="155">
        <v>908505</v>
      </c>
      <c r="AK154" s="156">
        <v>908505.1</v>
      </c>
      <c r="AL154" s="157">
        <v>42418</v>
      </c>
      <c r="AM154" s="158">
        <v>0</v>
      </c>
      <c r="AN154" t="s">
        <v>117</v>
      </c>
      <c r="AO154" s="159">
        <v>42434.395624999997</v>
      </c>
      <c r="AP154" t="s">
        <v>169</v>
      </c>
      <c r="AQ154" t="s">
        <v>119</v>
      </c>
      <c r="AR154" t="s">
        <v>119</v>
      </c>
      <c r="AT154" s="160">
        <v>42418</v>
      </c>
      <c r="AU154" s="161">
        <v>1</v>
      </c>
      <c r="AV154" s="162">
        <v>1</v>
      </c>
      <c r="AW154" t="s">
        <v>120</v>
      </c>
      <c r="AZ154" s="163">
        <v>42434</v>
      </c>
      <c r="BB154" t="s">
        <v>121</v>
      </c>
      <c r="BC154" t="s">
        <v>114</v>
      </c>
      <c r="BD154" t="s">
        <v>122</v>
      </c>
      <c r="BE154" t="s">
        <v>110</v>
      </c>
      <c r="BH154" t="s">
        <v>122</v>
      </c>
      <c r="BL154" t="s">
        <v>110</v>
      </c>
      <c r="BM154" s="165">
        <v>42418</v>
      </c>
      <c r="BO154" t="s">
        <v>110</v>
      </c>
      <c r="BP154" t="s">
        <v>123</v>
      </c>
      <c r="BS154" s="166">
        <v>42434.388923611114</v>
      </c>
      <c r="BU154" t="s">
        <v>110</v>
      </c>
      <c r="BV154" t="s">
        <v>169</v>
      </c>
      <c r="BW154" t="s">
        <v>110</v>
      </c>
      <c r="BZ154" t="s">
        <v>108</v>
      </c>
      <c r="CA154" t="s">
        <v>168</v>
      </c>
      <c r="CB154" s="167">
        <v>42418</v>
      </c>
      <c r="CC154" s="168">
        <v>0</v>
      </c>
      <c r="CD154" s="169">
        <v>1</v>
      </c>
      <c r="CE154" t="s">
        <v>111</v>
      </c>
      <c r="CH154" t="s">
        <v>124</v>
      </c>
      <c r="CL154" t="s">
        <v>126</v>
      </c>
      <c r="CM154" t="s">
        <v>127</v>
      </c>
      <c r="CO154" t="s">
        <v>128</v>
      </c>
      <c r="CU154" t="s">
        <v>119</v>
      </c>
      <c r="DD154" s="170">
        <v>-17680.46</v>
      </c>
      <c r="DE154" t="s">
        <v>110</v>
      </c>
      <c r="DF154" s="171">
        <v>0</v>
      </c>
      <c r="DH154" s="172">
        <v>0</v>
      </c>
      <c r="DI154" t="s">
        <v>169</v>
      </c>
      <c r="DJ154" t="s">
        <v>116</v>
      </c>
      <c r="DK154" s="173">
        <v>42418</v>
      </c>
      <c r="DL154" t="s">
        <v>119</v>
      </c>
      <c r="DN154" s="174">
        <v>-17680.46</v>
      </c>
      <c r="DO154" s="175">
        <v>1</v>
      </c>
      <c r="DP154" s="176">
        <v>1</v>
      </c>
      <c r="DQ154" s="177">
        <v>908505</v>
      </c>
      <c r="DT154" s="178">
        <v>42434</v>
      </c>
      <c r="DV154" t="s">
        <v>120</v>
      </c>
      <c r="DW154" s="179">
        <v>42418</v>
      </c>
      <c r="DX154" t="s">
        <v>110</v>
      </c>
      <c r="DY154" s="180">
        <v>42418</v>
      </c>
      <c r="DZ154" t="s">
        <v>116</v>
      </c>
      <c r="EC154" t="s">
        <v>123</v>
      </c>
      <c r="ED154" s="181">
        <v>0</v>
      </c>
      <c r="EE154" s="182">
        <v>0</v>
      </c>
      <c r="EG154" t="s">
        <v>130</v>
      </c>
      <c r="EJ154" s="188" t="str">
        <f>CONCATENATE(CH154,CM154)</f>
        <v>100000012800</v>
      </c>
    </row>
    <row r="155" spans="1:140" ht="16.5" hidden="1" thickTop="1" thickBot="1" x14ac:dyDescent="0.3">
      <c r="A155" t="s">
        <v>108</v>
      </c>
      <c r="B155" t="s">
        <v>168</v>
      </c>
      <c r="C155" s="140">
        <v>42418</v>
      </c>
      <c r="D155" s="141">
        <v>0</v>
      </c>
      <c r="E155" t="s">
        <v>108</v>
      </c>
      <c r="F155" t="s">
        <v>110</v>
      </c>
      <c r="G155" s="142">
        <v>2016</v>
      </c>
      <c r="H155" s="143">
        <v>8</v>
      </c>
      <c r="I155" s="144">
        <v>42418</v>
      </c>
      <c r="J155" t="s">
        <v>111</v>
      </c>
      <c r="L155" t="s">
        <v>110</v>
      </c>
      <c r="M155" t="s">
        <v>110</v>
      </c>
      <c r="O155" s="146">
        <v>0</v>
      </c>
      <c r="P155" t="s">
        <v>112</v>
      </c>
      <c r="R155" s="148">
        <v>42418</v>
      </c>
      <c r="S155" s="149">
        <v>37</v>
      </c>
      <c r="T155" s="150">
        <v>37735.199999999997</v>
      </c>
      <c r="U155" s="151">
        <v>37735.199999999997</v>
      </c>
      <c r="V155" s="152">
        <v>0</v>
      </c>
      <c r="W155" t="s">
        <v>113</v>
      </c>
      <c r="Y155" t="s">
        <v>114</v>
      </c>
      <c r="Z155" t="s">
        <v>114</v>
      </c>
      <c r="AA155" t="s">
        <v>114</v>
      </c>
      <c r="AB155" t="s">
        <v>115</v>
      </c>
      <c r="AC155" t="s">
        <v>116</v>
      </c>
      <c r="AD155" t="s">
        <v>110</v>
      </c>
      <c r="AE155" t="s">
        <v>110</v>
      </c>
      <c r="AH155" s="153">
        <v>0</v>
      </c>
      <c r="AI155" s="154">
        <v>42434</v>
      </c>
      <c r="AJ155" s="155">
        <v>908505</v>
      </c>
      <c r="AK155" s="156">
        <v>908505.1</v>
      </c>
      <c r="AL155" s="157">
        <v>42418</v>
      </c>
      <c r="AM155" s="158">
        <v>0</v>
      </c>
      <c r="AN155" t="s">
        <v>117</v>
      </c>
      <c r="AO155" s="159">
        <v>42434.395624999997</v>
      </c>
      <c r="AP155" t="s">
        <v>169</v>
      </c>
      <c r="AQ155" t="s">
        <v>119</v>
      </c>
      <c r="AR155" t="s">
        <v>119</v>
      </c>
      <c r="AT155" s="160">
        <v>42418</v>
      </c>
      <c r="AU155" s="161">
        <v>1</v>
      </c>
      <c r="AV155" s="162">
        <v>1</v>
      </c>
      <c r="AW155" t="s">
        <v>120</v>
      </c>
      <c r="AZ155" s="163">
        <v>42434</v>
      </c>
      <c r="BB155" t="s">
        <v>121</v>
      </c>
      <c r="BC155" t="s">
        <v>114</v>
      </c>
      <c r="BD155" t="s">
        <v>122</v>
      </c>
      <c r="BE155" t="s">
        <v>110</v>
      </c>
      <c r="BH155" t="s">
        <v>122</v>
      </c>
      <c r="BL155" t="s">
        <v>110</v>
      </c>
      <c r="BM155" s="165">
        <v>42418</v>
      </c>
      <c r="BO155" t="s">
        <v>110</v>
      </c>
      <c r="BP155" t="s">
        <v>123</v>
      </c>
      <c r="BS155" s="166">
        <v>42434.388923611114</v>
      </c>
      <c r="BU155" t="s">
        <v>110</v>
      </c>
      <c r="BV155" t="s">
        <v>169</v>
      </c>
      <c r="BW155" t="s">
        <v>110</v>
      </c>
      <c r="BZ155" t="s">
        <v>108</v>
      </c>
      <c r="CA155" t="s">
        <v>168</v>
      </c>
      <c r="CB155" s="167">
        <v>42418</v>
      </c>
      <c r="CC155" s="168">
        <v>0</v>
      </c>
      <c r="CD155" s="169">
        <v>2</v>
      </c>
      <c r="CE155" t="s">
        <v>111</v>
      </c>
      <c r="CH155" t="s">
        <v>132</v>
      </c>
      <c r="CL155" t="s">
        <v>126</v>
      </c>
      <c r="CM155" t="s">
        <v>127</v>
      </c>
      <c r="CO155" t="s">
        <v>128</v>
      </c>
      <c r="CU155" t="s">
        <v>119</v>
      </c>
      <c r="DD155" s="170">
        <v>-1858.15</v>
      </c>
      <c r="DE155" t="s">
        <v>110</v>
      </c>
      <c r="DF155" s="171">
        <v>0</v>
      </c>
      <c r="DH155" s="172">
        <v>0</v>
      </c>
      <c r="DI155" t="s">
        <v>169</v>
      </c>
      <c r="DJ155" t="s">
        <v>116</v>
      </c>
      <c r="DK155" s="173">
        <v>42418</v>
      </c>
      <c r="DL155" t="s">
        <v>119</v>
      </c>
      <c r="DN155" s="174">
        <v>-1858.15</v>
      </c>
      <c r="DO155" s="175">
        <v>1</v>
      </c>
      <c r="DP155" s="176">
        <v>1</v>
      </c>
      <c r="DQ155" s="177">
        <v>908505</v>
      </c>
      <c r="DT155" s="178">
        <v>42434</v>
      </c>
      <c r="DV155" t="s">
        <v>120</v>
      </c>
      <c r="DW155" s="179">
        <v>42418</v>
      </c>
      <c r="DX155" t="s">
        <v>110</v>
      </c>
      <c r="DY155" s="180">
        <v>42418</v>
      </c>
      <c r="DZ155" t="s">
        <v>116</v>
      </c>
      <c r="EC155" t="s">
        <v>123</v>
      </c>
      <c r="ED155" s="181">
        <v>0</v>
      </c>
      <c r="EE155" s="182">
        <v>0</v>
      </c>
      <c r="EG155" t="s">
        <v>130</v>
      </c>
      <c r="EJ155" s="188" t="str">
        <f>CONCATENATE(CH155,CM155)</f>
        <v>205200012800</v>
      </c>
    </row>
    <row r="156" spans="1:140" ht="16.5" hidden="1" thickTop="1" thickBot="1" x14ac:dyDescent="0.3">
      <c r="A156" t="s">
        <v>108</v>
      </c>
      <c r="B156" t="s">
        <v>168</v>
      </c>
      <c r="C156" s="140">
        <v>42418</v>
      </c>
      <c r="D156" s="141">
        <v>0</v>
      </c>
      <c r="E156" t="s">
        <v>108</v>
      </c>
      <c r="F156" t="s">
        <v>110</v>
      </c>
      <c r="G156" s="142">
        <v>2016</v>
      </c>
      <c r="H156" s="143">
        <v>8</v>
      </c>
      <c r="I156" s="144">
        <v>42418</v>
      </c>
      <c r="J156" t="s">
        <v>111</v>
      </c>
      <c r="L156" t="s">
        <v>110</v>
      </c>
      <c r="M156" t="s">
        <v>110</v>
      </c>
      <c r="O156" s="146">
        <v>0</v>
      </c>
      <c r="P156" t="s">
        <v>112</v>
      </c>
      <c r="R156" s="148">
        <v>42418</v>
      </c>
      <c r="S156" s="149">
        <v>37</v>
      </c>
      <c r="T156" s="150">
        <v>37735.199999999997</v>
      </c>
      <c r="U156" s="151">
        <v>37735.199999999997</v>
      </c>
      <c r="V156" s="152">
        <v>0</v>
      </c>
      <c r="W156" t="s">
        <v>113</v>
      </c>
      <c r="Y156" t="s">
        <v>114</v>
      </c>
      <c r="Z156" t="s">
        <v>114</v>
      </c>
      <c r="AA156" t="s">
        <v>114</v>
      </c>
      <c r="AB156" t="s">
        <v>115</v>
      </c>
      <c r="AC156" t="s">
        <v>116</v>
      </c>
      <c r="AD156" t="s">
        <v>110</v>
      </c>
      <c r="AE156" t="s">
        <v>110</v>
      </c>
      <c r="AH156" s="153">
        <v>0</v>
      </c>
      <c r="AI156" s="154">
        <v>42434</v>
      </c>
      <c r="AJ156" s="155">
        <v>908505</v>
      </c>
      <c r="AK156" s="156">
        <v>908505.1</v>
      </c>
      <c r="AL156" s="157">
        <v>42418</v>
      </c>
      <c r="AM156" s="158">
        <v>0</v>
      </c>
      <c r="AN156" t="s">
        <v>117</v>
      </c>
      <c r="AO156" s="159">
        <v>42434.395624999997</v>
      </c>
      <c r="AP156" t="s">
        <v>169</v>
      </c>
      <c r="AQ156" t="s">
        <v>119</v>
      </c>
      <c r="AR156" t="s">
        <v>119</v>
      </c>
      <c r="AT156" s="160">
        <v>42418</v>
      </c>
      <c r="AU156" s="161">
        <v>1</v>
      </c>
      <c r="AV156" s="162">
        <v>1</v>
      </c>
      <c r="AW156" t="s">
        <v>120</v>
      </c>
      <c r="AZ156" s="163">
        <v>42434</v>
      </c>
      <c r="BB156" t="s">
        <v>121</v>
      </c>
      <c r="BC156" t="s">
        <v>114</v>
      </c>
      <c r="BD156" t="s">
        <v>122</v>
      </c>
      <c r="BE156" t="s">
        <v>110</v>
      </c>
      <c r="BH156" t="s">
        <v>122</v>
      </c>
      <c r="BL156" t="s">
        <v>110</v>
      </c>
      <c r="BM156" s="165">
        <v>42418</v>
      </c>
      <c r="BO156" t="s">
        <v>110</v>
      </c>
      <c r="BP156" t="s">
        <v>123</v>
      </c>
      <c r="BS156" s="166">
        <v>42434.388923611114</v>
      </c>
      <c r="BU156" t="s">
        <v>110</v>
      </c>
      <c r="BV156" t="s">
        <v>169</v>
      </c>
      <c r="BW156" t="s">
        <v>110</v>
      </c>
      <c r="BZ156" t="s">
        <v>108</v>
      </c>
      <c r="CA156" t="s">
        <v>168</v>
      </c>
      <c r="CB156" s="167">
        <v>42418</v>
      </c>
      <c r="CC156" s="168">
        <v>0</v>
      </c>
      <c r="CD156" s="169">
        <v>3</v>
      </c>
      <c r="CE156" t="s">
        <v>111</v>
      </c>
      <c r="CH156" t="s">
        <v>133</v>
      </c>
      <c r="CL156" t="s">
        <v>126</v>
      </c>
      <c r="CM156" t="s">
        <v>127</v>
      </c>
      <c r="CO156" t="s">
        <v>128</v>
      </c>
      <c r="CU156" t="s">
        <v>119</v>
      </c>
      <c r="DD156" s="170">
        <v>-1679.18</v>
      </c>
      <c r="DE156" t="s">
        <v>110</v>
      </c>
      <c r="DF156" s="171">
        <v>0</v>
      </c>
      <c r="DH156" s="172">
        <v>0</v>
      </c>
      <c r="DI156" t="s">
        <v>169</v>
      </c>
      <c r="DJ156" t="s">
        <v>116</v>
      </c>
      <c r="DK156" s="173">
        <v>42418</v>
      </c>
      <c r="DL156" t="s">
        <v>119</v>
      </c>
      <c r="DN156" s="174">
        <v>-1679.18</v>
      </c>
      <c r="DO156" s="175">
        <v>1</v>
      </c>
      <c r="DP156" s="176">
        <v>1</v>
      </c>
      <c r="DQ156" s="177">
        <v>908505</v>
      </c>
      <c r="DT156" s="178">
        <v>42434</v>
      </c>
      <c r="DV156" t="s">
        <v>120</v>
      </c>
      <c r="DW156" s="179">
        <v>42418</v>
      </c>
      <c r="DX156" t="s">
        <v>110</v>
      </c>
      <c r="DY156" s="180">
        <v>42418</v>
      </c>
      <c r="DZ156" t="s">
        <v>116</v>
      </c>
      <c r="EC156" t="s">
        <v>123</v>
      </c>
      <c r="ED156" s="181">
        <v>0</v>
      </c>
      <c r="EE156" s="182">
        <v>0</v>
      </c>
      <c r="EG156" t="s">
        <v>130</v>
      </c>
      <c r="EJ156" s="188" t="str">
        <f>CONCATENATE(CH156,CM156)</f>
        <v>205300012800</v>
      </c>
    </row>
    <row r="157" spans="1:140" ht="16.5" hidden="1" thickTop="1" thickBot="1" x14ac:dyDescent="0.3">
      <c r="A157" t="s">
        <v>108</v>
      </c>
      <c r="B157" t="s">
        <v>168</v>
      </c>
      <c r="C157" s="140">
        <v>42418</v>
      </c>
      <c r="D157" s="141">
        <v>0</v>
      </c>
      <c r="E157" t="s">
        <v>108</v>
      </c>
      <c r="F157" t="s">
        <v>110</v>
      </c>
      <c r="G157" s="142">
        <v>2016</v>
      </c>
      <c r="H157" s="143">
        <v>8</v>
      </c>
      <c r="I157" s="144">
        <v>42418</v>
      </c>
      <c r="J157" t="s">
        <v>111</v>
      </c>
      <c r="L157" t="s">
        <v>110</v>
      </c>
      <c r="M157" t="s">
        <v>110</v>
      </c>
      <c r="O157" s="146">
        <v>0</v>
      </c>
      <c r="P157" t="s">
        <v>112</v>
      </c>
      <c r="R157" s="148">
        <v>42418</v>
      </c>
      <c r="S157" s="149">
        <v>37</v>
      </c>
      <c r="T157" s="150">
        <v>37735.199999999997</v>
      </c>
      <c r="U157" s="151">
        <v>37735.199999999997</v>
      </c>
      <c r="V157" s="152">
        <v>0</v>
      </c>
      <c r="W157" t="s">
        <v>113</v>
      </c>
      <c r="Y157" t="s">
        <v>114</v>
      </c>
      <c r="Z157" t="s">
        <v>114</v>
      </c>
      <c r="AA157" t="s">
        <v>114</v>
      </c>
      <c r="AB157" t="s">
        <v>115</v>
      </c>
      <c r="AC157" t="s">
        <v>116</v>
      </c>
      <c r="AD157" t="s">
        <v>110</v>
      </c>
      <c r="AE157" t="s">
        <v>110</v>
      </c>
      <c r="AH157" s="153">
        <v>0</v>
      </c>
      <c r="AI157" s="154">
        <v>42434</v>
      </c>
      <c r="AJ157" s="155">
        <v>908505</v>
      </c>
      <c r="AK157" s="156">
        <v>908505.1</v>
      </c>
      <c r="AL157" s="157">
        <v>42418</v>
      </c>
      <c r="AM157" s="158">
        <v>0</v>
      </c>
      <c r="AN157" t="s">
        <v>117</v>
      </c>
      <c r="AO157" s="159">
        <v>42434.395624999997</v>
      </c>
      <c r="AP157" t="s">
        <v>169</v>
      </c>
      <c r="AQ157" t="s">
        <v>119</v>
      </c>
      <c r="AR157" t="s">
        <v>119</v>
      </c>
      <c r="AT157" s="160">
        <v>42418</v>
      </c>
      <c r="AU157" s="161">
        <v>1</v>
      </c>
      <c r="AV157" s="162">
        <v>1</v>
      </c>
      <c r="AW157" t="s">
        <v>120</v>
      </c>
      <c r="AZ157" s="163">
        <v>42434</v>
      </c>
      <c r="BB157" t="s">
        <v>121</v>
      </c>
      <c r="BC157" t="s">
        <v>114</v>
      </c>
      <c r="BD157" t="s">
        <v>122</v>
      </c>
      <c r="BE157" t="s">
        <v>110</v>
      </c>
      <c r="BH157" t="s">
        <v>122</v>
      </c>
      <c r="BL157" t="s">
        <v>110</v>
      </c>
      <c r="BM157" s="165">
        <v>42418</v>
      </c>
      <c r="BO157" t="s">
        <v>110</v>
      </c>
      <c r="BP157" t="s">
        <v>123</v>
      </c>
      <c r="BS157" s="166">
        <v>42434.388923611114</v>
      </c>
      <c r="BU157" t="s">
        <v>110</v>
      </c>
      <c r="BV157" t="s">
        <v>169</v>
      </c>
      <c r="BW157" t="s">
        <v>110</v>
      </c>
      <c r="BZ157" t="s">
        <v>108</v>
      </c>
      <c r="CA157" t="s">
        <v>168</v>
      </c>
      <c r="CB157" s="167">
        <v>42418</v>
      </c>
      <c r="CC157" s="168">
        <v>0</v>
      </c>
      <c r="CD157" s="169">
        <v>4</v>
      </c>
      <c r="CE157" t="s">
        <v>111</v>
      </c>
      <c r="CH157" t="s">
        <v>134</v>
      </c>
      <c r="CL157" t="s">
        <v>126</v>
      </c>
      <c r="CM157" t="s">
        <v>127</v>
      </c>
      <c r="CO157" t="s">
        <v>128</v>
      </c>
      <c r="CU157" t="s">
        <v>119</v>
      </c>
      <c r="DD157" s="170">
        <v>-37.76</v>
      </c>
      <c r="DE157" t="s">
        <v>110</v>
      </c>
      <c r="DF157" s="171">
        <v>0</v>
      </c>
      <c r="DH157" s="172">
        <v>0</v>
      </c>
      <c r="DI157" t="s">
        <v>169</v>
      </c>
      <c r="DJ157" t="s">
        <v>116</v>
      </c>
      <c r="DK157" s="173">
        <v>42418</v>
      </c>
      <c r="DL157" t="s">
        <v>119</v>
      </c>
      <c r="DN157" s="174">
        <v>-37.76</v>
      </c>
      <c r="DO157" s="175">
        <v>1</v>
      </c>
      <c r="DP157" s="176">
        <v>1</v>
      </c>
      <c r="DQ157" s="177">
        <v>908505</v>
      </c>
      <c r="DT157" s="178">
        <v>42434</v>
      </c>
      <c r="DV157" t="s">
        <v>120</v>
      </c>
      <c r="DW157" s="179">
        <v>42418</v>
      </c>
      <c r="DX157" t="s">
        <v>110</v>
      </c>
      <c r="DY157" s="180">
        <v>42418</v>
      </c>
      <c r="DZ157" t="s">
        <v>116</v>
      </c>
      <c r="EC157" t="s">
        <v>123</v>
      </c>
      <c r="ED157" s="181">
        <v>0</v>
      </c>
      <c r="EE157" s="182">
        <v>0</v>
      </c>
      <c r="EG157" t="s">
        <v>130</v>
      </c>
      <c r="EJ157" s="188" t="str">
        <f>CONCATENATE(CH157,CM157)</f>
        <v>205500012800</v>
      </c>
    </row>
    <row r="158" spans="1:140" ht="16.5" hidden="1" thickTop="1" thickBot="1" x14ac:dyDescent="0.3">
      <c r="A158" t="s">
        <v>108</v>
      </c>
      <c r="B158" t="s">
        <v>168</v>
      </c>
      <c r="C158" s="140">
        <v>42418</v>
      </c>
      <c r="D158" s="141">
        <v>0</v>
      </c>
      <c r="E158" t="s">
        <v>108</v>
      </c>
      <c r="F158" t="s">
        <v>110</v>
      </c>
      <c r="G158" s="142">
        <v>2016</v>
      </c>
      <c r="H158" s="143">
        <v>8</v>
      </c>
      <c r="I158" s="144">
        <v>42418</v>
      </c>
      <c r="J158" t="s">
        <v>111</v>
      </c>
      <c r="L158" t="s">
        <v>110</v>
      </c>
      <c r="M158" t="s">
        <v>110</v>
      </c>
      <c r="O158" s="146">
        <v>0</v>
      </c>
      <c r="P158" t="s">
        <v>112</v>
      </c>
      <c r="R158" s="148">
        <v>42418</v>
      </c>
      <c r="S158" s="149">
        <v>37</v>
      </c>
      <c r="T158" s="150">
        <v>37735.199999999997</v>
      </c>
      <c r="U158" s="151">
        <v>37735.199999999997</v>
      </c>
      <c r="V158" s="152">
        <v>0</v>
      </c>
      <c r="W158" t="s">
        <v>113</v>
      </c>
      <c r="Y158" t="s">
        <v>114</v>
      </c>
      <c r="Z158" t="s">
        <v>114</v>
      </c>
      <c r="AA158" t="s">
        <v>114</v>
      </c>
      <c r="AB158" t="s">
        <v>115</v>
      </c>
      <c r="AC158" t="s">
        <v>116</v>
      </c>
      <c r="AD158" t="s">
        <v>110</v>
      </c>
      <c r="AE158" t="s">
        <v>110</v>
      </c>
      <c r="AH158" s="153">
        <v>0</v>
      </c>
      <c r="AI158" s="154">
        <v>42434</v>
      </c>
      <c r="AJ158" s="155">
        <v>908505</v>
      </c>
      <c r="AK158" s="156">
        <v>908505.1</v>
      </c>
      <c r="AL158" s="157">
        <v>42418</v>
      </c>
      <c r="AM158" s="158">
        <v>0</v>
      </c>
      <c r="AN158" t="s">
        <v>117</v>
      </c>
      <c r="AO158" s="159">
        <v>42434.395624999997</v>
      </c>
      <c r="AP158" t="s">
        <v>169</v>
      </c>
      <c r="AQ158" t="s">
        <v>119</v>
      </c>
      <c r="AR158" t="s">
        <v>119</v>
      </c>
      <c r="AT158" s="160">
        <v>42418</v>
      </c>
      <c r="AU158" s="161">
        <v>1</v>
      </c>
      <c r="AV158" s="162">
        <v>1</v>
      </c>
      <c r="AW158" t="s">
        <v>120</v>
      </c>
      <c r="AZ158" s="163">
        <v>42434</v>
      </c>
      <c r="BB158" t="s">
        <v>121</v>
      </c>
      <c r="BC158" t="s">
        <v>114</v>
      </c>
      <c r="BD158" t="s">
        <v>122</v>
      </c>
      <c r="BE158" t="s">
        <v>110</v>
      </c>
      <c r="BH158" t="s">
        <v>122</v>
      </c>
      <c r="BL158" t="s">
        <v>110</v>
      </c>
      <c r="BM158" s="165">
        <v>42418</v>
      </c>
      <c r="BO158" t="s">
        <v>110</v>
      </c>
      <c r="BP158" t="s">
        <v>123</v>
      </c>
      <c r="BS158" s="166">
        <v>42434.388923611114</v>
      </c>
      <c r="BU158" t="s">
        <v>110</v>
      </c>
      <c r="BV158" t="s">
        <v>169</v>
      </c>
      <c r="BW158" t="s">
        <v>110</v>
      </c>
      <c r="BZ158" t="s">
        <v>108</v>
      </c>
      <c r="CA158" t="s">
        <v>168</v>
      </c>
      <c r="CB158" s="167">
        <v>42418</v>
      </c>
      <c r="CC158" s="168">
        <v>0</v>
      </c>
      <c r="CD158" s="169">
        <v>5</v>
      </c>
      <c r="CE158" t="s">
        <v>111</v>
      </c>
      <c r="CH158" t="s">
        <v>135</v>
      </c>
      <c r="CL158" t="s">
        <v>126</v>
      </c>
      <c r="CM158" t="s">
        <v>127</v>
      </c>
      <c r="CO158" t="s">
        <v>128</v>
      </c>
      <c r="CU158" t="s">
        <v>119</v>
      </c>
      <c r="DD158" s="170">
        <v>-4917.5</v>
      </c>
      <c r="DE158" t="s">
        <v>110</v>
      </c>
      <c r="DF158" s="171">
        <v>0</v>
      </c>
      <c r="DH158" s="172">
        <v>0</v>
      </c>
      <c r="DI158" t="s">
        <v>169</v>
      </c>
      <c r="DJ158" t="s">
        <v>116</v>
      </c>
      <c r="DK158" s="173">
        <v>42418</v>
      </c>
      <c r="DL158" t="s">
        <v>119</v>
      </c>
      <c r="DN158" s="174">
        <v>-4917.5</v>
      </c>
      <c r="DO158" s="175">
        <v>1</v>
      </c>
      <c r="DP158" s="176">
        <v>1</v>
      </c>
      <c r="DQ158" s="177">
        <v>908505</v>
      </c>
      <c r="DT158" s="178">
        <v>42434</v>
      </c>
      <c r="DV158" t="s">
        <v>120</v>
      </c>
      <c r="DW158" s="179">
        <v>42418</v>
      </c>
      <c r="DX158" t="s">
        <v>110</v>
      </c>
      <c r="DY158" s="180">
        <v>42418</v>
      </c>
      <c r="DZ158" t="s">
        <v>116</v>
      </c>
      <c r="EC158" t="s">
        <v>123</v>
      </c>
      <c r="ED158" s="181">
        <v>0</v>
      </c>
      <c r="EE158" s="182">
        <v>0</v>
      </c>
      <c r="EG158" t="s">
        <v>130</v>
      </c>
      <c r="EJ158" s="188" t="str">
        <f>CONCATENATE(CH158,CM158)</f>
        <v>205600012800</v>
      </c>
    </row>
    <row r="159" spans="1:140" ht="16.5" hidden="1" thickTop="1" thickBot="1" x14ac:dyDescent="0.3">
      <c r="A159" t="s">
        <v>108</v>
      </c>
      <c r="B159" t="s">
        <v>168</v>
      </c>
      <c r="C159" s="140">
        <v>42418</v>
      </c>
      <c r="D159" s="141">
        <v>0</v>
      </c>
      <c r="E159" t="s">
        <v>108</v>
      </c>
      <c r="F159" t="s">
        <v>110</v>
      </c>
      <c r="G159" s="142">
        <v>2016</v>
      </c>
      <c r="H159" s="143">
        <v>8</v>
      </c>
      <c r="I159" s="144">
        <v>42418</v>
      </c>
      <c r="J159" t="s">
        <v>111</v>
      </c>
      <c r="L159" t="s">
        <v>110</v>
      </c>
      <c r="M159" t="s">
        <v>110</v>
      </c>
      <c r="O159" s="146">
        <v>0</v>
      </c>
      <c r="P159" t="s">
        <v>112</v>
      </c>
      <c r="R159" s="148">
        <v>42418</v>
      </c>
      <c r="S159" s="149">
        <v>37</v>
      </c>
      <c r="T159" s="150">
        <v>37735.199999999997</v>
      </c>
      <c r="U159" s="151">
        <v>37735.199999999997</v>
      </c>
      <c r="V159" s="152">
        <v>0</v>
      </c>
      <c r="W159" t="s">
        <v>113</v>
      </c>
      <c r="Y159" t="s">
        <v>114</v>
      </c>
      <c r="Z159" t="s">
        <v>114</v>
      </c>
      <c r="AA159" t="s">
        <v>114</v>
      </c>
      <c r="AB159" t="s">
        <v>115</v>
      </c>
      <c r="AC159" t="s">
        <v>116</v>
      </c>
      <c r="AD159" t="s">
        <v>110</v>
      </c>
      <c r="AE159" t="s">
        <v>110</v>
      </c>
      <c r="AH159" s="153">
        <v>0</v>
      </c>
      <c r="AI159" s="154">
        <v>42434</v>
      </c>
      <c r="AJ159" s="155">
        <v>908505</v>
      </c>
      <c r="AK159" s="156">
        <v>908505.1</v>
      </c>
      <c r="AL159" s="157">
        <v>42418</v>
      </c>
      <c r="AM159" s="158">
        <v>0</v>
      </c>
      <c r="AN159" t="s">
        <v>117</v>
      </c>
      <c r="AO159" s="159">
        <v>42434.395624999997</v>
      </c>
      <c r="AP159" t="s">
        <v>169</v>
      </c>
      <c r="AQ159" t="s">
        <v>119</v>
      </c>
      <c r="AR159" t="s">
        <v>119</v>
      </c>
      <c r="AT159" s="160">
        <v>42418</v>
      </c>
      <c r="AU159" s="161">
        <v>1</v>
      </c>
      <c r="AV159" s="162">
        <v>1</v>
      </c>
      <c r="AW159" t="s">
        <v>120</v>
      </c>
      <c r="AZ159" s="163">
        <v>42434</v>
      </c>
      <c r="BB159" t="s">
        <v>121</v>
      </c>
      <c r="BC159" t="s">
        <v>114</v>
      </c>
      <c r="BD159" t="s">
        <v>122</v>
      </c>
      <c r="BE159" t="s">
        <v>110</v>
      </c>
      <c r="BH159" t="s">
        <v>122</v>
      </c>
      <c r="BL159" t="s">
        <v>110</v>
      </c>
      <c r="BM159" s="165">
        <v>42418</v>
      </c>
      <c r="BO159" t="s">
        <v>110</v>
      </c>
      <c r="BP159" t="s">
        <v>123</v>
      </c>
      <c r="BS159" s="166">
        <v>42434.388923611114</v>
      </c>
      <c r="BU159" t="s">
        <v>110</v>
      </c>
      <c r="BV159" t="s">
        <v>169</v>
      </c>
      <c r="BW159" t="s">
        <v>110</v>
      </c>
      <c r="BZ159" t="s">
        <v>108</v>
      </c>
      <c r="CA159" t="s">
        <v>168</v>
      </c>
      <c r="CB159" s="167">
        <v>42418</v>
      </c>
      <c r="CC159" s="168">
        <v>0</v>
      </c>
      <c r="CD159" s="169">
        <v>9</v>
      </c>
      <c r="CE159" t="s">
        <v>111</v>
      </c>
      <c r="CH159" t="s">
        <v>167</v>
      </c>
      <c r="CL159" t="s">
        <v>126</v>
      </c>
      <c r="CM159" t="s">
        <v>127</v>
      </c>
      <c r="CO159" t="s">
        <v>128</v>
      </c>
      <c r="CU159" t="s">
        <v>119</v>
      </c>
      <c r="DD159" s="170">
        <v>272.98</v>
      </c>
      <c r="DE159" t="s">
        <v>110</v>
      </c>
      <c r="DF159" s="171">
        <v>0</v>
      </c>
      <c r="DH159" s="172">
        <v>0</v>
      </c>
      <c r="DI159" t="s">
        <v>169</v>
      </c>
      <c r="DJ159" t="s">
        <v>116</v>
      </c>
      <c r="DK159" s="173">
        <v>42418</v>
      </c>
      <c r="DL159" t="s">
        <v>119</v>
      </c>
      <c r="DN159" s="174">
        <v>272.98</v>
      </c>
      <c r="DO159" s="175">
        <v>1</v>
      </c>
      <c r="DP159" s="176">
        <v>1</v>
      </c>
      <c r="DQ159" s="177">
        <v>908505</v>
      </c>
      <c r="DT159" s="178">
        <v>42434</v>
      </c>
      <c r="DV159" t="s">
        <v>120</v>
      </c>
      <c r="DW159" s="179">
        <v>42418</v>
      </c>
      <c r="DX159" t="s">
        <v>110</v>
      </c>
      <c r="DY159" s="180">
        <v>42418</v>
      </c>
      <c r="DZ159" t="s">
        <v>116</v>
      </c>
      <c r="EC159" t="s">
        <v>123</v>
      </c>
      <c r="ED159" s="181">
        <v>0</v>
      </c>
      <c r="EE159" s="182">
        <v>0</v>
      </c>
      <c r="EG159" t="s">
        <v>130</v>
      </c>
      <c r="EJ159" s="188" t="str">
        <f>CONCATENATE(CH159,CM159)</f>
        <v>208100012800</v>
      </c>
    </row>
    <row r="160" spans="1:140" ht="16.5" hidden="1" thickTop="1" thickBot="1" x14ac:dyDescent="0.3">
      <c r="A160" t="s">
        <v>108</v>
      </c>
      <c r="B160" t="s">
        <v>168</v>
      </c>
      <c r="C160" s="140">
        <v>42418</v>
      </c>
      <c r="D160" s="141">
        <v>0</v>
      </c>
      <c r="E160" t="s">
        <v>108</v>
      </c>
      <c r="F160" t="s">
        <v>110</v>
      </c>
      <c r="G160" s="142">
        <v>2016</v>
      </c>
      <c r="H160" s="143">
        <v>8</v>
      </c>
      <c r="I160" s="144">
        <v>42418</v>
      </c>
      <c r="J160" t="s">
        <v>111</v>
      </c>
      <c r="L160" t="s">
        <v>110</v>
      </c>
      <c r="M160" t="s">
        <v>110</v>
      </c>
      <c r="O160" s="146">
        <v>0</v>
      </c>
      <c r="P160" t="s">
        <v>112</v>
      </c>
      <c r="R160" s="148">
        <v>42418</v>
      </c>
      <c r="S160" s="149">
        <v>37</v>
      </c>
      <c r="T160" s="150">
        <v>37735.199999999997</v>
      </c>
      <c r="U160" s="151">
        <v>37735.199999999997</v>
      </c>
      <c r="V160" s="152">
        <v>0</v>
      </c>
      <c r="W160" t="s">
        <v>113</v>
      </c>
      <c r="Y160" t="s">
        <v>114</v>
      </c>
      <c r="Z160" t="s">
        <v>114</v>
      </c>
      <c r="AA160" t="s">
        <v>114</v>
      </c>
      <c r="AB160" t="s">
        <v>115</v>
      </c>
      <c r="AC160" t="s">
        <v>116</v>
      </c>
      <c r="AD160" t="s">
        <v>110</v>
      </c>
      <c r="AE160" t="s">
        <v>110</v>
      </c>
      <c r="AH160" s="153">
        <v>0</v>
      </c>
      <c r="AI160" s="154">
        <v>42434</v>
      </c>
      <c r="AJ160" s="155">
        <v>908505</v>
      </c>
      <c r="AK160" s="156">
        <v>908505.1</v>
      </c>
      <c r="AL160" s="157">
        <v>42418</v>
      </c>
      <c r="AM160" s="158">
        <v>0</v>
      </c>
      <c r="AN160" t="s">
        <v>117</v>
      </c>
      <c r="AO160" s="159">
        <v>42434.395624999997</v>
      </c>
      <c r="AP160" t="s">
        <v>169</v>
      </c>
      <c r="AQ160" t="s">
        <v>119</v>
      </c>
      <c r="AR160" t="s">
        <v>119</v>
      </c>
      <c r="AT160" s="160">
        <v>42418</v>
      </c>
      <c r="AU160" s="161">
        <v>1</v>
      </c>
      <c r="AV160" s="162">
        <v>1</v>
      </c>
      <c r="AW160" t="s">
        <v>120</v>
      </c>
      <c r="AZ160" s="163">
        <v>42434</v>
      </c>
      <c r="BB160" t="s">
        <v>121</v>
      </c>
      <c r="BC160" t="s">
        <v>114</v>
      </c>
      <c r="BD160" t="s">
        <v>122</v>
      </c>
      <c r="BE160" t="s">
        <v>110</v>
      </c>
      <c r="BH160" t="s">
        <v>122</v>
      </c>
      <c r="BL160" t="s">
        <v>110</v>
      </c>
      <c r="BM160" s="165">
        <v>42418</v>
      </c>
      <c r="BO160" t="s">
        <v>110</v>
      </c>
      <c r="BP160" t="s">
        <v>123</v>
      </c>
      <c r="BS160" s="166">
        <v>42434.388923611114</v>
      </c>
      <c r="BU160" t="s">
        <v>110</v>
      </c>
      <c r="BV160" t="s">
        <v>169</v>
      </c>
      <c r="BW160" t="s">
        <v>110</v>
      </c>
      <c r="BZ160" t="s">
        <v>108</v>
      </c>
      <c r="CA160" t="s">
        <v>168</v>
      </c>
      <c r="CB160" s="167">
        <v>42418</v>
      </c>
      <c r="CC160" s="168">
        <v>0</v>
      </c>
      <c r="CD160" s="169">
        <v>6</v>
      </c>
      <c r="CE160" t="s">
        <v>111</v>
      </c>
      <c r="CH160" t="s">
        <v>159</v>
      </c>
      <c r="CL160" t="s">
        <v>126</v>
      </c>
      <c r="CM160" t="s">
        <v>127</v>
      </c>
      <c r="CO160" t="s">
        <v>128</v>
      </c>
      <c r="CU160" t="s">
        <v>119</v>
      </c>
      <c r="DD160" s="170">
        <v>-53.91</v>
      </c>
      <c r="DE160" t="s">
        <v>110</v>
      </c>
      <c r="DF160" s="171">
        <v>0</v>
      </c>
      <c r="DH160" s="172">
        <v>0</v>
      </c>
      <c r="DI160" t="s">
        <v>169</v>
      </c>
      <c r="DJ160" t="s">
        <v>116</v>
      </c>
      <c r="DK160" s="173">
        <v>42418</v>
      </c>
      <c r="DL160" t="s">
        <v>119</v>
      </c>
      <c r="DN160" s="174">
        <v>-53.91</v>
      </c>
      <c r="DO160" s="175">
        <v>1</v>
      </c>
      <c r="DP160" s="176">
        <v>1</v>
      </c>
      <c r="DQ160" s="177">
        <v>908505</v>
      </c>
      <c r="DT160" s="178">
        <v>42434</v>
      </c>
      <c r="DV160" t="s">
        <v>120</v>
      </c>
      <c r="DW160" s="179">
        <v>42418</v>
      </c>
      <c r="DX160" t="s">
        <v>110</v>
      </c>
      <c r="DY160" s="180">
        <v>42418</v>
      </c>
      <c r="DZ160" t="s">
        <v>116</v>
      </c>
      <c r="EC160" t="s">
        <v>123</v>
      </c>
      <c r="ED160" s="181">
        <v>0</v>
      </c>
      <c r="EE160" s="182">
        <v>0</v>
      </c>
      <c r="EG160" t="s">
        <v>130</v>
      </c>
      <c r="EJ160" s="188" t="str">
        <f>CONCATENATE(CH160,CM160)</f>
        <v>205700012800</v>
      </c>
    </row>
    <row r="161" spans="1:140" ht="16.5" hidden="1" thickTop="1" thickBot="1" x14ac:dyDescent="0.3">
      <c r="A161" t="s">
        <v>108</v>
      </c>
      <c r="B161" t="s">
        <v>168</v>
      </c>
      <c r="C161" s="140">
        <v>42418</v>
      </c>
      <c r="D161" s="141">
        <v>0</v>
      </c>
      <c r="E161" t="s">
        <v>108</v>
      </c>
      <c r="F161" t="s">
        <v>110</v>
      </c>
      <c r="G161" s="142">
        <v>2016</v>
      </c>
      <c r="H161" s="143">
        <v>8</v>
      </c>
      <c r="I161" s="144">
        <v>42418</v>
      </c>
      <c r="J161" t="s">
        <v>111</v>
      </c>
      <c r="L161" t="s">
        <v>110</v>
      </c>
      <c r="M161" t="s">
        <v>110</v>
      </c>
      <c r="O161" s="146">
        <v>0</v>
      </c>
      <c r="P161" t="s">
        <v>112</v>
      </c>
      <c r="R161" s="148">
        <v>42418</v>
      </c>
      <c r="S161" s="149">
        <v>37</v>
      </c>
      <c r="T161" s="150">
        <v>37735.199999999997</v>
      </c>
      <c r="U161" s="151">
        <v>37735.199999999997</v>
      </c>
      <c r="V161" s="152">
        <v>0</v>
      </c>
      <c r="W161" t="s">
        <v>113</v>
      </c>
      <c r="Y161" t="s">
        <v>114</v>
      </c>
      <c r="Z161" t="s">
        <v>114</v>
      </c>
      <c r="AA161" t="s">
        <v>114</v>
      </c>
      <c r="AB161" t="s">
        <v>115</v>
      </c>
      <c r="AC161" t="s">
        <v>116</v>
      </c>
      <c r="AD161" t="s">
        <v>110</v>
      </c>
      <c r="AE161" t="s">
        <v>110</v>
      </c>
      <c r="AH161" s="153">
        <v>0</v>
      </c>
      <c r="AI161" s="154">
        <v>42434</v>
      </c>
      <c r="AJ161" s="155">
        <v>908505</v>
      </c>
      <c r="AK161" s="156">
        <v>908505.1</v>
      </c>
      <c r="AL161" s="157">
        <v>42418</v>
      </c>
      <c r="AM161" s="158">
        <v>0</v>
      </c>
      <c r="AN161" t="s">
        <v>117</v>
      </c>
      <c r="AO161" s="159">
        <v>42434.395624999997</v>
      </c>
      <c r="AP161" t="s">
        <v>169</v>
      </c>
      <c r="AQ161" t="s">
        <v>119</v>
      </c>
      <c r="AR161" t="s">
        <v>119</v>
      </c>
      <c r="AT161" s="160">
        <v>42418</v>
      </c>
      <c r="AU161" s="161">
        <v>1</v>
      </c>
      <c r="AV161" s="162">
        <v>1</v>
      </c>
      <c r="AW161" t="s">
        <v>120</v>
      </c>
      <c r="AZ161" s="163">
        <v>42434</v>
      </c>
      <c r="BB161" t="s">
        <v>121</v>
      </c>
      <c r="BC161" t="s">
        <v>114</v>
      </c>
      <c r="BD161" t="s">
        <v>122</v>
      </c>
      <c r="BE161" t="s">
        <v>110</v>
      </c>
      <c r="BH161" t="s">
        <v>122</v>
      </c>
      <c r="BL161" t="s">
        <v>110</v>
      </c>
      <c r="BM161" s="165">
        <v>42418</v>
      </c>
      <c r="BO161" t="s">
        <v>110</v>
      </c>
      <c r="BP161" t="s">
        <v>123</v>
      </c>
      <c r="BS161" s="166">
        <v>42434.388923611114</v>
      </c>
      <c r="BU161" t="s">
        <v>110</v>
      </c>
      <c r="BV161" t="s">
        <v>169</v>
      </c>
      <c r="BW161" t="s">
        <v>110</v>
      </c>
      <c r="BZ161" t="s">
        <v>108</v>
      </c>
      <c r="CA161" t="s">
        <v>168</v>
      </c>
      <c r="CB161" s="167">
        <v>42418</v>
      </c>
      <c r="CC161" s="168">
        <v>0</v>
      </c>
      <c r="CD161" s="169">
        <v>7</v>
      </c>
      <c r="CE161" t="s">
        <v>111</v>
      </c>
      <c r="CH161" t="s">
        <v>136</v>
      </c>
      <c r="CL161" t="s">
        <v>126</v>
      </c>
      <c r="CM161" t="s">
        <v>127</v>
      </c>
      <c r="CO161" t="s">
        <v>128</v>
      </c>
      <c r="CU161" t="s">
        <v>119</v>
      </c>
      <c r="DD161" s="170">
        <v>-392.71</v>
      </c>
      <c r="DE161" t="s">
        <v>110</v>
      </c>
      <c r="DF161" s="171">
        <v>0</v>
      </c>
      <c r="DH161" s="172">
        <v>0</v>
      </c>
      <c r="DI161" t="s">
        <v>169</v>
      </c>
      <c r="DJ161" t="s">
        <v>116</v>
      </c>
      <c r="DK161" s="173">
        <v>42418</v>
      </c>
      <c r="DL161" t="s">
        <v>119</v>
      </c>
      <c r="DN161" s="174">
        <v>-392.71</v>
      </c>
      <c r="DO161" s="175">
        <v>1</v>
      </c>
      <c r="DP161" s="176">
        <v>1</v>
      </c>
      <c r="DQ161" s="177">
        <v>908505</v>
      </c>
      <c r="DT161" s="178">
        <v>42434</v>
      </c>
      <c r="DV161" t="s">
        <v>120</v>
      </c>
      <c r="DW161" s="179">
        <v>42418</v>
      </c>
      <c r="DX161" t="s">
        <v>110</v>
      </c>
      <c r="DY161" s="180">
        <v>42418</v>
      </c>
      <c r="DZ161" t="s">
        <v>116</v>
      </c>
      <c r="EC161" t="s">
        <v>123</v>
      </c>
      <c r="ED161" s="181">
        <v>0</v>
      </c>
      <c r="EE161" s="182">
        <v>0</v>
      </c>
      <c r="EG161" t="s">
        <v>130</v>
      </c>
      <c r="EJ161" s="188" t="str">
        <f>CONCATENATE(CH161,CM161)</f>
        <v>205800012800</v>
      </c>
    </row>
    <row r="162" spans="1:140" ht="16.5" hidden="1" thickTop="1" thickBot="1" x14ac:dyDescent="0.3">
      <c r="A162" t="s">
        <v>108</v>
      </c>
      <c r="B162" t="s">
        <v>168</v>
      </c>
      <c r="C162" s="140">
        <v>42418</v>
      </c>
      <c r="D162" s="141">
        <v>0</v>
      </c>
      <c r="E162" t="s">
        <v>108</v>
      </c>
      <c r="F162" t="s">
        <v>110</v>
      </c>
      <c r="G162" s="142">
        <v>2016</v>
      </c>
      <c r="H162" s="143">
        <v>8</v>
      </c>
      <c r="I162" s="144">
        <v>42418</v>
      </c>
      <c r="J162" t="s">
        <v>111</v>
      </c>
      <c r="L162" t="s">
        <v>110</v>
      </c>
      <c r="M162" t="s">
        <v>110</v>
      </c>
      <c r="O162" s="146">
        <v>0</v>
      </c>
      <c r="P162" t="s">
        <v>112</v>
      </c>
      <c r="R162" s="148">
        <v>42418</v>
      </c>
      <c r="S162" s="149">
        <v>37</v>
      </c>
      <c r="T162" s="150">
        <v>37735.199999999997</v>
      </c>
      <c r="U162" s="151">
        <v>37735.199999999997</v>
      </c>
      <c r="V162" s="152">
        <v>0</v>
      </c>
      <c r="W162" t="s">
        <v>113</v>
      </c>
      <c r="Y162" t="s">
        <v>114</v>
      </c>
      <c r="Z162" t="s">
        <v>114</v>
      </c>
      <c r="AA162" t="s">
        <v>114</v>
      </c>
      <c r="AB162" t="s">
        <v>115</v>
      </c>
      <c r="AC162" t="s">
        <v>116</v>
      </c>
      <c r="AD162" t="s">
        <v>110</v>
      </c>
      <c r="AE162" t="s">
        <v>110</v>
      </c>
      <c r="AH162" s="153">
        <v>0</v>
      </c>
      <c r="AI162" s="154">
        <v>42434</v>
      </c>
      <c r="AJ162" s="155">
        <v>908505</v>
      </c>
      <c r="AK162" s="156">
        <v>908505.1</v>
      </c>
      <c r="AL162" s="157">
        <v>42418</v>
      </c>
      <c r="AM162" s="158">
        <v>0</v>
      </c>
      <c r="AN162" t="s">
        <v>117</v>
      </c>
      <c r="AO162" s="159">
        <v>42434.395624999997</v>
      </c>
      <c r="AP162" t="s">
        <v>169</v>
      </c>
      <c r="AQ162" t="s">
        <v>119</v>
      </c>
      <c r="AR162" t="s">
        <v>119</v>
      </c>
      <c r="AT162" s="160">
        <v>42418</v>
      </c>
      <c r="AU162" s="161">
        <v>1</v>
      </c>
      <c r="AV162" s="162">
        <v>1</v>
      </c>
      <c r="AW162" t="s">
        <v>120</v>
      </c>
      <c r="AZ162" s="163">
        <v>42434</v>
      </c>
      <c r="BB162" t="s">
        <v>121</v>
      </c>
      <c r="BC162" t="s">
        <v>114</v>
      </c>
      <c r="BD162" t="s">
        <v>122</v>
      </c>
      <c r="BE162" t="s">
        <v>110</v>
      </c>
      <c r="BH162" t="s">
        <v>122</v>
      </c>
      <c r="BL162" t="s">
        <v>110</v>
      </c>
      <c r="BM162" s="165">
        <v>42418</v>
      </c>
      <c r="BO162" t="s">
        <v>110</v>
      </c>
      <c r="BP162" t="s">
        <v>123</v>
      </c>
      <c r="BS162" s="166">
        <v>42434.388923611114</v>
      </c>
      <c r="BU162" t="s">
        <v>110</v>
      </c>
      <c r="BV162" t="s">
        <v>169</v>
      </c>
      <c r="BW162" t="s">
        <v>110</v>
      </c>
      <c r="BZ162" t="s">
        <v>108</v>
      </c>
      <c r="CA162" t="s">
        <v>168</v>
      </c>
      <c r="CB162" s="167">
        <v>42418</v>
      </c>
      <c r="CC162" s="168">
        <v>0</v>
      </c>
      <c r="CD162" s="169">
        <v>8</v>
      </c>
      <c r="CE162" t="s">
        <v>111</v>
      </c>
      <c r="CH162" t="s">
        <v>160</v>
      </c>
      <c r="CL162" t="s">
        <v>126</v>
      </c>
      <c r="CM162" t="s">
        <v>127</v>
      </c>
      <c r="CO162" t="s">
        <v>128</v>
      </c>
      <c r="CU162" t="s">
        <v>119</v>
      </c>
      <c r="DD162" s="170">
        <v>-31.25</v>
      </c>
      <c r="DE162" t="s">
        <v>110</v>
      </c>
      <c r="DF162" s="171">
        <v>0</v>
      </c>
      <c r="DH162" s="172">
        <v>0</v>
      </c>
      <c r="DI162" t="s">
        <v>169</v>
      </c>
      <c r="DJ162" t="s">
        <v>116</v>
      </c>
      <c r="DK162" s="173">
        <v>42418</v>
      </c>
      <c r="DL162" t="s">
        <v>119</v>
      </c>
      <c r="DN162" s="174">
        <v>-31.25</v>
      </c>
      <c r="DO162" s="175">
        <v>1</v>
      </c>
      <c r="DP162" s="176">
        <v>1</v>
      </c>
      <c r="DQ162" s="177">
        <v>908505</v>
      </c>
      <c r="DT162" s="178">
        <v>42434</v>
      </c>
      <c r="DV162" t="s">
        <v>120</v>
      </c>
      <c r="DW162" s="179">
        <v>42418</v>
      </c>
      <c r="DX162" t="s">
        <v>110</v>
      </c>
      <c r="DY162" s="180">
        <v>42418</v>
      </c>
      <c r="DZ162" t="s">
        <v>116</v>
      </c>
      <c r="EC162" t="s">
        <v>123</v>
      </c>
      <c r="ED162" s="181">
        <v>0</v>
      </c>
      <c r="EE162" s="182">
        <v>0</v>
      </c>
      <c r="EG162" t="s">
        <v>130</v>
      </c>
      <c r="EJ162" s="188" t="str">
        <f>CONCATENATE(CH162,CM162)</f>
        <v>206100012800</v>
      </c>
    </row>
    <row r="163" spans="1:140" ht="16.5" hidden="1" thickTop="1" thickBot="1" x14ac:dyDescent="0.3">
      <c r="A163" t="s">
        <v>108</v>
      </c>
      <c r="B163" t="s">
        <v>168</v>
      </c>
      <c r="C163" s="140">
        <v>42418</v>
      </c>
      <c r="D163" s="141">
        <v>0</v>
      </c>
      <c r="E163" t="s">
        <v>108</v>
      </c>
      <c r="F163" t="s">
        <v>110</v>
      </c>
      <c r="G163" s="142">
        <v>2016</v>
      </c>
      <c r="H163" s="143">
        <v>8</v>
      </c>
      <c r="I163" s="144">
        <v>42418</v>
      </c>
      <c r="J163" t="s">
        <v>111</v>
      </c>
      <c r="L163" t="s">
        <v>110</v>
      </c>
      <c r="M163" t="s">
        <v>110</v>
      </c>
      <c r="O163" s="146">
        <v>0</v>
      </c>
      <c r="P163" t="s">
        <v>112</v>
      </c>
      <c r="R163" s="148">
        <v>42418</v>
      </c>
      <c r="S163" s="149">
        <v>37</v>
      </c>
      <c r="T163" s="150">
        <v>37735.199999999997</v>
      </c>
      <c r="U163" s="151">
        <v>37735.199999999997</v>
      </c>
      <c r="V163" s="152">
        <v>0</v>
      </c>
      <c r="W163" t="s">
        <v>113</v>
      </c>
      <c r="Y163" t="s">
        <v>114</v>
      </c>
      <c r="Z163" t="s">
        <v>114</v>
      </c>
      <c r="AA163" t="s">
        <v>114</v>
      </c>
      <c r="AB163" t="s">
        <v>115</v>
      </c>
      <c r="AC163" t="s">
        <v>116</v>
      </c>
      <c r="AD163" t="s">
        <v>110</v>
      </c>
      <c r="AE163" t="s">
        <v>110</v>
      </c>
      <c r="AH163" s="153">
        <v>0</v>
      </c>
      <c r="AI163" s="154">
        <v>42434</v>
      </c>
      <c r="AJ163" s="155">
        <v>908505</v>
      </c>
      <c r="AK163" s="156">
        <v>908505.1</v>
      </c>
      <c r="AL163" s="157">
        <v>42418</v>
      </c>
      <c r="AM163" s="158">
        <v>0</v>
      </c>
      <c r="AN163" t="s">
        <v>117</v>
      </c>
      <c r="AO163" s="159">
        <v>42434.395624999997</v>
      </c>
      <c r="AP163" t="s">
        <v>169</v>
      </c>
      <c r="AQ163" t="s">
        <v>119</v>
      </c>
      <c r="AR163" t="s">
        <v>119</v>
      </c>
      <c r="AT163" s="160">
        <v>42418</v>
      </c>
      <c r="AU163" s="161">
        <v>1</v>
      </c>
      <c r="AV163" s="162">
        <v>1</v>
      </c>
      <c r="AW163" t="s">
        <v>120</v>
      </c>
      <c r="AZ163" s="163">
        <v>42434</v>
      </c>
      <c r="BB163" t="s">
        <v>121</v>
      </c>
      <c r="BC163" t="s">
        <v>114</v>
      </c>
      <c r="BD163" t="s">
        <v>122</v>
      </c>
      <c r="BE163" t="s">
        <v>110</v>
      </c>
      <c r="BH163" t="s">
        <v>122</v>
      </c>
      <c r="BL163" t="s">
        <v>110</v>
      </c>
      <c r="BM163" s="165">
        <v>42418</v>
      </c>
      <c r="BO163" t="s">
        <v>110</v>
      </c>
      <c r="BP163" t="s">
        <v>123</v>
      </c>
      <c r="BS163" s="166">
        <v>42434.388923611114</v>
      </c>
      <c r="BU163" t="s">
        <v>110</v>
      </c>
      <c r="BV163" t="s">
        <v>169</v>
      </c>
      <c r="BW163" t="s">
        <v>110</v>
      </c>
      <c r="BZ163" t="s">
        <v>108</v>
      </c>
      <c r="CA163" t="s">
        <v>168</v>
      </c>
      <c r="CB163" s="167">
        <v>42418</v>
      </c>
      <c r="CC163" s="168">
        <v>0</v>
      </c>
      <c r="CD163" s="169">
        <v>10</v>
      </c>
      <c r="CE163" t="s">
        <v>111</v>
      </c>
      <c r="CH163" t="s">
        <v>137</v>
      </c>
      <c r="CL163" t="s">
        <v>126</v>
      </c>
      <c r="CM163" t="s">
        <v>127</v>
      </c>
      <c r="CO163" t="s">
        <v>128</v>
      </c>
      <c r="CU163" t="s">
        <v>119</v>
      </c>
      <c r="DD163" s="170">
        <v>-2120.4899999999998</v>
      </c>
      <c r="DE163" t="s">
        <v>110</v>
      </c>
      <c r="DF163" s="171">
        <v>0</v>
      </c>
      <c r="DH163" s="172">
        <v>0</v>
      </c>
      <c r="DI163" t="s">
        <v>169</v>
      </c>
      <c r="DJ163" t="s">
        <v>116</v>
      </c>
      <c r="DK163" s="173">
        <v>42418</v>
      </c>
      <c r="DL163" t="s">
        <v>119</v>
      </c>
      <c r="DN163" s="174">
        <v>-2120.4899999999998</v>
      </c>
      <c r="DO163" s="175">
        <v>1</v>
      </c>
      <c r="DP163" s="176">
        <v>1</v>
      </c>
      <c r="DQ163" s="177">
        <v>908505</v>
      </c>
      <c r="DT163" s="178">
        <v>42434</v>
      </c>
      <c r="DV163" t="s">
        <v>120</v>
      </c>
      <c r="DW163" s="179">
        <v>42418</v>
      </c>
      <c r="DX163" t="s">
        <v>110</v>
      </c>
      <c r="DY163" s="180">
        <v>42418</v>
      </c>
      <c r="DZ163" t="s">
        <v>116</v>
      </c>
      <c r="EC163" t="s">
        <v>123</v>
      </c>
      <c r="ED163" s="181">
        <v>0</v>
      </c>
      <c r="EE163" s="182">
        <v>0</v>
      </c>
      <c r="EG163" t="s">
        <v>130</v>
      </c>
      <c r="EJ163" s="188" t="str">
        <f>CONCATENATE(CH163,CM163)</f>
        <v>210000012800</v>
      </c>
    </row>
    <row r="164" spans="1:140" ht="16.5" hidden="1" thickTop="1" thickBot="1" x14ac:dyDescent="0.3">
      <c r="A164" t="s">
        <v>108</v>
      </c>
      <c r="B164" t="s">
        <v>168</v>
      </c>
      <c r="C164" s="140">
        <v>42418</v>
      </c>
      <c r="D164" s="141">
        <v>0</v>
      </c>
      <c r="E164" t="s">
        <v>108</v>
      </c>
      <c r="F164" t="s">
        <v>110</v>
      </c>
      <c r="G164" s="142">
        <v>2016</v>
      </c>
      <c r="H164" s="143">
        <v>8</v>
      </c>
      <c r="I164" s="144">
        <v>42418</v>
      </c>
      <c r="J164" t="s">
        <v>111</v>
      </c>
      <c r="L164" t="s">
        <v>110</v>
      </c>
      <c r="M164" t="s">
        <v>110</v>
      </c>
      <c r="O164" s="146">
        <v>0</v>
      </c>
      <c r="P164" t="s">
        <v>112</v>
      </c>
      <c r="R164" s="148">
        <v>42418</v>
      </c>
      <c r="S164" s="149">
        <v>37</v>
      </c>
      <c r="T164" s="150">
        <v>37735.199999999997</v>
      </c>
      <c r="U164" s="151">
        <v>37735.199999999997</v>
      </c>
      <c r="V164" s="152">
        <v>0</v>
      </c>
      <c r="W164" t="s">
        <v>113</v>
      </c>
      <c r="Y164" t="s">
        <v>114</v>
      </c>
      <c r="Z164" t="s">
        <v>114</v>
      </c>
      <c r="AA164" t="s">
        <v>114</v>
      </c>
      <c r="AB164" t="s">
        <v>115</v>
      </c>
      <c r="AC164" t="s">
        <v>116</v>
      </c>
      <c r="AD164" t="s">
        <v>110</v>
      </c>
      <c r="AE164" t="s">
        <v>110</v>
      </c>
      <c r="AH164" s="153">
        <v>0</v>
      </c>
      <c r="AI164" s="154">
        <v>42434</v>
      </c>
      <c r="AJ164" s="155">
        <v>908505</v>
      </c>
      <c r="AK164" s="156">
        <v>908505.1</v>
      </c>
      <c r="AL164" s="157">
        <v>42418</v>
      </c>
      <c r="AM164" s="158">
        <v>0</v>
      </c>
      <c r="AN164" t="s">
        <v>117</v>
      </c>
      <c r="AO164" s="159">
        <v>42434.395624999997</v>
      </c>
      <c r="AP164" t="s">
        <v>169</v>
      </c>
      <c r="AQ164" t="s">
        <v>119</v>
      </c>
      <c r="AR164" t="s">
        <v>119</v>
      </c>
      <c r="AT164" s="160">
        <v>42418</v>
      </c>
      <c r="AU164" s="161">
        <v>1</v>
      </c>
      <c r="AV164" s="162">
        <v>1</v>
      </c>
      <c r="AW164" t="s">
        <v>120</v>
      </c>
      <c r="AZ164" s="163">
        <v>42434</v>
      </c>
      <c r="BB164" t="s">
        <v>121</v>
      </c>
      <c r="BC164" t="s">
        <v>114</v>
      </c>
      <c r="BD164" t="s">
        <v>122</v>
      </c>
      <c r="BE164" t="s">
        <v>110</v>
      </c>
      <c r="BH164" t="s">
        <v>122</v>
      </c>
      <c r="BL164" t="s">
        <v>110</v>
      </c>
      <c r="BM164" s="165">
        <v>42418</v>
      </c>
      <c r="BO164" t="s">
        <v>110</v>
      </c>
      <c r="BP164" t="s">
        <v>123</v>
      </c>
      <c r="BS164" s="166">
        <v>42434.388923611114</v>
      </c>
      <c r="BU164" t="s">
        <v>110</v>
      </c>
      <c r="BV164" t="s">
        <v>169</v>
      </c>
      <c r="BW164" t="s">
        <v>110</v>
      </c>
      <c r="BZ164" t="s">
        <v>108</v>
      </c>
      <c r="CA164" t="s">
        <v>168</v>
      </c>
      <c r="CB164" s="167">
        <v>42418</v>
      </c>
      <c r="CC164" s="168">
        <v>0</v>
      </c>
      <c r="CD164" s="169">
        <v>11</v>
      </c>
      <c r="CE164" t="s">
        <v>111</v>
      </c>
      <c r="CH164" t="s">
        <v>138</v>
      </c>
      <c r="CL164" t="s">
        <v>126</v>
      </c>
      <c r="CM164" t="s">
        <v>127</v>
      </c>
      <c r="CO164" t="s">
        <v>128</v>
      </c>
      <c r="CU164" t="s">
        <v>119</v>
      </c>
      <c r="DD164" s="170">
        <v>-1858.15</v>
      </c>
      <c r="DE164" t="s">
        <v>110</v>
      </c>
      <c r="DF164" s="171">
        <v>0</v>
      </c>
      <c r="DH164" s="172">
        <v>0</v>
      </c>
      <c r="DI164" t="s">
        <v>169</v>
      </c>
      <c r="DJ164" t="s">
        <v>116</v>
      </c>
      <c r="DK164" s="173">
        <v>42418</v>
      </c>
      <c r="DL164" t="s">
        <v>119</v>
      </c>
      <c r="DN164" s="174">
        <v>-1858.15</v>
      </c>
      <c r="DO164" s="175">
        <v>1</v>
      </c>
      <c r="DP164" s="176">
        <v>1</v>
      </c>
      <c r="DQ164" s="177">
        <v>908505</v>
      </c>
      <c r="DT164" s="178">
        <v>42434</v>
      </c>
      <c r="DV164" t="s">
        <v>120</v>
      </c>
      <c r="DW164" s="179">
        <v>42418</v>
      </c>
      <c r="DX164" t="s">
        <v>110</v>
      </c>
      <c r="DY164" s="180">
        <v>42418</v>
      </c>
      <c r="DZ164" t="s">
        <v>116</v>
      </c>
      <c r="EC164" t="s">
        <v>123</v>
      </c>
      <c r="ED164" s="181">
        <v>0</v>
      </c>
      <c r="EE164" s="182">
        <v>0</v>
      </c>
      <c r="EG164" t="s">
        <v>130</v>
      </c>
      <c r="EJ164" s="188" t="str">
        <f>CONCATENATE(CH164,CM164)</f>
        <v>210500012800</v>
      </c>
    </row>
    <row r="165" spans="1:140" ht="16.5" hidden="1" thickTop="1" thickBot="1" x14ac:dyDescent="0.3">
      <c r="A165" t="s">
        <v>108</v>
      </c>
      <c r="B165" t="s">
        <v>168</v>
      </c>
      <c r="C165" s="140">
        <v>42418</v>
      </c>
      <c r="D165" s="141">
        <v>0</v>
      </c>
      <c r="E165" t="s">
        <v>108</v>
      </c>
      <c r="F165" t="s">
        <v>110</v>
      </c>
      <c r="G165" s="142">
        <v>2016</v>
      </c>
      <c r="H165" s="143">
        <v>8</v>
      </c>
      <c r="I165" s="144">
        <v>42418</v>
      </c>
      <c r="J165" t="s">
        <v>111</v>
      </c>
      <c r="L165" t="s">
        <v>110</v>
      </c>
      <c r="M165" t="s">
        <v>110</v>
      </c>
      <c r="O165" s="146">
        <v>0</v>
      </c>
      <c r="P165" t="s">
        <v>112</v>
      </c>
      <c r="R165" s="148">
        <v>42418</v>
      </c>
      <c r="S165" s="149">
        <v>37</v>
      </c>
      <c r="T165" s="150">
        <v>37735.199999999997</v>
      </c>
      <c r="U165" s="151">
        <v>37735.199999999997</v>
      </c>
      <c r="V165" s="152">
        <v>0</v>
      </c>
      <c r="W165" t="s">
        <v>113</v>
      </c>
      <c r="Y165" t="s">
        <v>114</v>
      </c>
      <c r="Z165" t="s">
        <v>114</v>
      </c>
      <c r="AA165" t="s">
        <v>114</v>
      </c>
      <c r="AB165" t="s">
        <v>115</v>
      </c>
      <c r="AC165" t="s">
        <v>116</v>
      </c>
      <c r="AD165" t="s">
        <v>110</v>
      </c>
      <c r="AE165" t="s">
        <v>110</v>
      </c>
      <c r="AH165" s="153">
        <v>0</v>
      </c>
      <c r="AI165" s="154">
        <v>42434</v>
      </c>
      <c r="AJ165" s="155">
        <v>908505</v>
      </c>
      <c r="AK165" s="156">
        <v>908505.1</v>
      </c>
      <c r="AL165" s="157">
        <v>42418</v>
      </c>
      <c r="AM165" s="158">
        <v>0</v>
      </c>
      <c r="AN165" t="s">
        <v>117</v>
      </c>
      <c r="AO165" s="159">
        <v>42434.395624999997</v>
      </c>
      <c r="AP165" t="s">
        <v>169</v>
      </c>
      <c r="AQ165" t="s">
        <v>119</v>
      </c>
      <c r="AR165" t="s">
        <v>119</v>
      </c>
      <c r="AT165" s="160">
        <v>42418</v>
      </c>
      <c r="AU165" s="161">
        <v>1</v>
      </c>
      <c r="AV165" s="162">
        <v>1</v>
      </c>
      <c r="AW165" t="s">
        <v>120</v>
      </c>
      <c r="AZ165" s="163">
        <v>42434</v>
      </c>
      <c r="BB165" t="s">
        <v>121</v>
      </c>
      <c r="BC165" t="s">
        <v>114</v>
      </c>
      <c r="BD165" t="s">
        <v>122</v>
      </c>
      <c r="BE165" t="s">
        <v>110</v>
      </c>
      <c r="BH165" t="s">
        <v>122</v>
      </c>
      <c r="BL165" t="s">
        <v>110</v>
      </c>
      <c r="BM165" s="165">
        <v>42418</v>
      </c>
      <c r="BO165" t="s">
        <v>110</v>
      </c>
      <c r="BP165" t="s">
        <v>123</v>
      </c>
      <c r="BS165" s="166">
        <v>42434.388923611114</v>
      </c>
      <c r="BU165" t="s">
        <v>110</v>
      </c>
      <c r="BV165" t="s">
        <v>169</v>
      </c>
      <c r="BW165" t="s">
        <v>110</v>
      </c>
      <c r="BZ165" t="s">
        <v>108</v>
      </c>
      <c r="CA165" t="s">
        <v>168</v>
      </c>
      <c r="CB165" s="167">
        <v>42418</v>
      </c>
      <c r="CC165" s="168">
        <v>0</v>
      </c>
      <c r="CD165" s="169">
        <v>12</v>
      </c>
      <c r="CE165" t="s">
        <v>111</v>
      </c>
      <c r="CH165" t="s">
        <v>139</v>
      </c>
      <c r="CL165" t="s">
        <v>126</v>
      </c>
      <c r="CM165" t="s">
        <v>127</v>
      </c>
      <c r="CO165" t="s">
        <v>128</v>
      </c>
      <c r="CU165" t="s">
        <v>119</v>
      </c>
      <c r="DD165" s="170">
        <v>-1679.18</v>
      </c>
      <c r="DE165" t="s">
        <v>110</v>
      </c>
      <c r="DF165" s="171">
        <v>0</v>
      </c>
      <c r="DH165" s="172">
        <v>0</v>
      </c>
      <c r="DI165" t="s">
        <v>169</v>
      </c>
      <c r="DJ165" t="s">
        <v>116</v>
      </c>
      <c r="DK165" s="173">
        <v>42418</v>
      </c>
      <c r="DL165" t="s">
        <v>119</v>
      </c>
      <c r="DN165" s="174">
        <v>-1679.18</v>
      </c>
      <c r="DO165" s="175">
        <v>1</v>
      </c>
      <c r="DP165" s="176">
        <v>1</v>
      </c>
      <c r="DQ165" s="177">
        <v>908505</v>
      </c>
      <c r="DT165" s="178">
        <v>42434</v>
      </c>
      <c r="DV165" t="s">
        <v>120</v>
      </c>
      <c r="DW165" s="179">
        <v>42418</v>
      </c>
      <c r="DX165" t="s">
        <v>110</v>
      </c>
      <c r="DY165" s="180">
        <v>42418</v>
      </c>
      <c r="DZ165" t="s">
        <v>116</v>
      </c>
      <c r="EC165" t="s">
        <v>123</v>
      </c>
      <c r="ED165" s="181">
        <v>0</v>
      </c>
      <c r="EE165" s="182">
        <v>0</v>
      </c>
      <c r="EG165" t="s">
        <v>130</v>
      </c>
      <c r="EJ165" s="188" t="str">
        <f>CONCATENATE(CH165,CM165)</f>
        <v>211000012800</v>
      </c>
    </row>
    <row r="166" spans="1:140" ht="16.5" hidden="1" thickTop="1" thickBot="1" x14ac:dyDescent="0.3">
      <c r="A166" t="s">
        <v>108</v>
      </c>
      <c r="B166" t="s">
        <v>168</v>
      </c>
      <c r="C166" s="140">
        <v>42418</v>
      </c>
      <c r="D166" s="141">
        <v>0</v>
      </c>
      <c r="E166" t="s">
        <v>108</v>
      </c>
      <c r="F166" t="s">
        <v>110</v>
      </c>
      <c r="G166" s="142">
        <v>2016</v>
      </c>
      <c r="H166" s="143">
        <v>8</v>
      </c>
      <c r="I166" s="144">
        <v>42418</v>
      </c>
      <c r="J166" t="s">
        <v>111</v>
      </c>
      <c r="L166" t="s">
        <v>110</v>
      </c>
      <c r="M166" t="s">
        <v>110</v>
      </c>
      <c r="O166" s="146">
        <v>0</v>
      </c>
      <c r="P166" t="s">
        <v>112</v>
      </c>
      <c r="R166" s="148">
        <v>42418</v>
      </c>
      <c r="S166" s="149">
        <v>37</v>
      </c>
      <c r="T166" s="150">
        <v>37735.199999999997</v>
      </c>
      <c r="U166" s="151">
        <v>37735.199999999997</v>
      </c>
      <c r="V166" s="152">
        <v>0</v>
      </c>
      <c r="W166" t="s">
        <v>113</v>
      </c>
      <c r="Y166" t="s">
        <v>114</v>
      </c>
      <c r="Z166" t="s">
        <v>114</v>
      </c>
      <c r="AA166" t="s">
        <v>114</v>
      </c>
      <c r="AB166" t="s">
        <v>115</v>
      </c>
      <c r="AC166" t="s">
        <v>116</v>
      </c>
      <c r="AD166" t="s">
        <v>110</v>
      </c>
      <c r="AE166" t="s">
        <v>110</v>
      </c>
      <c r="AH166" s="153">
        <v>0</v>
      </c>
      <c r="AI166" s="154">
        <v>42434</v>
      </c>
      <c r="AJ166" s="155">
        <v>908505</v>
      </c>
      <c r="AK166" s="156">
        <v>908505.1</v>
      </c>
      <c r="AL166" s="157">
        <v>42418</v>
      </c>
      <c r="AM166" s="158">
        <v>0</v>
      </c>
      <c r="AN166" t="s">
        <v>117</v>
      </c>
      <c r="AO166" s="159">
        <v>42434.395624999997</v>
      </c>
      <c r="AP166" t="s">
        <v>169</v>
      </c>
      <c r="AQ166" t="s">
        <v>119</v>
      </c>
      <c r="AR166" t="s">
        <v>119</v>
      </c>
      <c r="AT166" s="160">
        <v>42418</v>
      </c>
      <c r="AU166" s="161">
        <v>1</v>
      </c>
      <c r="AV166" s="162">
        <v>1</v>
      </c>
      <c r="AW166" t="s">
        <v>120</v>
      </c>
      <c r="AZ166" s="163">
        <v>42434</v>
      </c>
      <c r="BB166" t="s">
        <v>121</v>
      </c>
      <c r="BC166" t="s">
        <v>114</v>
      </c>
      <c r="BD166" t="s">
        <v>122</v>
      </c>
      <c r="BE166" t="s">
        <v>110</v>
      </c>
      <c r="BH166" t="s">
        <v>122</v>
      </c>
      <c r="BL166" t="s">
        <v>110</v>
      </c>
      <c r="BM166" s="165">
        <v>42418</v>
      </c>
      <c r="BO166" t="s">
        <v>110</v>
      </c>
      <c r="BP166" t="s">
        <v>123</v>
      </c>
      <c r="BS166" s="166">
        <v>42434.388923611114</v>
      </c>
      <c r="BU166" t="s">
        <v>110</v>
      </c>
      <c r="BV166" t="s">
        <v>169</v>
      </c>
      <c r="BW166" t="s">
        <v>110</v>
      </c>
      <c r="BZ166" t="s">
        <v>108</v>
      </c>
      <c r="CA166" t="s">
        <v>168</v>
      </c>
      <c r="CB166" s="167">
        <v>42418</v>
      </c>
      <c r="CC166" s="168">
        <v>0</v>
      </c>
      <c r="CD166" s="169">
        <v>13</v>
      </c>
      <c r="CE166" t="s">
        <v>111</v>
      </c>
      <c r="CH166" t="s">
        <v>140</v>
      </c>
      <c r="CL166" t="s">
        <v>126</v>
      </c>
      <c r="CM166" t="s">
        <v>127</v>
      </c>
      <c r="CO166" t="s">
        <v>128</v>
      </c>
      <c r="CU166" t="s">
        <v>119</v>
      </c>
      <c r="DD166" s="170">
        <v>-105.46</v>
      </c>
      <c r="DE166" t="s">
        <v>110</v>
      </c>
      <c r="DF166" s="171">
        <v>0</v>
      </c>
      <c r="DH166" s="172">
        <v>0</v>
      </c>
      <c r="DI166" t="s">
        <v>169</v>
      </c>
      <c r="DJ166" t="s">
        <v>116</v>
      </c>
      <c r="DK166" s="173">
        <v>42418</v>
      </c>
      <c r="DL166" t="s">
        <v>119</v>
      </c>
      <c r="DN166" s="174">
        <v>-105.46</v>
      </c>
      <c r="DO166" s="175">
        <v>1</v>
      </c>
      <c r="DP166" s="176">
        <v>1</v>
      </c>
      <c r="DQ166" s="177">
        <v>908505</v>
      </c>
      <c r="DT166" s="178">
        <v>42434</v>
      </c>
      <c r="DV166" t="s">
        <v>120</v>
      </c>
      <c r="DW166" s="179">
        <v>42418</v>
      </c>
      <c r="DX166" t="s">
        <v>110</v>
      </c>
      <c r="DY166" s="180">
        <v>42418</v>
      </c>
      <c r="DZ166" t="s">
        <v>116</v>
      </c>
      <c r="EC166" t="s">
        <v>123</v>
      </c>
      <c r="ED166" s="181">
        <v>0</v>
      </c>
      <c r="EE166" s="182">
        <v>0</v>
      </c>
      <c r="EG166" t="s">
        <v>130</v>
      </c>
      <c r="EJ166" s="188" t="str">
        <f>CONCATENATE(CH166,CM166)</f>
        <v>212500012800</v>
      </c>
    </row>
    <row r="167" spans="1:140" ht="16.5" hidden="1" thickTop="1" thickBot="1" x14ac:dyDescent="0.3">
      <c r="A167" t="s">
        <v>108</v>
      </c>
      <c r="B167" t="s">
        <v>168</v>
      </c>
      <c r="C167" s="140">
        <v>42418</v>
      </c>
      <c r="D167" s="141">
        <v>0</v>
      </c>
      <c r="E167" t="s">
        <v>108</v>
      </c>
      <c r="F167" t="s">
        <v>110</v>
      </c>
      <c r="G167" s="142">
        <v>2016</v>
      </c>
      <c r="H167" s="143">
        <v>8</v>
      </c>
      <c r="I167" s="144">
        <v>42418</v>
      </c>
      <c r="J167" t="s">
        <v>111</v>
      </c>
      <c r="L167" t="s">
        <v>110</v>
      </c>
      <c r="M167" t="s">
        <v>110</v>
      </c>
      <c r="O167" s="146">
        <v>0</v>
      </c>
      <c r="P167" t="s">
        <v>112</v>
      </c>
      <c r="R167" s="148">
        <v>42418</v>
      </c>
      <c r="S167" s="149">
        <v>37</v>
      </c>
      <c r="T167" s="150">
        <v>37735.199999999997</v>
      </c>
      <c r="U167" s="151">
        <v>37735.199999999997</v>
      </c>
      <c r="V167" s="152">
        <v>0</v>
      </c>
      <c r="W167" t="s">
        <v>113</v>
      </c>
      <c r="Y167" t="s">
        <v>114</v>
      </c>
      <c r="Z167" t="s">
        <v>114</v>
      </c>
      <c r="AA167" t="s">
        <v>114</v>
      </c>
      <c r="AB167" t="s">
        <v>115</v>
      </c>
      <c r="AC167" t="s">
        <v>116</v>
      </c>
      <c r="AD167" t="s">
        <v>110</v>
      </c>
      <c r="AE167" t="s">
        <v>110</v>
      </c>
      <c r="AH167" s="153">
        <v>0</v>
      </c>
      <c r="AI167" s="154">
        <v>42434</v>
      </c>
      <c r="AJ167" s="155">
        <v>908505</v>
      </c>
      <c r="AK167" s="156">
        <v>908505.1</v>
      </c>
      <c r="AL167" s="157">
        <v>42418</v>
      </c>
      <c r="AM167" s="158">
        <v>0</v>
      </c>
      <c r="AN167" t="s">
        <v>117</v>
      </c>
      <c r="AO167" s="159">
        <v>42434.395624999997</v>
      </c>
      <c r="AP167" t="s">
        <v>169</v>
      </c>
      <c r="AQ167" t="s">
        <v>119</v>
      </c>
      <c r="AR167" t="s">
        <v>119</v>
      </c>
      <c r="AT167" s="160">
        <v>42418</v>
      </c>
      <c r="AU167" s="161">
        <v>1</v>
      </c>
      <c r="AV167" s="162">
        <v>1</v>
      </c>
      <c r="AW167" t="s">
        <v>120</v>
      </c>
      <c r="AZ167" s="163">
        <v>42434</v>
      </c>
      <c r="BB167" t="s">
        <v>121</v>
      </c>
      <c r="BC167" t="s">
        <v>114</v>
      </c>
      <c r="BD167" t="s">
        <v>122</v>
      </c>
      <c r="BE167" t="s">
        <v>110</v>
      </c>
      <c r="BH167" t="s">
        <v>122</v>
      </c>
      <c r="BL167" t="s">
        <v>110</v>
      </c>
      <c r="BM167" s="165">
        <v>42418</v>
      </c>
      <c r="BO167" t="s">
        <v>110</v>
      </c>
      <c r="BP167" t="s">
        <v>123</v>
      </c>
      <c r="BS167" s="166">
        <v>42434.388923611114</v>
      </c>
      <c r="BU167" t="s">
        <v>110</v>
      </c>
      <c r="BV167" t="s">
        <v>169</v>
      </c>
      <c r="BW167" t="s">
        <v>110</v>
      </c>
      <c r="BZ167" t="s">
        <v>108</v>
      </c>
      <c r="CA167" t="s">
        <v>168</v>
      </c>
      <c r="CB167" s="167">
        <v>42418</v>
      </c>
      <c r="CC167" s="168">
        <v>0</v>
      </c>
      <c r="CD167" s="169">
        <v>14</v>
      </c>
      <c r="CE167" t="s">
        <v>111</v>
      </c>
      <c r="CH167" t="s">
        <v>141</v>
      </c>
      <c r="CL167" t="s">
        <v>126</v>
      </c>
      <c r="CM167" t="s">
        <v>127</v>
      </c>
      <c r="CO167" t="s">
        <v>128</v>
      </c>
      <c r="CU167" t="s">
        <v>119</v>
      </c>
      <c r="DD167" s="170">
        <v>-687.5</v>
      </c>
      <c r="DE167" t="s">
        <v>110</v>
      </c>
      <c r="DF167" s="171">
        <v>0</v>
      </c>
      <c r="DH167" s="172">
        <v>0</v>
      </c>
      <c r="DI167" t="s">
        <v>169</v>
      </c>
      <c r="DJ167" t="s">
        <v>116</v>
      </c>
      <c r="DK167" s="173">
        <v>42418</v>
      </c>
      <c r="DL167" t="s">
        <v>119</v>
      </c>
      <c r="DN167" s="174">
        <v>-687.5</v>
      </c>
      <c r="DO167" s="175">
        <v>1</v>
      </c>
      <c r="DP167" s="176">
        <v>1</v>
      </c>
      <c r="DQ167" s="177">
        <v>908505</v>
      </c>
      <c r="DT167" s="178">
        <v>42434</v>
      </c>
      <c r="DV167" t="s">
        <v>120</v>
      </c>
      <c r="DW167" s="179">
        <v>42418</v>
      </c>
      <c r="DX167" t="s">
        <v>110</v>
      </c>
      <c r="DY167" s="180">
        <v>42418</v>
      </c>
      <c r="DZ167" t="s">
        <v>116</v>
      </c>
      <c r="EC167" t="s">
        <v>123</v>
      </c>
      <c r="ED167" s="181">
        <v>0</v>
      </c>
      <c r="EE167" s="182">
        <v>0</v>
      </c>
      <c r="EG167" t="s">
        <v>130</v>
      </c>
      <c r="EJ167" s="188" t="str">
        <f>CONCATENATE(CH167,CM167)</f>
        <v>213000012800</v>
      </c>
    </row>
    <row r="168" spans="1:140" ht="16.5" hidden="1" thickTop="1" thickBot="1" x14ac:dyDescent="0.3">
      <c r="A168" t="s">
        <v>108</v>
      </c>
      <c r="B168" t="s">
        <v>168</v>
      </c>
      <c r="C168" s="140">
        <v>42418</v>
      </c>
      <c r="D168" s="141">
        <v>0</v>
      </c>
      <c r="E168" t="s">
        <v>108</v>
      </c>
      <c r="F168" t="s">
        <v>110</v>
      </c>
      <c r="G168" s="142">
        <v>2016</v>
      </c>
      <c r="H168" s="143">
        <v>8</v>
      </c>
      <c r="I168" s="144">
        <v>42418</v>
      </c>
      <c r="J168" t="s">
        <v>111</v>
      </c>
      <c r="L168" t="s">
        <v>110</v>
      </c>
      <c r="M168" t="s">
        <v>110</v>
      </c>
      <c r="O168" s="146">
        <v>0</v>
      </c>
      <c r="P168" t="s">
        <v>112</v>
      </c>
      <c r="R168" s="148">
        <v>42418</v>
      </c>
      <c r="S168" s="149">
        <v>37</v>
      </c>
      <c r="T168" s="150">
        <v>37735.199999999997</v>
      </c>
      <c r="U168" s="151">
        <v>37735.199999999997</v>
      </c>
      <c r="V168" s="152">
        <v>0</v>
      </c>
      <c r="W168" t="s">
        <v>113</v>
      </c>
      <c r="Y168" t="s">
        <v>114</v>
      </c>
      <c r="Z168" t="s">
        <v>114</v>
      </c>
      <c r="AA168" t="s">
        <v>114</v>
      </c>
      <c r="AB168" t="s">
        <v>115</v>
      </c>
      <c r="AC168" t="s">
        <v>116</v>
      </c>
      <c r="AD168" t="s">
        <v>110</v>
      </c>
      <c r="AE168" t="s">
        <v>110</v>
      </c>
      <c r="AH168" s="153">
        <v>0</v>
      </c>
      <c r="AI168" s="154">
        <v>42434</v>
      </c>
      <c r="AJ168" s="155">
        <v>908505</v>
      </c>
      <c r="AK168" s="156">
        <v>908505.1</v>
      </c>
      <c r="AL168" s="157">
        <v>42418</v>
      </c>
      <c r="AM168" s="158">
        <v>0</v>
      </c>
      <c r="AN168" t="s">
        <v>117</v>
      </c>
      <c r="AO168" s="159">
        <v>42434.395624999997</v>
      </c>
      <c r="AP168" t="s">
        <v>169</v>
      </c>
      <c r="AQ168" t="s">
        <v>119</v>
      </c>
      <c r="AR168" t="s">
        <v>119</v>
      </c>
      <c r="AT168" s="160">
        <v>42418</v>
      </c>
      <c r="AU168" s="161">
        <v>1</v>
      </c>
      <c r="AV168" s="162">
        <v>1</v>
      </c>
      <c r="AW168" t="s">
        <v>120</v>
      </c>
      <c r="AZ168" s="163">
        <v>42434</v>
      </c>
      <c r="BB168" t="s">
        <v>121</v>
      </c>
      <c r="BC168" t="s">
        <v>114</v>
      </c>
      <c r="BD168" t="s">
        <v>122</v>
      </c>
      <c r="BE168" t="s">
        <v>110</v>
      </c>
      <c r="BH168" t="s">
        <v>122</v>
      </c>
      <c r="BL168" t="s">
        <v>110</v>
      </c>
      <c r="BM168" s="165">
        <v>42418</v>
      </c>
      <c r="BO168" t="s">
        <v>110</v>
      </c>
      <c r="BP168" t="s">
        <v>123</v>
      </c>
      <c r="BS168" s="166">
        <v>42434.388923611114</v>
      </c>
      <c r="BU168" t="s">
        <v>110</v>
      </c>
      <c r="BV168" t="s">
        <v>169</v>
      </c>
      <c r="BW168" t="s">
        <v>110</v>
      </c>
      <c r="BZ168" t="s">
        <v>108</v>
      </c>
      <c r="CA168" t="s">
        <v>168</v>
      </c>
      <c r="CB168" s="167">
        <v>42418</v>
      </c>
      <c r="CC168" s="168">
        <v>0</v>
      </c>
      <c r="CD168" s="169">
        <v>15</v>
      </c>
      <c r="CE168" t="s">
        <v>111</v>
      </c>
      <c r="CH168" t="s">
        <v>142</v>
      </c>
      <c r="CL168" t="s">
        <v>126</v>
      </c>
      <c r="CM168" t="s">
        <v>127</v>
      </c>
      <c r="CO168" t="s">
        <v>128</v>
      </c>
      <c r="CU168" t="s">
        <v>119</v>
      </c>
      <c r="DD168" s="170">
        <v>-2766.09</v>
      </c>
      <c r="DE168" t="s">
        <v>110</v>
      </c>
      <c r="DF168" s="171">
        <v>0</v>
      </c>
      <c r="DH168" s="172">
        <v>0</v>
      </c>
      <c r="DI168" t="s">
        <v>169</v>
      </c>
      <c r="DJ168" t="s">
        <v>116</v>
      </c>
      <c r="DK168" s="173">
        <v>42418</v>
      </c>
      <c r="DL168" t="s">
        <v>119</v>
      </c>
      <c r="DN168" s="174">
        <v>-2766.09</v>
      </c>
      <c r="DO168" s="175">
        <v>1</v>
      </c>
      <c r="DP168" s="176">
        <v>1</v>
      </c>
      <c r="DQ168" s="177">
        <v>908505</v>
      </c>
      <c r="DT168" s="178">
        <v>42434</v>
      </c>
      <c r="DV168" t="s">
        <v>120</v>
      </c>
      <c r="DW168" s="179">
        <v>42418</v>
      </c>
      <c r="DX168" t="s">
        <v>110</v>
      </c>
      <c r="DY168" s="180">
        <v>42418</v>
      </c>
      <c r="DZ168" t="s">
        <v>116</v>
      </c>
      <c r="EC168" t="s">
        <v>123</v>
      </c>
      <c r="ED168" s="181">
        <v>0</v>
      </c>
      <c r="EE168" s="182">
        <v>0</v>
      </c>
      <c r="EG168" t="s">
        <v>130</v>
      </c>
      <c r="EJ168" s="188" t="str">
        <f>CONCATENATE(CH168,CM168)</f>
        <v>214000012800</v>
      </c>
    </row>
    <row r="169" spans="1:140" ht="16.5" hidden="1" thickTop="1" thickBot="1" x14ac:dyDescent="0.3">
      <c r="A169" t="s">
        <v>108</v>
      </c>
      <c r="B169" t="s">
        <v>168</v>
      </c>
      <c r="C169" s="140">
        <v>42418</v>
      </c>
      <c r="D169" s="141">
        <v>0</v>
      </c>
      <c r="E169" t="s">
        <v>108</v>
      </c>
      <c r="F169" t="s">
        <v>110</v>
      </c>
      <c r="G169" s="142">
        <v>2016</v>
      </c>
      <c r="H169" s="143">
        <v>8</v>
      </c>
      <c r="I169" s="144">
        <v>42418</v>
      </c>
      <c r="J169" t="s">
        <v>111</v>
      </c>
      <c r="L169" t="s">
        <v>110</v>
      </c>
      <c r="M169" t="s">
        <v>110</v>
      </c>
      <c r="O169" s="146">
        <v>0</v>
      </c>
      <c r="P169" t="s">
        <v>112</v>
      </c>
      <c r="R169" s="148">
        <v>42418</v>
      </c>
      <c r="S169" s="149">
        <v>37</v>
      </c>
      <c r="T169" s="150">
        <v>37735.199999999997</v>
      </c>
      <c r="U169" s="151">
        <v>37735.199999999997</v>
      </c>
      <c r="V169" s="152">
        <v>0</v>
      </c>
      <c r="W169" t="s">
        <v>113</v>
      </c>
      <c r="Y169" t="s">
        <v>114</v>
      </c>
      <c r="Z169" t="s">
        <v>114</v>
      </c>
      <c r="AA169" t="s">
        <v>114</v>
      </c>
      <c r="AB169" t="s">
        <v>115</v>
      </c>
      <c r="AC169" t="s">
        <v>116</v>
      </c>
      <c r="AD169" t="s">
        <v>110</v>
      </c>
      <c r="AE169" t="s">
        <v>110</v>
      </c>
      <c r="AH169" s="153">
        <v>0</v>
      </c>
      <c r="AI169" s="154">
        <v>42434</v>
      </c>
      <c r="AJ169" s="155">
        <v>908505</v>
      </c>
      <c r="AK169" s="156">
        <v>908505.1</v>
      </c>
      <c r="AL169" s="157">
        <v>42418</v>
      </c>
      <c r="AM169" s="158">
        <v>0</v>
      </c>
      <c r="AN169" t="s">
        <v>117</v>
      </c>
      <c r="AO169" s="159">
        <v>42434.395624999997</v>
      </c>
      <c r="AP169" t="s">
        <v>169</v>
      </c>
      <c r="AQ169" t="s">
        <v>119</v>
      </c>
      <c r="AR169" t="s">
        <v>119</v>
      </c>
      <c r="AT169" s="160">
        <v>42418</v>
      </c>
      <c r="AU169" s="161">
        <v>1</v>
      </c>
      <c r="AV169" s="162">
        <v>1</v>
      </c>
      <c r="AW169" t="s">
        <v>120</v>
      </c>
      <c r="AZ169" s="163">
        <v>42434</v>
      </c>
      <c r="BB169" t="s">
        <v>121</v>
      </c>
      <c r="BC169" t="s">
        <v>114</v>
      </c>
      <c r="BD169" t="s">
        <v>122</v>
      </c>
      <c r="BE169" t="s">
        <v>110</v>
      </c>
      <c r="BH169" t="s">
        <v>122</v>
      </c>
      <c r="BL169" t="s">
        <v>110</v>
      </c>
      <c r="BM169" s="165">
        <v>42418</v>
      </c>
      <c r="BO169" t="s">
        <v>110</v>
      </c>
      <c r="BP169" t="s">
        <v>123</v>
      </c>
      <c r="BS169" s="166">
        <v>42434.388923611114</v>
      </c>
      <c r="BU169" t="s">
        <v>110</v>
      </c>
      <c r="BV169" t="s">
        <v>169</v>
      </c>
      <c r="BW169" t="s">
        <v>110</v>
      </c>
      <c r="BZ169" t="s">
        <v>108</v>
      </c>
      <c r="CA169" t="s">
        <v>168</v>
      </c>
      <c r="CB169" s="167">
        <v>42418</v>
      </c>
      <c r="CC169" s="168">
        <v>0</v>
      </c>
      <c r="CD169" s="169">
        <v>16</v>
      </c>
      <c r="CE169" t="s">
        <v>111</v>
      </c>
      <c r="CH169" t="s">
        <v>143</v>
      </c>
      <c r="CL169" t="s">
        <v>126</v>
      </c>
      <c r="CM169" t="s">
        <v>127</v>
      </c>
      <c r="CO169" t="s">
        <v>128</v>
      </c>
      <c r="CU169" t="s">
        <v>119</v>
      </c>
      <c r="DD169" s="170">
        <v>-1257.75</v>
      </c>
      <c r="DE169" t="s">
        <v>110</v>
      </c>
      <c r="DF169" s="171">
        <v>0</v>
      </c>
      <c r="DH169" s="172">
        <v>0</v>
      </c>
      <c r="DI169" t="s">
        <v>169</v>
      </c>
      <c r="DJ169" t="s">
        <v>116</v>
      </c>
      <c r="DK169" s="173">
        <v>42418</v>
      </c>
      <c r="DL169" t="s">
        <v>119</v>
      </c>
      <c r="DN169" s="174">
        <v>-1257.75</v>
      </c>
      <c r="DO169" s="175">
        <v>1</v>
      </c>
      <c r="DP169" s="176">
        <v>1</v>
      </c>
      <c r="DQ169" s="177">
        <v>908505</v>
      </c>
      <c r="DT169" s="178">
        <v>42434</v>
      </c>
      <c r="DV169" t="s">
        <v>120</v>
      </c>
      <c r="DW169" s="179">
        <v>42418</v>
      </c>
      <c r="DX169" t="s">
        <v>110</v>
      </c>
      <c r="DY169" s="180">
        <v>42418</v>
      </c>
      <c r="DZ169" t="s">
        <v>116</v>
      </c>
      <c r="EC169" t="s">
        <v>123</v>
      </c>
      <c r="ED169" s="181">
        <v>0</v>
      </c>
      <c r="EE169" s="182">
        <v>0</v>
      </c>
      <c r="EG169" t="s">
        <v>130</v>
      </c>
      <c r="EJ169" s="188" t="str">
        <f>CONCATENATE(CH169,CM169)</f>
        <v>215000012800</v>
      </c>
    </row>
    <row r="170" spans="1:140" ht="16.5" hidden="1" thickTop="1" thickBot="1" x14ac:dyDescent="0.3">
      <c r="A170" t="s">
        <v>108</v>
      </c>
      <c r="B170" t="s">
        <v>168</v>
      </c>
      <c r="C170" s="140">
        <v>42418</v>
      </c>
      <c r="D170" s="141">
        <v>0</v>
      </c>
      <c r="E170" t="s">
        <v>108</v>
      </c>
      <c r="F170" t="s">
        <v>110</v>
      </c>
      <c r="G170" s="142">
        <v>2016</v>
      </c>
      <c r="H170" s="143">
        <v>8</v>
      </c>
      <c r="I170" s="144">
        <v>42418</v>
      </c>
      <c r="J170" t="s">
        <v>111</v>
      </c>
      <c r="L170" t="s">
        <v>110</v>
      </c>
      <c r="M170" t="s">
        <v>110</v>
      </c>
      <c r="O170" s="146">
        <v>0</v>
      </c>
      <c r="P170" t="s">
        <v>112</v>
      </c>
      <c r="R170" s="148">
        <v>42418</v>
      </c>
      <c r="S170" s="149">
        <v>37</v>
      </c>
      <c r="T170" s="150">
        <v>37735.199999999997</v>
      </c>
      <c r="U170" s="151">
        <v>37735.199999999997</v>
      </c>
      <c r="V170" s="152">
        <v>0</v>
      </c>
      <c r="W170" t="s">
        <v>113</v>
      </c>
      <c r="Y170" t="s">
        <v>114</v>
      </c>
      <c r="Z170" t="s">
        <v>114</v>
      </c>
      <c r="AA170" t="s">
        <v>114</v>
      </c>
      <c r="AB170" t="s">
        <v>115</v>
      </c>
      <c r="AC170" t="s">
        <v>116</v>
      </c>
      <c r="AD170" t="s">
        <v>110</v>
      </c>
      <c r="AE170" t="s">
        <v>110</v>
      </c>
      <c r="AH170" s="153">
        <v>0</v>
      </c>
      <c r="AI170" s="154">
        <v>42434</v>
      </c>
      <c r="AJ170" s="155">
        <v>908505</v>
      </c>
      <c r="AK170" s="156">
        <v>908505.1</v>
      </c>
      <c r="AL170" s="157">
        <v>42418</v>
      </c>
      <c r="AM170" s="158">
        <v>0</v>
      </c>
      <c r="AN170" t="s">
        <v>117</v>
      </c>
      <c r="AO170" s="159">
        <v>42434.395624999997</v>
      </c>
      <c r="AP170" t="s">
        <v>169</v>
      </c>
      <c r="AQ170" t="s">
        <v>119</v>
      </c>
      <c r="AR170" t="s">
        <v>119</v>
      </c>
      <c r="AT170" s="160">
        <v>42418</v>
      </c>
      <c r="AU170" s="161">
        <v>1</v>
      </c>
      <c r="AV170" s="162">
        <v>1</v>
      </c>
      <c r="AW170" t="s">
        <v>120</v>
      </c>
      <c r="AZ170" s="163">
        <v>42434</v>
      </c>
      <c r="BB170" t="s">
        <v>121</v>
      </c>
      <c r="BC170" t="s">
        <v>114</v>
      </c>
      <c r="BD170" t="s">
        <v>122</v>
      </c>
      <c r="BE170" t="s">
        <v>110</v>
      </c>
      <c r="BH170" t="s">
        <v>122</v>
      </c>
      <c r="BL170" t="s">
        <v>110</v>
      </c>
      <c r="BM170" s="165">
        <v>42418</v>
      </c>
      <c r="BO170" t="s">
        <v>110</v>
      </c>
      <c r="BP170" t="s">
        <v>123</v>
      </c>
      <c r="BS170" s="166">
        <v>42434.388923611114</v>
      </c>
      <c r="BU170" t="s">
        <v>110</v>
      </c>
      <c r="BV170" t="s">
        <v>169</v>
      </c>
      <c r="BW170" t="s">
        <v>110</v>
      </c>
      <c r="BZ170" t="s">
        <v>108</v>
      </c>
      <c r="CA170" t="s">
        <v>168</v>
      </c>
      <c r="CB170" s="167">
        <v>42418</v>
      </c>
      <c r="CC170" s="168">
        <v>0</v>
      </c>
      <c r="CD170" s="169">
        <v>17</v>
      </c>
      <c r="CE170" t="s">
        <v>111</v>
      </c>
      <c r="CH170" t="s">
        <v>144</v>
      </c>
      <c r="CL170" t="s">
        <v>126</v>
      </c>
      <c r="CM170" t="s">
        <v>127</v>
      </c>
      <c r="CO170" t="s">
        <v>128</v>
      </c>
      <c r="CU170" t="s">
        <v>119</v>
      </c>
      <c r="DD170" s="170">
        <v>-8.1199999999999992</v>
      </c>
      <c r="DE170" t="s">
        <v>110</v>
      </c>
      <c r="DF170" s="171">
        <v>0</v>
      </c>
      <c r="DH170" s="172">
        <v>0</v>
      </c>
      <c r="DI170" t="s">
        <v>169</v>
      </c>
      <c r="DJ170" t="s">
        <v>116</v>
      </c>
      <c r="DK170" s="173">
        <v>42418</v>
      </c>
      <c r="DL170" t="s">
        <v>119</v>
      </c>
      <c r="DN170" s="174">
        <v>-8.1199999999999992</v>
      </c>
      <c r="DO170" s="175">
        <v>1</v>
      </c>
      <c r="DP170" s="176">
        <v>1</v>
      </c>
      <c r="DQ170" s="177">
        <v>908505</v>
      </c>
      <c r="DT170" s="178">
        <v>42434</v>
      </c>
      <c r="DV170" t="s">
        <v>120</v>
      </c>
      <c r="DW170" s="179">
        <v>42418</v>
      </c>
      <c r="DX170" t="s">
        <v>110</v>
      </c>
      <c r="DY170" s="180">
        <v>42418</v>
      </c>
      <c r="DZ170" t="s">
        <v>116</v>
      </c>
      <c r="EC170" t="s">
        <v>123</v>
      </c>
      <c r="ED170" s="181">
        <v>0</v>
      </c>
      <c r="EE170" s="182">
        <v>0</v>
      </c>
      <c r="EG170" t="s">
        <v>130</v>
      </c>
      <c r="EJ170" s="188" t="str">
        <f>CONCATENATE(CH170,CM170)</f>
        <v>215500012800</v>
      </c>
    </row>
    <row r="171" spans="1:140" ht="16.5" hidden="1" thickTop="1" thickBot="1" x14ac:dyDescent="0.3">
      <c r="A171" t="s">
        <v>108</v>
      </c>
      <c r="B171" t="s">
        <v>168</v>
      </c>
      <c r="C171" s="140">
        <v>42418</v>
      </c>
      <c r="D171" s="141">
        <v>0</v>
      </c>
      <c r="E171" t="s">
        <v>108</v>
      </c>
      <c r="F171" t="s">
        <v>110</v>
      </c>
      <c r="G171" s="142">
        <v>2016</v>
      </c>
      <c r="H171" s="143">
        <v>8</v>
      </c>
      <c r="I171" s="144">
        <v>42418</v>
      </c>
      <c r="J171" t="s">
        <v>111</v>
      </c>
      <c r="L171" t="s">
        <v>110</v>
      </c>
      <c r="M171" t="s">
        <v>110</v>
      </c>
      <c r="O171" s="146">
        <v>0</v>
      </c>
      <c r="P171" t="s">
        <v>112</v>
      </c>
      <c r="R171" s="148">
        <v>42418</v>
      </c>
      <c r="S171" s="149">
        <v>37</v>
      </c>
      <c r="T171" s="150">
        <v>37735.199999999997</v>
      </c>
      <c r="U171" s="151">
        <v>37735.199999999997</v>
      </c>
      <c r="V171" s="152">
        <v>0</v>
      </c>
      <c r="W171" t="s">
        <v>113</v>
      </c>
      <c r="Y171" t="s">
        <v>114</v>
      </c>
      <c r="Z171" t="s">
        <v>114</v>
      </c>
      <c r="AA171" t="s">
        <v>114</v>
      </c>
      <c r="AB171" t="s">
        <v>115</v>
      </c>
      <c r="AC171" t="s">
        <v>116</v>
      </c>
      <c r="AD171" t="s">
        <v>110</v>
      </c>
      <c r="AE171" t="s">
        <v>110</v>
      </c>
      <c r="AH171" s="153">
        <v>0</v>
      </c>
      <c r="AI171" s="154">
        <v>42434</v>
      </c>
      <c r="AJ171" s="155">
        <v>908505</v>
      </c>
      <c r="AK171" s="156">
        <v>908505.1</v>
      </c>
      <c r="AL171" s="157">
        <v>42418</v>
      </c>
      <c r="AM171" s="158">
        <v>0</v>
      </c>
      <c r="AN171" t="s">
        <v>117</v>
      </c>
      <c r="AO171" s="159">
        <v>42434.395624999997</v>
      </c>
      <c r="AP171" t="s">
        <v>169</v>
      </c>
      <c r="AQ171" t="s">
        <v>119</v>
      </c>
      <c r="AR171" t="s">
        <v>119</v>
      </c>
      <c r="AT171" s="160">
        <v>42418</v>
      </c>
      <c r="AU171" s="161">
        <v>1</v>
      </c>
      <c r="AV171" s="162">
        <v>1</v>
      </c>
      <c r="AW171" t="s">
        <v>120</v>
      </c>
      <c r="AZ171" s="163">
        <v>42434</v>
      </c>
      <c r="BB171" t="s">
        <v>121</v>
      </c>
      <c r="BC171" t="s">
        <v>114</v>
      </c>
      <c r="BD171" t="s">
        <v>122</v>
      </c>
      <c r="BE171" t="s">
        <v>110</v>
      </c>
      <c r="BH171" t="s">
        <v>122</v>
      </c>
      <c r="BL171" t="s">
        <v>110</v>
      </c>
      <c r="BM171" s="165">
        <v>42418</v>
      </c>
      <c r="BO171" t="s">
        <v>110</v>
      </c>
      <c r="BP171" t="s">
        <v>123</v>
      </c>
      <c r="BS171" s="166">
        <v>42434.388923611114</v>
      </c>
      <c r="BU171" t="s">
        <v>110</v>
      </c>
      <c r="BV171" t="s">
        <v>169</v>
      </c>
      <c r="BW171" t="s">
        <v>110</v>
      </c>
      <c r="BZ171" t="s">
        <v>108</v>
      </c>
      <c r="CA171" t="s">
        <v>168</v>
      </c>
      <c r="CB171" s="167">
        <v>42418</v>
      </c>
      <c r="CC171" s="168">
        <v>0</v>
      </c>
      <c r="CD171" s="169">
        <v>18</v>
      </c>
      <c r="CE171" t="s">
        <v>111</v>
      </c>
      <c r="CH171" t="s">
        <v>145</v>
      </c>
      <c r="CL171" t="s">
        <v>126</v>
      </c>
      <c r="CM171" t="s">
        <v>127</v>
      </c>
      <c r="CO171" t="s">
        <v>128</v>
      </c>
      <c r="CU171" t="s">
        <v>119</v>
      </c>
      <c r="DD171" s="170">
        <v>-392.71</v>
      </c>
      <c r="DE171" t="s">
        <v>110</v>
      </c>
      <c r="DF171" s="171">
        <v>0</v>
      </c>
      <c r="DH171" s="172">
        <v>0</v>
      </c>
      <c r="DI171" t="s">
        <v>169</v>
      </c>
      <c r="DJ171" t="s">
        <v>116</v>
      </c>
      <c r="DK171" s="173">
        <v>42418</v>
      </c>
      <c r="DL171" t="s">
        <v>119</v>
      </c>
      <c r="DN171" s="174">
        <v>-392.71</v>
      </c>
      <c r="DO171" s="175">
        <v>1</v>
      </c>
      <c r="DP171" s="176">
        <v>1</v>
      </c>
      <c r="DQ171" s="177">
        <v>908505</v>
      </c>
      <c r="DT171" s="178">
        <v>42434</v>
      </c>
      <c r="DV171" t="s">
        <v>120</v>
      </c>
      <c r="DW171" s="179">
        <v>42418</v>
      </c>
      <c r="DX171" t="s">
        <v>110</v>
      </c>
      <c r="DY171" s="180">
        <v>42418</v>
      </c>
      <c r="DZ171" t="s">
        <v>116</v>
      </c>
      <c r="EC171" t="s">
        <v>123</v>
      </c>
      <c r="ED171" s="181">
        <v>0</v>
      </c>
      <c r="EE171" s="182">
        <v>0</v>
      </c>
      <c r="EG171" t="s">
        <v>130</v>
      </c>
      <c r="EJ171" s="188" t="str">
        <f>CONCATENATE(CH171,CM171)</f>
        <v>216000012800</v>
      </c>
    </row>
    <row r="172" spans="1:140" ht="16.5" hidden="1" thickTop="1" thickBot="1" x14ac:dyDescent="0.3">
      <c r="A172" t="s">
        <v>108</v>
      </c>
      <c r="B172" t="s">
        <v>168</v>
      </c>
      <c r="C172" s="140">
        <v>42418</v>
      </c>
      <c r="D172" s="141">
        <v>0</v>
      </c>
      <c r="E172" t="s">
        <v>108</v>
      </c>
      <c r="F172" t="s">
        <v>110</v>
      </c>
      <c r="G172" s="142">
        <v>2016</v>
      </c>
      <c r="H172" s="143">
        <v>8</v>
      </c>
      <c r="I172" s="144">
        <v>42418</v>
      </c>
      <c r="J172" t="s">
        <v>111</v>
      </c>
      <c r="L172" t="s">
        <v>110</v>
      </c>
      <c r="M172" t="s">
        <v>110</v>
      </c>
      <c r="O172" s="146">
        <v>0</v>
      </c>
      <c r="P172" t="s">
        <v>112</v>
      </c>
      <c r="R172" s="148">
        <v>42418</v>
      </c>
      <c r="S172" s="149">
        <v>37</v>
      </c>
      <c r="T172" s="150">
        <v>37735.199999999997</v>
      </c>
      <c r="U172" s="151">
        <v>37735.199999999997</v>
      </c>
      <c r="V172" s="152">
        <v>0</v>
      </c>
      <c r="W172" t="s">
        <v>113</v>
      </c>
      <c r="Y172" t="s">
        <v>114</v>
      </c>
      <c r="Z172" t="s">
        <v>114</v>
      </c>
      <c r="AA172" t="s">
        <v>114</v>
      </c>
      <c r="AB172" t="s">
        <v>115</v>
      </c>
      <c r="AC172" t="s">
        <v>116</v>
      </c>
      <c r="AD172" t="s">
        <v>110</v>
      </c>
      <c r="AE172" t="s">
        <v>110</v>
      </c>
      <c r="AH172" s="153">
        <v>0</v>
      </c>
      <c r="AI172" s="154">
        <v>42434</v>
      </c>
      <c r="AJ172" s="155">
        <v>908505</v>
      </c>
      <c r="AK172" s="156">
        <v>908505.1</v>
      </c>
      <c r="AL172" s="157">
        <v>42418</v>
      </c>
      <c r="AM172" s="158">
        <v>0</v>
      </c>
      <c r="AN172" t="s">
        <v>117</v>
      </c>
      <c r="AO172" s="159">
        <v>42434.395624999997</v>
      </c>
      <c r="AP172" t="s">
        <v>169</v>
      </c>
      <c r="AQ172" t="s">
        <v>119</v>
      </c>
      <c r="AR172" t="s">
        <v>119</v>
      </c>
      <c r="AT172" s="160">
        <v>42418</v>
      </c>
      <c r="AU172" s="161">
        <v>1</v>
      </c>
      <c r="AV172" s="162">
        <v>1</v>
      </c>
      <c r="AW172" t="s">
        <v>120</v>
      </c>
      <c r="AZ172" s="163">
        <v>42434</v>
      </c>
      <c r="BB172" t="s">
        <v>121</v>
      </c>
      <c r="BC172" t="s">
        <v>114</v>
      </c>
      <c r="BD172" t="s">
        <v>122</v>
      </c>
      <c r="BE172" t="s">
        <v>110</v>
      </c>
      <c r="BH172" t="s">
        <v>122</v>
      </c>
      <c r="BL172" t="s">
        <v>110</v>
      </c>
      <c r="BM172" s="165">
        <v>42418</v>
      </c>
      <c r="BO172" t="s">
        <v>110</v>
      </c>
      <c r="BP172" t="s">
        <v>123</v>
      </c>
      <c r="BS172" s="166">
        <v>42434.388923611114</v>
      </c>
      <c r="BU172" t="s">
        <v>110</v>
      </c>
      <c r="BV172" t="s">
        <v>169</v>
      </c>
      <c r="BW172" t="s">
        <v>110</v>
      </c>
      <c r="BZ172" t="s">
        <v>108</v>
      </c>
      <c r="CA172" t="s">
        <v>168</v>
      </c>
      <c r="CB172" s="167">
        <v>42418</v>
      </c>
      <c r="CC172" s="168">
        <v>0</v>
      </c>
      <c r="CD172" s="169">
        <v>19</v>
      </c>
      <c r="CE172" t="s">
        <v>111</v>
      </c>
      <c r="CH172" t="s">
        <v>146</v>
      </c>
      <c r="CL172" t="s">
        <v>126</v>
      </c>
      <c r="CM172" t="s">
        <v>127</v>
      </c>
      <c r="CO172" t="s">
        <v>128</v>
      </c>
      <c r="CU172" t="s">
        <v>119</v>
      </c>
      <c r="DD172" s="170">
        <v>-140.05000000000001</v>
      </c>
      <c r="DE172" t="s">
        <v>110</v>
      </c>
      <c r="DF172" s="171">
        <v>0</v>
      </c>
      <c r="DH172" s="172">
        <v>0</v>
      </c>
      <c r="DI172" t="s">
        <v>169</v>
      </c>
      <c r="DJ172" t="s">
        <v>116</v>
      </c>
      <c r="DK172" s="173">
        <v>42418</v>
      </c>
      <c r="DL172" t="s">
        <v>119</v>
      </c>
      <c r="DN172" s="174">
        <v>-140.05000000000001</v>
      </c>
      <c r="DO172" s="175">
        <v>1</v>
      </c>
      <c r="DP172" s="176">
        <v>1</v>
      </c>
      <c r="DQ172" s="177">
        <v>908505</v>
      </c>
      <c r="DT172" s="178">
        <v>42434</v>
      </c>
      <c r="DV172" t="s">
        <v>120</v>
      </c>
      <c r="DW172" s="179">
        <v>42418</v>
      </c>
      <c r="DX172" t="s">
        <v>110</v>
      </c>
      <c r="DY172" s="180">
        <v>42418</v>
      </c>
      <c r="DZ172" t="s">
        <v>116</v>
      </c>
      <c r="EC172" t="s">
        <v>123</v>
      </c>
      <c r="ED172" s="181">
        <v>0</v>
      </c>
      <c r="EE172" s="182">
        <v>0</v>
      </c>
      <c r="EG172" t="s">
        <v>130</v>
      </c>
      <c r="EJ172" s="188" t="str">
        <f>CONCATENATE(CH172,CM172)</f>
        <v>216600012800</v>
      </c>
    </row>
    <row r="173" spans="1:140" ht="16.5" hidden="1" thickTop="1" thickBot="1" x14ac:dyDescent="0.3">
      <c r="A173" t="s">
        <v>108</v>
      </c>
      <c r="B173" t="s">
        <v>168</v>
      </c>
      <c r="C173" s="140">
        <v>42418</v>
      </c>
      <c r="D173" s="141">
        <v>0</v>
      </c>
      <c r="E173" t="s">
        <v>108</v>
      </c>
      <c r="F173" t="s">
        <v>110</v>
      </c>
      <c r="G173" s="142">
        <v>2016</v>
      </c>
      <c r="H173" s="143">
        <v>8</v>
      </c>
      <c r="I173" s="144">
        <v>42418</v>
      </c>
      <c r="J173" t="s">
        <v>111</v>
      </c>
      <c r="L173" t="s">
        <v>110</v>
      </c>
      <c r="M173" t="s">
        <v>110</v>
      </c>
      <c r="O173" s="146">
        <v>0</v>
      </c>
      <c r="P173" t="s">
        <v>112</v>
      </c>
      <c r="R173" s="148">
        <v>42418</v>
      </c>
      <c r="S173" s="149">
        <v>37</v>
      </c>
      <c r="T173" s="150">
        <v>37735.199999999997</v>
      </c>
      <c r="U173" s="151">
        <v>37735.199999999997</v>
      </c>
      <c r="V173" s="152">
        <v>0</v>
      </c>
      <c r="W173" t="s">
        <v>113</v>
      </c>
      <c r="Y173" t="s">
        <v>114</v>
      </c>
      <c r="Z173" t="s">
        <v>114</v>
      </c>
      <c r="AA173" t="s">
        <v>114</v>
      </c>
      <c r="AB173" t="s">
        <v>115</v>
      </c>
      <c r="AC173" t="s">
        <v>116</v>
      </c>
      <c r="AD173" t="s">
        <v>110</v>
      </c>
      <c r="AE173" t="s">
        <v>110</v>
      </c>
      <c r="AH173" s="153">
        <v>0</v>
      </c>
      <c r="AI173" s="154">
        <v>42434</v>
      </c>
      <c r="AJ173" s="155">
        <v>908505</v>
      </c>
      <c r="AK173" s="156">
        <v>908505.1</v>
      </c>
      <c r="AL173" s="157">
        <v>42418</v>
      </c>
      <c r="AM173" s="158">
        <v>0</v>
      </c>
      <c r="AN173" t="s">
        <v>117</v>
      </c>
      <c r="AO173" s="159">
        <v>42434.395624999997</v>
      </c>
      <c r="AP173" t="s">
        <v>169</v>
      </c>
      <c r="AQ173" t="s">
        <v>119</v>
      </c>
      <c r="AR173" t="s">
        <v>119</v>
      </c>
      <c r="AT173" s="160">
        <v>42418</v>
      </c>
      <c r="AU173" s="161">
        <v>1</v>
      </c>
      <c r="AV173" s="162">
        <v>1</v>
      </c>
      <c r="AW173" t="s">
        <v>120</v>
      </c>
      <c r="AZ173" s="163">
        <v>42434</v>
      </c>
      <c r="BB173" t="s">
        <v>121</v>
      </c>
      <c r="BC173" t="s">
        <v>114</v>
      </c>
      <c r="BD173" t="s">
        <v>122</v>
      </c>
      <c r="BE173" t="s">
        <v>110</v>
      </c>
      <c r="BH173" t="s">
        <v>122</v>
      </c>
      <c r="BL173" t="s">
        <v>110</v>
      </c>
      <c r="BM173" s="165">
        <v>42418</v>
      </c>
      <c r="BO173" t="s">
        <v>110</v>
      </c>
      <c r="BP173" t="s">
        <v>123</v>
      </c>
      <c r="BS173" s="166">
        <v>42434.388923611114</v>
      </c>
      <c r="BU173" t="s">
        <v>110</v>
      </c>
      <c r="BV173" t="s">
        <v>169</v>
      </c>
      <c r="BW173" t="s">
        <v>110</v>
      </c>
      <c r="BZ173" t="s">
        <v>108</v>
      </c>
      <c r="CA173" t="s">
        <v>168</v>
      </c>
      <c r="CB173" s="167">
        <v>42418</v>
      </c>
      <c r="CC173" s="168">
        <v>0</v>
      </c>
      <c r="CD173" s="169">
        <v>20</v>
      </c>
      <c r="CE173" t="s">
        <v>111</v>
      </c>
      <c r="CH173" t="s">
        <v>147</v>
      </c>
      <c r="CL173" t="s">
        <v>126</v>
      </c>
      <c r="CM173" t="s">
        <v>127</v>
      </c>
      <c r="CO173" t="s">
        <v>128</v>
      </c>
      <c r="CU173" t="s">
        <v>119</v>
      </c>
      <c r="DD173" s="170">
        <v>-68.78</v>
      </c>
      <c r="DE173" t="s">
        <v>110</v>
      </c>
      <c r="DF173" s="171">
        <v>0</v>
      </c>
      <c r="DH173" s="172">
        <v>0</v>
      </c>
      <c r="DI173" t="s">
        <v>169</v>
      </c>
      <c r="DJ173" t="s">
        <v>116</v>
      </c>
      <c r="DK173" s="173">
        <v>42418</v>
      </c>
      <c r="DL173" t="s">
        <v>119</v>
      </c>
      <c r="DN173" s="174">
        <v>-68.78</v>
      </c>
      <c r="DO173" s="175">
        <v>1</v>
      </c>
      <c r="DP173" s="176">
        <v>1</v>
      </c>
      <c r="DQ173" s="177">
        <v>908505</v>
      </c>
      <c r="DT173" s="178">
        <v>42434</v>
      </c>
      <c r="DV173" t="s">
        <v>120</v>
      </c>
      <c r="DW173" s="179">
        <v>42418</v>
      </c>
      <c r="DX173" t="s">
        <v>110</v>
      </c>
      <c r="DY173" s="180">
        <v>42418</v>
      </c>
      <c r="DZ173" t="s">
        <v>116</v>
      </c>
      <c r="EC173" t="s">
        <v>123</v>
      </c>
      <c r="ED173" s="181">
        <v>0</v>
      </c>
      <c r="EE173" s="182">
        <v>0</v>
      </c>
      <c r="EG173" t="s">
        <v>130</v>
      </c>
      <c r="EJ173" s="188" t="str">
        <f>CONCATENATE(CH173,CM173)</f>
        <v>219000012800</v>
      </c>
    </row>
    <row r="174" spans="1:140" ht="16.5" hidden="1" thickTop="1" thickBot="1" x14ac:dyDescent="0.3">
      <c r="A174" t="s">
        <v>108</v>
      </c>
      <c r="B174" t="s">
        <v>168</v>
      </c>
      <c r="C174" s="140">
        <v>42418</v>
      </c>
      <c r="D174" s="141">
        <v>0</v>
      </c>
      <c r="E174" t="s">
        <v>108</v>
      </c>
      <c r="F174" t="s">
        <v>110</v>
      </c>
      <c r="G174" s="142">
        <v>2016</v>
      </c>
      <c r="H174" s="143">
        <v>8</v>
      </c>
      <c r="I174" s="144">
        <v>42418</v>
      </c>
      <c r="J174" t="s">
        <v>111</v>
      </c>
      <c r="L174" t="s">
        <v>110</v>
      </c>
      <c r="M174" t="s">
        <v>110</v>
      </c>
      <c r="O174" s="146">
        <v>0</v>
      </c>
      <c r="P174" t="s">
        <v>112</v>
      </c>
      <c r="R174" s="148">
        <v>42418</v>
      </c>
      <c r="S174" s="149">
        <v>37</v>
      </c>
      <c r="T174" s="150">
        <v>37735.199999999997</v>
      </c>
      <c r="U174" s="151">
        <v>37735.199999999997</v>
      </c>
      <c r="V174" s="152">
        <v>0</v>
      </c>
      <c r="W174" t="s">
        <v>113</v>
      </c>
      <c r="Y174" t="s">
        <v>114</v>
      </c>
      <c r="Z174" t="s">
        <v>114</v>
      </c>
      <c r="AA174" t="s">
        <v>114</v>
      </c>
      <c r="AB174" t="s">
        <v>115</v>
      </c>
      <c r="AC174" t="s">
        <v>116</v>
      </c>
      <c r="AD174" t="s">
        <v>110</v>
      </c>
      <c r="AE174" t="s">
        <v>110</v>
      </c>
      <c r="AH174" s="153">
        <v>0</v>
      </c>
      <c r="AI174" s="154">
        <v>42434</v>
      </c>
      <c r="AJ174" s="155">
        <v>908505</v>
      </c>
      <c r="AK174" s="156">
        <v>908505.1</v>
      </c>
      <c r="AL174" s="157">
        <v>42418</v>
      </c>
      <c r="AM174" s="158">
        <v>0</v>
      </c>
      <c r="AN174" t="s">
        <v>117</v>
      </c>
      <c r="AO174" s="159">
        <v>42434.395624999997</v>
      </c>
      <c r="AP174" t="s">
        <v>169</v>
      </c>
      <c r="AQ174" t="s">
        <v>119</v>
      </c>
      <c r="AR174" t="s">
        <v>119</v>
      </c>
      <c r="AT174" s="160">
        <v>42418</v>
      </c>
      <c r="AU174" s="161">
        <v>1</v>
      </c>
      <c r="AV174" s="162">
        <v>1</v>
      </c>
      <c r="AW174" t="s">
        <v>120</v>
      </c>
      <c r="AZ174" s="163">
        <v>42434</v>
      </c>
      <c r="BB174" t="s">
        <v>121</v>
      </c>
      <c r="BC174" t="s">
        <v>114</v>
      </c>
      <c r="BD174" t="s">
        <v>122</v>
      </c>
      <c r="BE174" t="s">
        <v>110</v>
      </c>
      <c r="BH174" t="s">
        <v>122</v>
      </c>
      <c r="BL174" t="s">
        <v>110</v>
      </c>
      <c r="BM174" s="165">
        <v>42418</v>
      </c>
      <c r="BO174" t="s">
        <v>110</v>
      </c>
      <c r="BP174" t="s">
        <v>123</v>
      </c>
      <c r="BS174" s="166">
        <v>42434.388923611114</v>
      </c>
      <c r="BU174" t="s">
        <v>110</v>
      </c>
      <c r="BV174" t="s">
        <v>169</v>
      </c>
      <c r="BW174" t="s">
        <v>110</v>
      </c>
      <c r="BZ174" t="s">
        <v>108</v>
      </c>
      <c r="CA174" t="s">
        <v>168</v>
      </c>
      <c r="CB174" s="167">
        <v>42418</v>
      </c>
      <c r="CC174" s="168">
        <v>0</v>
      </c>
      <c r="CD174" s="169">
        <v>21</v>
      </c>
      <c r="CE174" t="s">
        <v>111</v>
      </c>
      <c r="CH174" t="s">
        <v>148</v>
      </c>
      <c r="CI174" t="s">
        <v>125</v>
      </c>
      <c r="CL174" t="s">
        <v>126</v>
      </c>
      <c r="CM174" t="s">
        <v>127</v>
      </c>
      <c r="CO174" t="s">
        <v>128</v>
      </c>
      <c r="CU174" t="s">
        <v>119</v>
      </c>
      <c r="DD174" s="170">
        <v>16759.2</v>
      </c>
      <c r="DE174" t="s">
        <v>110</v>
      </c>
      <c r="DF174" s="171">
        <v>0</v>
      </c>
      <c r="DH174" s="172">
        <v>0</v>
      </c>
      <c r="DI174" t="s">
        <v>169</v>
      </c>
      <c r="DJ174" t="s">
        <v>116</v>
      </c>
      <c r="DK174" s="173">
        <v>42418</v>
      </c>
      <c r="DL174" t="s">
        <v>119</v>
      </c>
      <c r="DN174" s="174">
        <v>16759.2</v>
      </c>
      <c r="DO174" s="175">
        <v>1</v>
      </c>
      <c r="DP174" s="176">
        <v>1</v>
      </c>
      <c r="DQ174" s="177">
        <v>908505</v>
      </c>
      <c r="DT174" s="178">
        <v>42434</v>
      </c>
      <c r="DV174" t="s">
        <v>120</v>
      </c>
      <c r="DW174" s="179">
        <v>42418</v>
      </c>
      <c r="DX174" t="s">
        <v>110</v>
      </c>
      <c r="DY174" s="180">
        <v>42418</v>
      </c>
      <c r="DZ174" t="s">
        <v>116</v>
      </c>
      <c r="EC174" t="s">
        <v>123</v>
      </c>
      <c r="ED174" s="181">
        <v>0</v>
      </c>
      <c r="EE174" s="182">
        <v>0</v>
      </c>
      <c r="EG174" t="s">
        <v>130</v>
      </c>
      <c r="EJ174" s="188" t="str">
        <f>CONCATENATE(CH174,CM174)</f>
        <v>700000012800</v>
      </c>
    </row>
    <row r="175" spans="1:140" ht="16.5" hidden="1" thickTop="1" thickBot="1" x14ac:dyDescent="0.3">
      <c r="A175" t="s">
        <v>108</v>
      </c>
      <c r="B175" t="s">
        <v>168</v>
      </c>
      <c r="C175" s="140">
        <v>42418</v>
      </c>
      <c r="D175" s="141">
        <v>0</v>
      </c>
      <c r="E175" t="s">
        <v>108</v>
      </c>
      <c r="F175" t="s">
        <v>110</v>
      </c>
      <c r="G175" s="142">
        <v>2016</v>
      </c>
      <c r="H175" s="143">
        <v>8</v>
      </c>
      <c r="I175" s="144">
        <v>42418</v>
      </c>
      <c r="J175" t="s">
        <v>111</v>
      </c>
      <c r="L175" t="s">
        <v>110</v>
      </c>
      <c r="M175" t="s">
        <v>110</v>
      </c>
      <c r="O175" s="146">
        <v>0</v>
      </c>
      <c r="P175" t="s">
        <v>112</v>
      </c>
      <c r="R175" s="148">
        <v>42418</v>
      </c>
      <c r="S175" s="149">
        <v>37</v>
      </c>
      <c r="T175" s="150">
        <v>37735.199999999997</v>
      </c>
      <c r="U175" s="151">
        <v>37735.199999999997</v>
      </c>
      <c r="V175" s="152">
        <v>0</v>
      </c>
      <c r="W175" t="s">
        <v>113</v>
      </c>
      <c r="Y175" t="s">
        <v>114</v>
      </c>
      <c r="Z175" t="s">
        <v>114</v>
      </c>
      <c r="AA175" t="s">
        <v>114</v>
      </c>
      <c r="AB175" t="s">
        <v>115</v>
      </c>
      <c r="AC175" t="s">
        <v>116</v>
      </c>
      <c r="AD175" t="s">
        <v>110</v>
      </c>
      <c r="AE175" t="s">
        <v>110</v>
      </c>
      <c r="AH175" s="153">
        <v>0</v>
      </c>
      <c r="AI175" s="154">
        <v>42434</v>
      </c>
      <c r="AJ175" s="155">
        <v>908505</v>
      </c>
      <c r="AK175" s="156">
        <v>908505.1</v>
      </c>
      <c r="AL175" s="157">
        <v>42418</v>
      </c>
      <c r="AM175" s="158">
        <v>0</v>
      </c>
      <c r="AN175" t="s">
        <v>117</v>
      </c>
      <c r="AO175" s="159">
        <v>42434.395624999997</v>
      </c>
      <c r="AP175" t="s">
        <v>169</v>
      </c>
      <c r="AQ175" t="s">
        <v>119</v>
      </c>
      <c r="AR175" t="s">
        <v>119</v>
      </c>
      <c r="AT175" s="160">
        <v>42418</v>
      </c>
      <c r="AU175" s="161">
        <v>1</v>
      </c>
      <c r="AV175" s="162">
        <v>1</v>
      </c>
      <c r="AW175" t="s">
        <v>120</v>
      </c>
      <c r="AZ175" s="163">
        <v>42434</v>
      </c>
      <c r="BB175" t="s">
        <v>121</v>
      </c>
      <c r="BC175" t="s">
        <v>114</v>
      </c>
      <c r="BD175" t="s">
        <v>122</v>
      </c>
      <c r="BE175" t="s">
        <v>110</v>
      </c>
      <c r="BH175" t="s">
        <v>122</v>
      </c>
      <c r="BL175" t="s">
        <v>110</v>
      </c>
      <c r="BM175" s="165">
        <v>42418</v>
      </c>
      <c r="BO175" t="s">
        <v>110</v>
      </c>
      <c r="BP175" t="s">
        <v>123</v>
      </c>
      <c r="BS175" s="166">
        <v>42434.388923611114</v>
      </c>
      <c r="BU175" t="s">
        <v>110</v>
      </c>
      <c r="BV175" t="s">
        <v>169</v>
      </c>
      <c r="BW175" t="s">
        <v>110</v>
      </c>
      <c r="BZ175" t="s">
        <v>108</v>
      </c>
      <c r="CA175" t="s">
        <v>168</v>
      </c>
      <c r="CB175" s="167">
        <v>42418</v>
      </c>
      <c r="CC175" s="168">
        <v>0</v>
      </c>
      <c r="CD175" s="169">
        <v>22</v>
      </c>
      <c r="CE175" t="s">
        <v>111</v>
      </c>
      <c r="CH175" t="s">
        <v>148</v>
      </c>
      <c r="CI175" t="s">
        <v>131</v>
      </c>
      <c r="CL175" t="s">
        <v>126</v>
      </c>
      <c r="CM175" t="s">
        <v>127</v>
      </c>
      <c r="CO175" t="s">
        <v>128</v>
      </c>
      <c r="CU175" t="s">
        <v>119</v>
      </c>
      <c r="DD175" s="170">
        <v>5966</v>
      </c>
      <c r="DE175" t="s">
        <v>110</v>
      </c>
      <c r="DF175" s="171">
        <v>0</v>
      </c>
      <c r="DH175" s="172">
        <v>0</v>
      </c>
      <c r="DI175" t="s">
        <v>169</v>
      </c>
      <c r="DJ175" t="s">
        <v>116</v>
      </c>
      <c r="DK175" s="173">
        <v>42418</v>
      </c>
      <c r="DL175" t="s">
        <v>119</v>
      </c>
      <c r="DN175" s="174">
        <v>5966</v>
      </c>
      <c r="DO175" s="175">
        <v>1</v>
      </c>
      <c r="DP175" s="176">
        <v>1</v>
      </c>
      <c r="DQ175" s="177">
        <v>908505</v>
      </c>
      <c r="DT175" s="178">
        <v>42434</v>
      </c>
      <c r="DV175" t="s">
        <v>120</v>
      </c>
      <c r="DW175" s="179">
        <v>42418</v>
      </c>
      <c r="DX175" t="s">
        <v>110</v>
      </c>
      <c r="DY175" s="180">
        <v>42418</v>
      </c>
      <c r="DZ175" t="s">
        <v>116</v>
      </c>
      <c r="EC175" t="s">
        <v>123</v>
      </c>
      <c r="ED175" s="181">
        <v>0</v>
      </c>
      <c r="EE175" s="182">
        <v>0</v>
      </c>
      <c r="EG175" t="s">
        <v>130</v>
      </c>
      <c r="EJ175" s="188" t="str">
        <f>CONCATENATE(CH175,CM175)</f>
        <v>700000012800</v>
      </c>
    </row>
    <row r="176" spans="1:140" ht="16.5" hidden="1" thickTop="1" thickBot="1" x14ac:dyDescent="0.3">
      <c r="A176" t="s">
        <v>108</v>
      </c>
      <c r="B176" t="s">
        <v>168</v>
      </c>
      <c r="C176" s="140">
        <v>42418</v>
      </c>
      <c r="D176" s="141">
        <v>0</v>
      </c>
      <c r="E176" t="s">
        <v>108</v>
      </c>
      <c r="F176" t="s">
        <v>110</v>
      </c>
      <c r="G176" s="142">
        <v>2016</v>
      </c>
      <c r="H176" s="143">
        <v>8</v>
      </c>
      <c r="I176" s="144">
        <v>42418</v>
      </c>
      <c r="J176" t="s">
        <v>111</v>
      </c>
      <c r="L176" t="s">
        <v>110</v>
      </c>
      <c r="M176" t="s">
        <v>110</v>
      </c>
      <c r="O176" s="146">
        <v>0</v>
      </c>
      <c r="P176" t="s">
        <v>112</v>
      </c>
      <c r="R176" s="148">
        <v>42418</v>
      </c>
      <c r="S176" s="149">
        <v>37</v>
      </c>
      <c r="T176" s="150">
        <v>37735.199999999997</v>
      </c>
      <c r="U176" s="151">
        <v>37735.199999999997</v>
      </c>
      <c r="V176" s="152">
        <v>0</v>
      </c>
      <c r="W176" t="s">
        <v>113</v>
      </c>
      <c r="Y176" t="s">
        <v>114</v>
      </c>
      <c r="Z176" t="s">
        <v>114</v>
      </c>
      <c r="AA176" t="s">
        <v>114</v>
      </c>
      <c r="AB176" t="s">
        <v>115</v>
      </c>
      <c r="AC176" t="s">
        <v>116</v>
      </c>
      <c r="AD176" t="s">
        <v>110</v>
      </c>
      <c r="AE176" t="s">
        <v>110</v>
      </c>
      <c r="AH176" s="153">
        <v>0</v>
      </c>
      <c r="AI176" s="154">
        <v>42434</v>
      </c>
      <c r="AJ176" s="155">
        <v>908505</v>
      </c>
      <c r="AK176" s="156">
        <v>908505.1</v>
      </c>
      <c r="AL176" s="157">
        <v>42418</v>
      </c>
      <c r="AM176" s="158">
        <v>0</v>
      </c>
      <c r="AN176" t="s">
        <v>117</v>
      </c>
      <c r="AO176" s="159">
        <v>42434.395624999997</v>
      </c>
      <c r="AP176" t="s">
        <v>169</v>
      </c>
      <c r="AQ176" t="s">
        <v>119</v>
      </c>
      <c r="AR176" t="s">
        <v>119</v>
      </c>
      <c r="AT176" s="160">
        <v>42418</v>
      </c>
      <c r="AU176" s="161">
        <v>1</v>
      </c>
      <c r="AV176" s="162">
        <v>1</v>
      </c>
      <c r="AW176" t="s">
        <v>120</v>
      </c>
      <c r="AZ176" s="163">
        <v>42434</v>
      </c>
      <c r="BB176" t="s">
        <v>121</v>
      </c>
      <c r="BC176" t="s">
        <v>114</v>
      </c>
      <c r="BD176" t="s">
        <v>122</v>
      </c>
      <c r="BE176" t="s">
        <v>110</v>
      </c>
      <c r="BH176" t="s">
        <v>122</v>
      </c>
      <c r="BL176" t="s">
        <v>110</v>
      </c>
      <c r="BM176" s="165">
        <v>42418</v>
      </c>
      <c r="BO176" t="s">
        <v>110</v>
      </c>
      <c r="BP176" t="s">
        <v>123</v>
      </c>
      <c r="BS176" s="166">
        <v>42434.388923611114</v>
      </c>
      <c r="BU176" t="s">
        <v>110</v>
      </c>
      <c r="BV176" t="s">
        <v>169</v>
      </c>
      <c r="BW176" t="s">
        <v>110</v>
      </c>
      <c r="BZ176" t="s">
        <v>108</v>
      </c>
      <c r="CA176" t="s">
        <v>168</v>
      </c>
      <c r="CB176" s="167">
        <v>42418</v>
      </c>
      <c r="CC176" s="168">
        <v>0</v>
      </c>
      <c r="CD176" s="169">
        <v>23</v>
      </c>
      <c r="CE176" t="s">
        <v>111</v>
      </c>
      <c r="CH176" t="s">
        <v>161</v>
      </c>
      <c r="CI176" t="s">
        <v>125</v>
      </c>
      <c r="CL176" t="s">
        <v>126</v>
      </c>
      <c r="CM176" t="s">
        <v>127</v>
      </c>
      <c r="CO176" t="s">
        <v>128</v>
      </c>
      <c r="CU176" t="s">
        <v>119</v>
      </c>
      <c r="DD176" s="170">
        <v>3923.2</v>
      </c>
      <c r="DE176" t="s">
        <v>110</v>
      </c>
      <c r="DF176" s="171">
        <v>0</v>
      </c>
      <c r="DH176" s="172">
        <v>0</v>
      </c>
      <c r="DI176" t="s">
        <v>169</v>
      </c>
      <c r="DJ176" t="s">
        <v>116</v>
      </c>
      <c r="DK176" s="173">
        <v>42418</v>
      </c>
      <c r="DL176" t="s">
        <v>119</v>
      </c>
      <c r="DN176" s="174">
        <v>3923.2</v>
      </c>
      <c r="DO176" s="175">
        <v>1</v>
      </c>
      <c r="DP176" s="176">
        <v>1</v>
      </c>
      <c r="DQ176" s="177">
        <v>908505</v>
      </c>
      <c r="DT176" s="178">
        <v>42434</v>
      </c>
      <c r="DV176" t="s">
        <v>120</v>
      </c>
      <c r="DW176" s="179">
        <v>42418</v>
      </c>
      <c r="DX176" t="s">
        <v>110</v>
      </c>
      <c r="DY176" s="180">
        <v>42418</v>
      </c>
      <c r="DZ176" t="s">
        <v>116</v>
      </c>
      <c r="EC176" t="s">
        <v>123</v>
      </c>
      <c r="ED176" s="181">
        <v>0</v>
      </c>
      <c r="EE176" s="182">
        <v>0</v>
      </c>
      <c r="EG176" t="s">
        <v>130</v>
      </c>
      <c r="EJ176" s="188" t="str">
        <f>CONCATENATE(CH176,CM176)</f>
        <v>710000012800</v>
      </c>
    </row>
    <row r="177" spans="1:140" ht="16.5" hidden="1" thickTop="1" thickBot="1" x14ac:dyDescent="0.3">
      <c r="A177" t="s">
        <v>108</v>
      </c>
      <c r="B177" t="s">
        <v>168</v>
      </c>
      <c r="C177" s="140">
        <v>42418</v>
      </c>
      <c r="D177" s="141">
        <v>0</v>
      </c>
      <c r="E177" t="s">
        <v>108</v>
      </c>
      <c r="F177" t="s">
        <v>110</v>
      </c>
      <c r="G177" s="142">
        <v>2016</v>
      </c>
      <c r="H177" s="143">
        <v>8</v>
      </c>
      <c r="I177" s="144">
        <v>42418</v>
      </c>
      <c r="J177" t="s">
        <v>111</v>
      </c>
      <c r="L177" t="s">
        <v>110</v>
      </c>
      <c r="M177" t="s">
        <v>110</v>
      </c>
      <c r="O177" s="146">
        <v>0</v>
      </c>
      <c r="P177" t="s">
        <v>112</v>
      </c>
      <c r="R177" s="148">
        <v>42418</v>
      </c>
      <c r="S177" s="149">
        <v>37</v>
      </c>
      <c r="T177" s="150">
        <v>37735.199999999997</v>
      </c>
      <c r="U177" s="151">
        <v>37735.199999999997</v>
      </c>
      <c r="V177" s="152">
        <v>0</v>
      </c>
      <c r="W177" t="s">
        <v>113</v>
      </c>
      <c r="Y177" t="s">
        <v>114</v>
      </c>
      <c r="Z177" t="s">
        <v>114</v>
      </c>
      <c r="AA177" t="s">
        <v>114</v>
      </c>
      <c r="AB177" t="s">
        <v>115</v>
      </c>
      <c r="AC177" t="s">
        <v>116</v>
      </c>
      <c r="AD177" t="s">
        <v>110</v>
      </c>
      <c r="AE177" t="s">
        <v>110</v>
      </c>
      <c r="AH177" s="153">
        <v>0</v>
      </c>
      <c r="AI177" s="154">
        <v>42434</v>
      </c>
      <c r="AJ177" s="155">
        <v>908505</v>
      </c>
      <c r="AK177" s="156">
        <v>908505.1</v>
      </c>
      <c r="AL177" s="157">
        <v>42418</v>
      </c>
      <c r="AM177" s="158">
        <v>0</v>
      </c>
      <c r="AN177" t="s">
        <v>117</v>
      </c>
      <c r="AO177" s="159">
        <v>42434.395624999997</v>
      </c>
      <c r="AP177" t="s">
        <v>169</v>
      </c>
      <c r="AQ177" t="s">
        <v>119</v>
      </c>
      <c r="AR177" t="s">
        <v>119</v>
      </c>
      <c r="AT177" s="160">
        <v>42418</v>
      </c>
      <c r="AU177" s="161">
        <v>1</v>
      </c>
      <c r="AV177" s="162">
        <v>1</v>
      </c>
      <c r="AW177" t="s">
        <v>120</v>
      </c>
      <c r="AZ177" s="163">
        <v>42434</v>
      </c>
      <c r="BB177" t="s">
        <v>121</v>
      </c>
      <c r="BC177" t="s">
        <v>114</v>
      </c>
      <c r="BD177" t="s">
        <v>122</v>
      </c>
      <c r="BE177" t="s">
        <v>110</v>
      </c>
      <c r="BH177" t="s">
        <v>122</v>
      </c>
      <c r="BL177" t="s">
        <v>110</v>
      </c>
      <c r="BM177" s="165">
        <v>42418</v>
      </c>
      <c r="BO177" t="s">
        <v>110</v>
      </c>
      <c r="BP177" t="s">
        <v>123</v>
      </c>
      <c r="BS177" s="166">
        <v>42434.388923611114</v>
      </c>
      <c r="BU177" t="s">
        <v>110</v>
      </c>
      <c r="BV177" t="s">
        <v>169</v>
      </c>
      <c r="BW177" t="s">
        <v>110</v>
      </c>
      <c r="BZ177" t="s">
        <v>108</v>
      </c>
      <c r="CA177" t="s">
        <v>168</v>
      </c>
      <c r="CB177" s="167">
        <v>42418</v>
      </c>
      <c r="CC177" s="168">
        <v>0</v>
      </c>
      <c r="CD177" s="169">
        <v>24</v>
      </c>
      <c r="CE177" t="s">
        <v>111</v>
      </c>
      <c r="CH177" t="s">
        <v>149</v>
      </c>
      <c r="CI177" t="s">
        <v>131</v>
      </c>
      <c r="CL177" t="s">
        <v>126</v>
      </c>
      <c r="CM177" t="s">
        <v>127</v>
      </c>
      <c r="CO177" t="s">
        <v>128</v>
      </c>
      <c r="CU177" t="s">
        <v>119</v>
      </c>
      <c r="DD177" s="170">
        <v>1505.5</v>
      </c>
      <c r="DE177" t="s">
        <v>110</v>
      </c>
      <c r="DF177" s="171">
        <v>0</v>
      </c>
      <c r="DH177" s="172">
        <v>0</v>
      </c>
      <c r="DI177" t="s">
        <v>169</v>
      </c>
      <c r="DJ177" t="s">
        <v>116</v>
      </c>
      <c r="DK177" s="173">
        <v>42418</v>
      </c>
      <c r="DL177" t="s">
        <v>119</v>
      </c>
      <c r="DN177" s="174">
        <v>1505.5</v>
      </c>
      <c r="DO177" s="175">
        <v>1</v>
      </c>
      <c r="DP177" s="176">
        <v>1</v>
      </c>
      <c r="DQ177" s="177">
        <v>908505</v>
      </c>
      <c r="DT177" s="178">
        <v>42434</v>
      </c>
      <c r="DV177" t="s">
        <v>120</v>
      </c>
      <c r="DW177" s="179">
        <v>42418</v>
      </c>
      <c r="DX177" t="s">
        <v>110</v>
      </c>
      <c r="DY177" s="180">
        <v>42418</v>
      </c>
      <c r="DZ177" t="s">
        <v>116</v>
      </c>
      <c r="EC177" t="s">
        <v>123</v>
      </c>
      <c r="ED177" s="181">
        <v>0</v>
      </c>
      <c r="EE177" s="182">
        <v>0</v>
      </c>
      <c r="EG177" t="s">
        <v>130</v>
      </c>
      <c r="EJ177" s="188" t="str">
        <f>CONCATENATE(CH177,CM177)</f>
        <v>715000012800</v>
      </c>
    </row>
    <row r="178" spans="1:140" ht="16.5" hidden="1" thickTop="1" thickBot="1" x14ac:dyDescent="0.3">
      <c r="A178" t="s">
        <v>108</v>
      </c>
      <c r="B178" t="s">
        <v>168</v>
      </c>
      <c r="C178" s="140">
        <v>42418</v>
      </c>
      <c r="D178" s="141">
        <v>0</v>
      </c>
      <c r="E178" t="s">
        <v>108</v>
      </c>
      <c r="F178" t="s">
        <v>110</v>
      </c>
      <c r="G178" s="142">
        <v>2016</v>
      </c>
      <c r="H178" s="143">
        <v>8</v>
      </c>
      <c r="I178" s="144">
        <v>42418</v>
      </c>
      <c r="J178" t="s">
        <v>111</v>
      </c>
      <c r="L178" t="s">
        <v>110</v>
      </c>
      <c r="M178" t="s">
        <v>110</v>
      </c>
      <c r="O178" s="146">
        <v>0</v>
      </c>
      <c r="P178" t="s">
        <v>112</v>
      </c>
      <c r="R178" s="148">
        <v>42418</v>
      </c>
      <c r="S178" s="149">
        <v>37</v>
      </c>
      <c r="T178" s="150">
        <v>37735.199999999997</v>
      </c>
      <c r="U178" s="151">
        <v>37735.199999999997</v>
      </c>
      <c r="V178" s="152">
        <v>0</v>
      </c>
      <c r="W178" t="s">
        <v>113</v>
      </c>
      <c r="Y178" t="s">
        <v>114</v>
      </c>
      <c r="Z178" t="s">
        <v>114</v>
      </c>
      <c r="AA178" t="s">
        <v>114</v>
      </c>
      <c r="AB178" t="s">
        <v>115</v>
      </c>
      <c r="AC178" t="s">
        <v>116</v>
      </c>
      <c r="AD178" t="s">
        <v>110</v>
      </c>
      <c r="AE178" t="s">
        <v>110</v>
      </c>
      <c r="AH178" s="153">
        <v>0</v>
      </c>
      <c r="AI178" s="154">
        <v>42434</v>
      </c>
      <c r="AJ178" s="155">
        <v>908505</v>
      </c>
      <c r="AK178" s="156">
        <v>908505.1</v>
      </c>
      <c r="AL178" s="157">
        <v>42418</v>
      </c>
      <c r="AM178" s="158">
        <v>0</v>
      </c>
      <c r="AN178" t="s">
        <v>117</v>
      </c>
      <c r="AO178" s="159">
        <v>42434.395624999997</v>
      </c>
      <c r="AP178" t="s">
        <v>169</v>
      </c>
      <c r="AQ178" t="s">
        <v>119</v>
      </c>
      <c r="AR178" t="s">
        <v>119</v>
      </c>
      <c r="AT178" s="160">
        <v>42418</v>
      </c>
      <c r="AU178" s="161">
        <v>1</v>
      </c>
      <c r="AV178" s="162">
        <v>1</v>
      </c>
      <c r="AW178" t="s">
        <v>120</v>
      </c>
      <c r="AZ178" s="163">
        <v>42434</v>
      </c>
      <c r="BB178" t="s">
        <v>121</v>
      </c>
      <c r="BC178" t="s">
        <v>114</v>
      </c>
      <c r="BD178" t="s">
        <v>122</v>
      </c>
      <c r="BE178" t="s">
        <v>110</v>
      </c>
      <c r="BH178" t="s">
        <v>122</v>
      </c>
      <c r="BL178" t="s">
        <v>110</v>
      </c>
      <c r="BM178" s="165">
        <v>42418</v>
      </c>
      <c r="BO178" t="s">
        <v>110</v>
      </c>
      <c r="BP178" t="s">
        <v>123</v>
      </c>
      <c r="BS178" s="166">
        <v>42434.388923611114</v>
      </c>
      <c r="BU178" t="s">
        <v>110</v>
      </c>
      <c r="BV178" t="s">
        <v>169</v>
      </c>
      <c r="BW178" t="s">
        <v>110</v>
      </c>
      <c r="BZ178" t="s">
        <v>108</v>
      </c>
      <c r="CA178" t="s">
        <v>168</v>
      </c>
      <c r="CB178" s="167">
        <v>42418</v>
      </c>
      <c r="CC178" s="168">
        <v>0</v>
      </c>
      <c r="CD178" s="169">
        <v>25</v>
      </c>
      <c r="CE178" t="s">
        <v>111</v>
      </c>
      <c r="CH178" t="s">
        <v>150</v>
      </c>
      <c r="CI178" t="s">
        <v>125</v>
      </c>
      <c r="CL178" t="s">
        <v>126</v>
      </c>
      <c r="CM178" t="s">
        <v>127</v>
      </c>
      <c r="CO178" t="s">
        <v>128</v>
      </c>
      <c r="CU178" t="s">
        <v>119</v>
      </c>
      <c r="DD178" s="170">
        <v>42.51</v>
      </c>
      <c r="DE178" t="s">
        <v>110</v>
      </c>
      <c r="DF178" s="171">
        <v>0</v>
      </c>
      <c r="DH178" s="172">
        <v>0</v>
      </c>
      <c r="DI178" t="s">
        <v>169</v>
      </c>
      <c r="DJ178" t="s">
        <v>116</v>
      </c>
      <c r="DK178" s="173">
        <v>42418</v>
      </c>
      <c r="DL178" t="s">
        <v>119</v>
      </c>
      <c r="DN178" s="174">
        <v>42.51</v>
      </c>
      <c r="DO178" s="175">
        <v>1</v>
      </c>
      <c r="DP178" s="176">
        <v>1</v>
      </c>
      <c r="DQ178" s="177">
        <v>908505</v>
      </c>
      <c r="DT178" s="178">
        <v>42434</v>
      </c>
      <c r="DV178" t="s">
        <v>120</v>
      </c>
      <c r="DW178" s="179">
        <v>42418</v>
      </c>
      <c r="DX178" t="s">
        <v>110</v>
      </c>
      <c r="DY178" s="180">
        <v>42418</v>
      </c>
      <c r="DZ178" t="s">
        <v>116</v>
      </c>
      <c r="EC178" t="s">
        <v>123</v>
      </c>
      <c r="ED178" s="181">
        <v>0</v>
      </c>
      <c r="EE178" s="182">
        <v>0</v>
      </c>
      <c r="EG178" t="s">
        <v>130</v>
      </c>
      <c r="EJ178" s="188" t="str">
        <f>CONCATENATE(CH178,CM178)</f>
        <v>722100012800</v>
      </c>
    </row>
    <row r="179" spans="1:140" ht="16.5" hidden="1" thickTop="1" thickBot="1" x14ac:dyDescent="0.3">
      <c r="A179" t="s">
        <v>108</v>
      </c>
      <c r="B179" t="s">
        <v>168</v>
      </c>
      <c r="C179" s="140">
        <v>42418</v>
      </c>
      <c r="D179" s="141">
        <v>0</v>
      </c>
      <c r="E179" t="s">
        <v>108</v>
      </c>
      <c r="F179" t="s">
        <v>110</v>
      </c>
      <c r="G179" s="142">
        <v>2016</v>
      </c>
      <c r="H179" s="143">
        <v>8</v>
      </c>
      <c r="I179" s="144">
        <v>42418</v>
      </c>
      <c r="J179" t="s">
        <v>111</v>
      </c>
      <c r="L179" t="s">
        <v>110</v>
      </c>
      <c r="M179" t="s">
        <v>110</v>
      </c>
      <c r="O179" s="146">
        <v>0</v>
      </c>
      <c r="P179" t="s">
        <v>112</v>
      </c>
      <c r="R179" s="148">
        <v>42418</v>
      </c>
      <c r="S179" s="149">
        <v>37</v>
      </c>
      <c r="T179" s="150">
        <v>37735.199999999997</v>
      </c>
      <c r="U179" s="151">
        <v>37735.199999999997</v>
      </c>
      <c r="V179" s="152">
        <v>0</v>
      </c>
      <c r="W179" t="s">
        <v>113</v>
      </c>
      <c r="Y179" t="s">
        <v>114</v>
      </c>
      <c r="Z179" t="s">
        <v>114</v>
      </c>
      <c r="AA179" t="s">
        <v>114</v>
      </c>
      <c r="AB179" t="s">
        <v>115</v>
      </c>
      <c r="AC179" t="s">
        <v>116</v>
      </c>
      <c r="AD179" t="s">
        <v>110</v>
      </c>
      <c r="AE179" t="s">
        <v>110</v>
      </c>
      <c r="AH179" s="153">
        <v>0</v>
      </c>
      <c r="AI179" s="154">
        <v>42434</v>
      </c>
      <c r="AJ179" s="155">
        <v>908505</v>
      </c>
      <c r="AK179" s="156">
        <v>908505.1</v>
      </c>
      <c r="AL179" s="157">
        <v>42418</v>
      </c>
      <c r="AM179" s="158">
        <v>0</v>
      </c>
      <c r="AN179" t="s">
        <v>117</v>
      </c>
      <c r="AO179" s="159">
        <v>42434.395624999997</v>
      </c>
      <c r="AP179" t="s">
        <v>169</v>
      </c>
      <c r="AQ179" t="s">
        <v>119</v>
      </c>
      <c r="AR179" t="s">
        <v>119</v>
      </c>
      <c r="AT179" s="160">
        <v>42418</v>
      </c>
      <c r="AU179" s="161">
        <v>1</v>
      </c>
      <c r="AV179" s="162">
        <v>1</v>
      </c>
      <c r="AW179" t="s">
        <v>120</v>
      </c>
      <c r="AZ179" s="163">
        <v>42434</v>
      </c>
      <c r="BB179" t="s">
        <v>121</v>
      </c>
      <c r="BC179" t="s">
        <v>114</v>
      </c>
      <c r="BD179" t="s">
        <v>122</v>
      </c>
      <c r="BE179" t="s">
        <v>110</v>
      </c>
      <c r="BH179" t="s">
        <v>122</v>
      </c>
      <c r="BL179" t="s">
        <v>110</v>
      </c>
      <c r="BM179" s="165">
        <v>42418</v>
      </c>
      <c r="BO179" t="s">
        <v>110</v>
      </c>
      <c r="BP179" t="s">
        <v>123</v>
      </c>
      <c r="BS179" s="166">
        <v>42434.388923611114</v>
      </c>
      <c r="BU179" t="s">
        <v>110</v>
      </c>
      <c r="BV179" t="s">
        <v>169</v>
      </c>
      <c r="BW179" t="s">
        <v>110</v>
      </c>
      <c r="BZ179" t="s">
        <v>108</v>
      </c>
      <c r="CA179" t="s">
        <v>168</v>
      </c>
      <c r="CB179" s="167">
        <v>42418</v>
      </c>
      <c r="CC179" s="168">
        <v>0</v>
      </c>
      <c r="CD179" s="169">
        <v>26</v>
      </c>
      <c r="CE179" t="s">
        <v>111</v>
      </c>
      <c r="CH179" t="s">
        <v>150</v>
      </c>
      <c r="CI179" t="s">
        <v>131</v>
      </c>
      <c r="CL179" t="s">
        <v>126</v>
      </c>
      <c r="CM179" t="s">
        <v>127</v>
      </c>
      <c r="CO179" t="s">
        <v>128</v>
      </c>
      <c r="CU179" t="s">
        <v>119</v>
      </c>
      <c r="DD179" s="170">
        <v>11.4</v>
      </c>
      <c r="DE179" t="s">
        <v>110</v>
      </c>
      <c r="DF179" s="171">
        <v>0</v>
      </c>
      <c r="DH179" s="172">
        <v>0</v>
      </c>
      <c r="DI179" t="s">
        <v>169</v>
      </c>
      <c r="DJ179" t="s">
        <v>116</v>
      </c>
      <c r="DK179" s="173">
        <v>42418</v>
      </c>
      <c r="DL179" t="s">
        <v>119</v>
      </c>
      <c r="DN179" s="174">
        <v>11.4</v>
      </c>
      <c r="DO179" s="175">
        <v>1</v>
      </c>
      <c r="DP179" s="176">
        <v>1</v>
      </c>
      <c r="DQ179" s="177">
        <v>908505</v>
      </c>
      <c r="DT179" s="178">
        <v>42434</v>
      </c>
      <c r="DV179" t="s">
        <v>120</v>
      </c>
      <c r="DW179" s="179">
        <v>42418</v>
      </c>
      <c r="DX179" t="s">
        <v>110</v>
      </c>
      <c r="DY179" s="180">
        <v>42418</v>
      </c>
      <c r="DZ179" t="s">
        <v>116</v>
      </c>
      <c r="EC179" t="s">
        <v>123</v>
      </c>
      <c r="ED179" s="181">
        <v>0</v>
      </c>
      <c r="EE179" s="182">
        <v>0</v>
      </c>
      <c r="EG179" t="s">
        <v>130</v>
      </c>
      <c r="EJ179" s="188" t="str">
        <f>CONCATENATE(CH179,CM179)</f>
        <v>722100012800</v>
      </c>
    </row>
    <row r="180" spans="1:140" ht="16.5" hidden="1" thickTop="1" thickBot="1" x14ac:dyDescent="0.3">
      <c r="A180" t="s">
        <v>108</v>
      </c>
      <c r="B180" t="s">
        <v>168</v>
      </c>
      <c r="C180" s="140">
        <v>42418</v>
      </c>
      <c r="D180" s="141">
        <v>0</v>
      </c>
      <c r="E180" t="s">
        <v>108</v>
      </c>
      <c r="F180" t="s">
        <v>110</v>
      </c>
      <c r="G180" s="142">
        <v>2016</v>
      </c>
      <c r="H180" s="143">
        <v>8</v>
      </c>
      <c r="I180" s="144">
        <v>42418</v>
      </c>
      <c r="J180" t="s">
        <v>111</v>
      </c>
      <c r="L180" t="s">
        <v>110</v>
      </c>
      <c r="M180" t="s">
        <v>110</v>
      </c>
      <c r="O180" s="146">
        <v>0</v>
      </c>
      <c r="P180" t="s">
        <v>112</v>
      </c>
      <c r="R180" s="148">
        <v>42418</v>
      </c>
      <c r="S180" s="149">
        <v>37</v>
      </c>
      <c r="T180" s="150">
        <v>37735.199999999997</v>
      </c>
      <c r="U180" s="151">
        <v>37735.199999999997</v>
      </c>
      <c r="V180" s="152">
        <v>0</v>
      </c>
      <c r="W180" t="s">
        <v>113</v>
      </c>
      <c r="Y180" t="s">
        <v>114</v>
      </c>
      <c r="Z180" t="s">
        <v>114</v>
      </c>
      <c r="AA180" t="s">
        <v>114</v>
      </c>
      <c r="AB180" t="s">
        <v>115</v>
      </c>
      <c r="AC180" t="s">
        <v>116</v>
      </c>
      <c r="AD180" t="s">
        <v>110</v>
      </c>
      <c r="AE180" t="s">
        <v>110</v>
      </c>
      <c r="AH180" s="153">
        <v>0</v>
      </c>
      <c r="AI180" s="154">
        <v>42434</v>
      </c>
      <c r="AJ180" s="155">
        <v>908505</v>
      </c>
      <c r="AK180" s="156">
        <v>908505.1</v>
      </c>
      <c r="AL180" s="157">
        <v>42418</v>
      </c>
      <c r="AM180" s="158">
        <v>0</v>
      </c>
      <c r="AN180" t="s">
        <v>117</v>
      </c>
      <c r="AO180" s="159">
        <v>42434.395624999997</v>
      </c>
      <c r="AP180" t="s">
        <v>169</v>
      </c>
      <c r="AQ180" t="s">
        <v>119</v>
      </c>
      <c r="AR180" t="s">
        <v>119</v>
      </c>
      <c r="AT180" s="160">
        <v>42418</v>
      </c>
      <c r="AU180" s="161">
        <v>1</v>
      </c>
      <c r="AV180" s="162">
        <v>1</v>
      </c>
      <c r="AW180" t="s">
        <v>120</v>
      </c>
      <c r="AZ180" s="163">
        <v>42434</v>
      </c>
      <c r="BB180" t="s">
        <v>121</v>
      </c>
      <c r="BC180" t="s">
        <v>114</v>
      </c>
      <c r="BD180" t="s">
        <v>122</v>
      </c>
      <c r="BE180" t="s">
        <v>110</v>
      </c>
      <c r="BH180" t="s">
        <v>122</v>
      </c>
      <c r="BL180" t="s">
        <v>110</v>
      </c>
      <c r="BM180" s="165">
        <v>42418</v>
      </c>
      <c r="BO180" t="s">
        <v>110</v>
      </c>
      <c r="BP180" t="s">
        <v>123</v>
      </c>
      <c r="BS180" s="166">
        <v>42434.388923611114</v>
      </c>
      <c r="BU180" t="s">
        <v>110</v>
      </c>
      <c r="BV180" t="s">
        <v>169</v>
      </c>
      <c r="BW180" t="s">
        <v>110</v>
      </c>
      <c r="BZ180" t="s">
        <v>108</v>
      </c>
      <c r="CA180" t="s">
        <v>168</v>
      </c>
      <c r="CB180" s="167">
        <v>42418</v>
      </c>
      <c r="CC180" s="168">
        <v>0</v>
      </c>
      <c r="CD180" s="169">
        <v>27</v>
      </c>
      <c r="CE180" t="s">
        <v>111</v>
      </c>
      <c r="CH180" t="s">
        <v>151</v>
      </c>
      <c r="CI180" t="s">
        <v>125</v>
      </c>
      <c r="CL180" t="s">
        <v>126</v>
      </c>
      <c r="CM180" t="s">
        <v>127</v>
      </c>
      <c r="CO180" t="s">
        <v>128</v>
      </c>
      <c r="CU180" t="s">
        <v>119</v>
      </c>
      <c r="DD180" s="170">
        <v>1221.4100000000001</v>
      </c>
      <c r="DE180" t="s">
        <v>110</v>
      </c>
      <c r="DF180" s="171">
        <v>0</v>
      </c>
      <c r="DH180" s="172">
        <v>0</v>
      </c>
      <c r="DI180" t="s">
        <v>169</v>
      </c>
      <c r="DJ180" t="s">
        <v>116</v>
      </c>
      <c r="DK180" s="173">
        <v>42418</v>
      </c>
      <c r="DL180" t="s">
        <v>119</v>
      </c>
      <c r="DN180" s="174">
        <v>1221.4100000000001</v>
      </c>
      <c r="DO180" s="175">
        <v>1</v>
      </c>
      <c r="DP180" s="176">
        <v>1</v>
      </c>
      <c r="DQ180" s="177">
        <v>908505</v>
      </c>
      <c r="DT180" s="178">
        <v>42434</v>
      </c>
      <c r="DV180" t="s">
        <v>120</v>
      </c>
      <c r="DW180" s="179">
        <v>42418</v>
      </c>
      <c r="DX180" t="s">
        <v>110</v>
      </c>
      <c r="DY180" s="180">
        <v>42418</v>
      </c>
      <c r="DZ180" t="s">
        <v>116</v>
      </c>
      <c r="EC180" t="s">
        <v>123</v>
      </c>
      <c r="ED180" s="181">
        <v>0</v>
      </c>
      <c r="EE180" s="182">
        <v>0</v>
      </c>
      <c r="EG180" t="s">
        <v>130</v>
      </c>
      <c r="EJ180" s="188" t="str">
        <f>CONCATENATE(CH180,CM180)</f>
        <v>723000012800</v>
      </c>
    </row>
    <row r="181" spans="1:140" ht="16.5" hidden="1" thickTop="1" thickBot="1" x14ac:dyDescent="0.3">
      <c r="A181" t="s">
        <v>108</v>
      </c>
      <c r="B181" t="s">
        <v>168</v>
      </c>
      <c r="C181" s="140">
        <v>42418</v>
      </c>
      <c r="D181" s="141">
        <v>0</v>
      </c>
      <c r="E181" t="s">
        <v>108</v>
      </c>
      <c r="F181" t="s">
        <v>110</v>
      </c>
      <c r="G181" s="142">
        <v>2016</v>
      </c>
      <c r="H181" s="143">
        <v>8</v>
      </c>
      <c r="I181" s="144">
        <v>42418</v>
      </c>
      <c r="J181" t="s">
        <v>111</v>
      </c>
      <c r="L181" t="s">
        <v>110</v>
      </c>
      <c r="M181" t="s">
        <v>110</v>
      </c>
      <c r="O181" s="146">
        <v>0</v>
      </c>
      <c r="P181" t="s">
        <v>112</v>
      </c>
      <c r="R181" s="148">
        <v>42418</v>
      </c>
      <c r="S181" s="149">
        <v>37</v>
      </c>
      <c r="T181" s="150">
        <v>37735.199999999997</v>
      </c>
      <c r="U181" s="151">
        <v>37735.199999999997</v>
      </c>
      <c r="V181" s="152">
        <v>0</v>
      </c>
      <c r="W181" t="s">
        <v>113</v>
      </c>
      <c r="Y181" t="s">
        <v>114</v>
      </c>
      <c r="Z181" t="s">
        <v>114</v>
      </c>
      <c r="AA181" t="s">
        <v>114</v>
      </c>
      <c r="AB181" t="s">
        <v>115</v>
      </c>
      <c r="AC181" t="s">
        <v>116</v>
      </c>
      <c r="AD181" t="s">
        <v>110</v>
      </c>
      <c r="AE181" t="s">
        <v>110</v>
      </c>
      <c r="AH181" s="153">
        <v>0</v>
      </c>
      <c r="AI181" s="154">
        <v>42434</v>
      </c>
      <c r="AJ181" s="155">
        <v>908505</v>
      </c>
      <c r="AK181" s="156">
        <v>908505.1</v>
      </c>
      <c r="AL181" s="157">
        <v>42418</v>
      </c>
      <c r="AM181" s="158">
        <v>0</v>
      </c>
      <c r="AN181" t="s">
        <v>117</v>
      </c>
      <c r="AO181" s="159">
        <v>42434.395624999997</v>
      </c>
      <c r="AP181" t="s">
        <v>169</v>
      </c>
      <c r="AQ181" t="s">
        <v>119</v>
      </c>
      <c r="AR181" t="s">
        <v>119</v>
      </c>
      <c r="AT181" s="160">
        <v>42418</v>
      </c>
      <c r="AU181" s="161">
        <v>1</v>
      </c>
      <c r="AV181" s="162">
        <v>1</v>
      </c>
      <c r="AW181" t="s">
        <v>120</v>
      </c>
      <c r="AZ181" s="163">
        <v>42434</v>
      </c>
      <c r="BB181" t="s">
        <v>121</v>
      </c>
      <c r="BC181" t="s">
        <v>114</v>
      </c>
      <c r="BD181" t="s">
        <v>122</v>
      </c>
      <c r="BE181" t="s">
        <v>110</v>
      </c>
      <c r="BH181" t="s">
        <v>122</v>
      </c>
      <c r="BL181" t="s">
        <v>110</v>
      </c>
      <c r="BM181" s="165">
        <v>42418</v>
      </c>
      <c r="BO181" t="s">
        <v>110</v>
      </c>
      <c r="BP181" t="s">
        <v>123</v>
      </c>
      <c r="BS181" s="166">
        <v>42434.388923611114</v>
      </c>
      <c r="BU181" t="s">
        <v>110</v>
      </c>
      <c r="BV181" t="s">
        <v>169</v>
      </c>
      <c r="BW181" t="s">
        <v>110</v>
      </c>
      <c r="BZ181" t="s">
        <v>108</v>
      </c>
      <c r="CA181" t="s">
        <v>168</v>
      </c>
      <c r="CB181" s="167">
        <v>42418</v>
      </c>
      <c r="CC181" s="168">
        <v>0</v>
      </c>
      <c r="CD181" s="169">
        <v>28</v>
      </c>
      <c r="CE181" t="s">
        <v>111</v>
      </c>
      <c r="CH181" t="s">
        <v>151</v>
      </c>
      <c r="CI181" t="s">
        <v>131</v>
      </c>
      <c r="CL181" t="s">
        <v>126</v>
      </c>
      <c r="CM181" t="s">
        <v>127</v>
      </c>
      <c r="CO181" t="s">
        <v>128</v>
      </c>
      <c r="CU181" t="s">
        <v>119</v>
      </c>
      <c r="DD181" s="170">
        <v>457.77</v>
      </c>
      <c r="DE181" t="s">
        <v>110</v>
      </c>
      <c r="DF181" s="171">
        <v>0</v>
      </c>
      <c r="DH181" s="172">
        <v>0</v>
      </c>
      <c r="DI181" t="s">
        <v>169</v>
      </c>
      <c r="DJ181" t="s">
        <v>116</v>
      </c>
      <c r="DK181" s="173">
        <v>42418</v>
      </c>
      <c r="DL181" t="s">
        <v>119</v>
      </c>
      <c r="DN181" s="174">
        <v>457.77</v>
      </c>
      <c r="DO181" s="175">
        <v>1</v>
      </c>
      <c r="DP181" s="176">
        <v>1</v>
      </c>
      <c r="DQ181" s="177">
        <v>908505</v>
      </c>
      <c r="DT181" s="178">
        <v>42434</v>
      </c>
      <c r="DV181" t="s">
        <v>120</v>
      </c>
      <c r="DW181" s="179">
        <v>42418</v>
      </c>
      <c r="DX181" t="s">
        <v>110</v>
      </c>
      <c r="DY181" s="180">
        <v>42418</v>
      </c>
      <c r="DZ181" t="s">
        <v>116</v>
      </c>
      <c r="EC181" t="s">
        <v>123</v>
      </c>
      <c r="ED181" s="181">
        <v>0</v>
      </c>
      <c r="EE181" s="182">
        <v>0</v>
      </c>
      <c r="EG181" t="s">
        <v>130</v>
      </c>
      <c r="EJ181" s="188" t="str">
        <f>CONCATENATE(CH181,CM181)</f>
        <v>723000012800</v>
      </c>
    </row>
    <row r="182" spans="1:140" ht="16.5" hidden="1" thickTop="1" thickBot="1" x14ac:dyDescent="0.3">
      <c r="A182" t="s">
        <v>108</v>
      </c>
      <c r="B182" t="s">
        <v>168</v>
      </c>
      <c r="C182" s="140">
        <v>42418</v>
      </c>
      <c r="D182" s="141">
        <v>0</v>
      </c>
      <c r="E182" t="s">
        <v>108</v>
      </c>
      <c r="F182" t="s">
        <v>110</v>
      </c>
      <c r="G182" s="142">
        <v>2016</v>
      </c>
      <c r="H182" s="143">
        <v>8</v>
      </c>
      <c r="I182" s="144">
        <v>42418</v>
      </c>
      <c r="J182" t="s">
        <v>111</v>
      </c>
      <c r="L182" t="s">
        <v>110</v>
      </c>
      <c r="M182" t="s">
        <v>110</v>
      </c>
      <c r="O182" s="146">
        <v>0</v>
      </c>
      <c r="P182" t="s">
        <v>112</v>
      </c>
      <c r="R182" s="148">
        <v>42418</v>
      </c>
      <c r="S182" s="149">
        <v>37</v>
      </c>
      <c r="T182" s="150">
        <v>37735.199999999997</v>
      </c>
      <c r="U182" s="151">
        <v>37735.199999999997</v>
      </c>
      <c r="V182" s="152">
        <v>0</v>
      </c>
      <c r="W182" t="s">
        <v>113</v>
      </c>
      <c r="Y182" t="s">
        <v>114</v>
      </c>
      <c r="Z182" t="s">
        <v>114</v>
      </c>
      <c r="AA182" t="s">
        <v>114</v>
      </c>
      <c r="AB182" t="s">
        <v>115</v>
      </c>
      <c r="AC182" t="s">
        <v>116</v>
      </c>
      <c r="AD182" t="s">
        <v>110</v>
      </c>
      <c r="AE182" t="s">
        <v>110</v>
      </c>
      <c r="AH182" s="153">
        <v>0</v>
      </c>
      <c r="AI182" s="154">
        <v>42434</v>
      </c>
      <c r="AJ182" s="155">
        <v>908505</v>
      </c>
      <c r="AK182" s="156">
        <v>908505.1</v>
      </c>
      <c r="AL182" s="157">
        <v>42418</v>
      </c>
      <c r="AM182" s="158">
        <v>0</v>
      </c>
      <c r="AN182" t="s">
        <v>117</v>
      </c>
      <c r="AO182" s="159">
        <v>42434.395624999997</v>
      </c>
      <c r="AP182" t="s">
        <v>169</v>
      </c>
      <c r="AQ182" t="s">
        <v>119</v>
      </c>
      <c r="AR182" t="s">
        <v>119</v>
      </c>
      <c r="AT182" s="160">
        <v>42418</v>
      </c>
      <c r="AU182" s="161">
        <v>1</v>
      </c>
      <c r="AV182" s="162">
        <v>1</v>
      </c>
      <c r="AW182" t="s">
        <v>120</v>
      </c>
      <c r="AZ182" s="163">
        <v>42434</v>
      </c>
      <c r="BB182" t="s">
        <v>121</v>
      </c>
      <c r="BC182" t="s">
        <v>114</v>
      </c>
      <c r="BD182" t="s">
        <v>122</v>
      </c>
      <c r="BE182" t="s">
        <v>110</v>
      </c>
      <c r="BH182" t="s">
        <v>122</v>
      </c>
      <c r="BL182" t="s">
        <v>110</v>
      </c>
      <c r="BM182" s="165">
        <v>42418</v>
      </c>
      <c r="BO182" t="s">
        <v>110</v>
      </c>
      <c r="BP182" t="s">
        <v>123</v>
      </c>
      <c r="BS182" s="166">
        <v>42434.388923611114</v>
      </c>
      <c r="BU182" t="s">
        <v>110</v>
      </c>
      <c r="BV182" t="s">
        <v>169</v>
      </c>
      <c r="BW182" t="s">
        <v>110</v>
      </c>
      <c r="BZ182" t="s">
        <v>108</v>
      </c>
      <c r="CA182" t="s">
        <v>168</v>
      </c>
      <c r="CB182" s="167">
        <v>42418</v>
      </c>
      <c r="CC182" s="168">
        <v>0</v>
      </c>
      <c r="CD182" s="169">
        <v>29</v>
      </c>
      <c r="CE182" t="s">
        <v>111</v>
      </c>
      <c r="CH182" t="s">
        <v>152</v>
      </c>
      <c r="CI182" t="s">
        <v>125</v>
      </c>
      <c r="CL182" t="s">
        <v>126</v>
      </c>
      <c r="CM182" t="s">
        <v>127</v>
      </c>
      <c r="CO182" t="s">
        <v>128</v>
      </c>
      <c r="CU182" t="s">
        <v>119</v>
      </c>
      <c r="DD182" s="170">
        <v>285.64999999999998</v>
      </c>
      <c r="DE182" t="s">
        <v>110</v>
      </c>
      <c r="DF182" s="171">
        <v>0</v>
      </c>
      <c r="DH182" s="172">
        <v>0</v>
      </c>
      <c r="DI182" t="s">
        <v>169</v>
      </c>
      <c r="DJ182" t="s">
        <v>116</v>
      </c>
      <c r="DK182" s="173">
        <v>42418</v>
      </c>
      <c r="DL182" t="s">
        <v>119</v>
      </c>
      <c r="DN182" s="174">
        <v>285.64999999999998</v>
      </c>
      <c r="DO182" s="175">
        <v>1</v>
      </c>
      <c r="DP182" s="176">
        <v>1</v>
      </c>
      <c r="DQ182" s="177">
        <v>908505</v>
      </c>
      <c r="DT182" s="178">
        <v>42434</v>
      </c>
      <c r="DV182" t="s">
        <v>120</v>
      </c>
      <c r="DW182" s="179">
        <v>42418</v>
      </c>
      <c r="DX182" t="s">
        <v>110</v>
      </c>
      <c r="DY182" s="180">
        <v>42418</v>
      </c>
      <c r="DZ182" t="s">
        <v>116</v>
      </c>
      <c r="EC182" t="s">
        <v>123</v>
      </c>
      <c r="ED182" s="181">
        <v>0</v>
      </c>
      <c r="EE182" s="182">
        <v>0</v>
      </c>
      <c r="EG182" t="s">
        <v>130</v>
      </c>
      <c r="EJ182" s="188" t="str">
        <f>CONCATENATE(CH182,CM182)</f>
        <v>723100012800</v>
      </c>
    </row>
    <row r="183" spans="1:140" ht="16.5" hidden="1" thickTop="1" thickBot="1" x14ac:dyDescent="0.3">
      <c r="A183" t="s">
        <v>108</v>
      </c>
      <c r="B183" t="s">
        <v>168</v>
      </c>
      <c r="C183" s="140">
        <v>42418</v>
      </c>
      <c r="D183" s="141">
        <v>0</v>
      </c>
      <c r="E183" t="s">
        <v>108</v>
      </c>
      <c r="F183" t="s">
        <v>110</v>
      </c>
      <c r="G183" s="142">
        <v>2016</v>
      </c>
      <c r="H183" s="143">
        <v>8</v>
      </c>
      <c r="I183" s="144">
        <v>42418</v>
      </c>
      <c r="J183" t="s">
        <v>111</v>
      </c>
      <c r="L183" t="s">
        <v>110</v>
      </c>
      <c r="M183" t="s">
        <v>110</v>
      </c>
      <c r="O183" s="146">
        <v>0</v>
      </c>
      <c r="P183" t="s">
        <v>112</v>
      </c>
      <c r="R183" s="148">
        <v>42418</v>
      </c>
      <c r="S183" s="149">
        <v>37</v>
      </c>
      <c r="T183" s="150">
        <v>37735.199999999997</v>
      </c>
      <c r="U183" s="151">
        <v>37735.199999999997</v>
      </c>
      <c r="V183" s="152">
        <v>0</v>
      </c>
      <c r="W183" t="s">
        <v>113</v>
      </c>
      <c r="Y183" t="s">
        <v>114</v>
      </c>
      <c r="Z183" t="s">
        <v>114</v>
      </c>
      <c r="AA183" t="s">
        <v>114</v>
      </c>
      <c r="AB183" t="s">
        <v>115</v>
      </c>
      <c r="AC183" t="s">
        <v>116</v>
      </c>
      <c r="AD183" t="s">
        <v>110</v>
      </c>
      <c r="AE183" t="s">
        <v>110</v>
      </c>
      <c r="AH183" s="153">
        <v>0</v>
      </c>
      <c r="AI183" s="154">
        <v>42434</v>
      </c>
      <c r="AJ183" s="155">
        <v>908505</v>
      </c>
      <c r="AK183" s="156">
        <v>908505.1</v>
      </c>
      <c r="AL183" s="157">
        <v>42418</v>
      </c>
      <c r="AM183" s="158">
        <v>0</v>
      </c>
      <c r="AN183" t="s">
        <v>117</v>
      </c>
      <c r="AO183" s="159">
        <v>42434.395624999997</v>
      </c>
      <c r="AP183" t="s">
        <v>169</v>
      </c>
      <c r="AQ183" t="s">
        <v>119</v>
      </c>
      <c r="AR183" t="s">
        <v>119</v>
      </c>
      <c r="AT183" s="160">
        <v>42418</v>
      </c>
      <c r="AU183" s="161">
        <v>1</v>
      </c>
      <c r="AV183" s="162">
        <v>1</v>
      </c>
      <c r="AW183" t="s">
        <v>120</v>
      </c>
      <c r="AZ183" s="163">
        <v>42434</v>
      </c>
      <c r="BB183" t="s">
        <v>121</v>
      </c>
      <c r="BC183" t="s">
        <v>114</v>
      </c>
      <c r="BD183" t="s">
        <v>122</v>
      </c>
      <c r="BE183" t="s">
        <v>110</v>
      </c>
      <c r="BH183" t="s">
        <v>122</v>
      </c>
      <c r="BL183" t="s">
        <v>110</v>
      </c>
      <c r="BM183" s="165">
        <v>42418</v>
      </c>
      <c r="BO183" t="s">
        <v>110</v>
      </c>
      <c r="BP183" t="s">
        <v>123</v>
      </c>
      <c r="BS183" s="166">
        <v>42434.388923611114</v>
      </c>
      <c r="BU183" t="s">
        <v>110</v>
      </c>
      <c r="BV183" t="s">
        <v>169</v>
      </c>
      <c r="BW183" t="s">
        <v>110</v>
      </c>
      <c r="BZ183" t="s">
        <v>108</v>
      </c>
      <c r="CA183" t="s">
        <v>168</v>
      </c>
      <c r="CB183" s="167">
        <v>42418</v>
      </c>
      <c r="CC183" s="168">
        <v>0</v>
      </c>
      <c r="CD183" s="169">
        <v>30</v>
      </c>
      <c r="CE183" t="s">
        <v>111</v>
      </c>
      <c r="CH183" t="s">
        <v>152</v>
      </c>
      <c r="CI183" t="s">
        <v>131</v>
      </c>
      <c r="CL183" t="s">
        <v>126</v>
      </c>
      <c r="CM183" t="s">
        <v>127</v>
      </c>
      <c r="CO183" t="s">
        <v>128</v>
      </c>
      <c r="CU183" t="s">
        <v>119</v>
      </c>
      <c r="DD183" s="170">
        <v>107.06</v>
      </c>
      <c r="DE183" t="s">
        <v>110</v>
      </c>
      <c r="DF183" s="171">
        <v>0</v>
      </c>
      <c r="DH183" s="172">
        <v>0</v>
      </c>
      <c r="DI183" t="s">
        <v>169</v>
      </c>
      <c r="DJ183" t="s">
        <v>116</v>
      </c>
      <c r="DK183" s="173">
        <v>42418</v>
      </c>
      <c r="DL183" t="s">
        <v>119</v>
      </c>
      <c r="DN183" s="174">
        <v>107.06</v>
      </c>
      <c r="DO183" s="175">
        <v>1</v>
      </c>
      <c r="DP183" s="176">
        <v>1</v>
      </c>
      <c r="DQ183" s="177">
        <v>908505</v>
      </c>
      <c r="DT183" s="178">
        <v>42434</v>
      </c>
      <c r="DV183" t="s">
        <v>120</v>
      </c>
      <c r="DW183" s="179">
        <v>42418</v>
      </c>
      <c r="DX183" t="s">
        <v>110</v>
      </c>
      <c r="DY183" s="180">
        <v>42418</v>
      </c>
      <c r="DZ183" t="s">
        <v>116</v>
      </c>
      <c r="EC183" t="s">
        <v>123</v>
      </c>
      <c r="ED183" s="181">
        <v>0</v>
      </c>
      <c r="EE183" s="182">
        <v>0</v>
      </c>
      <c r="EG183" t="s">
        <v>130</v>
      </c>
      <c r="EJ183" s="188" t="str">
        <f>CONCATENATE(CH183,CM183)</f>
        <v>723100012800</v>
      </c>
    </row>
    <row r="184" spans="1:140" ht="16.5" hidden="1" thickTop="1" thickBot="1" x14ac:dyDescent="0.3">
      <c r="A184" t="s">
        <v>108</v>
      </c>
      <c r="B184" t="s">
        <v>168</v>
      </c>
      <c r="C184" s="140">
        <v>42418</v>
      </c>
      <c r="D184" s="141">
        <v>0</v>
      </c>
      <c r="E184" t="s">
        <v>108</v>
      </c>
      <c r="F184" t="s">
        <v>110</v>
      </c>
      <c r="G184" s="142">
        <v>2016</v>
      </c>
      <c r="H184" s="143">
        <v>8</v>
      </c>
      <c r="I184" s="144">
        <v>42418</v>
      </c>
      <c r="J184" t="s">
        <v>111</v>
      </c>
      <c r="L184" t="s">
        <v>110</v>
      </c>
      <c r="M184" t="s">
        <v>110</v>
      </c>
      <c r="O184" s="146">
        <v>0</v>
      </c>
      <c r="P184" t="s">
        <v>112</v>
      </c>
      <c r="R184" s="148">
        <v>42418</v>
      </c>
      <c r="S184" s="149">
        <v>37</v>
      </c>
      <c r="T184" s="150">
        <v>37735.199999999997</v>
      </c>
      <c r="U184" s="151">
        <v>37735.199999999997</v>
      </c>
      <c r="V184" s="152">
        <v>0</v>
      </c>
      <c r="W184" t="s">
        <v>113</v>
      </c>
      <c r="Y184" t="s">
        <v>114</v>
      </c>
      <c r="Z184" t="s">
        <v>114</v>
      </c>
      <c r="AA184" t="s">
        <v>114</v>
      </c>
      <c r="AB184" t="s">
        <v>115</v>
      </c>
      <c r="AC184" t="s">
        <v>116</v>
      </c>
      <c r="AD184" t="s">
        <v>110</v>
      </c>
      <c r="AE184" t="s">
        <v>110</v>
      </c>
      <c r="AH184" s="153">
        <v>0</v>
      </c>
      <c r="AI184" s="154">
        <v>42434</v>
      </c>
      <c r="AJ184" s="155">
        <v>908505</v>
      </c>
      <c r="AK184" s="156">
        <v>908505.1</v>
      </c>
      <c r="AL184" s="157">
        <v>42418</v>
      </c>
      <c r="AM184" s="158">
        <v>0</v>
      </c>
      <c r="AN184" t="s">
        <v>117</v>
      </c>
      <c r="AO184" s="159">
        <v>42434.395624999997</v>
      </c>
      <c r="AP184" t="s">
        <v>169</v>
      </c>
      <c r="AQ184" t="s">
        <v>119</v>
      </c>
      <c r="AR184" t="s">
        <v>119</v>
      </c>
      <c r="AT184" s="160">
        <v>42418</v>
      </c>
      <c r="AU184" s="161">
        <v>1</v>
      </c>
      <c r="AV184" s="162">
        <v>1</v>
      </c>
      <c r="AW184" t="s">
        <v>120</v>
      </c>
      <c r="AZ184" s="163">
        <v>42434</v>
      </c>
      <c r="BB184" t="s">
        <v>121</v>
      </c>
      <c r="BC184" t="s">
        <v>114</v>
      </c>
      <c r="BD184" t="s">
        <v>122</v>
      </c>
      <c r="BE184" t="s">
        <v>110</v>
      </c>
      <c r="BH184" t="s">
        <v>122</v>
      </c>
      <c r="BL184" t="s">
        <v>110</v>
      </c>
      <c r="BM184" s="165">
        <v>42418</v>
      </c>
      <c r="BO184" t="s">
        <v>110</v>
      </c>
      <c r="BP184" t="s">
        <v>123</v>
      </c>
      <c r="BS184" s="166">
        <v>42434.388923611114</v>
      </c>
      <c r="BU184" t="s">
        <v>110</v>
      </c>
      <c r="BV184" t="s">
        <v>169</v>
      </c>
      <c r="BW184" t="s">
        <v>110</v>
      </c>
      <c r="BZ184" t="s">
        <v>108</v>
      </c>
      <c r="CA184" t="s">
        <v>168</v>
      </c>
      <c r="CB184" s="167">
        <v>42418</v>
      </c>
      <c r="CC184" s="168">
        <v>0</v>
      </c>
      <c r="CD184" s="169">
        <v>31</v>
      </c>
      <c r="CE184" t="s">
        <v>111</v>
      </c>
      <c r="CH184" t="s">
        <v>153</v>
      </c>
      <c r="CI184" t="s">
        <v>125</v>
      </c>
      <c r="CL184" t="s">
        <v>126</v>
      </c>
      <c r="CM184" t="s">
        <v>127</v>
      </c>
      <c r="CO184" t="s">
        <v>128</v>
      </c>
      <c r="CU184" t="s">
        <v>119</v>
      </c>
      <c r="DD184" s="170">
        <v>3610.7</v>
      </c>
      <c r="DE184" t="s">
        <v>110</v>
      </c>
      <c r="DF184" s="171">
        <v>0</v>
      </c>
      <c r="DH184" s="172">
        <v>0</v>
      </c>
      <c r="DI184" t="s">
        <v>169</v>
      </c>
      <c r="DJ184" t="s">
        <v>116</v>
      </c>
      <c r="DK184" s="173">
        <v>42418</v>
      </c>
      <c r="DL184" t="s">
        <v>119</v>
      </c>
      <c r="DN184" s="174">
        <v>3610.7</v>
      </c>
      <c r="DO184" s="175">
        <v>1</v>
      </c>
      <c r="DP184" s="176">
        <v>1</v>
      </c>
      <c r="DQ184" s="177">
        <v>908505</v>
      </c>
      <c r="DT184" s="178">
        <v>42434</v>
      </c>
      <c r="DV184" t="s">
        <v>120</v>
      </c>
      <c r="DW184" s="179">
        <v>42418</v>
      </c>
      <c r="DX184" t="s">
        <v>110</v>
      </c>
      <c r="DY184" s="180">
        <v>42418</v>
      </c>
      <c r="DZ184" t="s">
        <v>116</v>
      </c>
      <c r="EC184" t="s">
        <v>123</v>
      </c>
      <c r="ED184" s="181">
        <v>0</v>
      </c>
      <c r="EE184" s="182">
        <v>0</v>
      </c>
      <c r="EG184" t="s">
        <v>130</v>
      </c>
      <c r="EJ184" s="188" t="str">
        <f>CONCATENATE(CH184,CM184)</f>
        <v>724000012800</v>
      </c>
    </row>
    <row r="185" spans="1:140" ht="16.5" hidden="1" thickTop="1" thickBot="1" x14ac:dyDescent="0.3">
      <c r="A185" t="s">
        <v>108</v>
      </c>
      <c r="B185" t="s">
        <v>168</v>
      </c>
      <c r="C185" s="140">
        <v>42418</v>
      </c>
      <c r="D185" s="141">
        <v>0</v>
      </c>
      <c r="E185" t="s">
        <v>108</v>
      </c>
      <c r="F185" t="s">
        <v>110</v>
      </c>
      <c r="G185" s="142">
        <v>2016</v>
      </c>
      <c r="H185" s="143">
        <v>8</v>
      </c>
      <c r="I185" s="144">
        <v>42418</v>
      </c>
      <c r="J185" t="s">
        <v>111</v>
      </c>
      <c r="L185" t="s">
        <v>110</v>
      </c>
      <c r="M185" t="s">
        <v>110</v>
      </c>
      <c r="O185" s="146">
        <v>0</v>
      </c>
      <c r="P185" t="s">
        <v>112</v>
      </c>
      <c r="R185" s="148">
        <v>42418</v>
      </c>
      <c r="S185" s="149">
        <v>37</v>
      </c>
      <c r="T185" s="150">
        <v>37735.199999999997</v>
      </c>
      <c r="U185" s="151">
        <v>37735.199999999997</v>
      </c>
      <c r="V185" s="152">
        <v>0</v>
      </c>
      <c r="W185" t="s">
        <v>113</v>
      </c>
      <c r="Y185" t="s">
        <v>114</v>
      </c>
      <c r="Z185" t="s">
        <v>114</v>
      </c>
      <c r="AA185" t="s">
        <v>114</v>
      </c>
      <c r="AB185" t="s">
        <v>115</v>
      </c>
      <c r="AC185" t="s">
        <v>116</v>
      </c>
      <c r="AD185" t="s">
        <v>110</v>
      </c>
      <c r="AE185" t="s">
        <v>110</v>
      </c>
      <c r="AH185" s="153">
        <v>0</v>
      </c>
      <c r="AI185" s="154">
        <v>42434</v>
      </c>
      <c r="AJ185" s="155">
        <v>908505</v>
      </c>
      <c r="AK185" s="156">
        <v>908505.1</v>
      </c>
      <c r="AL185" s="157">
        <v>42418</v>
      </c>
      <c r="AM185" s="158">
        <v>0</v>
      </c>
      <c r="AN185" t="s">
        <v>117</v>
      </c>
      <c r="AO185" s="159">
        <v>42434.395624999997</v>
      </c>
      <c r="AP185" t="s">
        <v>169</v>
      </c>
      <c r="AQ185" t="s">
        <v>119</v>
      </c>
      <c r="AR185" t="s">
        <v>119</v>
      </c>
      <c r="AT185" s="160">
        <v>42418</v>
      </c>
      <c r="AU185" s="161">
        <v>1</v>
      </c>
      <c r="AV185" s="162">
        <v>1</v>
      </c>
      <c r="AW185" t="s">
        <v>120</v>
      </c>
      <c r="AZ185" s="163">
        <v>42434</v>
      </c>
      <c r="BB185" t="s">
        <v>121</v>
      </c>
      <c r="BC185" t="s">
        <v>114</v>
      </c>
      <c r="BD185" t="s">
        <v>122</v>
      </c>
      <c r="BE185" t="s">
        <v>110</v>
      </c>
      <c r="BH185" t="s">
        <v>122</v>
      </c>
      <c r="BL185" t="s">
        <v>110</v>
      </c>
      <c r="BM185" s="165">
        <v>42418</v>
      </c>
      <c r="BO185" t="s">
        <v>110</v>
      </c>
      <c r="BP185" t="s">
        <v>123</v>
      </c>
      <c r="BS185" s="166">
        <v>42434.388923611114</v>
      </c>
      <c r="BU185" t="s">
        <v>110</v>
      </c>
      <c r="BV185" t="s">
        <v>169</v>
      </c>
      <c r="BW185" t="s">
        <v>110</v>
      </c>
      <c r="BZ185" t="s">
        <v>108</v>
      </c>
      <c r="CA185" t="s">
        <v>168</v>
      </c>
      <c r="CB185" s="167">
        <v>42418</v>
      </c>
      <c r="CC185" s="168">
        <v>0</v>
      </c>
      <c r="CD185" s="169">
        <v>32</v>
      </c>
      <c r="CE185" t="s">
        <v>111</v>
      </c>
      <c r="CH185" t="s">
        <v>153</v>
      </c>
      <c r="CI185" t="s">
        <v>131</v>
      </c>
      <c r="CL185" t="s">
        <v>126</v>
      </c>
      <c r="CM185" t="s">
        <v>127</v>
      </c>
      <c r="CO185" t="s">
        <v>128</v>
      </c>
      <c r="CU185" t="s">
        <v>119</v>
      </c>
      <c r="DD185" s="170">
        <v>1306.8</v>
      </c>
      <c r="DE185" t="s">
        <v>110</v>
      </c>
      <c r="DF185" s="171">
        <v>0</v>
      </c>
      <c r="DH185" s="172">
        <v>0</v>
      </c>
      <c r="DI185" t="s">
        <v>169</v>
      </c>
      <c r="DJ185" t="s">
        <v>116</v>
      </c>
      <c r="DK185" s="173">
        <v>42418</v>
      </c>
      <c r="DL185" t="s">
        <v>119</v>
      </c>
      <c r="DN185" s="174">
        <v>1306.8</v>
      </c>
      <c r="DO185" s="175">
        <v>1</v>
      </c>
      <c r="DP185" s="176">
        <v>1</v>
      </c>
      <c r="DQ185" s="177">
        <v>908505</v>
      </c>
      <c r="DT185" s="178">
        <v>42434</v>
      </c>
      <c r="DV185" t="s">
        <v>120</v>
      </c>
      <c r="DW185" s="179">
        <v>42418</v>
      </c>
      <c r="DX185" t="s">
        <v>110</v>
      </c>
      <c r="DY185" s="180">
        <v>42418</v>
      </c>
      <c r="DZ185" t="s">
        <v>116</v>
      </c>
      <c r="EC185" t="s">
        <v>123</v>
      </c>
      <c r="ED185" s="181">
        <v>0</v>
      </c>
      <c r="EE185" s="182">
        <v>0</v>
      </c>
      <c r="EG185" t="s">
        <v>130</v>
      </c>
      <c r="EJ185" s="188" t="str">
        <f>CONCATENATE(CH185,CM185)</f>
        <v>724000012800</v>
      </c>
    </row>
    <row r="186" spans="1:140" ht="16.5" hidden="1" thickTop="1" thickBot="1" x14ac:dyDescent="0.3">
      <c r="A186" t="s">
        <v>108</v>
      </c>
      <c r="B186" t="s">
        <v>168</v>
      </c>
      <c r="C186" s="140">
        <v>42418</v>
      </c>
      <c r="D186" s="141">
        <v>0</v>
      </c>
      <c r="E186" t="s">
        <v>108</v>
      </c>
      <c r="F186" t="s">
        <v>110</v>
      </c>
      <c r="G186" s="142">
        <v>2016</v>
      </c>
      <c r="H186" s="143">
        <v>8</v>
      </c>
      <c r="I186" s="144">
        <v>42418</v>
      </c>
      <c r="J186" t="s">
        <v>111</v>
      </c>
      <c r="L186" t="s">
        <v>110</v>
      </c>
      <c r="M186" t="s">
        <v>110</v>
      </c>
      <c r="O186" s="146">
        <v>0</v>
      </c>
      <c r="P186" t="s">
        <v>112</v>
      </c>
      <c r="R186" s="148">
        <v>42418</v>
      </c>
      <c r="S186" s="149">
        <v>37</v>
      </c>
      <c r="T186" s="150">
        <v>37735.199999999997</v>
      </c>
      <c r="U186" s="151">
        <v>37735.199999999997</v>
      </c>
      <c r="V186" s="152">
        <v>0</v>
      </c>
      <c r="W186" t="s">
        <v>113</v>
      </c>
      <c r="Y186" t="s">
        <v>114</v>
      </c>
      <c r="Z186" t="s">
        <v>114</v>
      </c>
      <c r="AA186" t="s">
        <v>114</v>
      </c>
      <c r="AB186" t="s">
        <v>115</v>
      </c>
      <c r="AC186" t="s">
        <v>116</v>
      </c>
      <c r="AD186" t="s">
        <v>110</v>
      </c>
      <c r="AE186" t="s">
        <v>110</v>
      </c>
      <c r="AH186" s="153">
        <v>0</v>
      </c>
      <c r="AI186" s="154">
        <v>42434</v>
      </c>
      <c r="AJ186" s="155">
        <v>908505</v>
      </c>
      <c r="AK186" s="156">
        <v>908505.1</v>
      </c>
      <c r="AL186" s="157">
        <v>42418</v>
      </c>
      <c r="AM186" s="158">
        <v>0</v>
      </c>
      <c r="AN186" t="s">
        <v>117</v>
      </c>
      <c r="AO186" s="159">
        <v>42434.395624999997</v>
      </c>
      <c r="AP186" t="s">
        <v>169</v>
      </c>
      <c r="AQ186" t="s">
        <v>119</v>
      </c>
      <c r="AR186" t="s">
        <v>119</v>
      </c>
      <c r="AT186" s="160">
        <v>42418</v>
      </c>
      <c r="AU186" s="161">
        <v>1</v>
      </c>
      <c r="AV186" s="162">
        <v>1</v>
      </c>
      <c r="AW186" t="s">
        <v>120</v>
      </c>
      <c r="AZ186" s="163">
        <v>42434</v>
      </c>
      <c r="BB186" t="s">
        <v>121</v>
      </c>
      <c r="BC186" t="s">
        <v>114</v>
      </c>
      <c r="BD186" t="s">
        <v>122</v>
      </c>
      <c r="BE186" t="s">
        <v>110</v>
      </c>
      <c r="BH186" t="s">
        <v>122</v>
      </c>
      <c r="BL186" t="s">
        <v>110</v>
      </c>
      <c r="BM186" s="165">
        <v>42418</v>
      </c>
      <c r="BO186" t="s">
        <v>110</v>
      </c>
      <c r="BP186" t="s">
        <v>123</v>
      </c>
      <c r="BS186" s="166">
        <v>42434.388923611114</v>
      </c>
      <c r="BU186" t="s">
        <v>110</v>
      </c>
      <c r="BV186" t="s">
        <v>169</v>
      </c>
      <c r="BW186" t="s">
        <v>110</v>
      </c>
      <c r="BZ186" t="s">
        <v>108</v>
      </c>
      <c r="CA186" t="s">
        <v>168</v>
      </c>
      <c r="CB186" s="167">
        <v>42418</v>
      </c>
      <c r="CC186" s="168">
        <v>0</v>
      </c>
      <c r="CD186" s="169">
        <v>33</v>
      </c>
      <c r="CE186" t="s">
        <v>111</v>
      </c>
      <c r="CH186" t="s">
        <v>154</v>
      </c>
      <c r="CI186" t="s">
        <v>125</v>
      </c>
      <c r="CL186" t="s">
        <v>126</v>
      </c>
      <c r="CM186" t="s">
        <v>127</v>
      </c>
      <c r="CO186" t="s">
        <v>128</v>
      </c>
      <c r="CU186" t="s">
        <v>119</v>
      </c>
      <c r="DD186" s="170">
        <v>31.25</v>
      </c>
      <c r="DE186" t="s">
        <v>110</v>
      </c>
      <c r="DF186" s="171">
        <v>0</v>
      </c>
      <c r="DH186" s="172">
        <v>0</v>
      </c>
      <c r="DI186" t="s">
        <v>169</v>
      </c>
      <c r="DJ186" t="s">
        <v>116</v>
      </c>
      <c r="DK186" s="173">
        <v>42418</v>
      </c>
      <c r="DL186" t="s">
        <v>119</v>
      </c>
      <c r="DN186" s="174">
        <v>31.25</v>
      </c>
      <c r="DO186" s="175">
        <v>1</v>
      </c>
      <c r="DP186" s="176">
        <v>1</v>
      </c>
      <c r="DQ186" s="177">
        <v>908505</v>
      </c>
      <c r="DT186" s="178">
        <v>42434</v>
      </c>
      <c r="DV186" t="s">
        <v>120</v>
      </c>
      <c r="DW186" s="179">
        <v>42418</v>
      </c>
      <c r="DX186" t="s">
        <v>110</v>
      </c>
      <c r="DY186" s="180">
        <v>42418</v>
      </c>
      <c r="DZ186" t="s">
        <v>116</v>
      </c>
      <c r="EC186" t="s">
        <v>123</v>
      </c>
      <c r="ED186" s="181">
        <v>0</v>
      </c>
      <c r="EE186" s="182">
        <v>0</v>
      </c>
      <c r="EG186" t="s">
        <v>130</v>
      </c>
      <c r="EJ186" s="188" t="str">
        <f>CONCATENATE(CH186,CM186)</f>
        <v>724500012800</v>
      </c>
    </row>
    <row r="187" spans="1:140" ht="16.5" hidden="1" thickTop="1" thickBot="1" x14ac:dyDescent="0.3">
      <c r="A187" t="s">
        <v>108</v>
      </c>
      <c r="B187" t="s">
        <v>168</v>
      </c>
      <c r="C187" s="140">
        <v>42418</v>
      </c>
      <c r="D187" s="141">
        <v>0</v>
      </c>
      <c r="E187" t="s">
        <v>108</v>
      </c>
      <c r="F187" t="s">
        <v>110</v>
      </c>
      <c r="G187" s="142">
        <v>2016</v>
      </c>
      <c r="H187" s="143">
        <v>8</v>
      </c>
      <c r="I187" s="144">
        <v>42418</v>
      </c>
      <c r="J187" t="s">
        <v>111</v>
      </c>
      <c r="L187" t="s">
        <v>110</v>
      </c>
      <c r="M187" t="s">
        <v>110</v>
      </c>
      <c r="O187" s="146">
        <v>0</v>
      </c>
      <c r="P187" t="s">
        <v>112</v>
      </c>
      <c r="R187" s="148">
        <v>42418</v>
      </c>
      <c r="S187" s="149">
        <v>37</v>
      </c>
      <c r="T187" s="150">
        <v>37735.199999999997</v>
      </c>
      <c r="U187" s="151">
        <v>37735.199999999997</v>
      </c>
      <c r="V187" s="152">
        <v>0</v>
      </c>
      <c r="W187" t="s">
        <v>113</v>
      </c>
      <c r="Y187" t="s">
        <v>114</v>
      </c>
      <c r="Z187" t="s">
        <v>114</v>
      </c>
      <c r="AA187" t="s">
        <v>114</v>
      </c>
      <c r="AB187" t="s">
        <v>115</v>
      </c>
      <c r="AC187" t="s">
        <v>116</v>
      </c>
      <c r="AD187" t="s">
        <v>110</v>
      </c>
      <c r="AE187" t="s">
        <v>110</v>
      </c>
      <c r="AH187" s="153">
        <v>0</v>
      </c>
      <c r="AI187" s="154">
        <v>42434</v>
      </c>
      <c r="AJ187" s="155">
        <v>908505</v>
      </c>
      <c r="AK187" s="156">
        <v>908505.1</v>
      </c>
      <c r="AL187" s="157">
        <v>42418</v>
      </c>
      <c r="AM187" s="158">
        <v>0</v>
      </c>
      <c r="AN187" t="s">
        <v>117</v>
      </c>
      <c r="AO187" s="159">
        <v>42434.395624999997</v>
      </c>
      <c r="AP187" t="s">
        <v>169</v>
      </c>
      <c r="AQ187" t="s">
        <v>119</v>
      </c>
      <c r="AR187" t="s">
        <v>119</v>
      </c>
      <c r="AT187" s="160">
        <v>42418</v>
      </c>
      <c r="AU187" s="161">
        <v>1</v>
      </c>
      <c r="AV187" s="162">
        <v>1</v>
      </c>
      <c r="AW187" t="s">
        <v>120</v>
      </c>
      <c r="AZ187" s="163">
        <v>42434</v>
      </c>
      <c r="BB187" t="s">
        <v>121</v>
      </c>
      <c r="BC187" t="s">
        <v>114</v>
      </c>
      <c r="BD187" t="s">
        <v>122</v>
      </c>
      <c r="BE187" t="s">
        <v>110</v>
      </c>
      <c r="BH187" t="s">
        <v>122</v>
      </c>
      <c r="BL187" t="s">
        <v>110</v>
      </c>
      <c r="BM187" s="165">
        <v>42418</v>
      </c>
      <c r="BO187" t="s">
        <v>110</v>
      </c>
      <c r="BP187" t="s">
        <v>123</v>
      </c>
      <c r="BS187" s="166">
        <v>42434.388923611114</v>
      </c>
      <c r="BU187" t="s">
        <v>110</v>
      </c>
      <c r="BV187" t="s">
        <v>169</v>
      </c>
      <c r="BW187" t="s">
        <v>110</v>
      </c>
      <c r="BZ187" t="s">
        <v>108</v>
      </c>
      <c r="CA187" t="s">
        <v>168</v>
      </c>
      <c r="CB187" s="167">
        <v>42418</v>
      </c>
      <c r="CC187" s="168">
        <v>0</v>
      </c>
      <c r="CD187" s="169">
        <v>37</v>
      </c>
      <c r="CE187" t="s">
        <v>111</v>
      </c>
      <c r="CH187" t="s">
        <v>156</v>
      </c>
      <c r="CI187" t="s">
        <v>131</v>
      </c>
      <c r="CL187" t="s">
        <v>126</v>
      </c>
      <c r="CM187" t="s">
        <v>127</v>
      </c>
      <c r="CO187" t="s">
        <v>128</v>
      </c>
      <c r="CU187" t="s">
        <v>119</v>
      </c>
      <c r="DD187" s="170">
        <v>582.77</v>
      </c>
      <c r="DE187" t="s">
        <v>110</v>
      </c>
      <c r="DF187" s="171">
        <v>0</v>
      </c>
      <c r="DH187" s="172">
        <v>0</v>
      </c>
      <c r="DI187" t="s">
        <v>169</v>
      </c>
      <c r="DJ187" t="s">
        <v>116</v>
      </c>
      <c r="DK187" s="173">
        <v>42418</v>
      </c>
      <c r="DL187" t="s">
        <v>119</v>
      </c>
      <c r="DN187" s="174">
        <v>582.77</v>
      </c>
      <c r="DO187" s="175">
        <v>1</v>
      </c>
      <c r="DP187" s="176">
        <v>1</v>
      </c>
      <c r="DQ187" s="177">
        <v>908505</v>
      </c>
      <c r="DT187" s="178">
        <v>42434</v>
      </c>
      <c r="DV187" t="s">
        <v>120</v>
      </c>
      <c r="DW187" s="179">
        <v>42418</v>
      </c>
      <c r="DX187" t="s">
        <v>110</v>
      </c>
      <c r="DY187" s="180">
        <v>42418</v>
      </c>
      <c r="DZ187" t="s">
        <v>116</v>
      </c>
      <c r="EC187" t="s">
        <v>123</v>
      </c>
      <c r="ED187" s="181">
        <v>0</v>
      </c>
      <c r="EE187" s="182">
        <v>0</v>
      </c>
      <c r="EG187" t="s">
        <v>130</v>
      </c>
      <c r="EJ187" s="188" t="str">
        <f>CONCATENATE(CH187,CM187)</f>
        <v>726900012800</v>
      </c>
    </row>
    <row r="188" spans="1:140" ht="16.5" hidden="1" thickTop="1" thickBot="1" x14ac:dyDescent="0.3">
      <c r="A188" t="s">
        <v>108</v>
      </c>
      <c r="B188" t="s">
        <v>168</v>
      </c>
      <c r="C188" s="140">
        <v>42418</v>
      </c>
      <c r="D188" s="141">
        <v>0</v>
      </c>
      <c r="E188" t="s">
        <v>108</v>
      </c>
      <c r="F188" t="s">
        <v>110</v>
      </c>
      <c r="G188" s="142">
        <v>2016</v>
      </c>
      <c r="H188" s="143">
        <v>8</v>
      </c>
      <c r="I188" s="144">
        <v>42418</v>
      </c>
      <c r="J188" t="s">
        <v>111</v>
      </c>
      <c r="L188" t="s">
        <v>110</v>
      </c>
      <c r="M188" t="s">
        <v>110</v>
      </c>
      <c r="O188" s="146">
        <v>0</v>
      </c>
      <c r="P188" t="s">
        <v>112</v>
      </c>
      <c r="R188" s="148">
        <v>42418</v>
      </c>
      <c r="S188" s="149">
        <v>37</v>
      </c>
      <c r="T188" s="150">
        <v>37735.199999999997</v>
      </c>
      <c r="U188" s="151">
        <v>37735.199999999997</v>
      </c>
      <c r="V188" s="152">
        <v>0</v>
      </c>
      <c r="W188" t="s">
        <v>113</v>
      </c>
      <c r="Y188" t="s">
        <v>114</v>
      </c>
      <c r="Z188" t="s">
        <v>114</v>
      </c>
      <c r="AA188" t="s">
        <v>114</v>
      </c>
      <c r="AB188" t="s">
        <v>115</v>
      </c>
      <c r="AC188" t="s">
        <v>116</v>
      </c>
      <c r="AD188" t="s">
        <v>110</v>
      </c>
      <c r="AE188" t="s">
        <v>110</v>
      </c>
      <c r="AH188" s="153">
        <v>0</v>
      </c>
      <c r="AI188" s="154">
        <v>42434</v>
      </c>
      <c r="AJ188" s="155">
        <v>908505</v>
      </c>
      <c r="AK188" s="156">
        <v>908505.1</v>
      </c>
      <c r="AL188" s="157">
        <v>42418</v>
      </c>
      <c r="AM188" s="158">
        <v>0</v>
      </c>
      <c r="AN188" t="s">
        <v>117</v>
      </c>
      <c r="AO188" s="159">
        <v>42434.395624999997</v>
      </c>
      <c r="AP188" t="s">
        <v>169</v>
      </c>
      <c r="AQ188" t="s">
        <v>119</v>
      </c>
      <c r="AR188" t="s">
        <v>119</v>
      </c>
      <c r="AT188" s="160">
        <v>42418</v>
      </c>
      <c r="AU188" s="161">
        <v>1</v>
      </c>
      <c r="AV188" s="162">
        <v>1</v>
      </c>
      <c r="AW188" t="s">
        <v>120</v>
      </c>
      <c r="AZ188" s="163">
        <v>42434</v>
      </c>
      <c r="BB188" t="s">
        <v>121</v>
      </c>
      <c r="BC188" t="s">
        <v>114</v>
      </c>
      <c r="BD188" t="s">
        <v>122</v>
      </c>
      <c r="BE188" t="s">
        <v>110</v>
      </c>
      <c r="BH188" t="s">
        <v>122</v>
      </c>
      <c r="BL188" t="s">
        <v>110</v>
      </c>
      <c r="BM188" s="165">
        <v>42418</v>
      </c>
      <c r="BO188" t="s">
        <v>110</v>
      </c>
      <c r="BP188" t="s">
        <v>123</v>
      </c>
      <c r="BS188" s="166">
        <v>42434.388923611114</v>
      </c>
      <c r="BU188" t="s">
        <v>110</v>
      </c>
      <c r="BV188" t="s">
        <v>169</v>
      </c>
      <c r="BW188" t="s">
        <v>110</v>
      </c>
      <c r="BZ188" t="s">
        <v>108</v>
      </c>
      <c r="CA188" t="s">
        <v>168</v>
      </c>
      <c r="CB188" s="167">
        <v>42418</v>
      </c>
      <c r="CC188" s="168">
        <v>0</v>
      </c>
      <c r="CD188" s="169">
        <v>34</v>
      </c>
      <c r="CE188" t="s">
        <v>111</v>
      </c>
      <c r="CH188" t="s">
        <v>155</v>
      </c>
      <c r="CI188" t="s">
        <v>125</v>
      </c>
      <c r="CL188" t="s">
        <v>126</v>
      </c>
      <c r="CM188" t="s">
        <v>127</v>
      </c>
      <c r="CO188" t="s">
        <v>128</v>
      </c>
      <c r="CU188" t="s">
        <v>119</v>
      </c>
      <c r="DD188" s="170">
        <v>25.39</v>
      </c>
      <c r="DE188" t="s">
        <v>110</v>
      </c>
      <c r="DF188" s="171">
        <v>0</v>
      </c>
      <c r="DH188" s="172">
        <v>0</v>
      </c>
      <c r="DI188" t="s">
        <v>169</v>
      </c>
      <c r="DJ188" t="s">
        <v>116</v>
      </c>
      <c r="DK188" s="173">
        <v>42418</v>
      </c>
      <c r="DL188" t="s">
        <v>119</v>
      </c>
      <c r="DN188" s="174">
        <v>25.39</v>
      </c>
      <c r="DO188" s="175">
        <v>1</v>
      </c>
      <c r="DP188" s="176">
        <v>1</v>
      </c>
      <c r="DQ188" s="177">
        <v>908505</v>
      </c>
      <c r="DT188" s="178">
        <v>42434</v>
      </c>
      <c r="DV188" t="s">
        <v>120</v>
      </c>
      <c r="DW188" s="179">
        <v>42418</v>
      </c>
      <c r="DX188" t="s">
        <v>110</v>
      </c>
      <c r="DY188" s="180">
        <v>42418</v>
      </c>
      <c r="DZ188" t="s">
        <v>116</v>
      </c>
      <c r="EC188" t="s">
        <v>123</v>
      </c>
      <c r="ED188" s="181">
        <v>0</v>
      </c>
      <c r="EE188" s="182">
        <v>0</v>
      </c>
      <c r="EG188" t="s">
        <v>130</v>
      </c>
      <c r="EJ188" s="188" t="str">
        <f>CONCATENATE(CH188,CM188)</f>
        <v>725000012800</v>
      </c>
    </row>
    <row r="189" spans="1:140" ht="16.5" hidden="1" thickTop="1" thickBot="1" x14ac:dyDescent="0.3">
      <c r="A189" t="s">
        <v>108</v>
      </c>
      <c r="B189" t="s">
        <v>168</v>
      </c>
      <c r="C189" s="140">
        <v>42418</v>
      </c>
      <c r="D189" s="141">
        <v>0</v>
      </c>
      <c r="E189" t="s">
        <v>108</v>
      </c>
      <c r="F189" t="s">
        <v>110</v>
      </c>
      <c r="G189" s="142">
        <v>2016</v>
      </c>
      <c r="H189" s="143">
        <v>8</v>
      </c>
      <c r="I189" s="144">
        <v>42418</v>
      </c>
      <c r="J189" t="s">
        <v>111</v>
      </c>
      <c r="L189" t="s">
        <v>110</v>
      </c>
      <c r="M189" t="s">
        <v>110</v>
      </c>
      <c r="O189" s="146">
        <v>0</v>
      </c>
      <c r="P189" t="s">
        <v>112</v>
      </c>
      <c r="R189" s="148">
        <v>42418</v>
      </c>
      <c r="S189" s="149">
        <v>37</v>
      </c>
      <c r="T189" s="150">
        <v>37735.199999999997</v>
      </c>
      <c r="U189" s="151">
        <v>37735.199999999997</v>
      </c>
      <c r="V189" s="152">
        <v>0</v>
      </c>
      <c r="W189" t="s">
        <v>113</v>
      </c>
      <c r="Y189" t="s">
        <v>114</v>
      </c>
      <c r="Z189" t="s">
        <v>114</v>
      </c>
      <c r="AA189" t="s">
        <v>114</v>
      </c>
      <c r="AB189" t="s">
        <v>115</v>
      </c>
      <c r="AC189" t="s">
        <v>116</v>
      </c>
      <c r="AD189" t="s">
        <v>110</v>
      </c>
      <c r="AE189" t="s">
        <v>110</v>
      </c>
      <c r="AH189" s="153">
        <v>0</v>
      </c>
      <c r="AI189" s="154">
        <v>42434</v>
      </c>
      <c r="AJ189" s="155">
        <v>908505</v>
      </c>
      <c r="AK189" s="156">
        <v>908505.1</v>
      </c>
      <c r="AL189" s="157">
        <v>42418</v>
      </c>
      <c r="AM189" s="158">
        <v>0</v>
      </c>
      <c r="AN189" t="s">
        <v>117</v>
      </c>
      <c r="AO189" s="159">
        <v>42434.395624999997</v>
      </c>
      <c r="AP189" t="s">
        <v>169</v>
      </c>
      <c r="AQ189" t="s">
        <v>119</v>
      </c>
      <c r="AR189" t="s">
        <v>119</v>
      </c>
      <c r="AT189" s="160">
        <v>42418</v>
      </c>
      <c r="AU189" s="161">
        <v>1</v>
      </c>
      <c r="AV189" s="162">
        <v>1</v>
      </c>
      <c r="AW189" t="s">
        <v>120</v>
      </c>
      <c r="AZ189" s="163">
        <v>42434</v>
      </c>
      <c r="BB189" t="s">
        <v>121</v>
      </c>
      <c r="BC189" t="s">
        <v>114</v>
      </c>
      <c r="BD189" t="s">
        <v>122</v>
      </c>
      <c r="BE189" t="s">
        <v>110</v>
      </c>
      <c r="BH189" t="s">
        <v>122</v>
      </c>
      <c r="BL189" t="s">
        <v>110</v>
      </c>
      <c r="BM189" s="165">
        <v>42418</v>
      </c>
      <c r="BO189" t="s">
        <v>110</v>
      </c>
      <c r="BP189" t="s">
        <v>123</v>
      </c>
      <c r="BS189" s="166">
        <v>42434.388923611114</v>
      </c>
      <c r="BU189" t="s">
        <v>110</v>
      </c>
      <c r="BV189" t="s">
        <v>169</v>
      </c>
      <c r="BW189" t="s">
        <v>110</v>
      </c>
      <c r="BZ189" t="s">
        <v>108</v>
      </c>
      <c r="CA189" t="s">
        <v>168</v>
      </c>
      <c r="CB189" s="167">
        <v>42418</v>
      </c>
      <c r="CC189" s="168">
        <v>0</v>
      </c>
      <c r="CD189" s="169">
        <v>35</v>
      </c>
      <c r="CE189" t="s">
        <v>111</v>
      </c>
      <c r="CH189" t="s">
        <v>155</v>
      </c>
      <c r="CI189" t="s">
        <v>131</v>
      </c>
      <c r="CL189" t="s">
        <v>126</v>
      </c>
      <c r="CM189" t="s">
        <v>127</v>
      </c>
      <c r="CO189" t="s">
        <v>128</v>
      </c>
      <c r="CU189" t="s">
        <v>119</v>
      </c>
      <c r="DD189" s="170">
        <v>12.37</v>
      </c>
      <c r="DE189" t="s">
        <v>110</v>
      </c>
      <c r="DF189" s="171">
        <v>0</v>
      </c>
      <c r="DH189" s="172">
        <v>0</v>
      </c>
      <c r="DI189" t="s">
        <v>169</v>
      </c>
      <c r="DJ189" t="s">
        <v>116</v>
      </c>
      <c r="DK189" s="173">
        <v>42418</v>
      </c>
      <c r="DL189" t="s">
        <v>119</v>
      </c>
      <c r="DN189" s="174">
        <v>12.37</v>
      </c>
      <c r="DO189" s="175">
        <v>1</v>
      </c>
      <c r="DP189" s="176">
        <v>1</v>
      </c>
      <c r="DQ189" s="177">
        <v>908505</v>
      </c>
      <c r="DT189" s="178">
        <v>42434</v>
      </c>
      <c r="DV189" t="s">
        <v>120</v>
      </c>
      <c r="DW189" s="179">
        <v>42418</v>
      </c>
      <c r="DX189" t="s">
        <v>110</v>
      </c>
      <c r="DY189" s="180">
        <v>42418</v>
      </c>
      <c r="DZ189" t="s">
        <v>116</v>
      </c>
      <c r="EC189" t="s">
        <v>123</v>
      </c>
      <c r="ED189" s="181">
        <v>0</v>
      </c>
      <c r="EE189" s="182">
        <v>0</v>
      </c>
      <c r="EG189" t="s">
        <v>130</v>
      </c>
      <c r="EJ189" s="188" t="str">
        <f>CONCATENATE(CH189,CM189)</f>
        <v>725000012800</v>
      </c>
    </row>
    <row r="190" spans="1:140" ht="16.5" hidden="1" thickTop="1" thickBot="1" x14ac:dyDescent="0.3">
      <c r="A190" t="s">
        <v>108</v>
      </c>
      <c r="B190" t="s">
        <v>168</v>
      </c>
      <c r="C190" s="140">
        <v>42418</v>
      </c>
      <c r="D190" s="141">
        <v>0</v>
      </c>
      <c r="E190" t="s">
        <v>108</v>
      </c>
      <c r="F190" t="s">
        <v>110</v>
      </c>
      <c r="G190" s="142">
        <v>2016</v>
      </c>
      <c r="H190" s="143">
        <v>8</v>
      </c>
      <c r="I190" s="144">
        <v>42418</v>
      </c>
      <c r="J190" t="s">
        <v>111</v>
      </c>
      <c r="L190" t="s">
        <v>110</v>
      </c>
      <c r="M190" t="s">
        <v>110</v>
      </c>
      <c r="O190" s="146">
        <v>0</v>
      </c>
      <c r="P190" t="s">
        <v>112</v>
      </c>
      <c r="R190" s="148">
        <v>42418</v>
      </c>
      <c r="S190" s="149">
        <v>37</v>
      </c>
      <c r="T190" s="150">
        <v>37735.199999999997</v>
      </c>
      <c r="U190" s="151">
        <v>37735.199999999997</v>
      </c>
      <c r="V190" s="152">
        <v>0</v>
      </c>
      <c r="W190" t="s">
        <v>113</v>
      </c>
      <c r="Y190" t="s">
        <v>114</v>
      </c>
      <c r="Z190" t="s">
        <v>114</v>
      </c>
      <c r="AA190" t="s">
        <v>114</v>
      </c>
      <c r="AB190" t="s">
        <v>115</v>
      </c>
      <c r="AC190" t="s">
        <v>116</v>
      </c>
      <c r="AD190" t="s">
        <v>110</v>
      </c>
      <c r="AE190" t="s">
        <v>110</v>
      </c>
      <c r="AH190" s="153">
        <v>0</v>
      </c>
      <c r="AI190" s="154">
        <v>42434</v>
      </c>
      <c r="AJ190" s="155">
        <v>908505</v>
      </c>
      <c r="AK190" s="156">
        <v>908505.1</v>
      </c>
      <c r="AL190" s="157">
        <v>42418</v>
      </c>
      <c r="AM190" s="158">
        <v>0</v>
      </c>
      <c r="AN190" t="s">
        <v>117</v>
      </c>
      <c r="AO190" s="159">
        <v>42434.395624999997</v>
      </c>
      <c r="AP190" t="s">
        <v>169</v>
      </c>
      <c r="AQ190" t="s">
        <v>119</v>
      </c>
      <c r="AR190" t="s">
        <v>119</v>
      </c>
      <c r="AT190" s="160">
        <v>42418</v>
      </c>
      <c r="AU190" s="161">
        <v>1</v>
      </c>
      <c r="AV190" s="162">
        <v>1</v>
      </c>
      <c r="AW190" t="s">
        <v>120</v>
      </c>
      <c r="AZ190" s="163">
        <v>42434</v>
      </c>
      <c r="BB190" t="s">
        <v>121</v>
      </c>
      <c r="BC190" t="s">
        <v>114</v>
      </c>
      <c r="BD190" t="s">
        <v>122</v>
      </c>
      <c r="BE190" t="s">
        <v>110</v>
      </c>
      <c r="BH190" t="s">
        <v>122</v>
      </c>
      <c r="BL190" t="s">
        <v>110</v>
      </c>
      <c r="BM190" s="165">
        <v>42418</v>
      </c>
      <c r="BO190" t="s">
        <v>110</v>
      </c>
      <c r="BP190" t="s">
        <v>123</v>
      </c>
      <c r="BS190" s="166">
        <v>42434.388923611114</v>
      </c>
      <c r="BU190" t="s">
        <v>110</v>
      </c>
      <c r="BV190" t="s">
        <v>169</v>
      </c>
      <c r="BW190" t="s">
        <v>110</v>
      </c>
      <c r="BZ190" t="s">
        <v>108</v>
      </c>
      <c r="CA190" t="s">
        <v>168</v>
      </c>
      <c r="CB190" s="167">
        <v>42418</v>
      </c>
      <c r="CC190" s="168">
        <v>0</v>
      </c>
      <c r="CD190" s="169">
        <v>36</v>
      </c>
      <c r="CE190" t="s">
        <v>111</v>
      </c>
      <c r="CH190" t="s">
        <v>156</v>
      </c>
      <c r="CI190" t="s">
        <v>125</v>
      </c>
      <c r="CL190" t="s">
        <v>126</v>
      </c>
      <c r="CM190" t="s">
        <v>127</v>
      </c>
      <c r="CO190" t="s">
        <v>128</v>
      </c>
      <c r="CU190" t="s">
        <v>119</v>
      </c>
      <c r="DD190" s="170">
        <v>1613.24</v>
      </c>
      <c r="DE190" t="s">
        <v>110</v>
      </c>
      <c r="DF190" s="171">
        <v>0</v>
      </c>
      <c r="DH190" s="172">
        <v>0</v>
      </c>
      <c r="DI190" t="s">
        <v>169</v>
      </c>
      <c r="DJ190" t="s">
        <v>116</v>
      </c>
      <c r="DK190" s="173">
        <v>42418</v>
      </c>
      <c r="DL190" t="s">
        <v>119</v>
      </c>
      <c r="DN190" s="174">
        <v>1613.24</v>
      </c>
      <c r="DO190" s="175">
        <v>1</v>
      </c>
      <c r="DP190" s="176">
        <v>1</v>
      </c>
      <c r="DQ190" s="177">
        <v>908505</v>
      </c>
      <c r="DT190" s="178">
        <v>42434</v>
      </c>
      <c r="DV190" t="s">
        <v>120</v>
      </c>
      <c r="DW190" s="179">
        <v>42418</v>
      </c>
      <c r="DX190" t="s">
        <v>110</v>
      </c>
      <c r="DY190" s="180">
        <v>42418</v>
      </c>
      <c r="DZ190" t="s">
        <v>116</v>
      </c>
      <c r="EC190" t="s">
        <v>123</v>
      </c>
      <c r="ED190" s="181">
        <v>0</v>
      </c>
      <c r="EE190" s="182">
        <v>0</v>
      </c>
      <c r="EG190" t="s">
        <v>130</v>
      </c>
      <c r="EJ190" s="188" t="str">
        <f>CONCATENATE(CH190,CM190)</f>
        <v>726900012800</v>
      </c>
    </row>
    <row r="191" spans="1:140" s="231" customFormat="1" ht="16.5" thickTop="1" thickBot="1" x14ac:dyDescent="0.3">
      <c r="A191" s="1" t="s">
        <v>0</v>
      </c>
      <c r="B191" s="2" t="s">
        <v>1</v>
      </c>
      <c r="C191" s="3" t="s">
        <v>2</v>
      </c>
      <c r="D191" s="4" t="s">
        <v>3</v>
      </c>
      <c r="E191" s="5" t="s">
        <v>0</v>
      </c>
      <c r="F191" s="6" t="s">
        <v>4</v>
      </c>
      <c r="G191" s="7" t="s">
        <v>5</v>
      </c>
      <c r="H191" s="8" t="s">
        <v>6</v>
      </c>
      <c r="I191" s="9" t="s">
        <v>7</v>
      </c>
      <c r="J191" s="10" t="s">
        <v>8</v>
      </c>
      <c r="K191" s="11" t="s">
        <v>9</v>
      </c>
      <c r="L191" s="12" t="s">
        <v>10</v>
      </c>
      <c r="M191" s="13" t="s">
        <v>11</v>
      </c>
      <c r="N191" s="14" t="s">
        <v>2</v>
      </c>
      <c r="O191" s="15" t="s">
        <v>6</v>
      </c>
      <c r="P191" s="16" t="s">
        <v>12</v>
      </c>
      <c r="Q191" s="17" t="s">
        <v>12</v>
      </c>
      <c r="R191" s="18" t="s">
        <v>13</v>
      </c>
      <c r="S191" s="19" t="s">
        <v>14</v>
      </c>
      <c r="T191" s="20" t="s">
        <v>15</v>
      </c>
      <c r="U191" s="21" t="s">
        <v>16</v>
      </c>
      <c r="V191" s="22" t="s">
        <v>17</v>
      </c>
      <c r="W191" s="23" t="s">
        <v>18</v>
      </c>
      <c r="X191" s="24" t="s">
        <v>19</v>
      </c>
      <c r="Y191" s="25" t="s">
        <v>20</v>
      </c>
      <c r="Z191" s="26" t="s">
        <v>21</v>
      </c>
      <c r="AA191" s="27" t="s">
        <v>22</v>
      </c>
      <c r="AB191" s="28" t="s">
        <v>23</v>
      </c>
      <c r="AC191" s="29" t="s">
        <v>24</v>
      </c>
      <c r="AD191" s="30" t="s">
        <v>25</v>
      </c>
      <c r="AE191" s="31" t="s">
        <v>26</v>
      </c>
      <c r="AF191" s="32" t="s">
        <v>27</v>
      </c>
      <c r="AG191" s="33" t="s">
        <v>28</v>
      </c>
      <c r="AH191" s="34" t="s">
        <v>29</v>
      </c>
      <c r="AI191" s="35" t="s">
        <v>30</v>
      </c>
      <c r="AJ191" s="36" t="s">
        <v>31</v>
      </c>
      <c r="AK191" s="37" t="s">
        <v>31</v>
      </c>
      <c r="AL191" s="38" t="s">
        <v>32</v>
      </c>
      <c r="AM191" s="39" t="s">
        <v>33</v>
      </c>
      <c r="AN191" s="40" t="s">
        <v>34</v>
      </c>
      <c r="AO191" s="41" t="s">
        <v>35</v>
      </c>
      <c r="AP191" s="42" t="s">
        <v>36</v>
      </c>
      <c r="AQ191" s="43" t="s">
        <v>37</v>
      </c>
      <c r="AR191" s="44" t="s">
        <v>37</v>
      </c>
      <c r="AS191" s="45" t="s">
        <v>38</v>
      </c>
      <c r="AT191" s="46" t="s">
        <v>39</v>
      </c>
      <c r="AU191" s="47" t="s">
        <v>40</v>
      </c>
      <c r="AV191" s="48" t="s">
        <v>41</v>
      </c>
      <c r="AW191" s="49" t="s">
        <v>42</v>
      </c>
      <c r="AX191" s="50" t="s">
        <v>43</v>
      </c>
      <c r="AY191" s="51" t="s">
        <v>44</v>
      </c>
      <c r="AZ191" s="52" t="s">
        <v>45</v>
      </c>
      <c r="BA191" s="53" t="s">
        <v>23</v>
      </c>
      <c r="BB191" s="54" t="s">
        <v>46</v>
      </c>
      <c r="BC191" s="55" t="s">
        <v>47</v>
      </c>
      <c r="BD191" s="56" t="s">
        <v>48</v>
      </c>
      <c r="BE191" s="57" t="s">
        <v>49</v>
      </c>
      <c r="BF191" s="58" t="s">
        <v>34</v>
      </c>
      <c r="BG191" s="59" t="s">
        <v>35</v>
      </c>
      <c r="BH191" s="60" t="s">
        <v>50</v>
      </c>
      <c r="BI191" s="61" t="s">
        <v>51</v>
      </c>
      <c r="BJ191" s="62" t="s">
        <v>52</v>
      </c>
      <c r="BK191" s="63" t="s">
        <v>53</v>
      </c>
      <c r="BL191" s="64" t="s">
        <v>54</v>
      </c>
      <c r="BM191" s="65" t="s">
        <v>55</v>
      </c>
      <c r="BN191" s="66" t="s">
        <v>56</v>
      </c>
      <c r="BO191" s="67" t="s">
        <v>57</v>
      </c>
      <c r="BP191" s="68" t="s">
        <v>58</v>
      </c>
      <c r="BQ191" s="69" t="s">
        <v>59</v>
      </c>
      <c r="BR191" s="70" t="s">
        <v>60</v>
      </c>
      <c r="BS191" s="71" t="s">
        <v>61</v>
      </c>
      <c r="BT191" s="72" t="s">
        <v>62</v>
      </c>
      <c r="BU191" s="73" t="s">
        <v>63</v>
      </c>
      <c r="BV191" s="74" t="s">
        <v>64</v>
      </c>
      <c r="BW191" s="75" t="s">
        <v>65</v>
      </c>
      <c r="BX191" s="76" t="s">
        <v>66</v>
      </c>
      <c r="BY191" s="77" t="s">
        <v>67</v>
      </c>
      <c r="BZ191" s="78" t="s">
        <v>0</v>
      </c>
      <c r="CA191" s="79" t="s">
        <v>1</v>
      </c>
      <c r="CB191" s="80" t="s">
        <v>2</v>
      </c>
      <c r="CC191" s="81" t="s">
        <v>3</v>
      </c>
      <c r="CD191" s="82" t="s">
        <v>68</v>
      </c>
      <c r="CE191" s="83" t="s">
        <v>9</v>
      </c>
      <c r="CF191" s="84" t="s">
        <v>69</v>
      </c>
      <c r="CG191" s="85" t="s">
        <v>70</v>
      </c>
      <c r="CH191" s="86" t="s">
        <v>71</v>
      </c>
      <c r="CI191" s="87" t="s">
        <v>72</v>
      </c>
      <c r="CJ191" s="88" t="s">
        <v>73</v>
      </c>
      <c r="CK191" s="89" t="s">
        <v>74</v>
      </c>
      <c r="CL191" s="90" t="s">
        <v>75</v>
      </c>
      <c r="CM191" s="91" t="s">
        <v>76</v>
      </c>
      <c r="CN191" s="92" t="s">
        <v>77</v>
      </c>
      <c r="CO191" s="93" t="s">
        <v>78</v>
      </c>
      <c r="CP191" s="94" t="s">
        <v>79</v>
      </c>
      <c r="CQ191" s="95" t="s">
        <v>80</v>
      </c>
      <c r="CR191" s="96" t="s">
        <v>53</v>
      </c>
      <c r="CS191" s="97" t="s">
        <v>81</v>
      </c>
      <c r="CT191" s="98" t="s">
        <v>82</v>
      </c>
      <c r="CU191" s="99" t="s">
        <v>37</v>
      </c>
      <c r="CV191" s="100" t="s">
        <v>83</v>
      </c>
      <c r="CW191" s="101" t="s">
        <v>84</v>
      </c>
      <c r="CX191" s="102" t="s">
        <v>85</v>
      </c>
      <c r="CY191" s="103" t="s">
        <v>86</v>
      </c>
      <c r="CZ191" s="104" t="s">
        <v>87</v>
      </c>
      <c r="DA191" s="105" t="s">
        <v>88</v>
      </c>
      <c r="DB191" s="106" t="s">
        <v>89</v>
      </c>
      <c r="DC191" s="107" t="s">
        <v>90</v>
      </c>
      <c r="DD191" s="108" t="s">
        <v>91</v>
      </c>
      <c r="DE191" s="109" t="s">
        <v>92</v>
      </c>
      <c r="DF191" s="110" t="s">
        <v>93</v>
      </c>
      <c r="DG191" s="111" t="s">
        <v>94</v>
      </c>
      <c r="DH191" s="112" t="s">
        <v>95</v>
      </c>
      <c r="DI191" s="113" t="s">
        <v>96</v>
      </c>
      <c r="DJ191" s="114" t="s">
        <v>23</v>
      </c>
      <c r="DK191" s="115" t="s">
        <v>97</v>
      </c>
      <c r="DL191" s="116" t="s">
        <v>37</v>
      </c>
      <c r="DM191" s="117" t="s">
        <v>38</v>
      </c>
      <c r="DN191" s="118" t="s">
        <v>91</v>
      </c>
      <c r="DO191" s="119" t="s">
        <v>40</v>
      </c>
      <c r="DP191" s="120" t="s">
        <v>41</v>
      </c>
      <c r="DQ191" s="121" t="s">
        <v>31</v>
      </c>
      <c r="DR191" s="122" t="s">
        <v>43</v>
      </c>
      <c r="DS191" s="123" t="s">
        <v>44</v>
      </c>
      <c r="DT191" s="124" t="s">
        <v>45</v>
      </c>
      <c r="DU191" s="125" t="s">
        <v>23</v>
      </c>
      <c r="DV191" s="126" t="s">
        <v>18</v>
      </c>
      <c r="DW191" s="127" t="s">
        <v>98</v>
      </c>
      <c r="DX191" s="128" t="s">
        <v>47</v>
      </c>
      <c r="DY191" s="129" t="s">
        <v>99</v>
      </c>
      <c r="DZ191" s="130" t="s">
        <v>100</v>
      </c>
      <c r="EA191" s="131" t="s">
        <v>101</v>
      </c>
      <c r="EB191" s="132" t="s">
        <v>102</v>
      </c>
      <c r="EC191" s="133" t="s">
        <v>103</v>
      </c>
      <c r="ED191" s="134" t="s">
        <v>104</v>
      </c>
      <c r="EE191" s="135" t="s">
        <v>105</v>
      </c>
      <c r="EF191" s="136" t="s">
        <v>106</v>
      </c>
      <c r="EG191" s="137" t="s">
        <v>107</v>
      </c>
      <c r="EH191" s="138" t="s">
        <v>66</v>
      </c>
      <c r="EI191" s="139" t="s">
        <v>67</v>
      </c>
      <c r="EJ191" s="195" t="s">
        <v>218</v>
      </c>
    </row>
    <row r="192" spans="1:140" ht="16.5" hidden="1" thickTop="1" thickBot="1" x14ac:dyDescent="0.3">
      <c r="A192" t="s">
        <v>108</v>
      </c>
      <c r="B192" t="s">
        <v>165</v>
      </c>
      <c r="C192" s="140">
        <v>42432</v>
      </c>
      <c r="D192" s="141">
        <v>0</v>
      </c>
      <c r="E192" t="s">
        <v>108</v>
      </c>
      <c r="F192" t="s">
        <v>110</v>
      </c>
      <c r="G192" s="142">
        <v>2016</v>
      </c>
      <c r="H192" s="143">
        <v>9</v>
      </c>
      <c r="I192" s="144">
        <v>42432</v>
      </c>
      <c r="J192" t="s">
        <v>111</v>
      </c>
      <c r="L192" t="s">
        <v>110</v>
      </c>
      <c r="M192" t="s">
        <v>110</v>
      </c>
      <c r="O192" s="146">
        <v>0</v>
      </c>
      <c r="P192" t="s">
        <v>112</v>
      </c>
      <c r="R192" s="148">
        <v>42432</v>
      </c>
      <c r="S192" s="149">
        <v>37</v>
      </c>
      <c r="T192" s="150">
        <v>40018.959999999999</v>
      </c>
      <c r="U192" s="151">
        <v>40018.959999999999</v>
      </c>
      <c r="V192" s="152">
        <v>0</v>
      </c>
      <c r="W192" t="s">
        <v>113</v>
      </c>
      <c r="Y192" t="s">
        <v>114</v>
      </c>
      <c r="Z192" t="s">
        <v>114</v>
      </c>
      <c r="AA192" t="s">
        <v>114</v>
      </c>
      <c r="AB192" t="s">
        <v>115</v>
      </c>
      <c r="AC192" t="s">
        <v>116</v>
      </c>
      <c r="AD192" t="s">
        <v>110</v>
      </c>
      <c r="AE192" t="s">
        <v>110</v>
      </c>
      <c r="AH192" s="153">
        <v>0</v>
      </c>
      <c r="AI192" s="154">
        <v>42441</v>
      </c>
      <c r="AJ192" s="155">
        <v>940924</v>
      </c>
      <c r="AK192" s="156">
        <v>940924.1</v>
      </c>
      <c r="AL192" s="157">
        <v>42432</v>
      </c>
      <c r="AM192" s="158">
        <v>0</v>
      </c>
      <c r="AN192" t="s">
        <v>117</v>
      </c>
      <c r="AO192" s="159">
        <v>42441.404120370367</v>
      </c>
      <c r="AP192" t="s">
        <v>166</v>
      </c>
      <c r="AQ192" t="s">
        <v>119</v>
      </c>
      <c r="AR192" t="s">
        <v>119</v>
      </c>
      <c r="AT192" s="160">
        <v>42432</v>
      </c>
      <c r="AU192" s="161">
        <v>1</v>
      </c>
      <c r="AV192" s="162">
        <v>1</v>
      </c>
      <c r="AW192" t="s">
        <v>120</v>
      </c>
      <c r="AZ192" s="163">
        <v>42441</v>
      </c>
      <c r="BB192" t="s">
        <v>121</v>
      </c>
      <c r="BC192" t="s">
        <v>114</v>
      </c>
      <c r="BD192" t="s">
        <v>122</v>
      </c>
      <c r="BE192" t="s">
        <v>110</v>
      </c>
      <c r="BH192" t="s">
        <v>122</v>
      </c>
      <c r="BL192" t="s">
        <v>110</v>
      </c>
      <c r="BM192" s="165">
        <v>42432</v>
      </c>
      <c r="BO192" t="s">
        <v>110</v>
      </c>
      <c r="BP192" t="s">
        <v>123</v>
      </c>
      <c r="BS192" s="166">
        <v>42441.397187499999</v>
      </c>
      <c r="BU192" t="s">
        <v>110</v>
      </c>
      <c r="BV192" t="s">
        <v>166</v>
      </c>
      <c r="BW192" t="s">
        <v>110</v>
      </c>
      <c r="BZ192" t="s">
        <v>108</v>
      </c>
      <c r="CA192" t="s">
        <v>165</v>
      </c>
      <c r="CB192" s="167">
        <v>42432</v>
      </c>
      <c r="CC192" s="168">
        <v>0</v>
      </c>
      <c r="CD192" s="169">
        <v>5</v>
      </c>
      <c r="CE192" t="s">
        <v>111</v>
      </c>
      <c r="CH192" t="s">
        <v>135</v>
      </c>
      <c r="CL192" t="s">
        <v>126</v>
      </c>
      <c r="CM192" t="s">
        <v>127</v>
      </c>
      <c r="CU192" t="s">
        <v>119</v>
      </c>
      <c r="DD192" s="170">
        <v>-4917.5</v>
      </c>
      <c r="DE192" t="s">
        <v>110</v>
      </c>
      <c r="DF192" s="171">
        <v>0</v>
      </c>
      <c r="DH192" s="172">
        <v>0</v>
      </c>
      <c r="DI192" t="s">
        <v>166</v>
      </c>
      <c r="DJ192" t="s">
        <v>116</v>
      </c>
      <c r="DK192" s="173">
        <v>42432</v>
      </c>
      <c r="DL192" t="s">
        <v>119</v>
      </c>
      <c r="DN192" s="174">
        <v>-4917.5</v>
      </c>
      <c r="DO192" s="175">
        <v>1</v>
      </c>
      <c r="DP192" s="176">
        <v>1</v>
      </c>
      <c r="DQ192" s="177">
        <v>940924</v>
      </c>
      <c r="DT192" s="178">
        <v>42441</v>
      </c>
      <c r="DV192" t="s">
        <v>120</v>
      </c>
      <c r="DW192" s="179">
        <v>42432</v>
      </c>
      <c r="DX192" t="s">
        <v>110</v>
      </c>
      <c r="DY192" s="180">
        <v>42432</v>
      </c>
      <c r="DZ192" t="s">
        <v>116</v>
      </c>
      <c r="EC192" t="s">
        <v>123</v>
      </c>
      <c r="ED192" s="181">
        <v>0</v>
      </c>
      <c r="EE192" s="182">
        <v>0</v>
      </c>
      <c r="EG192" t="s">
        <v>130</v>
      </c>
      <c r="EJ192" s="188" t="str">
        <f>CONCATENATE(CH192,CM192)</f>
        <v>205600012800</v>
      </c>
    </row>
    <row r="193" spans="1:140" ht="16.5" hidden="1" thickTop="1" thickBot="1" x14ac:dyDescent="0.3">
      <c r="A193" t="s">
        <v>108</v>
      </c>
      <c r="B193" t="s">
        <v>165</v>
      </c>
      <c r="C193" s="140">
        <v>42432</v>
      </c>
      <c r="D193" s="141">
        <v>0</v>
      </c>
      <c r="E193" t="s">
        <v>108</v>
      </c>
      <c r="F193" t="s">
        <v>110</v>
      </c>
      <c r="G193" s="142">
        <v>2016</v>
      </c>
      <c r="H193" s="143">
        <v>9</v>
      </c>
      <c r="I193" s="144">
        <v>42432</v>
      </c>
      <c r="J193" t="s">
        <v>111</v>
      </c>
      <c r="L193" t="s">
        <v>110</v>
      </c>
      <c r="M193" t="s">
        <v>110</v>
      </c>
      <c r="O193" s="146">
        <v>0</v>
      </c>
      <c r="P193" t="s">
        <v>112</v>
      </c>
      <c r="R193" s="148">
        <v>42432</v>
      </c>
      <c r="S193" s="149">
        <v>37</v>
      </c>
      <c r="T193" s="150">
        <v>40018.959999999999</v>
      </c>
      <c r="U193" s="151">
        <v>40018.959999999999</v>
      </c>
      <c r="V193" s="152">
        <v>0</v>
      </c>
      <c r="W193" t="s">
        <v>113</v>
      </c>
      <c r="Y193" t="s">
        <v>114</v>
      </c>
      <c r="Z193" t="s">
        <v>114</v>
      </c>
      <c r="AA193" t="s">
        <v>114</v>
      </c>
      <c r="AB193" t="s">
        <v>115</v>
      </c>
      <c r="AC193" t="s">
        <v>116</v>
      </c>
      <c r="AD193" t="s">
        <v>110</v>
      </c>
      <c r="AE193" t="s">
        <v>110</v>
      </c>
      <c r="AH193" s="153">
        <v>0</v>
      </c>
      <c r="AI193" s="154">
        <v>42441</v>
      </c>
      <c r="AJ193" s="155">
        <v>940924</v>
      </c>
      <c r="AK193" s="156">
        <v>940924.1</v>
      </c>
      <c r="AL193" s="157">
        <v>42432</v>
      </c>
      <c r="AM193" s="158">
        <v>0</v>
      </c>
      <c r="AN193" t="s">
        <v>117</v>
      </c>
      <c r="AO193" s="159">
        <v>42441.404120370367</v>
      </c>
      <c r="AP193" t="s">
        <v>166</v>
      </c>
      <c r="AQ193" t="s">
        <v>119</v>
      </c>
      <c r="AR193" t="s">
        <v>119</v>
      </c>
      <c r="AT193" s="160">
        <v>42432</v>
      </c>
      <c r="AU193" s="161">
        <v>1</v>
      </c>
      <c r="AV193" s="162">
        <v>1</v>
      </c>
      <c r="AW193" t="s">
        <v>120</v>
      </c>
      <c r="AZ193" s="163">
        <v>42441</v>
      </c>
      <c r="BB193" t="s">
        <v>121</v>
      </c>
      <c r="BC193" t="s">
        <v>114</v>
      </c>
      <c r="BD193" t="s">
        <v>122</v>
      </c>
      <c r="BE193" t="s">
        <v>110</v>
      </c>
      <c r="BH193" t="s">
        <v>122</v>
      </c>
      <c r="BL193" t="s">
        <v>110</v>
      </c>
      <c r="BM193" s="165">
        <v>42432</v>
      </c>
      <c r="BO193" t="s">
        <v>110</v>
      </c>
      <c r="BP193" t="s">
        <v>123</v>
      </c>
      <c r="BS193" s="166">
        <v>42441.397187499999</v>
      </c>
      <c r="BU193" t="s">
        <v>110</v>
      </c>
      <c r="BV193" t="s">
        <v>166</v>
      </c>
      <c r="BW193" t="s">
        <v>110</v>
      </c>
      <c r="BZ193" t="s">
        <v>108</v>
      </c>
      <c r="CA193" t="s">
        <v>165</v>
      </c>
      <c r="CB193" s="167">
        <v>42432</v>
      </c>
      <c r="CC193" s="168">
        <v>0</v>
      </c>
      <c r="CD193" s="169">
        <v>1</v>
      </c>
      <c r="CE193" t="s">
        <v>111</v>
      </c>
      <c r="CH193" t="s">
        <v>124</v>
      </c>
      <c r="CL193" t="s">
        <v>126</v>
      </c>
      <c r="CM193" t="s">
        <v>127</v>
      </c>
      <c r="CU193" t="s">
        <v>119</v>
      </c>
      <c r="DD193" s="170">
        <v>-18720.310000000001</v>
      </c>
      <c r="DE193" t="s">
        <v>110</v>
      </c>
      <c r="DF193" s="171">
        <v>0</v>
      </c>
      <c r="DH193" s="172">
        <v>0</v>
      </c>
      <c r="DI193" t="s">
        <v>166</v>
      </c>
      <c r="DJ193" t="s">
        <v>116</v>
      </c>
      <c r="DK193" s="173">
        <v>42432</v>
      </c>
      <c r="DL193" t="s">
        <v>119</v>
      </c>
      <c r="DN193" s="174">
        <v>-18720.310000000001</v>
      </c>
      <c r="DO193" s="175">
        <v>1</v>
      </c>
      <c r="DP193" s="176">
        <v>1</v>
      </c>
      <c r="DQ193" s="177">
        <v>940924</v>
      </c>
      <c r="DT193" s="178">
        <v>42441</v>
      </c>
      <c r="DV193" t="s">
        <v>120</v>
      </c>
      <c r="DW193" s="179">
        <v>42432</v>
      </c>
      <c r="DX193" t="s">
        <v>110</v>
      </c>
      <c r="DY193" s="180">
        <v>42432</v>
      </c>
      <c r="DZ193" t="s">
        <v>116</v>
      </c>
      <c r="EC193" t="s">
        <v>123</v>
      </c>
      <c r="ED193" s="181">
        <v>0</v>
      </c>
      <c r="EE193" s="182">
        <v>0</v>
      </c>
      <c r="EG193" t="s">
        <v>130</v>
      </c>
      <c r="EJ193" s="188" t="str">
        <f>CONCATENATE(CH193,CM193)</f>
        <v>100000012800</v>
      </c>
    </row>
    <row r="194" spans="1:140" ht="16.5" hidden="1" thickTop="1" thickBot="1" x14ac:dyDescent="0.3">
      <c r="A194" t="s">
        <v>108</v>
      </c>
      <c r="B194" t="s">
        <v>165</v>
      </c>
      <c r="C194" s="140">
        <v>42432</v>
      </c>
      <c r="D194" s="141">
        <v>0</v>
      </c>
      <c r="E194" t="s">
        <v>108</v>
      </c>
      <c r="F194" t="s">
        <v>110</v>
      </c>
      <c r="G194" s="142">
        <v>2016</v>
      </c>
      <c r="H194" s="143">
        <v>9</v>
      </c>
      <c r="I194" s="144">
        <v>42432</v>
      </c>
      <c r="J194" t="s">
        <v>111</v>
      </c>
      <c r="L194" t="s">
        <v>110</v>
      </c>
      <c r="M194" t="s">
        <v>110</v>
      </c>
      <c r="O194" s="146">
        <v>0</v>
      </c>
      <c r="P194" t="s">
        <v>112</v>
      </c>
      <c r="R194" s="148">
        <v>42432</v>
      </c>
      <c r="S194" s="149">
        <v>37</v>
      </c>
      <c r="T194" s="150">
        <v>40018.959999999999</v>
      </c>
      <c r="U194" s="151">
        <v>40018.959999999999</v>
      </c>
      <c r="V194" s="152">
        <v>0</v>
      </c>
      <c r="W194" t="s">
        <v>113</v>
      </c>
      <c r="Y194" t="s">
        <v>114</v>
      </c>
      <c r="Z194" t="s">
        <v>114</v>
      </c>
      <c r="AA194" t="s">
        <v>114</v>
      </c>
      <c r="AB194" t="s">
        <v>115</v>
      </c>
      <c r="AC194" t="s">
        <v>116</v>
      </c>
      <c r="AD194" t="s">
        <v>110</v>
      </c>
      <c r="AE194" t="s">
        <v>110</v>
      </c>
      <c r="AH194" s="153">
        <v>0</v>
      </c>
      <c r="AI194" s="154">
        <v>42441</v>
      </c>
      <c r="AJ194" s="155">
        <v>940924</v>
      </c>
      <c r="AK194" s="156">
        <v>940924.1</v>
      </c>
      <c r="AL194" s="157">
        <v>42432</v>
      </c>
      <c r="AM194" s="158">
        <v>0</v>
      </c>
      <c r="AN194" t="s">
        <v>117</v>
      </c>
      <c r="AO194" s="159">
        <v>42441.404120370367</v>
      </c>
      <c r="AP194" t="s">
        <v>166</v>
      </c>
      <c r="AQ194" t="s">
        <v>119</v>
      </c>
      <c r="AR194" t="s">
        <v>119</v>
      </c>
      <c r="AT194" s="160">
        <v>42432</v>
      </c>
      <c r="AU194" s="161">
        <v>1</v>
      </c>
      <c r="AV194" s="162">
        <v>1</v>
      </c>
      <c r="AW194" t="s">
        <v>120</v>
      </c>
      <c r="AZ194" s="163">
        <v>42441</v>
      </c>
      <c r="BB194" t="s">
        <v>121</v>
      </c>
      <c r="BC194" t="s">
        <v>114</v>
      </c>
      <c r="BD194" t="s">
        <v>122</v>
      </c>
      <c r="BE194" t="s">
        <v>110</v>
      </c>
      <c r="BH194" t="s">
        <v>122</v>
      </c>
      <c r="BL194" t="s">
        <v>110</v>
      </c>
      <c r="BM194" s="165">
        <v>42432</v>
      </c>
      <c r="BO194" t="s">
        <v>110</v>
      </c>
      <c r="BP194" t="s">
        <v>123</v>
      </c>
      <c r="BS194" s="166">
        <v>42441.397187499999</v>
      </c>
      <c r="BU194" t="s">
        <v>110</v>
      </c>
      <c r="BV194" t="s">
        <v>166</v>
      </c>
      <c r="BW194" t="s">
        <v>110</v>
      </c>
      <c r="BZ194" t="s">
        <v>108</v>
      </c>
      <c r="CA194" t="s">
        <v>165</v>
      </c>
      <c r="CB194" s="167">
        <v>42432</v>
      </c>
      <c r="CC194" s="168">
        <v>0</v>
      </c>
      <c r="CD194" s="169">
        <v>2</v>
      </c>
      <c r="CE194" t="s">
        <v>111</v>
      </c>
      <c r="CH194" t="s">
        <v>132</v>
      </c>
      <c r="CL194" t="s">
        <v>126</v>
      </c>
      <c r="CM194" t="s">
        <v>127</v>
      </c>
      <c r="CU194" t="s">
        <v>119</v>
      </c>
      <c r="DD194" s="170">
        <v>-1974.91</v>
      </c>
      <c r="DE194" t="s">
        <v>110</v>
      </c>
      <c r="DF194" s="171">
        <v>0</v>
      </c>
      <c r="DH194" s="172">
        <v>0</v>
      </c>
      <c r="DI194" t="s">
        <v>166</v>
      </c>
      <c r="DJ194" t="s">
        <v>116</v>
      </c>
      <c r="DK194" s="173">
        <v>42432</v>
      </c>
      <c r="DL194" t="s">
        <v>119</v>
      </c>
      <c r="DN194" s="174">
        <v>-1974.91</v>
      </c>
      <c r="DO194" s="175">
        <v>1</v>
      </c>
      <c r="DP194" s="176">
        <v>1</v>
      </c>
      <c r="DQ194" s="177">
        <v>940924</v>
      </c>
      <c r="DT194" s="178">
        <v>42441</v>
      </c>
      <c r="DV194" t="s">
        <v>120</v>
      </c>
      <c r="DW194" s="179">
        <v>42432</v>
      </c>
      <c r="DX194" t="s">
        <v>110</v>
      </c>
      <c r="DY194" s="180">
        <v>42432</v>
      </c>
      <c r="DZ194" t="s">
        <v>116</v>
      </c>
      <c r="EC194" t="s">
        <v>123</v>
      </c>
      <c r="ED194" s="181">
        <v>0</v>
      </c>
      <c r="EE194" s="182">
        <v>0</v>
      </c>
      <c r="EG194" t="s">
        <v>130</v>
      </c>
      <c r="EJ194" s="188" t="str">
        <f>CONCATENATE(CH194,CM194)</f>
        <v>205200012800</v>
      </c>
    </row>
    <row r="195" spans="1:140" ht="16.5" hidden="1" thickTop="1" thickBot="1" x14ac:dyDescent="0.3">
      <c r="A195" t="s">
        <v>108</v>
      </c>
      <c r="B195" t="s">
        <v>165</v>
      </c>
      <c r="C195" s="140">
        <v>42432</v>
      </c>
      <c r="D195" s="141">
        <v>0</v>
      </c>
      <c r="E195" t="s">
        <v>108</v>
      </c>
      <c r="F195" t="s">
        <v>110</v>
      </c>
      <c r="G195" s="142">
        <v>2016</v>
      </c>
      <c r="H195" s="143">
        <v>9</v>
      </c>
      <c r="I195" s="144">
        <v>42432</v>
      </c>
      <c r="J195" t="s">
        <v>111</v>
      </c>
      <c r="L195" t="s">
        <v>110</v>
      </c>
      <c r="M195" t="s">
        <v>110</v>
      </c>
      <c r="O195" s="146">
        <v>0</v>
      </c>
      <c r="P195" t="s">
        <v>112</v>
      </c>
      <c r="R195" s="148">
        <v>42432</v>
      </c>
      <c r="S195" s="149">
        <v>37</v>
      </c>
      <c r="T195" s="150">
        <v>40018.959999999999</v>
      </c>
      <c r="U195" s="151">
        <v>40018.959999999999</v>
      </c>
      <c r="V195" s="152">
        <v>0</v>
      </c>
      <c r="W195" t="s">
        <v>113</v>
      </c>
      <c r="Y195" t="s">
        <v>114</v>
      </c>
      <c r="Z195" t="s">
        <v>114</v>
      </c>
      <c r="AA195" t="s">
        <v>114</v>
      </c>
      <c r="AB195" t="s">
        <v>115</v>
      </c>
      <c r="AC195" t="s">
        <v>116</v>
      </c>
      <c r="AD195" t="s">
        <v>110</v>
      </c>
      <c r="AE195" t="s">
        <v>110</v>
      </c>
      <c r="AH195" s="153">
        <v>0</v>
      </c>
      <c r="AI195" s="154">
        <v>42441</v>
      </c>
      <c r="AJ195" s="155">
        <v>940924</v>
      </c>
      <c r="AK195" s="156">
        <v>940924.1</v>
      </c>
      <c r="AL195" s="157">
        <v>42432</v>
      </c>
      <c r="AM195" s="158">
        <v>0</v>
      </c>
      <c r="AN195" t="s">
        <v>117</v>
      </c>
      <c r="AO195" s="159">
        <v>42441.404120370367</v>
      </c>
      <c r="AP195" t="s">
        <v>166</v>
      </c>
      <c r="AQ195" t="s">
        <v>119</v>
      </c>
      <c r="AR195" t="s">
        <v>119</v>
      </c>
      <c r="AT195" s="160">
        <v>42432</v>
      </c>
      <c r="AU195" s="161">
        <v>1</v>
      </c>
      <c r="AV195" s="162">
        <v>1</v>
      </c>
      <c r="AW195" t="s">
        <v>120</v>
      </c>
      <c r="AZ195" s="163">
        <v>42441</v>
      </c>
      <c r="BB195" t="s">
        <v>121</v>
      </c>
      <c r="BC195" t="s">
        <v>114</v>
      </c>
      <c r="BD195" t="s">
        <v>122</v>
      </c>
      <c r="BE195" t="s">
        <v>110</v>
      </c>
      <c r="BH195" t="s">
        <v>122</v>
      </c>
      <c r="BL195" t="s">
        <v>110</v>
      </c>
      <c r="BM195" s="165">
        <v>42432</v>
      </c>
      <c r="BO195" t="s">
        <v>110</v>
      </c>
      <c r="BP195" t="s">
        <v>123</v>
      </c>
      <c r="BS195" s="166">
        <v>42441.397187499999</v>
      </c>
      <c r="BU195" t="s">
        <v>110</v>
      </c>
      <c r="BV195" t="s">
        <v>166</v>
      </c>
      <c r="BW195" t="s">
        <v>110</v>
      </c>
      <c r="BZ195" t="s">
        <v>108</v>
      </c>
      <c r="CA195" t="s">
        <v>165</v>
      </c>
      <c r="CB195" s="167">
        <v>42432</v>
      </c>
      <c r="CC195" s="168">
        <v>0</v>
      </c>
      <c r="CD195" s="169">
        <v>3</v>
      </c>
      <c r="CE195" t="s">
        <v>111</v>
      </c>
      <c r="CH195" t="s">
        <v>133</v>
      </c>
      <c r="CL195" t="s">
        <v>126</v>
      </c>
      <c r="CM195" t="s">
        <v>127</v>
      </c>
      <c r="CU195" t="s">
        <v>119</v>
      </c>
      <c r="DD195" s="170">
        <v>-1782.87</v>
      </c>
      <c r="DE195" t="s">
        <v>110</v>
      </c>
      <c r="DF195" s="171">
        <v>0</v>
      </c>
      <c r="DH195" s="172">
        <v>0</v>
      </c>
      <c r="DI195" t="s">
        <v>166</v>
      </c>
      <c r="DJ195" t="s">
        <v>116</v>
      </c>
      <c r="DK195" s="173">
        <v>42432</v>
      </c>
      <c r="DL195" t="s">
        <v>119</v>
      </c>
      <c r="DN195" s="174">
        <v>-1782.87</v>
      </c>
      <c r="DO195" s="175">
        <v>1</v>
      </c>
      <c r="DP195" s="176">
        <v>1</v>
      </c>
      <c r="DQ195" s="177">
        <v>940924</v>
      </c>
      <c r="DT195" s="178">
        <v>42441</v>
      </c>
      <c r="DV195" t="s">
        <v>120</v>
      </c>
      <c r="DW195" s="179">
        <v>42432</v>
      </c>
      <c r="DX195" t="s">
        <v>110</v>
      </c>
      <c r="DY195" s="180">
        <v>42432</v>
      </c>
      <c r="DZ195" t="s">
        <v>116</v>
      </c>
      <c r="EC195" t="s">
        <v>123</v>
      </c>
      <c r="ED195" s="181">
        <v>0</v>
      </c>
      <c r="EE195" s="182">
        <v>0</v>
      </c>
      <c r="EG195" t="s">
        <v>130</v>
      </c>
      <c r="EJ195" s="188" t="str">
        <f>CONCATENATE(CH195,CM195)</f>
        <v>205300012800</v>
      </c>
    </row>
    <row r="196" spans="1:140" ht="16.5" hidden="1" thickTop="1" thickBot="1" x14ac:dyDescent="0.3">
      <c r="A196" t="s">
        <v>108</v>
      </c>
      <c r="B196" t="s">
        <v>165</v>
      </c>
      <c r="C196" s="140">
        <v>42432</v>
      </c>
      <c r="D196" s="141">
        <v>0</v>
      </c>
      <c r="E196" t="s">
        <v>108</v>
      </c>
      <c r="F196" t="s">
        <v>110</v>
      </c>
      <c r="G196" s="142">
        <v>2016</v>
      </c>
      <c r="H196" s="143">
        <v>9</v>
      </c>
      <c r="I196" s="144">
        <v>42432</v>
      </c>
      <c r="J196" t="s">
        <v>111</v>
      </c>
      <c r="L196" t="s">
        <v>110</v>
      </c>
      <c r="M196" t="s">
        <v>110</v>
      </c>
      <c r="O196" s="146">
        <v>0</v>
      </c>
      <c r="P196" t="s">
        <v>112</v>
      </c>
      <c r="R196" s="148">
        <v>42432</v>
      </c>
      <c r="S196" s="149">
        <v>37</v>
      </c>
      <c r="T196" s="150">
        <v>40018.959999999999</v>
      </c>
      <c r="U196" s="151">
        <v>40018.959999999999</v>
      </c>
      <c r="V196" s="152">
        <v>0</v>
      </c>
      <c r="W196" t="s">
        <v>113</v>
      </c>
      <c r="Y196" t="s">
        <v>114</v>
      </c>
      <c r="Z196" t="s">
        <v>114</v>
      </c>
      <c r="AA196" t="s">
        <v>114</v>
      </c>
      <c r="AB196" t="s">
        <v>115</v>
      </c>
      <c r="AC196" t="s">
        <v>116</v>
      </c>
      <c r="AD196" t="s">
        <v>110</v>
      </c>
      <c r="AE196" t="s">
        <v>110</v>
      </c>
      <c r="AH196" s="153">
        <v>0</v>
      </c>
      <c r="AI196" s="154">
        <v>42441</v>
      </c>
      <c r="AJ196" s="155">
        <v>940924</v>
      </c>
      <c r="AK196" s="156">
        <v>940924.1</v>
      </c>
      <c r="AL196" s="157">
        <v>42432</v>
      </c>
      <c r="AM196" s="158">
        <v>0</v>
      </c>
      <c r="AN196" t="s">
        <v>117</v>
      </c>
      <c r="AO196" s="159">
        <v>42441.404120370367</v>
      </c>
      <c r="AP196" t="s">
        <v>166</v>
      </c>
      <c r="AQ196" t="s">
        <v>119</v>
      </c>
      <c r="AR196" t="s">
        <v>119</v>
      </c>
      <c r="AT196" s="160">
        <v>42432</v>
      </c>
      <c r="AU196" s="161">
        <v>1</v>
      </c>
      <c r="AV196" s="162">
        <v>1</v>
      </c>
      <c r="AW196" t="s">
        <v>120</v>
      </c>
      <c r="AZ196" s="163">
        <v>42441</v>
      </c>
      <c r="BB196" t="s">
        <v>121</v>
      </c>
      <c r="BC196" t="s">
        <v>114</v>
      </c>
      <c r="BD196" t="s">
        <v>122</v>
      </c>
      <c r="BE196" t="s">
        <v>110</v>
      </c>
      <c r="BH196" t="s">
        <v>122</v>
      </c>
      <c r="BL196" t="s">
        <v>110</v>
      </c>
      <c r="BM196" s="165">
        <v>42432</v>
      </c>
      <c r="BO196" t="s">
        <v>110</v>
      </c>
      <c r="BP196" t="s">
        <v>123</v>
      </c>
      <c r="BS196" s="166">
        <v>42441.397187499999</v>
      </c>
      <c r="BU196" t="s">
        <v>110</v>
      </c>
      <c r="BV196" t="s">
        <v>166</v>
      </c>
      <c r="BW196" t="s">
        <v>110</v>
      </c>
      <c r="BZ196" t="s">
        <v>108</v>
      </c>
      <c r="CA196" t="s">
        <v>165</v>
      </c>
      <c r="CB196" s="167">
        <v>42432</v>
      </c>
      <c r="CC196" s="168">
        <v>0</v>
      </c>
      <c r="CD196" s="169">
        <v>4</v>
      </c>
      <c r="CE196" t="s">
        <v>111</v>
      </c>
      <c r="CH196" t="s">
        <v>134</v>
      </c>
      <c r="CL196" t="s">
        <v>126</v>
      </c>
      <c r="CM196" t="s">
        <v>127</v>
      </c>
      <c r="CU196" t="s">
        <v>119</v>
      </c>
      <c r="DD196" s="170">
        <v>-42.38</v>
      </c>
      <c r="DE196" t="s">
        <v>110</v>
      </c>
      <c r="DF196" s="171">
        <v>0</v>
      </c>
      <c r="DH196" s="172">
        <v>0</v>
      </c>
      <c r="DI196" t="s">
        <v>166</v>
      </c>
      <c r="DJ196" t="s">
        <v>116</v>
      </c>
      <c r="DK196" s="173">
        <v>42432</v>
      </c>
      <c r="DL196" t="s">
        <v>119</v>
      </c>
      <c r="DN196" s="174">
        <v>-42.38</v>
      </c>
      <c r="DO196" s="175">
        <v>1</v>
      </c>
      <c r="DP196" s="176">
        <v>1</v>
      </c>
      <c r="DQ196" s="177">
        <v>940924</v>
      </c>
      <c r="DT196" s="178">
        <v>42441</v>
      </c>
      <c r="DV196" t="s">
        <v>120</v>
      </c>
      <c r="DW196" s="179">
        <v>42432</v>
      </c>
      <c r="DX196" t="s">
        <v>110</v>
      </c>
      <c r="DY196" s="180">
        <v>42432</v>
      </c>
      <c r="DZ196" t="s">
        <v>116</v>
      </c>
      <c r="EC196" t="s">
        <v>123</v>
      </c>
      <c r="ED196" s="181">
        <v>0</v>
      </c>
      <c r="EE196" s="182">
        <v>0</v>
      </c>
      <c r="EG196" t="s">
        <v>130</v>
      </c>
      <c r="EJ196" s="188" t="str">
        <f>CONCATENATE(CH196,CM196)</f>
        <v>205500012800</v>
      </c>
    </row>
    <row r="197" spans="1:140" ht="16.5" hidden="1" thickTop="1" thickBot="1" x14ac:dyDescent="0.3">
      <c r="A197" t="s">
        <v>108</v>
      </c>
      <c r="B197" t="s">
        <v>165</v>
      </c>
      <c r="C197" s="140">
        <v>42432</v>
      </c>
      <c r="D197" s="141">
        <v>0</v>
      </c>
      <c r="E197" t="s">
        <v>108</v>
      </c>
      <c r="F197" t="s">
        <v>110</v>
      </c>
      <c r="G197" s="142">
        <v>2016</v>
      </c>
      <c r="H197" s="143">
        <v>9</v>
      </c>
      <c r="I197" s="144">
        <v>42432</v>
      </c>
      <c r="J197" t="s">
        <v>111</v>
      </c>
      <c r="L197" t="s">
        <v>110</v>
      </c>
      <c r="M197" t="s">
        <v>110</v>
      </c>
      <c r="O197" s="146">
        <v>0</v>
      </c>
      <c r="P197" t="s">
        <v>112</v>
      </c>
      <c r="R197" s="148">
        <v>42432</v>
      </c>
      <c r="S197" s="149">
        <v>37</v>
      </c>
      <c r="T197" s="150">
        <v>40018.959999999999</v>
      </c>
      <c r="U197" s="151">
        <v>40018.959999999999</v>
      </c>
      <c r="V197" s="152">
        <v>0</v>
      </c>
      <c r="W197" t="s">
        <v>113</v>
      </c>
      <c r="Y197" t="s">
        <v>114</v>
      </c>
      <c r="Z197" t="s">
        <v>114</v>
      </c>
      <c r="AA197" t="s">
        <v>114</v>
      </c>
      <c r="AB197" t="s">
        <v>115</v>
      </c>
      <c r="AC197" t="s">
        <v>116</v>
      </c>
      <c r="AD197" t="s">
        <v>110</v>
      </c>
      <c r="AE197" t="s">
        <v>110</v>
      </c>
      <c r="AH197" s="153">
        <v>0</v>
      </c>
      <c r="AI197" s="154">
        <v>42441</v>
      </c>
      <c r="AJ197" s="155">
        <v>940924</v>
      </c>
      <c r="AK197" s="156">
        <v>940924.1</v>
      </c>
      <c r="AL197" s="157">
        <v>42432</v>
      </c>
      <c r="AM197" s="158">
        <v>0</v>
      </c>
      <c r="AN197" t="s">
        <v>117</v>
      </c>
      <c r="AO197" s="159">
        <v>42441.404120370367</v>
      </c>
      <c r="AP197" t="s">
        <v>166</v>
      </c>
      <c r="AQ197" t="s">
        <v>119</v>
      </c>
      <c r="AR197" t="s">
        <v>119</v>
      </c>
      <c r="AT197" s="160">
        <v>42432</v>
      </c>
      <c r="AU197" s="161">
        <v>1</v>
      </c>
      <c r="AV197" s="162">
        <v>1</v>
      </c>
      <c r="AW197" t="s">
        <v>120</v>
      </c>
      <c r="AZ197" s="163">
        <v>42441</v>
      </c>
      <c r="BB197" t="s">
        <v>121</v>
      </c>
      <c r="BC197" t="s">
        <v>114</v>
      </c>
      <c r="BD197" t="s">
        <v>122</v>
      </c>
      <c r="BE197" t="s">
        <v>110</v>
      </c>
      <c r="BH197" t="s">
        <v>122</v>
      </c>
      <c r="BL197" t="s">
        <v>110</v>
      </c>
      <c r="BM197" s="165">
        <v>42432</v>
      </c>
      <c r="BO197" t="s">
        <v>110</v>
      </c>
      <c r="BP197" t="s">
        <v>123</v>
      </c>
      <c r="BS197" s="166">
        <v>42441.397187499999</v>
      </c>
      <c r="BU197" t="s">
        <v>110</v>
      </c>
      <c r="BV197" t="s">
        <v>166</v>
      </c>
      <c r="BW197" t="s">
        <v>110</v>
      </c>
      <c r="BZ197" t="s">
        <v>108</v>
      </c>
      <c r="CA197" t="s">
        <v>165</v>
      </c>
      <c r="CB197" s="167">
        <v>42432</v>
      </c>
      <c r="CC197" s="168">
        <v>0</v>
      </c>
      <c r="CD197" s="169">
        <v>6</v>
      </c>
      <c r="CE197" t="s">
        <v>111</v>
      </c>
      <c r="CH197" t="s">
        <v>159</v>
      </c>
      <c r="CL197" t="s">
        <v>126</v>
      </c>
      <c r="CM197" t="s">
        <v>127</v>
      </c>
      <c r="CU197" t="s">
        <v>119</v>
      </c>
      <c r="DD197" s="170">
        <v>-53.91</v>
      </c>
      <c r="DE197" t="s">
        <v>110</v>
      </c>
      <c r="DF197" s="171">
        <v>0</v>
      </c>
      <c r="DH197" s="172">
        <v>0</v>
      </c>
      <c r="DI197" t="s">
        <v>166</v>
      </c>
      <c r="DJ197" t="s">
        <v>116</v>
      </c>
      <c r="DK197" s="173">
        <v>42432</v>
      </c>
      <c r="DL197" t="s">
        <v>119</v>
      </c>
      <c r="DN197" s="174">
        <v>-53.91</v>
      </c>
      <c r="DO197" s="175">
        <v>1</v>
      </c>
      <c r="DP197" s="176">
        <v>1</v>
      </c>
      <c r="DQ197" s="177">
        <v>940924</v>
      </c>
      <c r="DT197" s="178">
        <v>42441</v>
      </c>
      <c r="DV197" t="s">
        <v>120</v>
      </c>
      <c r="DW197" s="179">
        <v>42432</v>
      </c>
      <c r="DX197" t="s">
        <v>110</v>
      </c>
      <c r="DY197" s="180">
        <v>42432</v>
      </c>
      <c r="DZ197" t="s">
        <v>116</v>
      </c>
      <c r="EC197" t="s">
        <v>123</v>
      </c>
      <c r="ED197" s="181">
        <v>0</v>
      </c>
      <c r="EE197" s="182">
        <v>0</v>
      </c>
      <c r="EG197" t="s">
        <v>130</v>
      </c>
      <c r="EJ197" s="188" t="str">
        <f>CONCATENATE(CH197,CM197)</f>
        <v>205700012800</v>
      </c>
    </row>
    <row r="198" spans="1:140" ht="16.5" hidden="1" thickTop="1" thickBot="1" x14ac:dyDescent="0.3">
      <c r="A198" t="s">
        <v>108</v>
      </c>
      <c r="B198" t="s">
        <v>165</v>
      </c>
      <c r="C198" s="140">
        <v>42432</v>
      </c>
      <c r="D198" s="141">
        <v>0</v>
      </c>
      <c r="E198" t="s">
        <v>108</v>
      </c>
      <c r="F198" t="s">
        <v>110</v>
      </c>
      <c r="G198" s="142">
        <v>2016</v>
      </c>
      <c r="H198" s="143">
        <v>9</v>
      </c>
      <c r="I198" s="144">
        <v>42432</v>
      </c>
      <c r="J198" t="s">
        <v>111</v>
      </c>
      <c r="L198" t="s">
        <v>110</v>
      </c>
      <c r="M198" t="s">
        <v>110</v>
      </c>
      <c r="O198" s="146">
        <v>0</v>
      </c>
      <c r="P198" t="s">
        <v>112</v>
      </c>
      <c r="R198" s="148">
        <v>42432</v>
      </c>
      <c r="S198" s="149">
        <v>37</v>
      </c>
      <c r="T198" s="150">
        <v>40018.959999999999</v>
      </c>
      <c r="U198" s="151">
        <v>40018.959999999999</v>
      </c>
      <c r="V198" s="152">
        <v>0</v>
      </c>
      <c r="W198" t="s">
        <v>113</v>
      </c>
      <c r="Y198" t="s">
        <v>114</v>
      </c>
      <c r="Z198" t="s">
        <v>114</v>
      </c>
      <c r="AA198" t="s">
        <v>114</v>
      </c>
      <c r="AB198" t="s">
        <v>115</v>
      </c>
      <c r="AC198" t="s">
        <v>116</v>
      </c>
      <c r="AD198" t="s">
        <v>110</v>
      </c>
      <c r="AE198" t="s">
        <v>110</v>
      </c>
      <c r="AH198" s="153">
        <v>0</v>
      </c>
      <c r="AI198" s="154">
        <v>42441</v>
      </c>
      <c r="AJ198" s="155">
        <v>940924</v>
      </c>
      <c r="AK198" s="156">
        <v>940924.1</v>
      </c>
      <c r="AL198" s="157">
        <v>42432</v>
      </c>
      <c r="AM198" s="158">
        <v>0</v>
      </c>
      <c r="AN198" t="s">
        <v>117</v>
      </c>
      <c r="AO198" s="159">
        <v>42441.404120370367</v>
      </c>
      <c r="AP198" t="s">
        <v>166</v>
      </c>
      <c r="AQ198" t="s">
        <v>119</v>
      </c>
      <c r="AR198" t="s">
        <v>119</v>
      </c>
      <c r="AT198" s="160">
        <v>42432</v>
      </c>
      <c r="AU198" s="161">
        <v>1</v>
      </c>
      <c r="AV198" s="162">
        <v>1</v>
      </c>
      <c r="AW198" t="s">
        <v>120</v>
      </c>
      <c r="AZ198" s="163">
        <v>42441</v>
      </c>
      <c r="BB198" t="s">
        <v>121</v>
      </c>
      <c r="BC198" t="s">
        <v>114</v>
      </c>
      <c r="BD198" t="s">
        <v>122</v>
      </c>
      <c r="BE198" t="s">
        <v>110</v>
      </c>
      <c r="BH198" t="s">
        <v>122</v>
      </c>
      <c r="BL198" t="s">
        <v>110</v>
      </c>
      <c r="BM198" s="165">
        <v>42432</v>
      </c>
      <c r="BO198" t="s">
        <v>110</v>
      </c>
      <c r="BP198" t="s">
        <v>123</v>
      </c>
      <c r="BS198" s="166">
        <v>42441.397187499999</v>
      </c>
      <c r="BU198" t="s">
        <v>110</v>
      </c>
      <c r="BV198" t="s">
        <v>166</v>
      </c>
      <c r="BW198" t="s">
        <v>110</v>
      </c>
      <c r="BZ198" t="s">
        <v>108</v>
      </c>
      <c r="CA198" t="s">
        <v>165</v>
      </c>
      <c r="CB198" s="167">
        <v>42432</v>
      </c>
      <c r="CC198" s="168">
        <v>0</v>
      </c>
      <c r="CD198" s="169">
        <v>7</v>
      </c>
      <c r="CE198" t="s">
        <v>111</v>
      </c>
      <c r="CH198" t="s">
        <v>136</v>
      </c>
      <c r="CL198" t="s">
        <v>126</v>
      </c>
      <c r="CM198" t="s">
        <v>127</v>
      </c>
      <c r="CU198" t="s">
        <v>119</v>
      </c>
      <c r="DD198" s="170">
        <v>-416.94</v>
      </c>
      <c r="DE198" t="s">
        <v>110</v>
      </c>
      <c r="DF198" s="171">
        <v>0</v>
      </c>
      <c r="DH198" s="172">
        <v>0</v>
      </c>
      <c r="DI198" t="s">
        <v>166</v>
      </c>
      <c r="DJ198" t="s">
        <v>116</v>
      </c>
      <c r="DK198" s="173">
        <v>42432</v>
      </c>
      <c r="DL198" t="s">
        <v>119</v>
      </c>
      <c r="DN198" s="174">
        <v>-416.94</v>
      </c>
      <c r="DO198" s="175">
        <v>1</v>
      </c>
      <c r="DP198" s="176">
        <v>1</v>
      </c>
      <c r="DQ198" s="177">
        <v>940924</v>
      </c>
      <c r="DT198" s="178">
        <v>42441</v>
      </c>
      <c r="DV198" t="s">
        <v>120</v>
      </c>
      <c r="DW198" s="179">
        <v>42432</v>
      </c>
      <c r="DX198" t="s">
        <v>110</v>
      </c>
      <c r="DY198" s="180">
        <v>42432</v>
      </c>
      <c r="DZ198" t="s">
        <v>116</v>
      </c>
      <c r="EC198" t="s">
        <v>123</v>
      </c>
      <c r="ED198" s="181">
        <v>0</v>
      </c>
      <c r="EE198" s="182">
        <v>0</v>
      </c>
      <c r="EG198" t="s">
        <v>130</v>
      </c>
      <c r="EJ198" s="188" t="str">
        <f>CONCATENATE(CH198,CM198)</f>
        <v>205800012800</v>
      </c>
    </row>
    <row r="199" spans="1:140" ht="16.5" hidden="1" thickTop="1" thickBot="1" x14ac:dyDescent="0.3">
      <c r="A199" t="s">
        <v>108</v>
      </c>
      <c r="B199" t="s">
        <v>165</v>
      </c>
      <c r="C199" s="140">
        <v>42432</v>
      </c>
      <c r="D199" s="141">
        <v>0</v>
      </c>
      <c r="E199" t="s">
        <v>108</v>
      </c>
      <c r="F199" t="s">
        <v>110</v>
      </c>
      <c r="G199" s="142">
        <v>2016</v>
      </c>
      <c r="H199" s="143">
        <v>9</v>
      </c>
      <c r="I199" s="144">
        <v>42432</v>
      </c>
      <c r="J199" t="s">
        <v>111</v>
      </c>
      <c r="L199" t="s">
        <v>110</v>
      </c>
      <c r="M199" t="s">
        <v>110</v>
      </c>
      <c r="O199" s="146">
        <v>0</v>
      </c>
      <c r="P199" t="s">
        <v>112</v>
      </c>
      <c r="R199" s="148">
        <v>42432</v>
      </c>
      <c r="S199" s="149">
        <v>37</v>
      </c>
      <c r="T199" s="150">
        <v>40018.959999999999</v>
      </c>
      <c r="U199" s="151">
        <v>40018.959999999999</v>
      </c>
      <c r="V199" s="152">
        <v>0</v>
      </c>
      <c r="W199" t="s">
        <v>113</v>
      </c>
      <c r="Y199" t="s">
        <v>114</v>
      </c>
      <c r="Z199" t="s">
        <v>114</v>
      </c>
      <c r="AA199" t="s">
        <v>114</v>
      </c>
      <c r="AB199" t="s">
        <v>115</v>
      </c>
      <c r="AC199" t="s">
        <v>116</v>
      </c>
      <c r="AD199" t="s">
        <v>110</v>
      </c>
      <c r="AE199" t="s">
        <v>110</v>
      </c>
      <c r="AH199" s="153">
        <v>0</v>
      </c>
      <c r="AI199" s="154">
        <v>42441</v>
      </c>
      <c r="AJ199" s="155">
        <v>940924</v>
      </c>
      <c r="AK199" s="156">
        <v>940924.1</v>
      </c>
      <c r="AL199" s="157">
        <v>42432</v>
      </c>
      <c r="AM199" s="158">
        <v>0</v>
      </c>
      <c r="AN199" t="s">
        <v>117</v>
      </c>
      <c r="AO199" s="159">
        <v>42441.404120370367</v>
      </c>
      <c r="AP199" t="s">
        <v>166</v>
      </c>
      <c r="AQ199" t="s">
        <v>119</v>
      </c>
      <c r="AR199" t="s">
        <v>119</v>
      </c>
      <c r="AT199" s="160">
        <v>42432</v>
      </c>
      <c r="AU199" s="161">
        <v>1</v>
      </c>
      <c r="AV199" s="162">
        <v>1</v>
      </c>
      <c r="AW199" t="s">
        <v>120</v>
      </c>
      <c r="AZ199" s="163">
        <v>42441</v>
      </c>
      <c r="BB199" t="s">
        <v>121</v>
      </c>
      <c r="BC199" t="s">
        <v>114</v>
      </c>
      <c r="BD199" t="s">
        <v>122</v>
      </c>
      <c r="BE199" t="s">
        <v>110</v>
      </c>
      <c r="BH199" t="s">
        <v>122</v>
      </c>
      <c r="BL199" t="s">
        <v>110</v>
      </c>
      <c r="BM199" s="165">
        <v>42432</v>
      </c>
      <c r="BO199" t="s">
        <v>110</v>
      </c>
      <c r="BP199" t="s">
        <v>123</v>
      </c>
      <c r="BS199" s="166">
        <v>42441.397187499999</v>
      </c>
      <c r="BU199" t="s">
        <v>110</v>
      </c>
      <c r="BV199" t="s">
        <v>166</v>
      </c>
      <c r="BW199" t="s">
        <v>110</v>
      </c>
      <c r="BZ199" t="s">
        <v>108</v>
      </c>
      <c r="CA199" t="s">
        <v>165</v>
      </c>
      <c r="CB199" s="167">
        <v>42432</v>
      </c>
      <c r="CC199" s="168">
        <v>0</v>
      </c>
      <c r="CD199" s="169">
        <v>8</v>
      </c>
      <c r="CE199" t="s">
        <v>111</v>
      </c>
      <c r="CH199" t="s">
        <v>160</v>
      </c>
      <c r="CL199" t="s">
        <v>126</v>
      </c>
      <c r="CM199" t="s">
        <v>127</v>
      </c>
      <c r="CU199" t="s">
        <v>119</v>
      </c>
      <c r="DD199" s="170">
        <v>-31.25</v>
      </c>
      <c r="DE199" t="s">
        <v>110</v>
      </c>
      <c r="DF199" s="171">
        <v>0</v>
      </c>
      <c r="DH199" s="172">
        <v>0</v>
      </c>
      <c r="DI199" t="s">
        <v>166</v>
      </c>
      <c r="DJ199" t="s">
        <v>116</v>
      </c>
      <c r="DK199" s="173">
        <v>42432</v>
      </c>
      <c r="DL199" t="s">
        <v>119</v>
      </c>
      <c r="DN199" s="174">
        <v>-31.25</v>
      </c>
      <c r="DO199" s="175">
        <v>1</v>
      </c>
      <c r="DP199" s="176">
        <v>1</v>
      </c>
      <c r="DQ199" s="177">
        <v>940924</v>
      </c>
      <c r="DT199" s="178">
        <v>42441</v>
      </c>
      <c r="DV199" t="s">
        <v>120</v>
      </c>
      <c r="DW199" s="179">
        <v>42432</v>
      </c>
      <c r="DX199" t="s">
        <v>110</v>
      </c>
      <c r="DY199" s="180">
        <v>42432</v>
      </c>
      <c r="DZ199" t="s">
        <v>116</v>
      </c>
      <c r="EC199" t="s">
        <v>123</v>
      </c>
      <c r="ED199" s="181">
        <v>0</v>
      </c>
      <c r="EE199" s="182">
        <v>0</v>
      </c>
      <c r="EG199" t="s">
        <v>130</v>
      </c>
      <c r="EJ199" s="188" t="str">
        <f>CONCATENATE(CH199,CM199)</f>
        <v>206100012800</v>
      </c>
    </row>
    <row r="200" spans="1:140" ht="16.5" hidden="1" thickTop="1" thickBot="1" x14ac:dyDescent="0.3">
      <c r="A200" t="s">
        <v>108</v>
      </c>
      <c r="B200" t="s">
        <v>165</v>
      </c>
      <c r="C200" s="140">
        <v>42432</v>
      </c>
      <c r="D200" s="141">
        <v>0</v>
      </c>
      <c r="E200" t="s">
        <v>108</v>
      </c>
      <c r="F200" t="s">
        <v>110</v>
      </c>
      <c r="G200" s="142">
        <v>2016</v>
      </c>
      <c r="H200" s="143">
        <v>9</v>
      </c>
      <c r="I200" s="144">
        <v>42432</v>
      </c>
      <c r="J200" t="s">
        <v>111</v>
      </c>
      <c r="L200" t="s">
        <v>110</v>
      </c>
      <c r="M200" t="s">
        <v>110</v>
      </c>
      <c r="O200" s="146">
        <v>0</v>
      </c>
      <c r="P200" t="s">
        <v>112</v>
      </c>
      <c r="R200" s="148">
        <v>42432</v>
      </c>
      <c r="S200" s="149">
        <v>37</v>
      </c>
      <c r="T200" s="150">
        <v>40018.959999999999</v>
      </c>
      <c r="U200" s="151">
        <v>40018.959999999999</v>
      </c>
      <c r="V200" s="152">
        <v>0</v>
      </c>
      <c r="W200" t="s">
        <v>113</v>
      </c>
      <c r="Y200" t="s">
        <v>114</v>
      </c>
      <c r="Z200" t="s">
        <v>114</v>
      </c>
      <c r="AA200" t="s">
        <v>114</v>
      </c>
      <c r="AB200" t="s">
        <v>115</v>
      </c>
      <c r="AC200" t="s">
        <v>116</v>
      </c>
      <c r="AD200" t="s">
        <v>110</v>
      </c>
      <c r="AE200" t="s">
        <v>110</v>
      </c>
      <c r="AH200" s="153">
        <v>0</v>
      </c>
      <c r="AI200" s="154">
        <v>42441</v>
      </c>
      <c r="AJ200" s="155">
        <v>940924</v>
      </c>
      <c r="AK200" s="156">
        <v>940924.1</v>
      </c>
      <c r="AL200" s="157">
        <v>42432</v>
      </c>
      <c r="AM200" s="158">
        <v>0</v>
      </c>
      <c r="AN200" t="s">
        <v>117</v>
      </c>
      <c r="AO200" s="159">
        <v>42441.404120370367</v>
      </c>
      <c r="AP200" t="s">
        <v>166</v>
      </c>
      <c r="AQ200" t="s">
        <v>119</v>
      </c>
      <c r="AR200" t="s">
        <v>119</v>
      </c>
      <c r="AT200" s="160">
        <v>42432</v>
      </c>
      <c r="AU200" s="161">
        <v>1</v>
      </c>
      <c r="AV200" s="162">
        <v>1</v>
      </c>
      <c r="AW200" t="s">
        <v>120</v>
      </c>
      <c r="AZ200" s="163">
        <v>42441</v>
      </c>
      <c r="BB200" t="s">
        <v>121</v>
      </c>
      <c r="BC200" t="s">
        <v>114</v>
      </c>
      <c r="BD200" t="s">
        <v>122</v>
      </c>
      <c r="BE200" t="s">
        <v>110</v>
      </c>
      <c r="BH200" t="s">
        <v>122</v>
      </c>
      <c r="BL200" t="s">
        <v>110</v>
      </c>
      <c r="BM200" s="165">
        <v>42432</v>
      </c>
      <c r="BO200" t="s">
        <v>110</v>
      </c>
      <c r="BP200" t="s">
        <v>123</v>
      </c>
      <c r="BS200" s="166">
        <v>42441.397187499999</v>
      </c>
      <c r="BU200" t="s">
        <v>110</v>
      </c>
      <c r="BV200" t="s">
        <v>166</v>
      </c>
      <c r="BW200" t="s">
        <v>110</v>
      </c>
      <c r="BZ200" t="s">
        <v>108</v>
      </c>
      <c r="CA200" t="s">
        <v>165</v>
      </c>
      <c r="CB200" s="167">
        <v>42432</v>
      </c>
      <c r="CC200" s="168">
        <v>0</v>
      </c>
      <c r="CD200" s="169">
        <v>9</v>
      </c>
      <c r="CE200" t="s">
        <v>111</v>
      </c>
      <c r="CH200" t="s">
        <v>167</v>
      </c>
      <c r="CL200" t="s">
        <v>126</v>
      </c>
      <c r="CM200" t="s">
        <v>127</v>
      </c>
      <c r="CU200" t="s">
        <v>119</v>
      </c>
      <c r="DD200" s="170">
        <v>517.11</v>
      </c>
      <c r="DE200" t="s">
        <v>110</v>
      </c>
      <c r="DF200" s="171">
        <v>0</v>
      </c>
      <c r="DH200" s="172">
        <v>0</v>
      </c>
      <c r="DI200" t="s">
        <v>166</v>
      </c>
      <c r="DJ200" t="s">
        <v>116</v>
      </c>
      <c r="DK200" s="173">
        <v>42432</v>
      </c>
      <c r="DL200" t="s">
        <v>119</v>
      </c>
      <c r="DN200" s="174">
        <v>517.11</v>
      </c>
      <c r="DO200" s="175">
        <v>1</v>
      </c>
      <c r="DP200" s="176">
        <v>1</v>
      </c>
      <c r="DQ200" s="177">
        <v>940924</v>
      </c>
      <c r="DT200" s="178">
        <v>42441</v>
      </c>
      <c r="DV200" t="s">
        <v>120</v>
      </c>
      <c r="DW200" s="179">
        <v>42432</v>
      </c>
      <c r="DX200" t="s">
        <v>110</v>
      </c>
      <c r="DY200" s="180">
        <v>42432</v>
      </c>
      <c r="DZ200" t="s">
        <v>116</v>
      </c>
      <c r="EC200" t="s">
        <v>123</v>
      </c>
      <c r="ED200" s="181">
        <v>0</v>
      </c>
      <c r="EE200" s="182">
        <v>0</v>
      </c>
      <c r="EG200" t="s">
        <v>130</v>
      </c>
      <c r="EJ200" s="188" t="str">
        <f>CONCATENATE(CH200,CM200)</f>
        <v>208100012800</v>
      </c>
    </row>
    <row r="201" spans="1:140" ht="16.5" hidden="1" thickTop="1" thickBot="1" x14ac:dyDescent="0.3">
      <c r="A201" t="s">
        <v>108</v>
      </c>
      <c r="B201" t="s">
        <v>165</v>
      </c>
      <c r="C201" s="140">
        <v>42432</v>
      </c>
      <c r="D201" s="141">
        <v>0</v>
      </c>
      <c r="E201" t="s">
        <v>108</v>
      </c>
      <c r="F201" t="s">
        <v>110</v>
      </c>
      <c r="G201" s="142">
        <v>2016</v>
      </c>
      <c r="H201" s="143">
        <v>9</v>
      </c>
      <c r="I201" s="144">
        <v>42432</v>
      </c>
      <c r="J201" t="s">
        <v>111</v>
      </c>
      <c r="L201" t="s">
        <v>110</v>
      </c>
      <c r="M201" t="s">
        <v>110</v>
      </c>
      <c r="O201" s="146">
        <v>0</v>
      </c>
      <c r="P201" t="s">
        <v>112</v>
      </c>
      <c r="R201" s="148">
        <v>42432</v>
      </c>
      <c r="S201" s="149">
        <v>37</v>
      </c>
      <c r="T201" s="150">
        <v>40018.959999999999</v>
      </c>
      <c r="U201" s="151">
        <v>40018.959999999999</v>
      </c>
      <c r="V201" s="152">
        <v>0</v>
      </c>
      <c r="W201" t="s">
        <v>113</v>
      </c>
      <c r="Y201" t="s">
        <v>114</v>
      </c>
      <c r="Z201" t="s">
        <v>114</v>
      </c>
      <c r="AA201" t="s">
        <v>114</v>
      </c>
      <c r="AB201" t="s">
        <v>115</v>
      </c>
      <c r="AC201" t="s">
        <v>116</v>
      </c>
      <c r="AD201" t="s">
        <v>110</v>
      </c>
      <c r="AE201" t="s">
        <v>110</v>
      </c>
      <c r="AH201" s="153">
        <v>0</v>
      </c>
      <c r="AI201" s="154">
        <v>42441</v>
      </c>
      <c r="AJ201" s="155">
        <v>940924</v>
      </c>
      <c r="AK201" s="156">
        <v>940924.1</v>
      </c>
      <c r="AL201" s="157">
        <v>42432</v>
      </c>
      <c r="AM201" s="158">
        <v>0</v>
      </c>
      <c r="AN201" t="s">
        <v>117</v>
      </c>
      <c r="AO201" s="159">
        <v>42441.404120370367</v>
      </c>
      <c r="AP201" t="s">
        <v>166</v>
      </c>
      <c r="AQ201" t="s">
        <v>119</v>
      </c>
      <c r="AR201" t="s">
        <v>119</v>
      </c>
      <c r="AT201" s="160">
        <v>42432</v>
      </c>
      <c r="AU201" s="161">
        <v>1</v>
      </c>
      <c r="AV201" s="162">
        <v>1</v>
      </c>
      <c r="AW201" t="s">
        <v>120</v>
      </c>
      <c r="AZ201" s="163">
        <v>42441</v>
      </c>
      <c r="BB201" t="s">
        <v>121</v>
      </c>
      <c r="BC201" t="s">
        <v>114</v>
      </c>
      <c r="BD201" t="s">
        <v>122</v>
      </c>
      <c r="BE201" t="s">
        <v>110</v>
      </c>
      <c r="BH201" t="s">
        <v>122</v>
      </c>
      <c r="BL201" t="s">
        <v>110</v>
      </c>
      <c r="BM201" s="165">
        <v>42432</v>
      </c>
      <c r="BO201" t="s">
        <v>110</v>
      </c>
      <c r="BP201" t="s">
        <v>123</v>
      </c>
      <c r="BS201" s="166">
        <v>42441.397187499999</v>
      </c>
      <c r="BU201" t="s">
        <v>110</v>
      </c>
      <c r="BV201" t="s">
        <v>166</v>
      </c>
      <c r="BW201" t="s">
        <v>110</v>
      </c>
      <c r="BZ201" t="s">
        <v>108</v>
      </c>
      <c r="CA201" t="s">
        <v>165</v>
      </c>
      <c r="CB201" s="167">
        <v>42432</v>
      </c>
      <c r="CC201" s="168">
        <v>0</v>
      </c>
      <c r="CD201" s="169">
        <v>10</v>
      </c>
      <c r="CE201" t="s">
        <v>111</v>
      </c>
      <c r="CH201" t="s">
        <v>137</v>
      </c>
      <c r="CL201" t="s">
        <v>126</v>
      </c>
      <c r="CM201" t="s">
        <v>127</v>
      </c>
      <c r="CU201" t="s">
        <v>119</v>
      </c>
      <c r="DD201" s="170">
        <v>-2493.98</v>
      </c>
      <c r="DE201" t="s">
        <v>110</v>
      </c>
      <c r="DF201" s="171">
        <v>0</v>
      </c>
      <c r="DH201" s="172">
        <v>0</v>
      </c>
      <c r="DI201" t="s">
        <v>166</v>
      </c>
      <c r="DJ201" t="s">
        <v>116</v>
      </c>
      <c r="DK201" s="173">
        <v>42432</v>
      </c>
      <c r="DL201" t="s">
        <v>119</v>
      </c>
      <c r="DN201" s="174">
        <v>-2493.98</v>
      </c>
      <c r="DO201" s="175">
        <v>1</v>
      </c>
      <c r="DP201" s="176">
        <v>1</v>
      </c>
      <c r="DQ201" s="177">
        <v>940924</v>
      </c>
      <c r="DT201" s="178">
        <v>42441</v>
      </c>
      <c r="DV201" t="s">
        <v>120</v>
      </c>
      <c r="DW201" s="179">
        <v>42432</v>
      </c>
      <c r="DX201" t="s">
        <v>110</v>
      </c>
      <c r="DY201" s="180">
        <v>42432</v>
      </c>
      <c r="DZ201" t="s">
        <v>116</v>
      </c>
      <c r="EC201" t="s">
        <v>123</v>
      </c>
      <c r="ED201" s="181">
        <v>0</v>
      </c>
      <c r="EE201" s="182">
        <v>0</v>
      </c>
      <c r="EG201" t="s">
        <v>130</v>
      </c>
      <c r="EJ201" s="188" t="str">
        <f>CONCATENATE(CH201,CM201)</f>
        <v>210000012800</v>
      </c>
    </row>
    <row r="202" spans="1:140" ht="16.5" hidden="1" thickTop="1" thickBot="1" x14ac:dyDescent="0.3">
      <c r="A202" t="s">
        <v>108</v>
      </c>
      <c r="B202" t="s">
        <v>165</v>
      </c>
      <c r="C202" s="140">
        <v>42432</v>
      </c>
      <c r="D202" s="141">
        <v>0</v>
      </c>
      <c r="E202" t="s">
        <v>108</v>
      </c>
      <c r="F202" t="s">
        <v>110</v>
      </c>
      <c r="G202" s="142">
        <v>2016</v>
      </c>
      <c r="H202" s="143">
        <v>9</v>
      </c>
      <c r="I202" s="144">
        <v>42432</v>
      </c>
      <c r="J202" t="s">
        <v>111</v>
      </c>
      <c r="L202" t="s">
        <v>110</v>
      </c>
      <c r="M202" t="s">
        <v>110</v>
      </c>
      <c r="O202" s="146">
        <v>0</v>
      </c>
      <c r="P202" t="s">
        <v>112</v>
      </c>
      <c r="R202" s="148">
        <v>42432</v>
      </c>
      <c r="S202" s="149">
        <v>37</v>
      </c>
      <c r="T202" s="150">
        <v>40018.959999999999</v>
      </c>
      <c r="U202" s="151">
        <v>40018.959999999999</v>
      </c>
      <c r="V202" s="152">
        <v>0</v>
      </c>
      <c r="W202" t="s">
        <v>113</v>
      </c>
      <c r="Y202" t="s">
        <v>114</v>
      </c>
      <c r="Z202" t="s">
        <v>114</v>
      </c>
      <c r="AA202" t="s">
        <v>114</v>
      </c>
      <c r="AB202" t="s">
        <v>115</v>
      </c>
      <c r="AC202" t="s">
        <v>116</v>
      </c>
      <c r="AD202" t="s">
        <v>110</v>
      </c>
      <c r="AE202" t="s">
        <v>110</v>
      </c>
      <c r="AH202" s="153">
        <v>0</v>
      </c>
      <c r="AI202" s="154">
        <v>42441</v>
      </c>
      <c r="AJ202" s="155">
        <v>940924</v>
      </c>
      <c r="AK202" s="156">
        <v>940924.1</v>
      </c>
      <c r="AL202" s="157">
        <v>42432</v>
      </c>
      <c r="AM202" s="158">
        <v>0</v>
      </c>
      <c r="AN202" t="s">
        <v>117</v>
      </c>
      <c r="AO202" s="159">
        <v>42441.404120370367</v>
      </c>
      <c r="AP202" t="s">
        <v>166</v>
      </c>
      <c r="AQ202" t="s">
        <v>119</v>
      </c>
      <c r="AR202" t="s">
        <v>119</v>
      </c>
      <c r="AT202" s="160">
        <v>42432</v>
      </c>
      <c r="AU202" s="161">
        <v>1</v>
      </c>
      <c r="AV202" s="162">
        <v>1</v>
      </c>
      <c r="AW202" t="s">
        <v>120</v>
      </c>
      <c r="AZ202" s="163">
        <v>42441</v>
      </c>
      <c r="BB202" t="s">
        <v>121</v>
      </c>
      <c r="BC202" t="s">
        <v>114</v>
      </c>
      <c r="BD202" t="s">
        <v>122</v>
      </c>
      <c r="BE202" t="s">
        <v>110</v>
      </c>
      <c r="BH202" t="s">
        <v>122</v>
      </c>
      <c r="BL202" t="s">
        <v>110</v>
      </c>
      <c r="BM202" s="165">
        <v>42432</v>
      </c>
      <c r="BO202" t="s">
        <v>110</v>
      </c>
      <c r="BP202" t="s">
        <v>123</v>
      </c>
      <c r="BS202" s="166">
        <v>42441.397187499999</v>
      </c>
      <c r="BU202" t="s">
        <v>110</v>
      </c>
      <c r="BV202" t="s">
        <v>166</v>
      </c>
      <c r="BW202" t="s">
        <v>110</v>
      </c>
      <c r="BZ202" t="s">
        <v>108</v>
      </c>
      <c r="CA202" t="s">
        <v>165</v>
      </c>
      <c r="CB202" s="167">
        <v>42432</v>
      </c>
      <c r="CC202" s="168">
        <v>0</v>
      </c>
      <c r="CD202" s="169">
        <v>11</v>
      </c>
      <c r="CE202" t="s">
        <v>111</v>
      </c>
      <c r="CH202" t="s">
        <v>138</v>
      </c>
      <c r="CL202" t="s">
        <v>126</v>
      </c>
      <c r="CM202" t="s">
        <v>127</v>
      </c>
      <c r="CU202" t="s">
        <v>119</v>
      </c>
      <c r="DD202" s="170">
        <v>-1974.91</v>
      </c>
      <c r="DE202" t="s">
        <v>110</v>
      </c>
      <c r="DF202" s="171">
        <v>0</v>
      </c>
      <c r="DH202" s="172">
        <v>0</v>
      </c>
      <c r="DI202" t="s">
        <v>166</v>
      </c>
      <c r="DJ202" t="s">
        <v>116</v>
      </c>
      <c r="DK202" s="173">
        <v>42432</v>
      </c>
      <c r="DL202" t="s">
        <v>119</v>
      </c>
      <c r="DN202" s="174">
        <v>-1974.91</v>
      </c>
      <c r="DO202" s="175">
        <v>1</v>
      </c>
      <c r="DP202" s="176">
        <v>1</v>
      </c>
      <c r="DQ202" s="177">
        <v>940924</v>
      </c>
      <c r="DT202" s="178">
        <v>42441</v>
      </c>
      <c r="DV202" t="s">
        <v>120</v>
      </c>
      <c r="DW202" s="179">
        <v>42432</v>
      </c>
      <c r="DX202" t="s">
        <v>110</v>
      </c>
      <c r="DY202" s="180">
        <v>42432</v>
      </c>
      <c r="DZ202" t="s">
        <v>116</v>
      </c>
      <c r="EC202" t="s">
        <v>123</v>
      </c>
      <c r="ED202" s="181">
        <v>0</v>
      </c>
      <c r="EE202" s="182">
        <v>0</v>
      </c>
      <c r="EG202" t="s">
        <v>130</v>
      </c>
      <c r="EJ202" s="188" t="str">
        <f>CONCATENATE(CH202,CM202)</f>
        <v>210500012800</v>
      </c>
    </row>
    <row r="203" spans="1:140" ht="16.5" hidden="1" thickTop="1" thickBot="1" x14ac:dyDescent="0.3">
      <c r="A203" t="s">
        <v>108</v>
      </c>
      <c r="B203" t="s">
        <v>165</v>
      </c>
      <c r="C203" s="140">
        <v>42432</v>
      </c>
      <c r="D203" s="141">
        <v>0</v>
      </c>
      <c r="E203" t="s">
        <v>108</v>
      </c>
      <c r="F203" t="s">
        <v>110</v>
      </c>
      <c r="G203" s="142">
        <v>2016</v>
      </c>
      <c r="H203" s="143">
        <v>9</v>
      </c>
      <c r="I203" s="144">
        <v>42432</v>
      </c>
      <c r="J203" t="s">
        <v>111</v>
      </c>
      <c r="L203" t="s">
        <v>110</v>
      </c>
      <c r="M203" t="s">
        <v>110</v>
      </c>
      <c r="O203" s="146">
        <v>0</v>
      </c>
      <c r="P203" t="s">
        <v>112</v>
      </c>
      <c r="R203" s="148">
        <v>42432</v>
      </c>
      <c r="S203" s="149">
        <v>37</v>
      </c>
      <c r="T203" s="150">
        <v>40018.959999999999</v>
      </c>
      <c r="U203" s="151">
        <v>40018.959999999999</v>
      </c>
      <c r="V203" s="152">
        <v>0</v>
      </c>
      <c r="W203" t="s">
        <v>113</v>
      </c>
      <c r="Y203" t="s">
        <v>114</v>
      </c>
      <c r="Z203" t="s">
        <v>114</v>
      </c>
      <c r="AA203" t="s">
        <v>114</v>
      </c>
      <c r="AB203" t="s">
        <v>115</v>
      </c>
      <c r="AC203" t="s">
        <v>116</v>
      </c>
      <c r="AD203" t="s">
        <v>110</v>
      </c>
      <c r="AE203" t="s">
        <v>110</v>
      </c>
      <c r="AH203" s="153">
        <v>0</v>
      </c>
      <c r="AI203" s="154">
        <v>42441</v>
      </c>
      <c r="AJ203" s="155">
        <v>940924</v>
      </c>
      <c r="AK203" s="156">
        <v>940924.1</v>
      </c>
      <c r="AL203" s="157">
        <v>42432</v>
      </c>
      <c r="AM203" s="158">
        <v>0</v>
      </c>
      <c r="AN203" t="s">
        <v>117</v>
      </c>
      <c r="AO203" s="159">
        <v>42441.404120370367</v>
      </c>
      <c r="AP203" t="s">
        <v>166</v>
      </c>
      <c r="AQ203" t="s">
        <v>119</v>
      </c>
      <c r="AR203" t="s">
        <v>119</v>
      </c>
      <c r="AT203" s="160">
        <v>42432</v>
      </c>
      <c r="AU203" s="161">
        <v>1</v>
      </c>
      <c r="AV203" s="162">
        <v>1</v>
      </c>
      <c r="AW203" t="s">
        <v>120</v>
      </c>
      <c r="AZ203" s="163">
        <v>42441</v>
      </c>
      <c r="BB203" t="s">
        <v>121</v>
      </c>
      <c r="BC203" t="s">
        <v>114</v>
      </c>
      <c r="BD203" t="s">
        <v>122</v>
      </c>
      <c r="BE203" t="s">
        <v>110</v>
      </c>
      <c r="BH203" t="s">
        <v>122</v>
      </c>
      <c r="BL203" t="s">
        <v>110</v>
      </c>
      <c r="BM203" s="165">
        <v>42432</v>
      </c>
      <c r="BO203" t="s">
        <v>110</v>
      </c>
      <c r="BP203" t="s">
        <v>123</v>
      </c>
      <c r="BS203" s="166">
        <v>42441.397187499999</v>
      </c>
      <c r="BU203" t="s">
        <v>110</v>
      </c>
      <c r="BV203" t="s">
        <v>166</v>
      </c>
      <c r="BW203" t="s">
        <v>110</v>
      </c>
      <c r="BZ203" t="s">
        <v>108</v>
      </c>
      <c r="CA203" t="s">
        <v>165</v>
      </c>
      <c r="CB203" s="167">
        <v>42432</v>
      </c>
      <c r="CC203" s="168">
        <v>0</v>
      </c>
      <c r="CD203" s="169">
        <v>12</v>
      </c>
      <c r="CE203" t="s">
        <v>111</v>
      </c>
      <c r="CH203" t="s">
        <v>139</v>
      </c>
      <c r="CL203" t="s">
        <v>126</v>
      </c>
      <c r="CM203" t="s">
        <v>127</v>
      </c>
      <c r="CU203" t="s">
        <v>119</v>
      </c>
      <c r="DD203" s="170">
        <v>-1782.87</v>
      </c>
      <c r="DE203" t="s">
        <v>110</v>
      </c>
      <c r="DF203" s="171">
        <v>0</v>
      </c>
      <c r="DH203" s="172">
        <v>0</v>
      </c>
      <c r="DI203" t="s">
        <v>166</v>
      </c>
      <c r="DJ203" t="s">
        <v>116</v>
      </c>
      <c r="DK203" s="173">
        <v>42432</v>
      </c>
      <c r="DL203" t="s">
        <v>119</v>
      </c>
      <c r="DN203" s="174">
        <v>-1782.87</v>
      </c>
      <c r="DO203" s="175">
        <v>1</v>
      </c>
      <c r="DP203" s="176">
        <v>1</v>
      </c>
      <c r="DQ203" s="177">
        <v>940924</v>
      </c>
      <c r="DT203" s="178">
        <v>42441</v>
      </c>
      <c r="DV203" t="s">
        <v>120</v>
      </c>
      <c r="DW203" s="179">
        <v>42432</v>
      </c>
      <c r="DX203" t="s">
        <v>110</v>
      </c>
      <c r="DY203" s="180">
        <v>42432</v>
      </c>
      <c r="DZ203" t="s">
        <v>116</v>
      </c>
      <c r="EC203" t="s">
        <v>123</v>
      </c>
      <c r="ED203" s="181">
        <v>0</v>
      </c>
      <c r="EE203" s="182">
        <v>0</v>
      </c>
      <c r="EG203" t="s">
        <v>130</v>
      </c>
      <c r="EJ203" s="188" t="str">
        <f>CONCATENATE(CH203,CM203)</f>
        <v>211000012800</v>
      </c>
    </row>
    <row r="204" spans="1:140" ht="16.5" hidden="1" thickTop="1" thickBot="1" x14ac:dyDescent="0.3">
      <c r="A204" t="s">
        <v>108</v>
      </c>
      <c r="B204" t="s">
        <v>165</v>
      </c>
      <c r="C204" s="140">
        <v>42432</v>
      </c>
      <c r="D204" s="141">
        <v>0</v>
      </c>
      <c r="E204" t="s">
        <v>108</v>
      </c>
      <c r="F204" t="s">
        <v>110</v>
      </c>
      <c r="G204" s="142">
        <v>2016</v>
      </c>
      <c r="H204" s="143">
        <v>9</v>
      </c>
      <c r="I204" s="144">
        <v>42432</v>
      </c>
      <c r="J204" t="s">
        <v>111</v>
      </c>
      <c r="L204" t="s">
        <v>110</v>
      </c>
      <c r="M204" t="s">
        <v>110</v>
      </c>
      <c r="O204" s="146">
        <v>0</v>
      </c>
      <c r="P204" t="s">
        <v>112</v>
      </c>
      <c r="R204" s="148">
        <v>42432</v>
      </c>
      <c r="S204" s="149">
        <v>37</v>
      </c>
      <c r="T204" s="150">
        <v>40018.959999999999</v>
      </c>
      <c r="U204" s="151">
        <v>40018.959999999999</v>
      </c>
      <c r="V204" s="152">
        <v>0</v>
      </c>
      <c r="W204" t="s">
        <v>113</v>
      </c>
      <c r="Y204" t="s">
        <v>114</v>
      </c>
      <c r="Z204" t="s">
        <v>114</v>
      </c>
      <c r="AA204" t="s">
        <v>114</v>
      </c>
      <c r="AB204" t="s">
        <v>115</v>
      </c>
      <c r="AC204" t="s">
        <v>116</v>
      </c>
      <c r="AD204" t="s">
        <v>110</v>
      </c>
      <c r="AE204" t="s">
        <v>110</v>
      </c>
      <c r="AH204" s="153">
        <v>0</v>
      </c>
      <c r="AI204" s="154">
        <v>42441</v>
      </c>
      <c r="AJ204" s="155">
        <v>940924</v>
      </c>
      <c r="AK204" s="156">
        <v>940924.1</v>
      </c>
      <c r="AL204" s="157">
        <v>42432</v>
      </c>
      <c r="AM204" s="158">
        <v>0</v>
      </c>
      <c r="AN204" t="s">
        <v>117</v>
      </c>
      <c r="AO204" s="159">
        <v>42441.404120370367</v>
      </c>
      <c r="AP204" t="s">
        <v>166</v>
      </c>
      <c r="AQ204" t="s">
        <v>119</v>
      </c>
      <c r="AR204" t="s">
        <v>119</v>
      </c>
      <c r="AT204" s="160">
        <v>42432</v>
      </c>
      <c r="AU204" s="161">
        <v>1</v>
      </c>
      <c r="AV204" s="162">
        <v>1</v>
      </c>
      <c r="AW204" t="s">
        <v>120</v>
      </c>
      <c r="AZ204" s="163">
        <v>42441</v>
      </c>
      <c r="BB204" t="s">
        <v>121</v>
      </c>
      <c r="BC204" t="s">
        <v>114</v>
      </c>
      <c r="BD204" t="s">
        <v>122</v>
      </c>
      <c r="BE204" t="s">
        <v>110</v>
      </c>
      <c r="BH204" t="s">
        <v>122</v>
      </c>
      <c r="BL204" t="s">
        <v>110</v>
      </c>
      <c r="BM204" s="165">
        <v>42432</v>
      </c>
      <c r="BO204" t="s">
        <v>110</v>
      </c>
      <c r="BP204" t="s">
        <v>123</v>
      </c>
      <c r="BS204" s="166">
        <v>42441.397187499999</v>
      </c>
      <c r="BU204" t="s">
        <v>110</v>
      </c>
      <c r="BV204" t="s">
        <v>166</v>
      </c>
      <c r="BW204" t="s">
        <v>110</v>
      </c>
      <c r="BZ204" t="s">
        <v>108</v>
      </c>
      <c r="CA204" t="s">
        <v>165</v>
      </c>
      <c r="CB204" s="167">
        <v>42432</v>
      </c>
      <c r="CC204" s="168">
        <v>0</v>
      </c>
      <c r="CD204" s="169">
        <v>16</v>
      </c>
      <c r="CE204" t="s">
        <v>111</v>
      </c>
      <c r="CH204" t="s">
        <v>143</v>
      </c>
      <c r="CL204" t="s">
        <v>126</v>
      </c>
      <c r="CM204" t="s">
        <v>127</v>
      </c>
      <c r="CU204" t="s">
        <v>119</v>
      </c>
      <c r="DD204" s="170">
        <v>-1361.71</v>
      </c>
      <c r="DE204" t="s">
        <v>110</v>
      </c>
      <c r="DF204" s="171">
        <v>0</v>
      </c>
      <c r="DH204" s="172">
        <v>0</v>
      </c>
      <c r="DI204" t="s">
        <v>166</v>
      </c>
      <c r="DJ204" t="s">
        <v>116</v>
      </c>
      <c r="DK204" s="173">
        <v>42432</v>
      </c>
      <c r="DL204" t="s">
        <v>119</v>
      </c>
      <c r="DN204" s="174">
        <v>-1361.71</v>
      </c>
      <c r="DO204" s="175">
        <v>1</v>
      </c>
      <c r="DP204" s="176">
        <v>1</v>
      </c>
      <c r="DQ204" s="177">
        <v>940924</v>
      </c>
      <c r="DT204" s="178">
        <v>42441</v>
      </c>
      <c r="DV204" t="s">
        <v>120</v>
      </c>
      <c r="DW204" s="179">
        <v>42432</v>
      </c>
      <c r="DX204" t="s">
        <v>110</v>
      </c>
      <c r="DY204" s="180">
        <v>42432</v>
      </c>
      <c r="DZ204" t="s">
        <v>116</v>
      </c>
      <c r="EC204" t="s">
        <v>123</v>
      </c>
      <c r="ED204" s="181">
        <v>0</v>
      </c>
      <c r="EE204" s="182">
        <v>0</v>
      </c>
      <c r="EG204" t="s">
        <v>130</v>
      </c>
      <c r="EJ204" s="188" t="str">
        <f>CONCATENATE(CH204,CM204)</f>
        <v>215000012800</v>
      </c>
    </row>
    <row r="205" spans="1:140" ht="16.5" hidden="1" thickTop="1" thickBot="1" x14ac:dyDescent="0.3">
      <c r="A205" t="s">
        <v>108</v>
      </c>
      <c r="B205" t="s">
        <v>165</v>
      </c>
      <c r="C205" s="140">
        <v>42432</v>
      </c>
      <c r="D205" s="141">
        <v>0</v>
      </c>
      <c r="E205" t="s">
        <v>108</v>
      </c>
      <c r="F205" t="s">
        <v>110</v>
      </c>
      <c r="G205" s="142">
        <v>2016</v>
      </c>
      <c r="H205" s="143">
        <v>9</v>
      </c>
      <c r="I205" s="144">
        <v>42432</v>
      </c>
      <c r="J205" t="s">
        <v>111</v>
      </c>
      <c r="L205" t="s">
        <v>110</v>
      </c>
      <c r="M205" t="s">
        <v>110</v>
      </c>
      <c r="O205" s="146">
        <v>0</v>
      </c>
      <c r="P205" t="s">
        <v>112</v>
      </c>
      <c r="R205" s="148">
        <v>42432</v>
      </c>
      <c r="S205" s="149">
        <v>37</v>
      </c>
      <c r="T205" s="150">
        <v>40018.959999999999</v>
      </c>
      <c r="U205" s="151">
        <v>40018.959999999999</v>
      </c>
      <c r="V205" s="152">
        <v>0</v>
      </c>
      <c r="W205" t="s">
        <v>113</v>
      </c>
      <c r="Y205" t="s">
        <v>114</v>
      </c>
      <c r="Z205" t="s">
        <v>114</v>
      </c>
      <c r="AA205" t="s">
        <v>114</v>
      </c>
      <c r="AB205" t="s">
        <v>115</v>
      </c>
      <c r="AC205" t="s">
        <v>116</v>
      </c>
      <c r="AD205" t="s">
        <v>110</v>
      </c>
      <c r="AE205" t="s">
        <v>110</v>
      </c>
      <c r="AH205" s="153">
        <v>0</v>
      </c>
      <c r="AI205" s="154">
        <v>42441</v>
      </c>
      <c r="AJ205" s="155">
        <v>940924</v>
      </c>
      <c r="AK205" s="156">
        <v>940924.1</v>
      </c>
      <c r="AL205" s="157">
        <v>42432</v>
      </c>
      <c r="AM205" s="158">
        <v>0</v>
      </c>
      <c r="AN205" t="s">
        <v>117</v>
      </c>
      <c r="AO205" s="159">
        <v>42441.404120370367</v>
      </c>
      <c r="AP205" t="s">
        <v>166</v>
      </c>
      <c r="AQ205" t="s">
        <v>119</v>
      </c>
      <c r="AR205" t="s">
        <v>119</v>
      </c>
      <c r="AT205" s="160">
        <v>42432</v>
      </c>
      <c r="AU205" s="161">
        <v>1</v>
      </c>
      <c r="AV205" s="162">
        <v>1</v>
      </c>
      <c r="AW205" t="s">
        <v>120</v>
      </c>
      <c r="AZ205" s="163">
        <v>42441</v>
      </c>
      <c r="BB205" t="s">
        <v>121</v>
      </c>
      <c r="BC205" t="s">
        <v>114</v>
      </c>
      <c r="BD205" t="s">
        <v>122</v>
      </c>
      <c r="BE205" t="s">
        <v>110</v>
      </c>
      <c r="BH205" t="s">
        <v>122</v>
      </c>
      <c r="BL205" t="s">
        <v>110</v>
      </c>
      <c r="BM205" s="165">
        <v>42432</v>
      </c>
      <c r="BO205" t="s">
        <v>110</v>
      </c>
      <c r="BP205" t="s">
        <v>123</v>
      </c>
      <c r="BS205" s="166">
        <v>42441.397187499999</v>
      </c>
      <c r="BU205" t="s">
        <v>110</v>
      </c>
      <c r="BV205" t="s">
        <v>166</v>
      </c>
      <c r="BW205" t="s">
        <v>110</v>
      </c>
      <c r="BZ205" t="s">
        <v>108</v>
      </c>
      <c r="CA205" t="s">
        <v>165</v>
      </c>
      <c r="CB205" s="167">
        <v>42432</v>
      </c>
      <c r="CC205" s="168">
        <v>0</v>
      </c>
      <c r="CD205" s="169">
        <v>13</v>
      </c>
      <c r="CE205" t="s">
        <v>111</v>
      </c>
      <c r="CH205" t="s">
        <v>140</v>
      </c>
      <c r="CL205" t="s">
        <v>126</v>
      </c>
      <c r="CM205" t="s">
        <v>127</v>
      </c>
      <c r="CU205" t="s">
        <v>119</v>
      </c>
      <c r="DD205" s="170">
        <v>-115.06</v>
      </c>
      <c r="DE205" t="s">
        <v>110</v>
      </c>
      <c r="DF205" s="171">
        <v>0</v>
      </c>
      <c r="DH205" s="172">
        <v>0</v>
      </c>
      <c r="DI205" t="s">
        <v>166</v>
      </c>
      <c r="DJ205" t="s">
        <v>116</v>
      </c>
      <c r="DK205" s="173">
        <v>42432</v>
      </c>
      <c r="DL205" t="s">
        <v>119</v>
      </c>
      <c r="DN205" s="174">
        <v>-115.06</v>
      </c>
      <c r="DO205" s="175">
        <v>1</v>
      </c>
      <c r="DP205" s="176">
        <v>1</v>
      </c>
      <c r="DQ205" s="177">
        <v>940924</v>
      </c>
      <c r="DT205" s="178">
        <v>42441</v>
      </c>
      <c r="DV205" t="s">
        <v>120</v>
      </c>
      <c r="DW205" s="179">
        <v>42432</v>
      </c>
      <c r="DX205" t="s">
        <v>110</v>
      </c>
      <c r="DY205" s="180">
        <v>42432</v>
      </c>
      <c r="DZ205" t="s">
        <v>116</v>
      </c>
      <c r="EC205" t="s">
        <v>123</v>
      </c>
      <c r="ED205" s="181">
        <v>0</v>
      </c>
      <c r="EE205" s="182">
        <v>0</v>
      </c>
      <c r="EG205" t="s">
        <v>130</v>
      </c>
      <c r="EJ205" s="188" t="str">
        <f>CONCATENATE(CH205,CM205)</f>
        <v>212500012800</v>
      </c>
    </row>
    <row r="206" spans="1:140" ht="16.5" hidden="1" thickTop="1" thickBot="1" x14ac:dyDescent="0.3">
      <c r="A206" t="s">
        <v>108</v>
      </c>
      <c r="B206" t="s">
        <v>165</v>
      </c>
      <c r="C206" s="140">
        <v>42432</v>
      </c>
      <c r="D206" s="141">
        <v>0</v>
      </c>
      <c r="E206" t="s">
        <v>108</v>
      </c>
      <c r="F206" t="s">
        <v>110</v>
      </c>
      <c r="G206" s="142">
        <v>2016</v>
      </c>
      <c r="H206" s="143">
        <v>9</v>
      </c>
      <c r="I206" s="144">
        <v>42432</v>
      </c>
      <c r="J206" t="s">
        <v>111</v>
      </c>
      <c r="L206" t="s">
        <v>110</v>
      </c>
      <c r="M206" t="s">
        <v>110</v>
      </c>
      <c r="O206" s="146">
        <v>0</v>
      </c>
      <c r="P206" t="s">
        <v>112</v>
      </c>
      <c r="R206" s="148">
        <v>42432</v>
      </c>
      <c r="S206" s="149">
        <v>37</v>
      </c>
      <c r="T206" s="150">
        <v>40018.959999999999</v>
      </c>
      <c r="U206" s="151">
        <v>40018.959999999999</v>
      </c>
      <c r="V206" s="152">
        <v>0</v>
      </c>
      <c r="W206" t="s">
        <v>113</v>
      </c>
      <c r="Y206" t="s">
        <v>114</v>
      </c>
      <c r="Z206" t="s">
        <v>114</v>
      </c>
      <c r="AA206" t="s">
        <v>114</v>
      </c>
      <c r="AB206" t="s">
        <v>115</v>
      </c>
      <c r="AC206" t="s">
        <v>116</v>
      </c>
      <c r="AD206" t="s">
        <v>110</v>
      </c>
      <c r="AE206" t="s">
        <v>110</v>
      </c>
      <c r="AH206" s="153">
        <v>0</v>
      </c>
      <c r="AI206" s="154">
        <v>42441</v>
      </c>
      <c r="AJ206" s="155">
        <v>940924</v>
      </c>
      <c r="AK206" s="156">
        <v>940924.1</v>
      </c>
      <c r="AL206" s="157">
        <v>42432</v>
      </c>
      <c r="AM206" s="158">
        <v>0</v>
      </c>
      <c r="AN206" t="s">
        <v>117</v>
      </c>
      <c r="AO206" s="159">
        <v>42441.404120370367</v>
      </c>
      <c r="AP206" t="s">
        <v>166</v>
      </c>
      <c r="AQ206" t="s">
        <v>119</v>
      </c>
      <c r="AR206" t="s">
        <v>119</v>
      </c>
      <c r="AT206" s="160">
        <v>42432</v>
      </c>
      <c r="AU206" s="161">
        <v>1</v>
      </c>
      <c r="AV206" s="162">
        <v>1</v>
      </c>
      <c r="AW206" t="s">
        <v>120</v>
      </c>
      <c r="AZ206" s="163">
        <v>42441</v>
      </c>
      <c r="BB206" t="s">
        <v>121</v>
      </c>
      <c r="BC206" t="s">
        <v>114</v>
      </c>
      <c r="BD206" t="s">
        <v>122</v>
      </c>
      <c r="BE206" t="s">
        <v>110</v>
      </c>
      <c r="BH206" t="s">
        <v>122</v>
      </c>
      <c r="BL206" t="s">
        <v>110</v>
      </c>
      <c r="BM206" s="165">
        <v>42432</v>
      </c>
      <c r="BO206" t="s">
        <v>110</v>
      </c>
      <c r="BP206" t="s">
        <v>123</v>
      </c>
      <c r="BS206" s="166">
        <v>42441.397187499999</v>
      </c>
      <c r="BU206" t="s">
        <v>110</v>
      </c>
      <c r="BV206" t="s">
        <v>166</v>
      </c>
      <c r="BW206" t="s">
        <v>110</v>
      </c>
      <c r="BZ206" t="s">
        <v>108</v>
      </c>
      <c r="CA206" t="s">
        <v>165</v>
      </c>
      <c r="CB206" s="167">
        <v>42432</v>
      </c>
      <c r="CC206" s="168">
        <v>0</v>
      </c>
      <c r="CD206" s="169">
        <v>14</v>
      </c>
      <c r="CE206" t="s">
        <v>111</v>
      </c>
      <c r="CH206" t="s">
        <v>141</v>
      </c>
      <c r="CL206" t="s">
        <v>126</v>
      </c>
      <c r="CM206" t="s">
        <v>127</v>
      </c>
      <c r="CU206" t="s">
        <v>119</v>
      </c>
      <c r="DD206" s="170">
        <v>-687.5</v>
      </c>
      <c r="DE206" t="s">
        <v>110</v>
      </c>
      <c r="DF206" s="171">
        <v>0</v>
      </c>
      <c r="DH206" s="172">
        <v>0</v>
      </c>
      <c r="DI206" t="s">
        <v>166</v>
      </c>
      <c r="DJ206" t="s">
        <v>116</v>
      </c>
      <c r="DK206" s="173">
        <v>42432</v>
      </c>
      <c r="DL206" t="s">
        <v>119</v>
      </c>
      <c r="DN206" s="174">
        <v>-687.5</v>
      </c>
      <c r="DO206" s="175">
        <v>1</v>
      </c>
      <c r="DP206" s="176">
        <v>1</v>
      </c>
      <c r="DQ206" s="177">
        <v>940924</v>
      </c>
      <c r="DT206" s="178">
        <v>42441</v>
      </c>
      <c r="DV206" t="s">
        <v>120</v>
      </c>
      <c r="DW206" s="179">
        <v>42432</v>
      </c>
      <c r="DX206" t="s">
        <v>110</v>
      </c>
      <c r="DY206" s="180">
        <v>42432</v>
      </c>
      <c r="DZ206" t="s">
        <v>116</v>
      </c>
      <c r="EC206" t="s">
        <v>123</v>
      </c>
      <c r="ED206" s="181">
        <v>0</v>
      </c>
      <c r="EE206" s="182">
        <v>0</v>
      </c>
      <c r="EG206" t="s">
        <v>130</v>
      </c>
      <c r="EJ206" s="188" t="str">
        <f>CONCATENATE(CH206,CM206)</f>
        <v>213000012800</v>
      </c>
    </row>
    <row r="207" spans="1:140" ht="16.5" hidden="1" thickTop="1" thickBot="1" x14ac:dyDescent="0.3">
      <c r="A207" t="s">
        <v>108</v>
      </c>
      <c r="B207" t="s">
        <v>165</v>
      </c>
      <c r="C207" s="140">
        <v>42432</v>
      </c>
      <c r="D207" s="141">
        <v>0</v>
      </c>
      <c r="E207" t="s">
        <v>108</v>
      </c>
      <c r="F207" t="s">
        <v>110</v>
      </c>
      <c r="G207" s="142">
        <v>2016</v>
      </c>
      <c r="H207" s="143">
        <v>9</v>
      </c>
      <c r="I207" s="144">
        <v>42432</v>
      </c>
      <c r="J207" t="s">
        <v>111</v>
      </c>
      <c r="L207" t="s">
        <v>110</v>
      </c>
      <c r="M207" t="s">
        <v>110</v>
      </c>
      <c r="O207" s="146">
        <v>0</v>
      </c>
      <c r="P207" t="s">
        <v>112</v>
      </c>
      <c r="R207" s="148">
        <v>42432</v>
      </c>
      <c r="S207" s="149">
        <v>37</v>
      </c>
      <c r="T207" s="150">
        <v>40018.959999999999</v>
      </c>
      <c r="U207" s="151">
        <v>40018.959999999999</v>
      </c>
      <c r="V207" s="152">
        <v>0</v>
      </c>
      <c r="W207" t="s">
        <v>113</v>
      </c>
      <c r="Y207" t="s">
        <v>114</v>
      </c>
      <c r="Z207" t="s">
        <v>114</v>
      </c>
      <c r="AA207" t="s">
        <v>114</v>
      </c>
      <c r="AB207" t="s">
        <v>115</v>
      </c>
      <c r="AC207" t="s">
        <v>116</v>
      </c>
      <c r="AD207" t="s">
        <v>110</v>
      </c>
      <c r="AE207" t="s">
        <v>110</v>
      </c>
      <c r="AH207" s="153">
        <v>0</v>
      </c>
      <c r="AI207" s="154">
        <v>42441</v>
      </c>
      <c r="AJ207" s="155">
        <v>940924</v>
      </c>
      <c r="AK207" s="156">
        <v>940924.1</v>
      </c>
      <c r="AL207" s="157">
        <v>42432</v>
      </c>
      <c r="AM207" s="158">
        <v>0</v>
      </c>
      <c r="AN207" t="s">
        <v>117</v>
      </c>
      <c r="AO207" s="159">
        <v>42441.404120370367</v>
      </c>
      <c r="AP207" t="s">
        <v>166</v>
      </c>
      <c r="AQ207" t="s">
        <v>119</v>
      </c>
      <c r="AR207" t="s">
        <v>119</v>
      </c>
      <c r="AT207" s="160">
        <v>42432</v>
      </c>
      <c r="AU207" s="161">
        <v>1</v>
      </c>
      <c r="AV207" s="162">
        <v>1</v>
      </c>
      <c r="AW207" t="s">
        <v>120</v>
      </c>
      <c r="AZ207" s="163">
        <v>42441</v>
      </c>
      <c r="BB207" t="s">
        <v>121</v>
      </c>
      <c r="BC207" t="s">
        <v>114</v>
      </c>
      <c r="BD207" t="s">
        <v>122</v>
      </c>
      <c r="BE207" t="s">
        <v>110</v>
      </c>
      <c r="BH207" t="s">
        <v>122</v>
      </c>
      <c r="BL207" t="s">
        <v>110</v>
      </c>
      <c r="BM207" s="165">
        <v>42432</v>
      </c>
      <c r="BO207" t="s">
        <v>110</v>
      </c>
      <c r="BP207" t="s">
        <v>123</v>
      </c>
      <c r="BS207" s="166">
        <v>42441.397187499999</v>
      </c>
      <c r="BU207" t="s">
        <v>110</v>
      </c>
      <c r="BV207" t="s">
        <v>166</v>
      </c>
      <c r="BW207" t="s">
        <v>110</v>
      </c>
      <c r="BZ207" t="s">
        <v>108</v>
      </c>
      <c r="CA207" t="s">
        <v>165</v>
      </c>
      <c r="CB207" s="167">
        <v>42432</v>
      </c>
      <c r="CC207" s="168">
        <v>0</v>
      </c>
      <c r="CD207" s="169">
        <v>15</v>
      </c>
      <c r="CE207" t="s">
        <v>111</v>
      </c>
      <c r="CH207" t="s">
        <v>142</v>
      </c>
      <c r="CL207" t="s">
        <v>126</v>
      </c>
      <c r="CM207" t="s">
        <v>127</v>
      </c>
      <c r="CU207" t="s">
        <v>119</v>
      </c>
      <c r="DD207" s="170">
        <v>-3028.97</v>
      </c>
      <c r="DE207" t="s">
        <v>110</v>
      </c>
      <c r="DF207" s="171">
        <v>0</v>
      </c>
      <c r="DH207" s="172">
        <v>0</v>
      </c>
      <c r="DI207" t="s">
        <v>166</v>
      </c>
      <c r="DJ207" t="s">
        <v>116</v>
      </c>
      <c r="DK207" s="173">
        <v>42432</v>
      </c>
      <c r="DL207" t="s">
        <v>119</v>
      </c>
      <c r="DN207" s="174">
        <v>-3028.97</v>
      </c>
      <c r="DO207" s="175">
        <v>1</v>
      </c>
      <c r="DP207" s="176">
        <v>1</v>
      </c>
      <c r="DQ207" s="177">
        <v>940924</v>
      </c>
      <c r="DT207" s="178">
        <v>42441</v>
      </c>
      <c r="DV207" t="s">
        <v>120</v>
      </c>
      <c r="DW207" s="179">
        <v>42432</v>
      </c>
      <c r="DX207" t="s">
        <v>110</v>
      </c>
      <c r="DY207" s="180">
        <v>42432</v>
      </c>
      <c r="DZ207" t="s">
        <v>116</v>
      </c>
      <c r="EC207" t="s">
        <v>123</v>
      </c>
      <c r="ED207" s="181">
        <v>0</v>
      </c>
      <c r="EE207" s="182">
        <v>0</v>
      </c>
      <c r="EG207" t="s">
        <v>130</v>
      </c>
      <c r="EJ207" s="188" t="str">
        <f>CONCATENATE(CH207,CM207)</f>
        <v>214000012800</v>
      </c>
    </row>
    <row r="208" spans="1:140" ht="16.5" hidden="1" thickTop="1" thickBot="1" x14ac:dyDescent="0.3">
      <c r="A208" t="s">
        <v>108</v>
      </c>
      <c r="B208" t="s">
        <v>165</v>
      </c>
      <c r="C208" s="140">
        <v>42432</v>
      </c>
      <c r="D208" s="141">
        <v>0</v>
      </c>
      <c r="E208" t="s">
        <v>108</v>
      </c>
      <c r="F208" t="s">
        <v>110</v>
      </c>
      <c r="G208" s="142">
        <v>2016</v>
      </c>
      <c r="H208" s="143">
        <v>9</v>
      </c>
      <c r="I208" s="144">
        <v>42432</v>
      </c>
      <c r="J208" t="s">
        <v>111</v>
      </c>
      <c r="L208" t="s">
        <v>110</v>
      </c>
      <c r="M208" t="s">
        <v>110</v>
      </c>
      <c r="O208" s="146">
        <v>0</v>
      </c>
      <c r="P208" t="s">
        <v>112</v>
      </c>
      <c r="R208" s="148">
        <v>42432</v>
      </c>
      <c r="S208" s="149">
        <v>37</v>
      </c>
      <c r="T208" s="150">
        <v>40018.959999999999</v>
      </c>
      <c r="U208" s="151">
        <v>40018.959999999999</v>
      </c>
      <c r="V208" s="152">
        <v>0</v>
      </c>
      <c r="W208" t="s">
        <v>113</v>
      </c>
      <c r="Y208" t="s">
        <v>114</v>
      </c>
      <c r="Z208" t="s">
        <v>114</v>
      </c>
      <c r="AA208" t="s">
        <v>114</v>
      </c>
      <c r="AB208" t="s">
        <v>115</v>
      </c>
      <c r="AC208" t="s">
        <v>116</v>
      </c>
      <c r="AD208" t="s">
        <v>110</v>
      </c>
      <c r="AE208" t="s">
        <v>110</v>
      </c>
      <c r="AH208" s="153">
        <v>0</v>
      </c>
      <c r="AI208" s="154">
        <v>42441</v>
      </c>
      <c r="AJ208" s="155">
        <v>940924</v>
      </c>
      <c r="AK208" s="156">
        <v>940924.1</v>
      </c>
      <c r="AL208" s="157">
        <v>42432</v>
      </c>
      <c r="AM208" s="158">
        <v>0</v>
      </c>
      <c r="AN208" t="s">
        <v>117</v>
      </c>
      <c r="AO208" s="159">
        <v>42441.404120370367</v>
      </c>
      <c r="AP208" t="s">
        <v>166</v>
      </c>
      <c r="AQ208" t="s">
        <v>119</v>
      </c>
      <c r="AR208" t="s">
        <v>119</v>
      </c>
      <c r="AT208" s="160">
        <v>42432</v>
      </c>
      <c r="AU208" s="161">
        <v>1</v>
      </c>
      <c r="AV208" s="162">
        <v>1</v>
      </c>
      <c r="AW208" t="s">
        <v>120</v>
      </c>
      <c r="AZ208" s="163">
        <v>42441</v>
      </c>
      <c r="BB208" t="s">
        <v>121</v>
      </c>
      <c r="BC208" t="s">
        <v>114</v>
      </c>
      <c r="BD208" t="s">
        <v>122</v>
      </c>
      <c r="BE208" t="s">
        <v>110</v>
      </c>
      <c r="BH208" t="s">
        <v>122</v>
      </c>
      <c r="BL208" t="s">
        <v>110</v>
      </c>
      <c r="BM208" s="165">
        <v>42432</v>
      </c>
      <c r="BO208" t="s">
        <v>110</v>
      </c>
      <c r="BP208" t="s">
        <v>123</v>
      </c>
      <c r="BS208" s="166">
        <v>42441.397187499999</v>
      </c>
      <c r="BU208" t="s">
        <v>110</v>
      </c>
      <c r="BV208" t="s">
        <v>166</v>
      </c>
      <c r="BW208" t="s">
        <v>110</v>
      </c>
      <c r="BZ208" t="s">
        <v>108</v>
      </c>
      <c r="CA208" t="s">
        <v>165</v>
      </c>
      <c r="CB208" s="167">
        <v>42432</v>
      </c>
      <c r="CC208" s="168">
        <v>0</v>
      </c>
      <c r="CD208" s="169">
        <v>17</v>
      </c>
      <c r="CE208" t="s">
        <v>111</v>
      </c>
      <c r="CH208" t="s">
        <v>144</v>
      </c>
      <c r="CL208" t="s">
        <v>126</v>
      </c>
      <c r="CM208" t="s">
        <v>127</v>
      </c>
      <c r="CU208" t="s">
        <v>119</v>
      </c>
      <c r="DD208" s="170">
        <v>-8.1199999999999992</v>
      </c>
      <c r="DE208" t="s">
        <v>110</v>
      </c>
      <c r="DF208" s="171">
        <v>0</v>
      </c>
      <c r="DH208" s="172">
        <v>0</v>
      </c>
      <c r="DI208" t="s">
        <v>166</v>
      </c>
      <c r="DJ208" t="s">
        <v>116</v>
      </c>
      <c r="DK208" s="173">
        <v>42432</v>
      </c>
      <c r="DL208" t="s">
        <v>119</v>
      </c>
      <c r="DN208" s="174">
        <v>-8.1199999999999992</v>
      </c>
      <c r="DO208" s="175">
        <v>1</v>
      </c>
      <c r="DP208" s="176">
        <v>1</v>
      </c>
      <c r="DQ208" s="177">
        <v>940924</v>
      </c>
      <c r="DT208" s="178">
        <v>42441</v>
      </c>
      <c r="DV208" t="s">
        <v>120</v>
      </c>
      <c r="DW208" s="179">
        <v>42432</v>
      </c>
      <c r="DX208" t="s">
        <v>110</v>
      </c>
      <c r="DY208" s="180">
        <v>42432</v>
      </c>
      <c r="DZ208" t="s">
        <v>116</v>
      </c>
      <c r="EC208" t="s">
        <v>123</v>
      </c>
      <c r="ED208" s="181">
        <v>0</v>
      </c>
      <c r="EE208" s="182">
        <v>0</v>
      </c>
      <c r="EG208" t="s">
        <v>130</v>
      </c>
      <c r="EJ208" s="188" t="str">
        <f>CONCATENATE(CH208,CM208)</f>
        <v>215500012800</v>
      </c>
    </row>
    <row r="209" spans="1:140" ht="16.5" hidden="1" thickTop="1" thickBot="1" x14ac:dyDescent="0.3">
      <c r="A209" t="s">
        <v>108</v>
      </c>
      <c r="B209" t="s">
        <v>165</v>
      </c>
      <c r="C209" s="140">
        <v>42432</v>
      </c>
      <c r="D209" s="141">
        <v>0</v>
      </c>
      <c r="E209" t="s">
        <v>108</v>
      </c>
      <c r="F209" t="s">
        <v>110</v>
      </c>
      <c r="G209" s="142">
        <v>2016</v>
      </c>
      <c r="H209" s="143">
        <v>9</v>
      </c>
      <c r="I209" s="144">
        <v>42432</v>
      </c>
      <c r="J209" t="s">
        <v>111</v>
      </c>
      <c r="L209" t="s">
        <v>110</v>
      </c>
      <c r="M209" t="s">
        <v>110</v>
      </c>
      <c r="O209" s="146">
        <v>0</v>
      </c>
      <c r="P209" t="s">
        <v>112</v>
      </c>
      <c r="R209" s="148">
        <v>42432</v>
      </c>
      <c r="S209" s="149">
        <v>37</v>
      </c>
      <c r="T209" s="150">
        <v>40018.959999999999</v>
      </c>
      <c r="U209" s="151">
        <v>40018.959999999999</v>
      </c>
      <c r="V209" s="152">
        <v>0</v>
      </c>
      <c r="W209" t="s">
        <v>113</v>
      </c>
      <c r="Y209" t="s">
        <v>114</v>
      </c>
      <c r="Z209" t="s">
        <v>114</v>
      </c>
      <c r="AA209" t="s">
        <v>114</v>
      </c>
      <c r="AB209" t="s">
        <v>115</v>
      </c>
      <c r="AC209" t="s">
        <v>116</v>
      </c>
      <c r="AD209" t="s">
        <v>110</v>
      </c>
      <c r="AE209" t="s">
        <v>110</v>
      </c>
      <c r="AH209" s="153">
        <v>0</v>
      </c>
      <c r="AI209" s="154">
        <v>42441</v>
      </c>
      <c r="AJ209" s="155">
        <v>940924</v>
      </c>
      <c r="AK209" s="156">
        <v>940924.1</v>
      </c>
      <c r="AL209" s="157">
        <v>42432</v>
      </c>
      <c r="AM209" s="158">
        <v>0</v>
      </c>
      <c r="AN209" t="s">
        <v>117</v>
      </c>
      <c r="AO209" s="159">
        <v>42441.404120370367</v>
      </c>
      <c r="AP209" t="s">
        <v>166</v>
      </c>
      <c r="AQ209" t="s">
        <v>119</v>
      </c>
      <c r="AR209" t="s">
        <v>119</v>
      </c>
      <c r="AT209" s="160">
        <v>42432</v>
      </c>
      <c r="AU209" s="161">
        <v>1</v>
      </c>
      <c r="AV209" s="162">
        <v>1</v>
      </c>
      <c r="AW209" t="s">
        <v>120</v>
      </c>
      <c r="AZ209" s="163">
        <v>42441</v>
      </c>
      <c r="BB209" t="s">
        <v>121</v>
      </c>
      <c r="BC209" t="s">
        <v>114</v>
      </c>
      <c r="BD209" t="s">
        <v>122</v>
      </c>
      <c r="BE209" t="s">
        <v>110</v>
      </c>
      <c r="BH209" t="s">
        <v>122</v>
      </c>
      <c r="BL209" t="s">
        <v>110</v>
      </c>
      <c r="BM209" s="165">
        <v>42432</v>
      </c>
      <c r="BO209" t="s">
        <v>110</v>
      </c>
      <c r="BP209" t="s">
        <v>123</v>
      </c>
      <c r="BS209" s="166">
        <v>42441.397187499999</v>
      </c>
      <c r="BU209" t="s">
        <v>110</v>
      </c>
      <c r="BV209" t="s">
        <v>166</v>
      </c>
      <c r="BW209" t="s">
        <v>110</v>
      </c>
      <c r="BZ209" t="s">
        <v>108</v>
      </c>
      <c r="CA209" t="s">
        <v>165</v>
      </c>
      <c r="CB209" s="167">
        <v>42432</v>
      </c>
      <c r="CC209" s="168">
        <v>0</v>
      </c>
      <c r="CD209" s="169">
        <v>18</v>
      </c>
      <c r="CE209" t="s">
        <v>111</v>
      </c>
      <c r="CH209" t="s">
        <v>145</v>
      </c>
      <c r="CL209" t="s">
        <v>126</v>
      </c>
      <c r="CM209" t="s">
        <v>127</v>
      </c>
      <c r="CU209" t="s">
        <v>119</v>
      </c>
      <c r="DD209" s="170">
        <v>-416.94</v>
      </c>
      <c r="DE209" t="s">
        <v>110</v>
      </c>
      <c r="DF209" s="171">
        <v>0</v>
      </c>
      <c r="DH209" s="172">
        <v>0</v>
      </c>
      <c r="DI209" t="s">
        <v>166</v>
      </c>
      <c r="DJ209" t="s">
        <v>116</v>
      </c>
      <c r="DK209" s="173">
        <v>42432</v>
      </c>
      <c r="DL209" t="s">
        <v>119</v>
      </c>
      <c r="DN209" s="174">
        <v>-416.94</v>
      </c>
      <c r="DO209" s="175">
        <v>1</v>
      </c>
      <c r="DP209" s="176">
        <v>1</v>
      </c>
      <c r="DQ209" s="177">
        <v>940924</v>
      </c>
      <c r="DT209" s="178">
        <v>42441</v>
      </c>
      <c r="DV209" t="s">
        <v>120</v>
      </c>
      <c r="DW209" s="179">
        <v>42432</v>
      </c>
      <c r="DX209" t="s">
        <v>110</v>
      </c>
      <c r="DY209" s="180">
        <v>42432</v>
      </c>
      <c r="DZ209" t="s">
        <v>116</v>
      </c>
      <c r="EC209" t="s">
        <v>123</v>
      </c>
      <c r="ED209" s="181">
        <v>0</v>
      </c>
      <c r="EE209" s="182">
        <v>0</v>
      </c>
      <c r="EG209" t="s">
        <v>130</v>
      </c>
      <c r="EJ209" s="188" t="str">
        <f>CONCATENATE(CH209,CM209)</f>
        <v>216000012800</v>
      </c>
    </row>
    <row r="210" spans="1:140" ht="16.5" hidden="1" thickTop="1" thickBot="1" x14ac:dyDescent="0.3">
      <c r="A210" t="s">
        <v>108</v>
      </c>
      <c r="B210" t="s">
        <v>165</v>
      </c>
      <c r="C210" s="140">
        <v>42432</v>
      </c>
      <c r="D210" s="141">
        <v>0</v>
      </c>
      <c r="E210" t="s">
        <v>108</v>
      </c>
      <c r="F210" t="s">
        <v>110</v>
      </c>
      <c r="G210" s="142">
        <v>2016</v>
      </c>
      <c r="H210" s="143">
        <v>9</v>
      </c>
      <c r="I210" s="144">
        <v>42432</v>
      </c>
      <c r="J210" t="s">
        <v>111</v>
      </c>
      <c r="L210" t="s">
        <v>110</v>
      </c>
      <c r="M210" t="s">
        <v>110</v>
      </c>
      <c r="O210" s="146">
        <v>0</v>
      </c>
      <c r="P210" t="s">
        <v>112</v>
      </c>
      <c r="R210" s="148">
        <v>42432</v>
      </c>
      <c r="S210" s="149">
        <v>37</v>
      </c>
      <c r="T210" s="150">
        <v>40018.959999999999</v>
      </c>
      <c r="U210" s="151">
        <v>40018.959999999999</v>
      </c>
      <c r="V210" s="152">
        <v>0</v>
      </c>
      <c r="W210" t="s">
        <v>113</v>
      </c>
      <c r="Y210" t="s">
        <v>114</v>
      </c>
      <c r="Z210" t="s">
        <v>114</v>
      </c>
      <c r="AA210" t="s">
        <v>114</v>
      </c>
      <c r="AB210" t="s">
        <v>115</v>
      </c>
      <c r="AC210" t="s">
        <v>116</v>
      </c>
      <c r="AD210" t="s">
        <v>110</v>
      </c>
      <c r="AE210" t="s">
        <v>110</v>
      </c>
      <c r="AH210" s="153">
        <v>0</v>
      </c>
      <c r="AI210" s="154">
        <v>42441</v>
      </c>
      <c r="AJ210" s="155">
        <v>940924</v>
      </c>
      <c r="AK210" s="156">
        <v>940924.1</v>
      </c>
      <c r="AL210" s="157">
        <v>42432</v>
      </c>
      <c r="AM210" s="158">
        <v>0</v>
      </c>
      <c r="AN210" t="s">
        <v>117</v>
      </c>
      <c r="AO210" s="159">
        <v>42441.404120370367</v>
      </c>
      <c r="AP210" t="s">
        <v>166</v>
      </c>
      <c r="AQ210" t="s">
        <v>119</v>
      </c>
      <c r="AR210" t="s">
        <v>119</v>
      </c>
      <c r="AT210" s="160">
        <v>42432</v>
      </c>
      <c r="AU210" s="161">
        <v>1</v>
      </c>
      <c r="AV210" s="162">
        <v>1</v>
      </c>
      <c r="AW210" t="s">
        <v>120</v>
      </c>
      <c r="AZ210" s="163">
        <v>42441</v>
      </c>
      <c r="BB210" t="s">
        <v>121</v>
      </c>
      <c r="BC210" t="s">
        <v>114</v>
      </c>
      <c r="BD210" t="s">
        <v>122</v>
      </c>
      <c r="BE210" t="s">
        <v>110</v>
      </c>
      <c r="BH210" t="s">
        <v>122</v>
      </c>
      <c r="BL210" t="s">
        <v>110</v>
      </c>
      <c r="BM210" s="165">
        <v>42432</v>
      </c>
      <c r="BO210" t="s">
        <v>110</v>
      </c>
      <c r="BP210" t="s">
        <v>123</v>
      </c>
      <c r="BS210" s="166">
        <v>42441.397187499999</v>
      </c>
      <c r="BU210" t="s">
        <v>110</v>
      </c>
      <c r="BV210" t="s">
        <v>166</v>
      </c>
      <c r="BW210" t="s">
        <v>110</v>
      </c>
      <c r="BZ210" t="s">
        <v>108</v>
      </c>
      <c r="CA210" t="s">
        <v>165</v>
      </c>
      <c r="CB210" s="167">
        <v>42432</v>
      </c>
      <c r="CC210" s="168">
        <v>0</v>
      </c>
      <c r="CD210" s="169">
        <v>19</v>
      </c>
      <c r="CE210" t="s">
        <v>111</v>
      </c>
      <c r="CH210" t="s">
        <v>146</v>
      </c>
      <c r="CL210" t="s">
        <v>126</v>
      </c>
      <c r="CM210" t="s">
        <v>127</v>
      </c>
      <c r="CU210" t="s">
        <v>119</v>
      </c>
      <c r="DD210" s="170">
        <v>-140.05000000000001</v>
      </c>
      <c r="DE210" t="s">
        <v>110</v>
      </c>
      <c r="DF210" s="171">
        <v>0</v>
      </c>
      <c r="DH210" s="172">
        <v>0</v>
      </c>
      <c r="DI210" t="s">
        <v>166</v>
      </c>
      <c r="DJ210" t="s">
        <v>116</v>
      </c>
      <c r="DK210" s="173">
        <v>42432</v>
      </c>
      <c r="DL210" t="s">
        <v>119</v>
      </c>
      <c r="DN210" s="174">
        <v>-140.05000000000001</v>
      </c>
      <c r="DO210" s="175">
        <v>1</v>
      </c>
      <c r="DP210" s="176">
        <v>1</v>
      </c>
      <c r="DQ210" s="177">
        <v>940924</v>
      </c>
      <c r="DT210" s="178">
        <v>42441</v>
      </c>
      <c r="DV210" t="s">
        <v>120</v>
      </c>
      <c r="DW210" s="179">
        <v>42432</v>
      </c>
      <c r="DX210" t="s">
        <v>110</v>
      </c>
      <c r="DY210" s="180">
        <v>42432</v>
      </c>
      <c r="DZ210" t="s">
        <v>116</v>
      </c>
      <c r="EC210" t="s">
        <v>123</v>
      </c>
      <c r="ED210" s="181">
        <v>0</v>
      </c>
      <c r="EE210" s="182">
        <v>0</v>
      </c>
      <c r="EG210" t="s">
        <v>130</v>
      </c>
      <c r="EJ210" s="188" t="str">
        <f>CONCATENATE(CH210,CM210)</f>
        <v>216600012800</v>
      </c>
    </row>
    <row r="211" spans="1:140" ht="16.5" hidden="1" thickTop="1" thickBot="1" x14ac:dyDescent="0.3">
      <c r="A211" t="s">
        <v>108</v>
      </c>
      <c r="B211" t="s">
        <v>165</v>
      </c>
      <c r="C211" s="140">
        <v>42432</v>
      </c>
      <c r="D211" s="141">
        <v>0</v>
      </c>
      <c r="E211" t="s">
        <v>108</v>
      </c>
      <c r="F211" t="s">
        <v>110</v>
      </c>
      <c r="G211" s="142">
        <v>2016</v>
      </c>
      <c r="H211" s="143">
        <v>9</v>
      </c>
      <c r="I211" s="144">
        <v>42432</v>
      </c>
      <c r="J211" t="s">
        <v>111</v>
      </c>
      <c r="L211" t="s">
        <v>110</v>
      </c>
      <c r="M211" t="s">
        <v>110</v>
      </c>
      <c r="O211" s="146">
        <v>0</v>
      </c>
      <c r="P211" t="s">
        <v>112</v>
      </c>
      <c r="R211" s="148">
        <v>42432</v>
      </c>
      <c r="S211" s="149">
        <v>37</v>
      </c>
      <c r="T211" s="150">
        <v>40018.959999999999</v>
      </c>
      <c r="U211" s="151">
        <v>40018.959999999999</v>
      </c>
      <c r="V211" s="152">
        <v>0</v>
      </c>
      <c r="W211" t="s">
        <v>113</v>
      </c>
      <c r="Y211" t="s">
        <v>114</v>
      </c>
      <c r="Z211" t="s">
        <v>114</v>
      </c>
      <c r="AA211" t="s">
        <v>114</v>
      </c>
      <c r="AB211" t="s">
        <v>115</v>
      </c>
      <c r="AC211" t="s">
        <v>116</v>
      </c>
      <c r="AD211" t="s">
        <v>110</v>
      </c>
      <c r="AE211" t="s">
        <v>110</v>
      </c>
      <c r="AH211" s="153">
        <v>0</v>
      </c>
      <c r="AI211" s="154">
        <v>42441</v>
      </c>
      <c r="AJ211" s="155">
        <v>940924</v>
      </c>
      <c r="AK211" s="156">
        <v>940924.1</v>
      </c>
      <c r="AL211" s="157">
        <v>42432</v>
      </c>
      <c r="AM211" s="158">
        <v>0</v>
      </c>
      <c r="AN211" t="s">
        <v>117</v>
      </c>
      <c r="AO211" s="159">
        <v>42441.404120370367</v>
      </c>
      <c r="AP211" t="s">
        <v>166</v>
      </c>
      <c r="AQ211" t="s">
        <v>119</v>
      </c>
      <c r="AR211" t="s">
        <v>119</v>
      </c>
      <c r="AT211" s="160">
        <v>42432</v>
      </c>
      <c r="AU211" s="161">
        <v>1</v>
      </c>
      <c r="AV211" s="162">
        <v>1</v>
      </c>
      <c r="AW211" t="s">
        <v>120</v>
      </c>
      <c r="AZ211" s="163">
        <v>42441</v>
      </c>
      <c r="BB211" t="s">
        <v>121</v>
      </c>
      <c r="BC211" t="s">
        <v>114</v>
      </c>
      <c r="BD211" t="s">
        <v>122</v>
      </c>
      <c r="BE211" t="s">
        <v>110</v>
      </c>
      <c r="BH211" t="s">
        <v>122</v>
      </c>
      <c r="BL211" t="s">
        <v>110</v>
      </c>
      <c r="BM211" s="165">
        <v>42432</v>
      </c>
      <c r="BO211" t="s">
        <v>110</v>
      </c>
      <c r="BP211" t="s">
        <v>123</v>
      </c>
      <c r="BS211" s="166">
        <v>42441.397187499999</v>
      </c>
      <c r="BU211" t="s">
        <v>110</v>
      </c>
      <c r="BV211" t="s">
        <v>166</v>
      </c>
      <c r="BW211" t="s">
        <v>110</v>
      </c>
      <c r="BZ211" t="s">
        <v>108</v>
      </c>
      <c r="CA211" t="s">
        <v>165</v>
      </c>
      <c r="CB211" s="167">
        <v>42432</v>
      </c>
      <c r="CC211" s="168">
        <v>0</v>
      </c>
      <c r="CD211" s="169">
        <v>20</v>
      </c>
      <c r="CE211" t="s">
        <v>111</v>
      </c>
      <c r="CH211" t="s">
        <v>147</v>
      </c>
      <c r="CL211" t="s">
        <v>126</v>
      </c>
      <c r="CM211" t="s">
        <v>127</v>
      </c>
      <c r="CU211" t="s">
        <v>119</v>
      </c>
      <c r="DD211" s="170">
        <v>-68.78</v>
      </c>
      <c r="DE211" t="s">
        <v>110</v>
      </c>
      <c r="DF211" s="171">
        <v>0</v>
      </c>
      <c r="DH211" s="172">
        <v>0</v>
      </c>
      <c r="DI211" t="s">
        <v>166</v>
      </c>
      <c r="DJ211" t="s">
        <v>116</v>
      </c>
      <c r="DK211" s="173">
        <v>42432</v>
      </c>
      <c r="DL211" t="s">
        <v>119</v>
      </c>
      <c r="DN211" s="174">
        <v>-68.78</v>
      </c>
      <c r="DO211" s="175">
        <v>1</v>
      </c>
      <c r="DP211" s="176">
        <v>1</v>
      </c>
      <c r="DQ211" s="177">
        <v>940924</v>
      </c>
      <c r="DT211" s="178">
        <v>42441</v>
      </c>
      <c r="DV211" t="s">
        <v>120</v>
      </c>
      <c r="DW211" s="179">
        <v>42432</v>
      </c>
      <c r="DX211" t="s">
        <v>110</v>
      </c>
      <c r="DY211" s="180">
        <v>42432</v>
      </c>
      <c r="DZ211" t="s">
        <v>116</v>
      </c>
      <c r="EC211" t="s">
        <v>123</v>
      </c>
      <c r="ED211" s="181">
        <v>0</v>
      </c>
      <c r="EE211" s="182">
        <v>0</v>
      </c>
      <c r="EG211" t="s">
        <v>130</v>
      </c>
      <c r="EJ211" s="188" t="str">
        <f>CONCATENATE(CH211,CM211)</f>
        <v>219000012800</v>
      </c>
    </row>
    <row r="212" spans="1:140" ht="16.5" hidden="1" thickTop="1" thickBot="1" x14ac:dyDescent="0.3">
      <c r="A212" t="s">
        <v>108</v>
      </c>
      <c r="B212" t="s">
        <v>165</v>
      </c>
      <c r="C212" s="140">
        <v>42432</v>
      </c>
      <c r="D212" s="141">
        <v>0</v>
      </c>
      <c r="E212" t="s">
        <v>108</v>
      </c>
      <c r="F212" t="s">
        <v>110</v>
      </c>
      <c r="G212" s="142">
        <v>2016</v>
      </c>
      <c r="H212" s="143">
        <v>9</v>
      </c>
      <c r="I212" s="144">
        <v>42432</v>
      </c>
      <c r="J212" t="s">
        <v>111</v>
      </c>
      <c r="L212" t="s">
        <v>110</v>
      </c>
      <c r="M212" t="s">
        <v>110</v>
      </c>
      <c r="O212" s="146">
        <v>0</v>
      </c>
      <c r="P212" t="s">
        <v>112</v>
      </c>
      <c r="R212" s="148">
        <v>42432</v>
      </c>
      <c r="S212" s="149">
        <v>37</v>
      </c>
      <c r="T212" s="150">
        <v>40018.959999999999</v>
      </c>
      <c r="U212" s="151">
        <v>40018.959999999999</v>
      </c>
      <c r="V212" s="152">
        <v>0</v>
      </c>
      <c r="W212" t="s">
        <v>113</v>
      </c>
      <c r="Y212" t="s">
        <v>114</v>
      </c>
      <c r="Z212" t="s">
        <v>114</v>
      </c>
      <c r="AA212" t="s">
        <v>114</v>
      </c>
      <c r="AB212" t="s">
        <v>115</v>
      </c>
      <c r="AC212" t="s">
        <v>116</v>
      </c>
      <c r="AD212" t="s">
        <v>110</v>
      </c>
      <c r="AE212" t="s">
        <v>110</v>
      </c>
      <c r="AH212" s="153">
        <v>0</v>
      </c>
      <c r="AI212" s="154">
        <v>42441</v>
      </c>
      <c r="AJ212" s="155">
        <v>940924</v>
      </c>
      <c r="AK212" s="156">
        <v>940924.1</v>
      </c>
      <c r="AL212" s="157">
        <v>42432</v>
      </c>
      <c r="AM212" s="158">
        <v>0</v>
      </c>
      <c r="AN212" t="s">
        <v>117</v>
      </c>
      <c r="AO212" s="159">
        <v>42441.404120370367</v>
      </c>
      <c r="AP212" t="s">
        <v>166</v>
      </c>
      <c r="AQ212" t="s">
        <v>119</v>
      </c>
      <c r="AR212" t="s">
        <v>119</v>
      </c>
      <c r="AT212" s="160">
        <v>42432</v>
      </c>
      <c r="AU212" s="161">
        <v>1</v>
      </c>
      <c r="AV212" s="162">
        <v>1</v>
      </c>
      <c r="AW212" t="s">
        <v>120</v>
      </c>
      <c r="AZ212" s="163">
        <v>42441</v>
      </c>
      <c r="BB212" t="s">
        <v>121</v>
      </c>
      <c r="BC212" t="s">
        <v>114</v>
      </c>
      <c r="BD212" t="s">
        <v>122</v>
      </c>
      <c r="BE212" t="s">
        <v>110</v>
      </c>
      <c r="BH212" t="s">
        <v>122</v>
      </c>
      <c r="BL212" t="s">
        <v>110</v>
      </c>
      <c r="BM212" s="165">
        <v>42432</v>
      </c>
      <c r="BO212" t="s">
        <v>110</v>
      </c>
      <c r="BP212" t="s">
        <v>123</v>
      </c>
      <c r="BS212" s="166">
        <v>42441.397187499999</v>
      </c>
      <c r="BU212" t="s">
        <v>110</v>
      </c>
      <c r="BV212" t="s">
        <v>166</v>
      </c>
      <c r="BW212" t="s">
        <v>110</v>
      </c>
      <c r="BZ212" t="s">
        <v>108</v>
      </c>
      <c r="CA212" t="s">
        <v>165</v>
      </c>
      <c r="CB212" s="167">
        <v>42432</v>
      </c>
      <c r="CC212" s="168">
        <v>0</v>
      </c>
      <c r="CD212" s="169">
        <v>21</v>
      </c>
      <c r="CE212" t="s">
        <v>111</v>
      </c>
      <c r="CH212" t="s">
        <v>148</v>
      </c>
      <c r="CI212" t="s">
        <v>125</v>
      </c>
      <c r="CL212" t="s">
        <v>126</v>
      </c>
      <c r="CM212" t="s">
        <v>127</v>
      </c>
      <c r="CO212" t="s">
        <v>128</v>
      </c>
      <c r="CU212" t="s">
        <v>119</v>
      </c>
      <c r="DD212" s="170">
        <v>18496.810000000001</v>
      </c>
      <c r="DE212" t="s">
        <v>110</v>
      </c>
      <c r="DF212" s="171">
        <v>0</v>
      </c>
      <c r="DH212" s="172">
        <v>0</v>
      </c>
      <c r="DI212" t="s">
        <v>166</v>
      </c>
      <c r="DJ212" t="s">
        <v>116</v>
      </c>
      <c r="DK212" s="173">
        <v>42432</v>
      </c>
      <c r="DL212" t="s">
        <v>119</v>
      </c>
      <c r="DN212" s="174">
        <v>18496.810000000001</v>
      </c>
      <c r="DO212" s="175">
        <v>1</v>
      </c>
      <c r="DP212" s="176">
        <v>1</v>
      </c>
      <c r="DQ212" s="177">
        <v>940924</v>
      </c>
      <c r="DT212" s="178">
        <v>42441</v>
      </c>
      <c r="DV212" t="s">
        <v>120</v>
      </c>
      <c r="DW212" s="179">
        <v>42432</v>
      </c>
      <c r="DX212" t="s">
        <v>110</v>
      </c>
      <c r="DY212" s="180">
        <v>42432</v>
      </c>
      <c r="DZ212" t="s">
        <v>116</v>
      </c>
      <c r="EC212" t="s">
        <v>123</v>
      </c>
      <c r="ED212" s="181">
        <v>0</v>
      </c>
      <c r="EE212" s="182">
        <v>0</v>
      </c>
      <c r="EG212" t="s">
        <v>130</v>
      </c>
      <c r="EJ212" s="188" t="str">
        <f>CONCATENATE(CH212,CM212)</f>
        <v>700000012800</v>
      </c>
    </row>
    <row r="213" spans="1:140" ht="16.5" hidden="1" thickTop="1" thickBot="1" x14ac:dyDescent="0.3">
      <c r="A213" t="s">
        <v>108</v>
      </c>
      <c r="B213" t="s">
        <v>165</v>
      </c>
      <c r="C213" s="140">
        <v>42432</v>
      </c>
      <c r="D213" s="141">
        <v>0</v>
      </c>
      <c r="E213" t="s">
        <v>108</v>
      </c>
      <c r="F213" t="s">
        <v>110</v>
      </c>
      <c r="G213" s="142">
        <v>2016</v>
      </c>
      <c r="H213" s="143">
        <v>9</v>
      </c>
      <c r="I213" s="144">
        <v>42432</v>
      </c>
      <c r="J213" t="s">
        <v>111</v>
      </c>
      <c r="L213" t="s">
        <v>110</v>
      </c>
      <c r="M213" t="s">
        <v>110</v>
      </c>
      <c r="O213" s="146">
        <v>0</v>
      </c>
      <c r="P213" t="s">
        <v>112</v>
      </c>
      <c r="R213" s="148">
        <v>42432</v>
      </c>
      <c r="S213" s="149">
        <v>37</v>
      </c>
      <c r="T213" s="150">
        <v>40018.959999999999</v>
      </c>
      <c r="U213" s="151">
        <v>40018.959999999999</v>
      </c>
      <c r="V213" s="152">
        <v>0</v>
      </c>
      <c r="W213" t="s">
        <v>113</v>
      </c>
      <c r="Y213" t="s">
        <v>114</v>
      </c>
      <c r="Z213" t="s">
        <v>114</v>
      </c>
      <c r="AA213" t="s">
        <v>114</v>
      </c>
      <c r="AB213" t="s">
        <v>115</v>
      </c>
      <c r="AC213" t="s">
        <v>116</v>
      </c>
      <c r="AD213" t="s">
        <v>110</v>
      </c>
      <c r="AE213" t="s">
        <v>110</v>
      </c>
      <c r="AH213" s="153">
        <v>0</v>
      </c>
      <c r="AI213" s="154">
        <v>42441</v>
      </c>
      <c r="AJ213" s="155">
        <v>940924</v>
      </c>
      <c r="AK213" s="156">
        <v>940924.1</v>
      </c>
      <c r="AL213" s="157">
        <v>42432</v>
      </c>
      <c r="AM213" s="158">
        <v>0</v>
      </c>
      <c r="AN213" t="s">
        <v>117</v>
      </c>
      <c r="AO213" s="159">
        <v>42441.404120370367</v>
      </c>
      <c r="AP213" t="s">
        <v>166</v>
      </c>
      <c r="AQ213" t="s">
        <v>119</v>
      </c>
      <c r="AR213" t="s">
        <v>119</v>
      </c>
      <c r="AT213" s="160">
        <v>42432</v>
      </c>
      <c r="AU213" s="161">
        <v>1</v>
      </c>
      <c r="AV213" s="162">
        <v>1</v>
      </c>
      <c r="AW213" t="s">
        <v>120</v>
      </c>
      <c r="AZ213" s="163">
        <v>42441</v>
      </c>
      <c r="BB213" t="s">
        <v>121</v>
      </c>
      <c r="BC213" t="s">
        <v>114</v>
      </c>
      <c r="BD213" t="s">
        <v>122</v>
      </c>
      <c r="BE213" t="s">
        <v>110</v>
      </c>
      <c r="BH213" t="s">
        <v>122</v>
      </c>
      <c r="BL213" t="s">
        <v>110</v>
      </c>
      <c r="BM213" s="165">
        <v>42432</v>
      </c>
      <c r="BO213" t="s">
        <v>110</v>
      </c>
      <c r="BP213" t="s">
        <v>123</v>
      </c>
      <c r="BS213" s="166">
        <v>42441.397187499999</v>
      </c>
      <c r="BU213" t="s">
        <v>110</v>
      </c>
      <c r="BV213" t="s">
        <v>166</v>
      </c>
      <c r="BW213" t="s">
        <v>110</v>
      </c>
      <c r="BZ213" t="s">
        <v>108</v>
      </c>
      <c r="CA213" t="s">
        <v>165</v>
      </c>
      <c r="CB213" s="167">
        <v>42432</v>
      </c>
      <c r="CC213" s="168">
        <v>0</v>
      </c>
      <c r="CD213" s="169">
        <v>22</v>
      </c>
      <c r="CE213" t="s">
        <v>111</v>
      </c>
      <c r="CH213" t="s">
        <v>148</v>
      </c>
      <c r="CI213" t="s">
        <v>131</v>
      </c>
      <c r="CL213" t="s">
        <v>126</v>
      </c>
      <c r="CM213" t="s">
        <v>127</v>
      </c>
      <c r="CO213" t="s">
        <v>128</v>
      </c>
      <c r="CU213" t="s">
        <v>119</v>
      </c>
      <c r="DD213" s="170">
        <v>5966</v>
      </c>
      <c r="DE213" t="s">
        <v>110</v>
      </c>
      <c r="DF213" s="171">
        <v>0</v>
      </c>
      <c r="DH213" s="172">
        <v>0</v>
      </c>
      <c r="DI213" t="s">
        <v>166</v>
      </c>
      <c r="DJ213" t="s">
        <v>116</v>
      </c>
      <c r="DK213" s="173">
        <v>42432</v>
      </c>
      <c r="DL213" t="s">
        <v>119</v>
      </c>
      <c r="DN213" s="174">
        <v>5966</v>
      </c>
      <c r="DO213" s="175">
        <v>1</v>
      </c>
      <c r="DP213" s="176">
        <v>1</v>
      </c>
      <c r="DQ213" s="177">
        <v>940924</v>
      </c>
      <c r="DT213" s="178">
        <v>42441</v>
      </c>
      <c r="DV213" t="s">
        <v>120</v>
      </c>
      <c r="DW213" s="179">
        <v>42432</v>
      </c>
      <c r="DX213" t="s">
        <v>110</v>
      </c>
      <c r="DY213" s="180">
        <v>42432</v>
      </c>
      <c r="DZ213" t="s">
        <v>116</v>
      </c>
      <c r="EC213" t="s">
        <v>123</v>
      </c>
      <c r="ED213" s="181">
        <v>0</v>
      </c>
      <c r="EE213" s="182">
        <v>0</v>
      </c>
      <c r="EG213" t="s">
        <v>130</v>
      </c>
      <c r="EJ213" s="188" t="str">
        <f>CONCATENATE(CH213,CM213)</f>
        <v>700000012800</v>
      </c>
    </row>
    <row r="214" spans="1:140" ht="16.5" hidden="1" thickTop="1" thickBot="1" x14ac:dyDescent="0.3">
      <c r="A214" t="s">
        <v>108</v>
      </c>
      <c r="B214" t="s">
        <v>165</v>
      </c>
      <c r="C214" s="140">
        <v>42432</v>
      </c>
      <c r="D214" s="141">
        <v>0</v>
      </c>
      <c r="E214" t="s">
        <v>108</v>
      </c>
      <c r="F214" t="s">
        <v>110</v>
      </c>
      <c r="G214" s="142">
        <v>2016</v>
      </c>
      <c r="H214" s="143">
        <v>9</v>
      </c>
      <c r="I214" s="144">
        <v>42432</v>
      </c>
      <c r="J214" t="s">
        <v>111</v>
      </c>
      <c r="L214" t="s">
        <v>110</v>
      </c>
      <c r="M214" t="s">
        <v>110</v>
      </c>
      <c r="O214" s="146">
        <v>0</v>
      </c>
      <c r="P214" t="s">
        <v>112</v>
      </c>
      <c r="R214" s="148">
        <v>42432</v>
      </c>
      <c r="S214" s="149">
        <v>37</v>
      </c>
      <c r="T214" s="150">
        <v>40018.959999999999</v>
      </c>
      <c r="U214" s="151">
        <v>40018.959999999999</v>
      </c>
      <c r="V214" s="152">
        <v>0</v>
      </c>
      <c r="W214" t="s">
        <v>113</v>
      </c>
      <c r="Y214" t="s">
        <v>114</v>
      </c>
      <c r="Z214" t="s">
        <v>114</v>
      </c>
      <c r="AA214" t="s">
        <v>114</v>
      </c>
      <c r="AB214" t="s">
        <v>115</v>
      </c>
      <c r="AC214" t="s">
        <v>116</v>
      </c>
      <c r="AD214" t="s">
        <v>110</v>
      </c>
      <c r="AE214" t="s">
        <v>110</v>
      </c>
      <c r="AH214" s="153">
        <v>0</v>
      </c>
      <c r="AI214" s="154">
        <v>42441</v>
      </c>
      <c r="AJ214" s="155">
        <v>940924</v>
      </c>
      <c r="AK214" s="156">
        <v>940924.1</v>
      </c>
      <c r="AL214" s="157">
        <v>42432</v>
      </c>
      <c r="AM214" s="158">
        <v>0</v>
      </c>
      <c r="AN214" t="s">
        <v>117</v>
      </c>
      <c r="AO214" s="159">
        <v>42441.404120370367</v>
      </c>
      <c r="AP214" t="s">
        <v>166</v>
      </c>
      <c r="AQ214" t="s">
        <v>119</v>
      </c>
      <c r="AR214" t="s">
        <v>119</v>
      </c>
      <c r="AT214" s="160">
        <v>42432</v>
      </c>
      <c r="AU214" s="161">
        <v>1</v>
      </c>
      <c r="AV214" s="162">
        <v>1</v>
      </c>
      <c r="AW214" t="s">
        <v>120</v>
      </c>
      <c r="AZ214" s="163">
        <v>42441</v>
      </c>
      <c r="BB214" t="s">
        <v>121</v>
      </c>
      <c r="BC214" t="s">
        <v>114</v>
      </c>
      <c r="BD214" t="s">
        <v>122</v>
      </c>
      <c r="BE214" t="s">
        <v>110</v>
      </c>
      <c r="BH214" t="s">
        <v>122</v>
      </c>
      <c r="BL214" t="s">
        <v>110</v>
      </c>
      <c r="BM214" s="165">
        <v>42432</v>
      </c>
      <c r="BO214" t="s">
        <v>110</v>
      </c>
      <c r="BP214" t="s">
        <v>123</v>
      </c>
      <c r="BS214" s="166">
        <v>42441.397187499999</v>
      </c>
      <c r="BU214" t="s">
        <v>110</v>
      </c>
      <c r="BV214" t="s">
        <v>166</v>
      </c>
      <c r="BW214" t="s">
        <v>110</v>
      </c>
      <c r="BZ214" t="s">
        <v>108</v>
      </c>
      <c r="CA214" t="s">
        <v>165</v>
      </c>
      <c r="CB214" s="167">
        <v>42432</v>
      </c>
      <c r="CC214" s="168">
        <v>0</v>
      </c>
      <c r="CD214" s="169">
        <v>23</v>
      </c>
      <c r="CE214" t="s">
        <v>111</v>
      </c>
      <c r="CH214" t="s">
        <v>161</v>
      </c>
      <c r="CI214" t="s">
        <v>125</v>
      </c>
      <c r="CL214" t="s">
        <v>126</v>
      </c>
      <c r="CM214" t="s">
        <v>127</v>
      </c>
      <c r="CO214" t="s">
        <v>128</v>
      </c>
      <c r="CU214" t="s">
        <v>119</v>
      </c>
      <c r="DD214" s="170">
        <v>3923.2</v>
      </c>
      <c r="DE214" t="s">
        <v>110</v>
      </c>
      <c r="DF214" s="171">
        <v>0</v>
      </c>
      <c r="DH214" s="172">
        <v>0</v>
      </c>
      <c r="DI214" t="s">
        <v>166</v>
      </c>
      <c r="DJ214" t="s">
        <v>116</v>
      </c>
      <c r="DK214" s="173">
        <v>42432</v>
      </c>
      <c r="DL214" t="s">
        <v>119</v>
      </c>
      <c r="DN214" s="174">
        <v>3923.2</v>
      </c>
      <c r="DO214" s="175">
        <v>1</v>
      </c>
      <c r="DP214" s="176">
        <v>1</v>
      </c>
      <c r="DQ214" s="177">
        <v>940924</v>
      </c>
      <c r="DT214" s="178">
        <v>42441</v>
      </c>
      <c r="DV214" t="s">
        <v>120</v>
      </c>
      <c r="DW214" s="179">
        <v>42432</v>
      </c>
      <c r="DX214" t="s">
        <v>110</v>
      </c>
      <c r="DY214" s="180">
        <v>42432</v>
      </c>
      <c r="DZ214" t="s">
        <v>116</v>
      </c>
      <c r="EC214" t="s">
        <v>123</v>
      </c>
      <c r="ED214" s="181">
        <v>0</v>
      </c>
      <c r="EE214" s="182">
        <v>0</v>
      </c>
      <c r="EG214" t="s">
        <v>130</v>
      </c>
      <c r="EJ214" s="188" t="str">
        <f>CONCATENATE(CH214,CM214)</f>
        <v>710000012800</v>
      </c>
    </row>
    <row r="215" spans="1:140" ht="16.5" hidden="1" thickTop="1" thickBot="1" x14ac:dyDescent="0.3">
      <c r="A215" t="s">
        <v>108</v>
      </c>
      <c r="B215" t="s">
        <v>165</v>
      </c>
      <c r="C215" s="140">
        <v>42432</v>
      </c>
      <c r="D215" s="141">
        <v>0</v>
      </c>
      <c r="E215" t="s">
        <v>108</v>
      </c>
      <c r="F215" t="s">
        <v>110</v>
      </c>
      <c r="G215" s="142">
        <v>2016</v>
      </c>
      <c r="H215" s="143">
        <v>9</v>
      </c>
      <c r="I215" s="144">
        <v>42432</v>
      </c>
      <c r="J215" t="s">
        <v>111</v>
      </c>
      <c r="L215" t="s">
        <v>110</v>
      </c>
      <c r="M215" t="s">
        <v>110</v>
      </c>
      <c r="O215" s="146">
        <v>0</v>
      </c>
      <c r="P215" t="s">
        <v>112</v>
      </c>
      <c r="R215" s="148">
        <v>42432</v>
      </c>
      <c r="S215" s="149">
        <v>37</v>
      </c>
      <c r="T215" s="150">
        <v>40018.959999999999</v>
      </c>
      <c r="U215" s="151">
        <v>40018.959999999999</v>
      </c>
      <c r="V215" s="152">
        <v>0</v>
      </c>
      <c r="W215" t="s">
        <v>113</v>
      </c>
      <c r="Y215" t="s">
        <v>114</v>
      </c>
      <c r="Z215" t="s">
        <v>114</v>
      </c>
      <c r="AA215" t="s">
        <v>114</v>
      </c>
      <c r="AB215" t="s">
        <v>115</v>
      </c>
      <c r="AC215" t="s">
        <v>116</v>
      </c>
      <c r="AD215" t="s">
        <v>110</v>
      </c>
      <c r="AE215" t="s">
        <v>110</v>
      </c>
      <c r="AH215" s="153">
        <v>0</v>
      </c>
      <c r="AI215" s="154">
        <v>42441</v>
      </c>
      <c r="AJ215" s="155">
        <v>940924</v>
      </c>
      <c r="AK215" s="156">
        <v>940924.1</v>
      </c>
      <c r="AL215" s="157">
        <v>42432</v>
      </c>
      <c r="AM215" s="158">
        <v>0</v>
      </c>
      <c r="AN215" t="s">
        <v>117</v>
      </c>
      <c r="AO215" s="159">
        <v>42441.404120370367</v>
      </c>
      <c r="AP215" t="s">
        <v>166</v>
      </c>
      <c r="AQ215" t="s">
        <v>119</v>
      </c>
      <c r="AR215" t="s">
        <v>119</v>
      </c>
      <c r="AT215" s="160">
        <v>42432</v>
      </c>
      <c r="AU215" s="161">
        <v>1</v>
      </c>
      <c r="AV215" s="162">
        <v>1</v>
      </c>
      <c r="AW215" t="s">
        <v>120</v>
      </c>
      <c r="AZ215" s="163">
        <v>42441</v>
      </c>
      <c r="BB215" t="s">
        <v>121</v>
      </c>
      <c r="BC215" t="s">
        <v>114</v>
      </c>
      <c r="BD215" t="s">
        <v>122</v>
      </c>
      <c r="BE215" t="s">
        <v>110</v>
      </c>
      <c r="BH215" t="s">
        <v>122</v>
      </c>
      <c r="BL215" t="s">
        <v>110</v>
      </c>
      <c r="BM215" s="165">
        <v>42432</v>
      </c>
      <c r="BO215" t="s">
        <v>110</v>
      </c>
      <c r="BP215" t="s">
        <v>123</v>
      </c>
      <c r="BS215" s="166">
        <v>42441.397187499999</v>
      </c>
      <c r="BU215" t="s">
        <v>110</v>
      </c>
      <c r="BV215" t="s">
        <v>166</v>
      </c>
      <c r="BW215" t="s">
        <v>110</v>
      </c>
      <c r="BZ215" t="s">
        <v>108</v>
      </c>
      <c r="CA215" t="s">
        <v>165</v>
      </c>
      <c r="CB215" s="167">
        <v>42432</v>
      </c>
      <c r="CC215" s="168">
        <v>0</v>
      </c>
      <c r="CD215" s="169">
        <v>24</v>
      </c>
      <c r="CE215" t="s">
        <v>111</v>
      </c>
      <c r="CH215" t="s">
        <v>149</v>
      </c>
      <c r="CI215" t="s">
        <v>131</v>
      </c>
      <c r="CL215" t="s">
        <v>126</v>
      </c>
      <c r="CM215" t="s">
        <v>127</v>
      </c>
      <c r="CO215" t="s">
        <v>128</v>
      </c>
      <c r="CU215" t="s">
        <v>119</v>
      </c>
      <c r="DD215" s="170">
        <v>1537</v>
      </c>
      <c r="DE215" t="s">
        <v>110</v>
      </c>
      <c r="DF215" s="171">
        <v>0</v>
      </c>
      <c r="DH215" s="172">
        <v>0</v>
      </c>
      <c r="DI215" t="s">
        <v>166</v>
      </c>
      <c r="DJ215" t="s">
        <v>116</v>
      </c>
      <c r="DK215" s="173">
        <v>42432</v>
      </c>
      <c r="DL215" t="s">
        <v>119</v>
      </c>
      <c r="DN215" s="174">
        <v>1537</v>
      </c>
      <c r="DO215" s="175">
        <v>1</v>
      </c>
      <c r="DP215" s="176">
        <v>1</v>
      </c>
      <c r="DQ215" s="177">
        <v>940924</v>
      </c>
      <c r="DT215" s="178">
        <v>42441</v>
      </c>
      <c r="DV215" t="s">
        <v>120</v>
      </c>
      <c r="DW215" s="179">
        <v>42432</v>
      </c>
      <c r="DX215" t="s">
        <v>110</v>
      </c>
      <c r="DY215" s="180">
        <v>42432</v>
      </c>
      <c r="DZ215" t="s">
        <v>116</v>
      </c>
      <c r="EC215" t="s">
        <v>123</v>
      </c>
      <c r="ED215" s="181">
        <v>0</v>
      </c>
      <c r="EE215" s="182">
        <v>0</v>
      </c>
      <c r="EG215" t="s">
        <v>130</v>
      </c>
      <c r="EJ215" s="188" t="str">
        <f>CONCATENATE(CH215,CM215)</f>
        <v>715000012800</v>
      </c>
    </row>
    <row r="216" spans="1:140" ht="16.5" hidden="1" thickTop="1" thickBot="1" x14ac:dyDescent="0.3">
      <c r="A216" t="s">
        <v>108</v>
      </c>
      <c r="B216" t="s">
        <v>165</v>
      </c>
      <c r="C216" s="140">
        <v>42432</v>
      </c>
      <c r="D216" s="141">
        <v>0</v>
      </c>
      <c r="E216" t="s">
        <v>108</v>
      </c>
      <c r="F216" t="s">
        <v>110</v>
      </c>
      <c r="G216" s="142">
        <v>2016</v>
      </c>
      <c r="H216" s="143">
        <v>9</v>
      </c>
      <c r="I216" s="144">
        <v>42432</v>
      </c>
      <c r="J216" t="s">
        <v>111</v>
      </c>
      <c r="L216" t="s">
        <v>110</v>
      </c>
      <c r="M216" t="s">
        <v>110</v>
      </c>
      <c r="O216" s="146">
        <v>0</v>
      </c>
      <c r="P216" t="s">
        <v>112</v>
      </c>
      <c r="R216" s="148">
        <v>42432</v>
      </c>
      <c r="S216" s="149">
        <v>37</v>
      </c>
      <c r="T216" s="150">
        <v>40018.959999999999</v>
      </c>
      <c r="U216" s="151">
        <v>40018.959999999999</v>
      </c>
      <c r="V216" s="152">
        <v>0</v>
      </c>
      <c r="W216" t="s">
        <v>113</v>
      </c>
      <c r="Y216" t="s">
        <v>114</v>
      </c>
      <c r="Z216" t="s">
        <v>114</v>
      </c>
      <c r="AA216" t="s">
        <v>114</v>
      </c>
      <c r="AB216" t="s">
        <v>115</v>
      </c>
      <c r="AC216" t="s">
        <v>116</v>
      </c>
      <c r="AD216" t="s">
        <v>110</v>
      </c>
      <c r="AE216" t="s">
        <v>110</v>
      </c>
      <c r="AH216" s="153">
        <v>0</v>
      </c>
      <c r="AI216" s="154">
        <v>42441</v>
      </c>
      <c r="AJ216" s="155">
        <v>940924</v>
      </c>
      <c r="AK216" s="156">
        <v>940924.1</v>
      </c>
      <c r="AL216" s="157">
        <v>42432</v>
      </c>
      <c r="AM216" s="158">
        <v>0</v>
      </c>
      <c r="AN216" t="s">
        <v>117</v>
      </c>
      <c r="AO216" s="159">
        <v>42441.404120370367</v>
      </c>
      <c r="AP216" t="s">
        <v>166</v>
      </c>
      <c r="AQ216" t="s">
        <v>119</v>
      </c>
      <c r="AR216" t="s">
        <v>119</v>
      </c>
      <c r="AT216" s="160">
        <v>42432</v>
      </c>
      <c r="AU216" s="161">
        <v>1</v>
      </c>
      <c r="AV216" s="162">
        <v>1</v>
      </c>
      <c r="AW216" t="s">
        <v>120</v>
      </c>
      <c r="AZ216" s="163">
        <v>42441</v>
      </c>
      <c r="BB216" t="s">
        <v>121</v>
      </c>
      <c r="BC216" t="s">
        <v>114</v>
      </c>
      <c r="BD216" t="s">
        <v>122</v>
      </c>
      <c r="BE216" t="s">
        <v>110</v>
      </c>
      <c r="BH216" t="s">
        <v>122</v>
      </c>
      <c r="BL216" t="s">
        <v>110</v>
      </c>
      <c r="BM216" s="165">
        <v>42432</v>
      </c>
      <c r="BO216" t="s">
        <v>110</v>
      </c>
      <c r="BP216" t="s">
        <v>123</v>
      </c>
      <c r="BS216" s="166">
        <v>42441.397187499999</v>
      </c>
      <c r="BU216" t="s">
        <v>110</v>
      </c>
      <c r="BV216" t="s">
        <v>166</v>
      </c>
      <c r="BW216" t="s">
        <v>110</v>
      </c>
      <c r="BZ216" t="s">
        <v>108</v>
      </c>
      <c r="CA216" t="s">
        <v>165</v>
      </c>
      <c r="CB216" s="167">
        <v>42432</v>
      </c>
      <c r="CC216" s="168">
        <v>0</v>
      </c>
      <c r="CD216" s="169">
        <v>25</v>
      </c>
      <c r="CE216" t="s">
        <v>111</v>
      </c>
      <c r="CH216" t="s">
        <v>150</v>
      </c>
      <c r="CI216" t="s">
        <v>125</v>
      </c>
      <c r="CL216" t="s">
        <v>126</v>
      </c>
      <c r="CM216" t="s">
        <v>127</v>
      </c>
      <c r="CO216" t="s">
        <v>128</v>
      </c>
      <c r="CU216" t="s">
        <v>119</v>
      </c>
      <c r="DD216" s="170">
        <v>42.51</v>
      </c>
      <c r="DE216" t="s">
        <v>110</v>
      </c>
      <c r="DF216" s="171">
        <v>0</v>
      </c>
      <c r="DH216" s="172">
        <v>0</v>
      </c>
      <c r="DI216" t="s">
        <v>166</v>
      </c>
      <c r="DJ216" t="s">
        <v>116</v>
      </c>
      <c r="DK216" s="173">
        <v>42432</v>
      </c>
      <c r="DL216" t="s">
        <v>119</v>
      </c>
      <c r="DN216" s="174">
        <v>42.51</v>
      </c>
      <c r="DO216" s="175">
        <v>1</v>
      </c>
      <c r="DP216" s="176">
        <v>1</v>
      </c>
      <c r="DQ216" s="177">
        <v>940924</v>
      </c>
      <c r="DT216" s="178">
        <v>42441</v>
      </c>
      <c r="DV216" t="s">
        <v>120</v>
      </c>
      <c r="DW216" s="179">
        <v>42432</v>
      </c>
      <c r="DX216" t="s">
        <v>110</v>
      </c>
      <c r="DY216" s="180">
        <v>42432</v>
      </c>
      <c r="DZ216" t="s">
        <v>116</v>
      </c>
      <c r="EC216" t="s">
        <v>123</v>
      </c>
      <c r="ED216" s="181">
        <v>0</v>
      </c>
      <c r="EE216" s="182">
        <v>0</v>
      </c>
      <c r="EG216" t="s">
        <v>130</v>
      </c>
      <c r="EJ216" s="188" t="str">
        <f>CONCATENATE(CH216,CM216)</f>
        <v>722100012800</v>
      </c>
    </row>
    <row r="217" spans="1:140" ht="16.5" hidden="1" thickTop="1" thickBot="1" x14ac:dyDescent="0.3">
      <c r="A217" t="s">
        <v>108</v>
      </c>
      <c r="B217" t="s">
        <v>165</v>
      </c>
      <c r="C217" s="140">
        <v>42432</v>
      </c>
      <c r="D217" s="141">
        <v>0</v>
      </c>
      <c r="E217" t="s">
        <v>108</v>
      </c>
      <c r="F217" t="s">
        <v>110</v>
      </c>
      <c r="G217" s="142">
        <v>2016</v>
      </c>
      <c r="H217" s="143">
        <v>9</v>
      </c>
      <c r="I217" s="144">
        <v>42432</v>
      </c>
      <c r="J217" t="s">
        <v>111</v>
      </c>
      <c r="L217" t="s">
        <v>110</v>
      </c>
      <c r="M217" t="s">
        <v>110</v>
      </c>
      <c r="O217" s="146">
        <v>0</v>
      </c>
      <c r="P217" t="s">
        <v>112</v>
      </c>
      <c r="R217" s="148">
        <v>42432</v>
      </c>
      <c r="S217" s="149">
        <v>37</v>
      </c>
      <c r="T217" s="150">
        <v>40018.959999999999</v>
      </c>
      <c r="U217" s="151">
        <v>40018.959999999999</v>
      </c>
      <c r="V217" s="152">
        <v>0</v>
      </c>
      <c r="W217" t="s">
        <v>113</v>
      </c>
      <c r="Y217" t="s">
        <v>114</v>
      </c>
      <c r="Z217" t="s">
        <v>114</v>
      </c>
      <c r="AA217" t="s">
        <v>114</v>
      </c>
      <c r="AB217" t="s">
        <v>115</v>
      </c>
      <c r="AC217" t="s">
        <v>116</v>
      </c>
      <c r="AD217" t="s">
        <v>110</v>
      </c>
      <c r="AE217" t="s">
        <v>110</v>
      </c>
      <c r="AH217" s="153">
        <v>0</v>
      </c>
      <c r="AI217" s="154">
        <v>42441</v>
      </c>
      <c r="AJ217" s="155">
        <v>940924</v>
      </c>
      <c r="AK217" s="156">
        <v>940924.1</v>
      </c>
      <c r="AL217" s="157">
        <v>42432</v>
      </c>
      <c r="AM217" s="158">
        <v>0</v>
      </c>
      <c r="AN217" t="s">
        <v>117</v>
      </c>
      <c r="AO217" s="159">
        <v>42441.404120370367</v>
      </c>
      <c r="AP217" t="s">
        <v>166</v>
      </c>
      <c r="AQ217" t="s">
        <v>119</v>
      </c>
      <c r="AR217" t="s">
        <v>119</v>
      </c>
      <c r="AT217" s="160">
        <v>42432</v>
      </c>
      <c r="AU217" s="161">
        <v>1</v>
      </c>
      <c r="AV217" s="162">
        <v>1</v>
      </c>
      <c r="AW217" t="s">
        <v>120</v>
      </c>
      <c r="AZ217" s="163">
        <v>42441</v>
      </c>
      <c r="BB217" t="s">
        <v>121</v>
      </c>
      <c r="BC217" t="s">
        <v>114</v>
      </c>
      <c r="BD217" t="s">
        <v>122</v>
      </c>
      <c r="BE217" t="s">
        <v>110</v>
      </c>
      <c r="BH217" t="s">
        <v>122</v>
      </c>
      <c r="BL217" t="s">
        <v>110</v>
      </c>
      <c r="BM217" s="165">
        <v>42432</v>
      </c>
      <c r="BO217" t="s">
        <v>110</v>
      </c>
      <c r="BP217" t="s">
        <v>123</v>
      </c>
      <c r="BS217" s="166">
        <v>42441.397187499999</v>
      </c>
      <c r="BU217" t="s">
        <v>110</v>
      </c>
      <c r="BV217" t="s">
        <v>166</v>
      </c>
      <c r="BW217" t="s">
        <v>110</v>
      </c>
      <c r="BZ217" t="s">
        <v>108</v>
      </c>
      <c r="CA217" t="s">
        <v>165</v>
      </c>
      <c r="CB217" s="167">
        <v>42432</v>
      </c>
      <c r="CC217" s="168">
        <v>0</v>
      </c>
      <c r="CD217" s="169">
        <v>26</v>
      </c>
      <c r="CE217" t="s">
        <v>111</v>
      </c>
      <c r="CH217" t="s">
        <v>150</v>
      </c>
      <c r="CI217" t="s">
        <v>131</v>
      </c>
      <c r="CL217" t="s">
        <v>126</v>
      </c>
      <c r="CM217" t="s">
        <v>127</v>
      </c>
      <c r="CO217" t="s">
        <v>128</v>
      </c>
      <c r="CU217" t="s">
        <v>119</v>
      </c>
      <c r="DD217" s="170">
        <v>11.4</v>
      </c>
      <c r="DE217" t="s">
        <v>110</v>
      </c>
      <c r="DF217" s="171">
        <v>0</v>
      </c>
      <c r="DH217" s="172">
        <v>0</v>
      </c>
      <c r="DI217" t="s">
        <v>166</v>
      </c>
      <c r="DJ217" t="s">
        <v>116</v>
      </c>
      <c r="DK217" s="173">
        <v>42432</v>
      </c>
      <c r="DL217" t="s">
        <v>119</v>
      </c>
      <c r="DN217" s="174">
        <v>11.4</v>
      </c>
      <c r="DO217" s="175">
        <v>1</v>
      </c>
      <c r="DP217" s="176">
        <v>1</v>
      </c>
      <c r="DQ217" s="177">
        <v>940924</v>
      </c>
      <c r="DT217" s="178">
        <v>42441</v>
      </c>
      <c r="DV217" t="s">
        <v>120</v>
      </c>
      <c r="DW217" s="179">
        <v>42432</v>
      </c>
      <c r="DX217" t="s">
        <v>110</v>
      </c>
      <c r="DY217" s="180">
        <v>42432</v>
      </c>
      <c r="DZ217" t="s">
        <v>116</v>
      </c>
      <c r="EC217" t="s">
        <v>123</v>
      </c>
      <c r="ED217" s="181">
        <v>0</v>
      </c>
      <c r="EE217" s="182">
        <v>0</v>
      </c>
      <c r="EG217" t="s">
        <v>130</v>
      </c>
      <c r="EJ217" s="188" t="str">
        <f>CONCATENATE(CH217,CM217)</f>
        <v>722100012800</v>
      </c>
    </row>
    <row r="218" spans="1:140" ht="16.5" hidden="1" thickTop="1" thickBot="1" x14ac:dyDescent="0.3">
      <c r="A218" t="s">
        <v>108</v>
      </c>
      <c r="B218" t="s">
        <v>165</v>
      </c>
      <c r="C218" s="140">
        <v>42432</v>
      </c>
      <c r="D218" s="141">
        <v>0</v>
      </c>
      <c r="E218" t="s">
        <v>108</v>
      </c>
      <c r="F218" t="s">
        <v>110</v>
      </c>
      <c r="G218" s="142">
        <v>2016</v>
      </c>
      <c r="H218" s="143">
        <v>9</v>
      </c>
      <c r="I218" s="144">
        <v>42432</v>
      </c>
      <c r="J218" t="s">
        <v>111</v>
      </c>
      <c r="L218" t="s">
        <v>110</v>
      </c>
      <c r="M218" t="s">
        <v>110</v>
      </c>
      <c r="O218" s="146">
        <v>0</v>
      </c>
      <c r="P218" t="s">
        <v>112</v>
      </c>
      <c r="R218" s="148">
        <v>42432</v>
      </c>
      <c r="S218" s="149">
        <v>37</v>
      </c>
      <c r="T218" s="150">
        <v>40018.959999999999</v>
      </c>
      <c r="U218" s="151">
        <v>40018.959999999999</v>
      </c>
      <c r="V218" s="152">
        <v>0</v>
      </c>
      <c r="W218" t="s">
        <v>113</v>
      </c>
      <c r="Y218" t="s">
        <v>114</v>
      </c>
      <c r="Z218" t="s">
        <v>114</v>
      </c>
      <c r="AA218" t="s">
        <v>114</v>
      </c>
      <c r="AB218" t="s">
        <v>115</v>
      </c>
      <c r="AC218" t="s">
        <v>116</v>
      </c>
      <c r="AD218" t="s">
        <v>110</v>
      </c>
      <c r="AE218" t="s">
        <v>110</v>
      </c>
      <c r="AH218" s="153">
        <v>0</v>
      </c>
      <c r="AI218" s="154">
        <v>42441</v>
      </c>
      <c r="AJ218" s="155">
        <v>940924</v>
      </c>
      <c r="AK218" s="156">
        <v>940924.1</v>
      </c>
      <c r="AL218" s="157">
        <v>42432</v>
      </c>
      <c r="AM218" s="158">
        <v>0</v>
      </c>
      <c r="AN218" t="s">
        <v>117</v>
      </c>
      <c r="AO218" s="159">
        <v>42441.404120370367</v>
      </c>
      <c r="AP218" t="s">
        <v>166</v>
      </c>
      <c r="AQ218" t="s">
        <v>119</v>
      </c>
      <c r="AR218" t="s">
        <v>119</v>
      </c>
      <c r="AT218" s="160">
        <v>42432</v>
      </c>
      <c r="AU218" s="161">
        <v>1</v>
      </c>
      <c r="AV218" s="162">
        <v>1</v>
      </c>
      <c r="AW218" t="s">
        <v>120</v>
      </c>
      <c r="AZ218" s="163">
        <v>42441</v>
      </c>
      <c r="BB218" t="s">
        <v>121</v>
      </c>
      <c r="BC218" t="s">
        <v>114</v>
      </c>
      <c r="BD218" t="s">
        <v>122</v>
      </c>
      <c r="BE218" t="s">
        <v>110</v>
      </c>
      <c r="BH218" t="s">
        <v>122</v>
      </c>
      <c r="BL218" t="s">
        <v>110</v>
      </c>
      <c r="BM218" s="165">
        <v>42432</v>
      </c>
      <c r="BO218" t="s">
        <v>110</v>
      </c>
      <c r="BP218" t="s">
        <v>123</v>
      </c>
      <c r="BS218" s="166">
        <v>42441.397187499999</v>
      </c>
      <c r="BU218" t="s">
        <v>110</v>
      </c>
      <c r="BV218" t="s">
        <v>166</v>
      </c>
      <c r="BW218" t="s">
        <v>110</v>
      </c>
      <c r="BZ218" t="s">
        <v>108</v>
      </c>
      <c r="CA218" t="s">
        <v>165</v>
      </c>
      <c r="CB218" s="167">
        <v>42432</v>
      </c>
      <c r="CC218" s="168">
        <v>0</v>
      </c>
      <c r="CD218" s="169">
        <v>27</v>
      </c>
      <c r="CE218" t="s">
        <v>111</v>
      </c>
      <c r="CH218" t="s">
        <v>151</v>
      </c>
      <c r="CI218" t="s">
        <v>125</v>
      </c>
      <c r="CL218" t="s">
        <v>126</v>
      </c>
      <c r="CM218" t="s">
        <v>127</v>
      </c>
      <c r="CO218" t="s">
        <v>128</v>
      </c>
      <c r="CU218" t="s">
        <v>119</v>
      </c>
      <c r="DD218" s="170">
        <v>1327.1</v>
      </c>
      <c r="DE218" t="s">
        <v>110</v>
      </c>
      <c r="DF218" s="171">
        <v>0</v>
      </c>
      <c r="DH218" s="172">
        <v>0</v>
      </c>
      <c r="DI218" t="s">
        <v>166</v>
      </c>
      <c r="DJ218" t="s">
        <v>116</v>
      </c>
      <c r="DK218" s="173">
        <v>42432</v>
      </c>
      <c r="DL218" t="s">
        <v>119</v>
      </c>
      <c r="DN218" s="174">
        <v>1327.1</v>
      </c>
      <c r="DO218" s="175">
        <v>1</v>
      </c>
      <c r="DP218" s="176">
        <v>1</v>
      </c>
      <c r="DQ218" s="177">
        <v>940924</v>
      </c>
      <c r="DT218" s="178">
        <v>42441</v>
      </c>
      <c r="DV218" t="s">
        <v>120</v>
      </c>
      <c r="DW218" s="179">
        <v>42432</v>
      </c>
      <c r="DX218" t="s">
        <v>110</v>
      </c>
      <c r="DY218" s="180">
        <v>42432</v>
      </c>
      <c r="DZ218" t="s">
        <v>116</v>
      </c>
      <c r="EC218" t="s">
        <v>123</v>
      </c>
      <c r="ED218" s="181">
        <v>0</v>
      </c>
      <c r="EE218" s="182">
        <v>0</v>
      </c>
      <c r="EG218" t="s">
        <v>130</v>
      </c>
      <c r="EJ218" s="188" t="str">
        <f>CONCATENATE(CH218,CM218)</f>
        <v>723000012800</v>
      </c>
    </row>
    <row r="219" spans="1:140" ht="16.5" hidden="1" thickTop="1" thickBot="1" x14ac:dyDescent="0.3">
      <c r="A219" t="s">
        <v>108</v>
      </c>
      <c r="B219" t="s">
        <v>165</v>
      </c>
      <c r="C219" s="140">
        <v>42432</v>
      </c>
      <c r="D219" s="141">
        <v>0</v>
      </c>
      <c r="E219" t="s">
        <v>108</v>
      </c>
      <c r="F219" t="s">
        <v>110</v>
      </c>
      <c r="G219" s="142">
        <v>2016</v>
      </c>
      <c r="H219" s="143">
        <v>9</v>
      </c>
      <c r="I219" s="144">
        <v>42432</v>
      </c>
      <c r="J219" t="s">
        <v>111</v>
      </c>
      <c r="L219" t="s">
        <v>110</v>
      </c>
      <c r="M219" t="s">
        <v>110</v>
      </c>
      <c r="O219" s="146">
        <v>0</v>
      </c>
      <c r="P219" t="s">
        <v>112</v>
      </c>
      <c r="R219" s="148">
        <v>42432</v>
      </c>
      <c r="S219" s="149">
        <v>37</v>
      </c>
      <c r="T219" s="150">
        <v>40018.959999999999</v>
      </c>
      <c r="U219" s="151">
        <v>40018.959999999999</v>
      </c>
      <c r="V219" s="152">
        <v>0</v>
      </c>
      <c r="W219" t="s">
        <v>113</v>
      </c>
      <c r="Y219" t="s">
        <v>114</v>
      </c>
      <c r="Z219" t="s">
        <v>114</v>
      </c>
      <c r="AA219" t="s">
        <v>114</v>
      </c>
      <c r="AB219" t="s">
        <v>115</v>
      </c>
      <c r="AC219" t="s">
        <v>116</v>
      </c>
      <c r="AD219" t="s">
        <v>110</v>
      </c>
      <c r="AE219" t="s">
        <v>110</v>
      </c>
      <c r="AH219" s="153">
        <v>0</v>
      </c>
      <c r="AI219" s="154">
        <v>42441</v>
      </c>
      <c r="AJ219" s="155">
        <v>940924</v>
      </c>
      <c r="AK219" s="156">
        <v>940924.1</v>
      </c>
      <c r="AL219" s="157">
        <v>42432</v>
      </c>
      <c r="AM219" s="158">
        <v>0</v>
      </c>
      <c r="AN219" t="s">
        <v>117</v>
      </c>
      <c r="AO219" s="159">
        <v>42441.404120370367</v>
      </c>
      <c r="AP219" t="s">
        <v>166</v>
      </c>
      <c r="AQ219" t="s">
        <v>119</v>
      </c>
      <c r="AR219" t="s">
        <v>119</v>
      </c>
      <c r="AT219" s="160">
        <v>42432</v>
      </c>
      <c r="AU219" s="161">
        <v>1</v>
      </c>
      <c r="AV219" s="162">
        <v>1</v>
      </c>
      <c r="AW219" t="s">
        <v>120</v>
      </c>
      <c r="AZ219" s="163">
        <v>42441</v>
      </c>
      <c r="BB219" t="s">
        <v>121</v>
      </c>
      <c r="BC219" t="s">
        <v>114</v>
      </c>
      <c r="BD219" t="s">
        <v>122</v>
      </c>
      <c r="BE219" t="s">
        <v>110</v>
      </c>
      <c r="BH219" t="s">
        <v>122</v>
      </c>
      <c r="BL219" t="s">
        <v>110</v>
      </c>
      <c r="BM219" s="165">
        <v>42432</v>
      </c>
      <c r="BO219" t="s">
        <v>110</v>
      </c>
      <c r="BP219" t="s">
        <v>123</v>
      </c>
      <c r="BS219" s="166">
        <v>42441.397187499999</v>
      </c>
      <c r="BU219" t="s">
        <v>110</v>
      </c>
      <c r="BV219" t="s">
        <v>166</v>
      </c>
      <c r="BW219" t="s">
        <v>110</v>
      </c>
      <c r="BZ219" t="s">
        <v>108</v>
      </c>
      <c r="CA219" t="s">
        <v>165</v>
      </c>
      <c r="CB219" s="167">
        <v>42432</v>
      </c>
      <c r="CC219" s="168">
        <v>0</v>
      </c>
      <c r="CD219" s="169">
        <v>28</v>
      </c>
      <c r="CE219" t="s">
        <v>111</v>
      </c>
      <c r="CH219" t="s">
        <v>151</v>
      </c>
      <c r="CI219" t="s">
        <v>131</v>
      </c>
      <c r="CL219" t="s">
        <v>126</v>
      </c>
      <c r="CM219" t="s">
        <v>127</v>
      </c>
      <c r="CO219" t="s">
        <v>128</v>
      </c>
      <c r="CU219" t="s">
        <v>119</v>
      </c>
      <c r="DD219" s="170">
        <v>455.77</v>
      </c>
      <c r="DE219" t="s">
        <v>110</v>
      </c>
      <c r="DF219" s="171">
        <v>0</v>
      </c>
      <c r="DH219" s="172">
        <v>0</v>
      </c>
      <c r="DI219" t="s">
        <v>166</v>
      </c>
      <c r="DJ219" t="s">
        <v>116</v>
      </c>
      <c r="DK219" s="173">
        <v>42432</v>
      </c>
      <c r="DL219" t="s">
        <v>119</v>
      </c>
      <c r="DN219" s="174">
        <v>455.77</v>
      </c>
      <c r="DO219" s="175">
        <v>1</v>
      </c>
      <c r="DP219" s="176">
        <v>1</v>
      </c>
      <c r="DQ219" s="177">
        <v>940924</v>
      </c>
      <c r="DT219" s="178">
        <v>42441</v>
      </c>
      <c r="DV219" t="s">
        <v>120</v>
      </c>
      <c r="DW219" s="179">
        <v>42432</v>
      </c>
      <c r="DX219" t="s">
        <v>110</v>
      </c>
      <c r="DY219" s="180">
        <v>42432</v>
      </c>
      <c r="DZ219" t="s">
        <v>116</v>
      </c>
      <c r="EC219" t="s">
        <v>123</v>
      </c>
      <c r="ED219" s="181">
        <v>0</v>
      </c>
      <c r="EE219" s="182">
        <v>0</v>
      </c>
      <c r="EG219" t="s">
        <v>130</v>
      </c>
      <c r="EJ219" s="188" t="str">
        <f>CONCATENATE(CH219,CM219)</f>
        <v>723000012800</v>
      </c>
    </row>
    <row r="220" spans="1:140" ht="16.5" hidden="1" thickTop="1" thickBot="1" x14ac:dyDescent="0.3">
      <c r="A220" t="s">
        <v>108</v>
      </c>
      <c r="B220" t="s">
        <v>165</v>
      </c>
      <c r="C220" s="140">
        <v>42432</v>
      </c>
      <c r="D220" s="141">
        <v>0</v>
      </c>
      <c r="E220" t="s">
        <v>108</v>
      </c>
      <c r="F220" t="s">
        <v>110</v>
      </c>
      <c r="G220" s="142">
        <v>2016</v>
      </c>
      <c r="H220" s="143">
        <v>9</v>
      </c>
      <c r="I220" s="144">
        <v>42432</v>
      </c>
      <c r="J220" t="s">
        <v>111</v>
      </c>
      <c r="L220" t="s">
        <v>110</v>
      </c>
      <c r="M220" t="s">
        <v>110</v>
      </c>
      <c r="O220" s="146">
        <v>0</v>
      </c>
      <c r="P220" t="s">
        <v>112</v>
      </c>
      <c r="R220" s="148">
        <v>42432</v>
      </c>
      <c r="S220" s="149">
        <v>37</v>
      </c>
      <c r="T220" s="150">
        <v>40018.959999999999</v>
      </c>
      <c r="U220" s="151">
        <v>40018.959999999999</v>
      </c>
      <c r="V220" s="152">
        <v>0</v>
      </c>
      <c r="W220" t="s">
        <v>113</v>
      </c>
      <c r="Y220" t="s">
        <v>114</v>
      </c>
      <c r="Z220" t="s">
        <v>114</v>
      </c>
      <c r="AA220" t="s">
        <v>114</v>
      </c>
      <c r="AB220" t="s">
        <v>115</v>
      </c>
      <c r="AC220" t="s">
        <v>116</v>
      </c>
      <c r="AD220" t="s">
        <v>110</v>
      </c>
      <c r="AE220" t="s">
        <v>110</v>
      </c>
      <c r="AH220" s="153">
        <v>0</v>
      </c>
      <c r="AI220" s="154">
        <v>42441</v>
      </c>
      <c r="AJ220" s="155">
        <v>940924</v>
      </c>
      <c r="AK220" s="156">
        <v>940924.1</v>
      </c>
      <c r="AL220" s="157">
        <v>42432</v>
      </c>
      <c r="AM220" s="158">
        <v>0</v>
      </c>
      <c r="AN220" t="s">
        <v>117</v>
      </c>
      <c r="AO220" s="159">
        <v>42441.404120370367</v>
      </c>
      <c r="AP220" t="s">
        <v>166</v>
      </c>
      <c r="AQ220" t="s">
        <v>119</v>
      </c>
      <c r="AR220" t="s">
        <v>119</v>
      </c>
      <c r="AT220" s="160">
        <v>42432</v>
      </c>
      <c r="AU220" s="161">
        <v>1</v>
      </c>
      <c r="AV220" s="162">
        <v>1</v>
      </c>
      <c r="AW220" t="s">
        <v>120</v>
      </c>
      <c r="AZ220" s="163">
        <v>42441</v>
      </c>
      <c r="BB220" t="s">
        <v>121</v>
      </c>
      <c r="BC220" t="s">
        <v>114</v>
      </c>
      <c r="BD220" t="s">
        <v>122</v>
      </c>
      <c r="BE220" t="s">
        <v>110</v>
      </c>
      <c r="BH220" t="s">
        <v>122</v>
      </c>
      <c r="BL220" t="s">
        <v>110</v>
      </c>
      <c r="BM220" s="165">
        <v>42432</v>
      </c>
      <c r="BO220" t="s">
        <v>110</v>
      </c>
      <c r="BP220" t="s">
        <v>123</v>
      </c>
      <c r="BS220" s="166">
        <v>42441.397187499999</v>
      </c>
      <c r="BU220" t="s">
        <v>110</v>
      </c>
      <c r="BV220" t="s">
        <v>166</v>
      </c>
      <c r="BW220" t="s">
        <v>110</v>
      </c>
      <c r="BZ220" t="s">
        <v>108</v>
      </c>
      <c r="CA220" t="s">
        <v>165</v>
      </c>
      <c r="CB220" s="167">
        <v>42432</v>
      </c>
      <c r="CC220" s="168">
        <v>0</v>
      </c>
      <c r="CD220" s="169">
        <v>29</v>
      </c>
      <c r="CE220" t="s">
        <v>111</v>
      </c>
      <c r="CH220" t="s">
        <v>152</v>
      </c>
      <c r="CI220" t="s">
        <v>125</v>
      </c>
      <c r="CL220" t="s">
        <v>126</v>
      </c>
      <c r="CM220" t="s">
        <v>127</v>
      </c>
      <c r="CO220" t="s">
        <v>128</v>
      </c>
      <c r="CU220" t="s">
        <v>119</v>
      </c>
      <c r="DD220" s="170">
        <v>310.35000000000002</v>
      </c>
      <c r="DE220" t="s">
        <v>110</v>
      </c>
      <c r="DF220" s="171">
        <v>0</v>
      </c>
      <c r="DH220" s="172">
        <v>0</v>
      </c>
      <c r="DI220" t="s">
        <v>166</v>
      </c>
      <c r="DJ220" t="s">
        <v>116</v>
      </c>
      <c r="DK220" s="173">
        <v>42432</v>
      </c>
      <c r="DL220" t="s">
        <v>119</v>
      </c>
      <c r="DN220" s="174">
        <v>310.35000000000002</v>
      </c>
      <c r="DO220" s="175">
        <v>1</v>
      </c>
      <c r="DP220" s="176">
        <v>1</v>
      </c>
      <c r="DQ220" s="177">
        <v>940924</v>
      </c>
      <c r="DT220" s="178">
        <v>42441</v>
      </c>
      <c r="DV220" t="s">
        <v>120</v>
      </c>
      <c r="DW220" s="179">
        <v>42432</v>
      </c>
      <c r="DX220" t="s">
        <v>110</v>
      </c>
      <c r="DY220" s="180">
        <v>42432</v>
      </c>
      <c r="DZ220" t="s">
        <v>116</v>
      </c>
      <c r="EC220" t="s">
        <v>123</v>
      </c>
      <c r="ED220" s="181">
        <v>0</v>
      </c>
      <c r="EE220" s="182">
        <v>0</v>
      </c>
      <c r="EG220" t="s">
        <v>130</v>
      </c>
      <c r="EJ220" s="188" t="str">
        <f>CONCATENATE(CH220,CM220)</f>
        <v>723100012800</v>
      </c>
    </row>
    <row r="221" spans="1:140" ht="16.5" hidden="1" thickTop="1" thickBot="1" x14ac:dyDescent="0.3">
      <c r="A221" t="s">
        <v>108</v>
      </c>
      <c r="B221" t="s">
        <v>165</v>
      </c>
      <c r="C221" s="140">
        <v>42432</v>
      </c>
      <c r="D221" s="141">
        <v>0</v>
      </c>
      <c r="E221" t="s">
        <v>108</v>
      </c>
      <c r="F221" t="s">
        <v>110</v>
      </c>
      <c r="G221" s="142">
        <v>2016</v>
      </c>
      <c r="H221" s="143">
        <v>9</v>
      </c>
      <c r="I221" s="144">
        <v>42432</v>
      </c>
      <c r="J221" t="s">
        <v>111</v>
      </c>
      <c r="L221" t="s">
        <v>110</v>
      </c>
      <c r="M221" t="s">
        <v>110</v>
      </c>
      <c r="O221" s="146">
        <v>0</v>
      </c>
      <c r="P221" t="s">
        <v>112</v>
      </c>
      <c r="R221" s="148">
        <v>42432</v>
      </c>
      <c r="S221" s="149">
        <v>37</v>
      </c>
      <c r="T221" s="150">
        <v>40018.959999999999</v>
      </c>
      <c r="U221" s="151">
        <v>40018.959999999999</v>
      </c>
      <c r="V221" s="152">
        <v>0</v>
      </c>
      <c r="W221" t="s">
        <v>113</v>
      </c>
      <c r="Y221" t="s">
        <v>114</v>
      </c>
      <c r="Z221" t="s">
        <v>114</v>
      </c>
      <c r="AA221" t="s">
        <v>114</v>
      </c>
      <c r="AB221" t="s">
        <v>115</v>
      </c>
      <c r="AC221" t="s">
        <v>116</v>
      </c>
      <c r="AD221" t="s">
        <v>110</v>
      </c>
      <c r="AE221" t="s">
        <v>110</v>
      </c>
      <c r="AH221" s="153">
        <v>0</v>
      </c>
      <c r="AI221" s="154">
        <v>42441</v>
      </c>
      <c r="AJ221" s="155">
        <v>940924</v>
      </c>
      <c r="AK221" s="156">
        <v>940924.1</v>
      </c>
      <c r="AL221" s="157">
        <v>42432</v>
      </c>
      <c r="AM221" s="158">
        <v>0</v>
      </c>
      <c r="AN221" t="s">
        <v>117</v>
      </c>
      <c r="AO221" s="159">
        <v>42441.404120370367</v>
      </c>
      <c r="AP221" t="s">
        <v>166</v>
      </c>
      <c r="AQ221" t="s">
        <v>119</v>
      </c>
      <c r="AR221" t="s">
        <v>119</v>
      </c>
      <c r="AT221" s="160">
        <v>42432</v>
      </c>
      <c r="AU221" s="161">
        <v>1</v>
      </c>
      <c r="AV221" s="162">
        <v>1</v>
      </c>
      <c r="AW221" t="s">
        <v>120</v>
      </c>
      <c r="AZ221" s="163">
        <v>42441</v>
      </c>
      <c r="BB221" t="s">
        <v>121</v>
      </c>
      <c r="BC221" t="s">
        <v>114</v>
      </c>
      <c r="BD221" t="s">
        <v>122</v>
      </c>
      <c r="BE221" t="s">
        <v>110</v>
      </c>
      <c r="BH221" t="s">
        <v>122</v>
      </c>
      <c r="BL221" t="s">
        <v>110</v>
      </c>
      <c r="BM221" s="165">
        <v>42432</v>
      </c>
      <c r="BO221" t="s">
        <v>110</v>
      </c>
      <c r="BP221" t="s">
        <v>123</v>
      </c>
      <c r="BS221" s="166">
        <v>42441.397187499999</v>
      </c>
      <c r="BU221" t="s">
        <v>110</v>
      </c>
      <c r="BV221" t="s">
        <v>166</v>
      </c>
      <c r="BW221" t="s">
        <v>110</v>
      </c>
      <c r="BZ221" t="s">
        <v>108</v>
      </c>
      <c r="CA221" t="s">
        <v>165</v>
      </c>
      <c r="CB221" s="167">
        <v>42432</v>
      </c>
      <c r="CC221" s="168">
        <v>0</v>
      </c>
      <c r="CD221" s="169">
        <v>30</v>
      </c>
      <c r="CE221" t="s">
        <v>111</v>
      </c>
      <c r="CH221" t="s">
        <v>152</v>
      </c>
      <c r="CI221" t="s">
        <v>131</v>
      </c>
      <c r="CL221" t="s">
        <v>126</v>
      </c>
      <c r="CM221" t="s">
        <v>127</v>
      </c>
      <c r="CO221" t="s">
        <v>128</v>
      </c>
      <c r="CU221" t="s">
        <v>119</v>
      </c>
      <c r="DD221" s="170">
        <v>106.59</v>
      </c>
      <c r="DE221" t="s">
        <v>110</v>
      </c>
      <c r="DF221" s="171">
        <v>0</v>
      </c>
      <c r="DH221" s="172">
        <v>0</v>
      </c>
      <c r="DI221" t="s">
        <v>166</v>
      </c>
      <c r="DJ221" t="s">
        <v>116</v>
      </c>
      <c r="DK221" s="173">
        <v>42432</v>
      </c>
      <c r="DL221" t="s">
        <v>119</v>
      </c>
      <c r="DN221" s="174">
        <v>106.59</v>
      </c>
      <c r="DO221" s="175">
        <v>1</v>
      </c>
      <c r="DP221" s="176">
        <v>1</v>
      </c>
      <c r="DQ221" s="177">
        <v>940924</v>
      </c>
      <c r="DT221" s="178">
        <v>42441</v>
      </c>
      <c r="DV221" t="s">
        <v>120</v>
      </c>
      <c r="DW221" s="179">
        <v>42432</v>
      </c>
      <c r="DX221" t="s">
        <v>110</v>
      </c>
      <c r="DY221" s="180">
        <v>42432</v>
      </c>
      <c r="DZ221" t="s">
        <v>116</v>
      </c>
      <c r="EC221" t="s">
        <v>123</v>
      </c>
      <c r="ED221" s="181">
        <v>0</v>
      </c>
      <c r="EE221" s="182">
        <v>0</v>
      </c>
      <c r="EG221" t="s">
        <v>130</v>
      </c>
      <c r="EJ221" s="188" t="str">
        <f>CONCATENATE(CH221,CM221)</f>
        <v>723100012800</v>
      </c>
    </row>
    <row r="222" spans="1:140" ht="16.5" hidden="1" thickTop="1" thickBot="1" x14ac:dyDescent="0.3">
      <c r="A222" t="s">
        <v>108</v>
      </c>
      <c r="B222" t="s">
        <v>165</v>
      </c>
      <c r="C222" s="140">
        <v>42432</v>
      </c>
      <c r="D222" s="141">
        <v>0</v>
      </c>
      <c r="E222" t="s">
        <v>108</v>
      </c>
      <c r="F222" t="s">
        <v>110</v>
      </c>
      <c r="G222" s="142">
        <v>2016</v>
      </c>
      <c r="H222" s="143">
        <v>9</v>
      </c>
      <c r="I222" s="144">
        <v>42432</v>
      </c>
      <c r="J222" t="s">
        <v>111</v>
      </c>
      <c r="L222" t="s">
        <v>110</v>
      </c>
      <c r="M222" t="s">
        <v>110</v>
      </c>
      <c r="O222" s="146">
        <v>0</v>
      </c>
      <c r="P222" t="s">
        <v>112</v>
      </c>
      <c r="R222" s="148">
        <v>42432</v>
      </c>
      <c r="S222" s="149">
        <v>37</v>
      </c>
      <c r="T222" s="150">
        <v>40018.959999999999</v>
      </c>
      <c r="U222" s="151">
        <v>40018.959999999999</v>
      </c>
      <c r="V222" s="152">
        <v>0</v>
      </c>
      <c r="W222" t="s">
        <v>113</v>
      </c>
      <c r="Y222" t="s">
        <v>114</v>
      </c>
      <c r="Z222" t="s">
        <v>114</v>
      </c>
      <c r="AA222" t="s">
        <v>114</v>
      </c>
      <c r="AB222" t="s">
        <v>115</v>
      </c>
      <c r="AC222" t="s">
        <v>116</v>
      </c>
      <c r="AD222" t="s">
        <v>110</v>
      </c>
      <c r="AE222" t="s">
        <v>110</v>
      </c>
      <c r="AH222" s="153">
        <v>0</v>
      </c>
      <c r="AI222" s="154">
        <v>42441</v>
      </c>
      <c r="AJ222" s="155">
        <v>940924</v>
      </c>
      <c r="AK222" s="156">
        <v>940924.1</v>
      </c>
      <c r="AL222" s="157">
        <v>42432</v>
      </c>
      <c r="AM222" s="158">
        <v>0</v>
      </c>
      <c r="AN222" t="s">
        <v>117</v>
      </c>
      <c r="AO222" s="159">
        <v>42441.404120370367</v>
      </c>
      <c r="AP222" t="s">
        <v>166</v>
      </c>
      <c r="AQ222" t="s">
        <v>119</v>
      </c>
      <c r="AR222" t="s">
        <v>119</v>
      </c>
      <c r="AT222" s="160">
        <v>42432</v>
      </c>
      <c r="AU222" s="161">
        <v>1</v>
      </c>
      <c r="AV222" s="162">
        <v>1</v>
      </c>
      <c r="AW222" t="s">
        <v>120</v>
      </c>
      <c r="AZ222" s="163">
        <v>42441</v>
      </c>
      <c r="BB222" t="s">
        <v>121</v>
      </c>
      <c r="BC222" t="s">
        <v>114</v>
      </c>
      <c r="BD222" t="s">
        <v>122</v>
      </c>
      <c r="BE222" t="s">
        <v>110</v>
      </c>
      <c r="BH222" t="s">
        <v>122</v>
      </c>
      <c r="BL222" t="s">
        <v>110</v>
      </c>
      <c r="BM222" s="165">
        <v>42432</v>
      </c>
      <c r="BO222" t="s">
        <v>110</v>
      </c>
      <c r="BP222" t="s">
        <v>123</v>
      </c>
      <c r="BS222" s="166">
        <v>42441.397187499999</v>
      </c>
      <c r="BU222" t="s">
        <v>110</v>
      </c>
      <c r="BV222" t="s">
        <v>166</v>
      </c>
      <c r="BW222" t="s">
        <v>110</v>
      </c>
      <c r="BZ222" t="s">
        <v>108</v>
      </c>
      <c r="CA222" t="s">
        <v>165</v>
      </c>
      <c r="CB222" s="167">
        <v>42432</v>
      </c>
      <c r="CC222" s="168">
        <v>0</v>
      </c>
      <c r="CD222" s="169">
        <v>31</v>
      </c>
      <c r="CE222" t="s">
        <v>111</v>
      </c>
      <c r="CH222" t="s">
        <v>153</v>
      </c>
      <c r="CI222" t="s">
        <v>125</v>
      </c>
      <c r="CL222" t="s">
        <v>126</v>
      </c>
      <c r="CM222" t="s">
        <v>127</v>
      </c>
      <c r="CO222" t="s">
        <v>128</v>
      </c>
      <c r="CU222" t="s">
        <v>119</v>
      </c>
      <c r="DD222" s="170">
        <v>3610.7</v>
      </c>
      <c r="DE222" t="s">
        <v>110</v>
      </c>
      <c r="DF222" s="171">
        <v>0</v>
      </c>
      <c r="DH222" s="172">
        <v>0</v>
      </c>
      <c r="DI222" t="s">
        <v>166</v>
      </c>
      <c r="DJ222" t="s">
        <v>116</v>
      </c>
      <c r="DK222" s="173">
        <v>42432</v>
      </c>
      <c r="DL222" t="s">
        <v>119</v>
      </c>
      <c r="DN222" s="174">
        <v>3610.7</v>
      </c>
      <c r="DO222" s="175">
        <v>1</v>
      </c>
      <c r="DP222" s="176">
        <v>1</v>
      </c>
      <c r="DQ222" s="177">
        <v>940924</v>
      </c>
      <c r="DT222" s="178">
        <v>42441</v>
      </c>
      <c r="DV222" t="s">
        <v>120</v>
      </c>
      <c r="DW222" s="179">
        <v>42432</v>
      </c>
      <c r="DX222" t="s">
        <v>110</v>
      </c>
      <c r="DY222" s="180">
        <v>42432</v>
      </c>
      <c r="DZ222" t="s">
        <v>116</v>
      </c>
      <c r="EC222" t="s">
        <v>123</v>
      </c>
      <c r="ED222" s="181">
        <v>0</v>
      </c>
      <c r="EE222" s="182">
        <v>0</v>
      </c>
      <c r="EG222" t="s">
        <v>130</v>
      </c>
      <c r="EJ222" s="188" t="str">
        <f>CONCATENATE(CH222,CM222)</f>
        <v>724000012800</v>
      </c>
    </row>
    <row r="223" spans="1:140" ht="16.5" hidden="1" thickTop="1" thickBot="1" x14ac:dyDescent="0.3">
      <c r="A223" t="s">
        <v>108</v>
      </c>
      <c r="B223" t="s">
        <v>165</v>
      </c>
      <c r="C223" s="140">
        <v>42432</v>
      </c>
      <c r="D223" s="141">
        <v>0</v>
      </c>
      <c r="E223" t="s">
        <v>108</v>
      </c>
      <c r="F223" t="s">
        <v>110</v>
      </c>
      <c r="G223" s="142">
        <v>2016</v>
      </c>
      <c r="H223" s="143">
        <v>9</v>
      </c>
      <c r="I223" s="144">
        <v>42432</v>
      </c>
      <c r="J223" t="s">
        <v>111</v>
      </c>
      <c r="L223" t="s">
        <v>110</v>
      </c>
      <c r="M223" t="s">
        <v>110</v>
      </c>
      <c r="O223" s="146">
        <v>0</v>
      </c>
      <c r="P223" t="s">
        <v>112</v>
      </c>
      <c r="R223" s="148">
        <v>42432</v>
      </c>
      <c r="S223" s="149">
        <v>37</v>
      </c>
      <c r="T223" s="150">
        <v>40018.959999999999</v>
      </c>
      <c r="U223" s="151">
        <v>40018.959999999999</v>
      </c>
      <c r="V223" s="152">
        <v>0</v>
      </c>
      <c r="W223" t="s">
        <v>113</v>
      </c>
      <c r="Y223" t="s">
        <v>114</v>
      </c>
      <c r="Z223" t="s">
        <v>114</v>
      </c>
      <c r="AA223" t="s">
        <v>114</v>
      </c>
      <c r="AB223" t="s">
        <v>115</v>
      </c>
      <c r="AC223" t="s">
        <v>116</v>
      </c>
      <c r="AD223" t="s">
        <v>110</v>
      </c>
      <c r="AE223" t="s">
        <v>110</v>
      </c>
      <c r="AH223" s="153">
        <v>0</v>
      </c>
      <c r="AI223" s="154">
        <v>42441</v>
      </c>
      <c r="AJ223" s="155">
        <v>940924</v>
      </c>
      <c r="AK223" s="156">
        <v>940924.1</v>
      </c>
      <c r="AL223" s="157">
        <v>42432</v>
      </c>
      <c r="AM223" s="158">
        <v>0</v>
      </c>
      <c r="AN223" t="s">
        <v>117</v>
      </c>
      <c r="AO223" s="159">
        <v>42441.404120370367</v>
      </c>
      <c r="AP223" t="s">
        <v>166</v>
      </c>
      <c r="AQ223" t="s">
        <v>119</v>
      </c>
      <c r="AR223" t="s">
        <v>119</v>
      </c>
      <c r="AT223" s="160">
        <v>42432</v>
      </c>
      <c r="AU223" s="161">
        <v>1</v>
      </c>
      <c r="AV223" s="162">
        <v>1</v>
      </c>
      <c r="AW223" t="s">
        <v>120</v>
      </c>
      <c r="AZ223" s="163">
        <v>42441</v>
      </c>
      <c r="BB223" t="s">
        <v>121</v>
      </c>
      <c r="BC223" t="s">
        <v>114</v>
      </c>
      <c r="BD223" t="s">
        <v>122</v>
      </c>
      <c r="BE223" t="s">
        <v>110</v>
      </c>
      <c r="BH223" t="s">
        <v>122</v>
      </c>
      <c r="BL223" t="s">
        <v>110</v>
      </c>
      <c r="BM223" s="165">
        <v>42432</v>
      </c>
      <c r="BO223" t="s">
        <v>110</v>
      </c>
      <c r="BP223" t="s">
        <v>123</v>
      </c>
      <c r="BS223" s="166">
        <v>42441.397187499999</v>
      </c>
      <c r="BU223" t="s">
        <v>110</v>
      </c>
      <c r="BV223" t="s">
        <v>166</v>
      </c>
      <c r="BW223" t="s">
        <v>110</v>
      </c>
      <c r="BZ223" t="s">
        <v>108</v>
      </c>
      <c r="CA223" t="s">
        <v>165</v>
      </c>
      <c r="CB223" s="167">
        <v>42432</v>
      </c>
      <c r="CC223" s="168">
        <v>0</v>
      </c>
      <c r="CD223" s="169">
        <v>32</v>
      </c>
      <c r="CE223" t="s">
        <v>111</v>
      </c>
      <c r="CH223" t="s">
        <v>153</v>
      </c>
      <c r="CI223" t="s">
        <v>131</v>
      </c>
      <c r="CL223" t="s">
        <v>126</v>
      </c>
      <c r="CM223" t="s">
        <v>127</v>
      </c>
      <c r="CO223" t="s">
        <v>128</v>
      </c>
      <c r="CU223" t="s">
        <v>119</v>
      </c>
      <c r="DD223" s="170">
        <v>1306.8</v>
      </c>
      <c r="DE223" t="s">
        <v>110</v>
      </c>
      <c r="DF223" s="171">
        <v>0</v>
      </c>
      <c r="DH223" s="172">
        <v>0</v>
      </c>
      <c r="DI223" t="s">
        <v>166</v>
      </c>
      <c r="DJ223" t="s">
        <v>116</v>
      </c>
      <c r="DK223" s="173">
        <v>42432</v>
      </c>
      <c r="DL223" t="s">
        <v>119</v>
      </c>
      <c r="DN223" s="174">
        <v>1306.8</v>
      </c>
      <c r="DO223" s="175">
        <v>1</v>
      </c>
      <c r="DP223" s="176">
        <v>1</v>
      </c>
      <c r="DQ223" s="177">
        <v>940924</v>
      </c>
      <c r="DT223" s="178">
        <v>42441</v>
      </c>
      <c r="DV223" t="s">
        <v>120</v>
      </c>
      <c r="DW223" s="179">
        <v>42432</v>
      </c>
      <c r="DX223" t="s">
        <v>110</v>
      </c>
      <c r="DY223" s="180">
        <v>42432</v>
      </c>
      <c r="DZ223" t="s">
        <v>116</v>
      </c>
      <c r="EC223" t="s">
        <v>123</v>
      </c>
      <c r="ED223" s="181">
        <v>0</v>
      </c>
      <c r="EE223" s="182">
        <v>0</v>
      </c>
      <c r="EG223" t="s">
        <v>130</v>
      </c>
      <c r="EJ223" s="188" t="str">
        <f>CONCATENATE(CH223,CM223)</f>
        <v>724000012800</v>
      </c>
    </row>
    <row r="224" spans="1:140" ht="16.5" hidden="1" thickTop="1" thickBot="1" x14ac:dyDescent="0.3">
      <c r="A224" t="s">
        <v>108</v>
      </c>
      <c r="B224" t="s">
        <v>165</v>
      </c>
      <c r="C224" s="140">
        <v>42432</v>
      </c>
      <c r="D224" s="141">
        <v>0</v>
      </c>
      <c r="E224" t="s">
        <v>108</v>
      </c>
      <c r="F224" t="s">
        <v>110</v>
      </c>
      <c r="G224" s="142">
        <v>2016</v>
      </c>
      <c r="H224" s="143">
        <v>9</v>
      </c>
      <c r="I224" s="144">
        <v>42432</v>
      </c>
      <c r="J224" t="s">
        <v>111</v>
      </c>
      <c r="L224" t="s">
        <v>110</v>
      </c>
      <c r="M224" t="s">
        <v>110</v>
      </c>
      <c r="O224" s="146">
        <v>0</v>
      </c>
      <c r="P224" t="s">
        <v>112</v>
      </c>
      <c r="R224" s="148">
        <v>42432</v>
      </c>
      <c r="S224" s="149">
        <v>37</v>
      </c>
      <c r="T224" s="150">
        <v>40018.959999999999</v>
      </c>
      <c r="U224" s="151">
        <v>40018.959999999999</v>
      </c>
      <c r="V224" s="152">
        <v>0</v>
      </c>
      <c r="W224" t="s">
        <v>113</v>
      </c>
      <c r="Y224" t="s">
        <v>114</v>
      </c>
      <c r="Z224" t="s">
        <v>114</v>
      </c>
      <c r="AA224" t="s">
        <v>114</v>
      </c>
      <c r="AB224" t="s">
        <v>115</v>
      </c>
      <c r="AC224" t="s">
        <v>116</v>
      </c>
      <c r="AD224" t="s">
        <v>110</v>
      </c>
      <c r="AE224" t="s">
        <v>110</v>
      </c>
      <c r="AH224" s="153">
        <v>0</v>
      </c>
      <c r="AI224" s="154">
        <v>42441</v>
      </c>
      <c r="AJ224" s="155">
        <v>940924</v>
      </c>
      <c r="AK224" s="156">
        <v>940924.1</v>
      </c>
      <c r="AL224" s="157">
        <v>42432</v>
      </c>
      <c r="AM224" s="158">
        <v>0</v>
      </c>
      <c r="AN224" t="s">
        <v>117</v>
      </c>
      <c r="AO224" s="159">
        <v>42441.404120370367</v>
      </c>
      <c r="AP224" t="s">
        <v>166</v>
      </c>
      <c r="AQ224" t="s">
        <v>119</v>
      </c>
      <c r="AR224" t="s">
        <v>119</v>
      </c>
      <c r="AT224" s="160">
        <v>42432</v>
      </c>
      <c r="AU224" s="161">
        <v>1</v>
      </c>
      <c r="AV224" s="162">
        <v>1</v>
      </c>
      <c r="AW224" t="s">
        <v>120</v>
      </c>
      <c r="AZ224" s="163">
        <v>42441</v>
      </c>
      <c r="BB224" t="s">
        <v>121</v>
      </c>
      <c r="BC224" t="s">
        <v>114</v>
      </c>
      <c r="BD224" t="s">
        <v>122</v>
      </c>
      <c r="BE224" t="s">
        <v>110</v>
      </c>
      <c r="BH224" t="s">
        <v>122</v>
      </c>
      <c r="BL224" t="s">
        <v>110</v>
      </c>
      <c r="BM224" s="165">
        <v>42432</v>
      </c>
      <c r="BO224" t="s">
        <v>110</v>
      </c>
      <c r="BP224" t="s">
        <v>123</v>
      </c>
      <c r="BS224" s="166">
        <v>42441.397187499999</v>
      </c>
      <c r="BU224" t="s">
        <v>110</v>
      </c>
      <c r="BV224" t="s">
        <v>166</v>
      </c>
      <c r="BW224" t="s">
        <v>110</v>
      </c>
      <c r="BZ224" t="s">
        <v>108</v>
      </c>
      <c r="CA224" t="s">
        <v>165</v>
      </c>
      <c r="CB224" s="167">
        <v>42432</v>
      </c>
      <c r="CC224" s="168">
        <v>0</v>
      </c>
      <c r="CD224" s="169">
        <v>33</v>
      </c>
      <c r="CE224" t="s">
        <v>111</v>
      </c>
      <c r="CH224" t="s">
        <v>154</v>
      </c>
      <c r="CI224" t="s">
        <v>125</v>
      </c>
      <c r="CL224" t="s">
        <v>126</v>
      </c>
      <c r="CM224" t="s">
        <v>127</v>
      </c>
      <c r="CO224" t="s">
        <v>128</v>
      </c>
      <c r="CU224" t="s">
        <v>119</v>
      </c>
      <c r="DD224" s="170">
        <v>31.25</v>
      </c>
      <c r="DE224" t="s">
        <v>110</v>
      </c>
      <c r="DF224" s="171">
        <v>0</v>
      </c>
      <c r="DH224" s="172">
        <v>0</v>
      </c>
      <c r="DI224" t="s">
        <v>166</v>
      </c>
      <c r="DJ224" t="s">
        <v>116</v>
      </c>
      <c r="DK224" s="173">
        <v>42432</v>
      </c>
      <c r="DL224" t="s">
        <v>119</v>
      </c>
      <c r="DN224" s="174">
        <v>31.25</v>
      </c>
      <c r="DO224" s="175">
        <v>1</v>
      </c>
      <c r="DP224" s="176">
        <v>1</v>
      </c>
      <c r="DQ224" s="177">
        <v>940924</v>
      </c>
      <c r="DT224" s="178">
        <v>42441</v>
      </c>
      <c r="DV224" t="s">
        <v>120</v>
      </c>
      <c r="DW224" s="179">
        <v>42432</v>
      </c>
      <c r="DX224" t="s">
        <v>110</v>
      </c>
      <c r="DY224" s="180">
        <v>42432</v>
      </c>
      <c r="DZ224" t="s">
        <v>116</v>
      </c>
      <c r="EC224" t="s">
        <v>123</v>
      </c>
      <c r="ED224" s="181">
        <v>0</v>
      </c>
      <c r="EE224" s="182">
        <v>0</v>
      </c>
      <c r="EG224" t="s">
        <v>130</v>
      </c>
      <c r="EJ224" s="188" t="str">
        <f>CONCATENATE(CH224,CM224)</f>
        <v>724500012800</v>
      </c>
    </row>
    <row r="225" spans="1:140" ht="16.5" hidden="1" thickTop="1" thickBot="1" x14ac:dyDescent="0.3">
      <c r="A225" t="s">
        <v>108</v>
      </c>
      <c r="B225" t="s">
        <v>165</v>
      </c>
      <c r="C225" s="140">
        <v>42432</v>
      </c>
      <c r="D225" s="141">
        <v>0</v>
      </c>
      <c r="E225" t="s">
        <v>108</v>
      </c>
      <c r="F225" t="s">
        <v>110</v>
      </c>
      <c r="G225" s="142">
        <v>2016</v>
      </c>
      <c r="H225" s="143">
        <v>9</v>
      </c>
      <c r="I225" s="144">
        <v>42432</v>
      </c>
      <c r="J225" t="s">
        <v>111</v>
      </c>
      <c r="L225" t="s">
        <v>110</v>
      </c>
      <c r="M225" t="s">
        <v>110</v>
      </c>
      <c r="O225" s="146">
        <v>0</v>
      </c>
      <c r="P225" t="s">
        <v>112</v>
      </c>
      <c r="R225" s="148">
        <v>42432</v>
      </c>
      <c r="S225" s="149">
        <v>37</v>
      </c>
      <c r="T225" s="150">
        <v>40018.959999999999</v>
      </c>
      <c r="U225" s="151">
        <v>40018.959999999999</v>
      </c>
      <c r="V225" s="152">
        <v>0</v>
      </c>
      <c r="W225" t="s">
        <v>113</v>
      </c>
      <c r="Y225" t="s">
        <v>114</v>
      </c>
      <c r="Z225" t="s">
        <v>114</v>
      </c>
      <c r="AA225" t="s">
        <v>114</v>
      </c>
      <c r="AB225" t="s">
        <v>115</v>
      </c>
      <c r="AC225" t="s">
        <v>116</v>
      </c>
      <c r="AD225" t="s">
        <v>110</v>
      </c>
      <c r="AE225" t="s">
        <v>110</v>
      </c>
      <c r="AH225" s="153">
        <v>0</v>
      </c>
      <c r="AI225" s="154">
        <v>42441</v>
      </c>
      <c r="AJ225" s="155">
        <v>940924</v>
      </c>
      <c r="AK225" s="156">
        <v>940924.1</v>
      </c>
      <c r="AL225" s="157">
        <v>42432</v>
      </c>
      <c r="AM225" s="158">
        <v>0</v>
      </c>
      <c r="AN225" t="s">
        <v>117</v>
      </c>
      <c r="AO225" s="159">
        <v>42441.404120370367</v>
      </c>
      <c r="AP225" t="s">
        <v>166</v>
      </c>
      <c r="AQ225" t="s">
        <v>119</v>
      </c>
      <c r="AR225" t="s">
        <v>119</v>
      </c>
      <c r="AT225" s="160">
        <v>42432</v>
      </c>
      <c r="AU225" s="161">
        <v>1</v>
      </c>
      <c r="AV225" s="162">
        <v>1</v>
      </c>
      <c r="AW225" t="s">
        <v>120</v>
      </c>
      <c r="AZ225" s="163">
        <v>42441</v>
      </c>
      <c r="BB225" t="s">
        <v>121</v>
      </c>
      <c r="BC225" t="s">
        <v>114</v>
      </c>
      <c r="BD225" t="s">
        <v>122</v>
      </c>
      <c r="BE225" t="s">
        <v>110</v>
      </c>
      <c r="BH225" t="s">
        <v>122</v>
      </c>
      <c r="BL225" t="s">
        <v>110</v>
      </c>
      <c r="BM225" s="165">
        <v>42432</v>
      </c>
      <c r="BO225" t="s">
        <v>110</v>
      </c>
      <c r="BP225" t="s">
        <v>123</v>
      </c>
      <c r="BS225" s="166">
        <v>42441.397187499999</v>
      </c>
      <c r="BU225" t="s">
        <v>110</v>
      </c>
      <c r="BV225" t="s">
        <v>166</v>
      </c>
      <c r="BW225" t="s">
        <v>110</v>
      </c>
      <c r="BZ225" t="s">
        <v>108</v>
      </c>
      <c r="CA225" t="s">
        <v>165</v>
      </c>
      <c r="CB225" s="167">
        <v>42432</v>
      </c>
      <c r="CC225" s="168">
        <v>0</v>
      </c>
      <c r="CD225" s="169">
        <v>34</v>
      </c>
      <c r="CE225" t="s">
        <v>111</v>
      </c>
      <c r="CH225" t="s">
        <v>155</v>
      </c>
      <c r="CI225" t="s">
        <v>125</v>
      </c>
      <c r="CL225" t="s">
        <v>126</v>
      </c>
      <c r="CM225" t="s">
        <v>127</v>
      </c>
      <c r="CO225" t="s">
        <v>128</v>
      </c>
      <c r="CU225" t="s">
        <v>119</v>
      </c>
      <c r="DD225" s="170">
        <v>29.93</v>
      </c>
      <c r="DE225" t="s">
        <v>110</v>
      </c>
      <c r="DF225" s="171">
        <v>0</v>
      </c>
      <c r="DH225" s="172">
        <v>0</v>
      </c>
      <c r="DI225" t="s">
        <v>166</v>
      </c>
      <c r="DJ225" t="s">
        <v>116</v>
      </c>
      <c r="DK225" s="173">
        <v>42432</v>
      </c>
      <c r="DL225" t="s">
        <v>119</v>
      </c>
      <c r="DN225" s="174">
        <v>29.93</v>
      </c>
      <c r="DO225" s="175">
        <v>1</v>
      </c>
      <c r="DP225" s="176">
        <v>1</v>
      </c>
      <c r="DQ225" s="177">
        <v>940924</v>
      </c>
      <c r="DT225" s="178">
        <v>42441</v>
      </c>
      <c r="DV225" t="s">
        <v>120</v>
      </c>
      <c r="DW225" s="179">
        <v>42432</v>
      </c>
      <c r="DX225" t="s">
        <v>110</v>
      </c>
      <c r="DY225" s="180">
        <v>42432</v>
      </c>
      <c r="DZ225" t="s">
        <v>116</v>
      </c>
      <c r="EC225" t="s">
        <v>123</v>
      </c>
      <c r="ED225" s="181">
        <v>0</v>
      </c>
      <c r="EE225" s="182">
        <v>0</v>
      </c>
      <c r="EG225" t="s">
        <v>130</v>
      </c>
      <c r="EJ225" s="188" t="str">
        <f>CONCATENATE(CH225,CM225)</f>
        <v>725000012800</v>
      </c>
    </row>
    <row r="226" spans="1:140" ht="16.5" hidden="1" thickTop="1" thickBot="1" x14ac:dyDescent="0.3">
      <c r="A226" t="s">
        <v>108</v>
      </c>
      <c r="B226" t="s">
        <v>165</v>
      </c>
      <c r="C226" s="140">
        <v>42432</v>
      </c>
      <c r="D226" s="141">
        <v>0</v>
      </c>
      <c r="E226" t="s">
        <v>108</v>
      </c>
      <c r="F226" t="s">
        <v>110</v>
      </c>
      <c r="G226" s="142">
        <v>2016</v>
      </c>
      <c r="H226" s="143">
        <v>9</v>
      </c>
      <c r="I226" s="144">
        <v>42432</v>
      </c>
      <c r="J226" t="s">
        <v>111</v>
      </c>
      <c r="L226" t="s">
        <v>110</v>
      </c>
      <c r="M226" t="s">
        <v>110</v>
      </c>
      <c r="O226" s="146">
        <v>0</v>
      </c>
      <c r="P226" t="s">
        <v>112</v>
      </c>
      <c r="R226" s="148">
        <v>42432</v>
      </c>
      <c r="S226" s="149">
        <v>37</v>
      </c>
      <c r="T226" s="150">
        <v>40018.959999999999</v>
      </c>
      <c r="U226" s="151">
        <v>40018.959999999999</v>
      </c>
      <c r="V226" s="152">
        <v>0</v>
      </c>
      <c r="W226" t="s">
        <v>113</v>
      </c>
      <c r="Y226" t="s">
        <v>114</v>
      </c>
      <c r="Z226" t="s">
        <v>114</v>
      </c>
      <c r="AA226" t="s">
        <v>114</v>
      </c>
      <c r="AB226" t="s">
        <v>115</v>
      </c>
      <c r="AC226" t="s">
        <v>116</v>
      </c>
      <c r="AD226" t="s">
        <v>110</v>
      </c>
      <c r="AE226" t="s">
        <v>110</v>
      </c>
      <c r="AH226" s="153">
        <v>0</v>
      </c>
      <c r="AI226" s="154">
        <v>42441</v>
      </c>
      <c r="AJ226" s="155">
        <v>940924</v>
      </c>
      <c r="AK226" s="156">
        <v>940924.1</v>
      </c>
      <c r="AL226" s="157">
        <v>42432</v>
      </c>
      <c r="AM226" s="158">
        <v>0</v>
      </c>
      <c r="AN226" t="s">
        <v>117</v>
      </c>
      <c r="AO226" s="159">
        <v>42441.404120370367</v>
      </c>
      <c r="AP226" t="s">
        <v>166</v>
      </c>
      <c r="AQ226" t="s">
        <v>119</v>
      </c>
      <c r="AR226" t="s">
        <v>119</v>
      </c>
      <c r="AT226" s="160">
        <v>42432</v>
      </c>
      <c r="AU226" s="161">
        <v>1</v>
      </c>
      <c r="AV226" s="162">
        <v>1</v>
      </c>
      <c r="AW226" t="s">
        <v>120</v>
      </c>
      <c r="AZ226" s="163">
        <v>42441</v>
      </c>
      <c r="BB226" t="s">
        <v>121</v>
      </c>
      <c r="BC226" t="s">
        <v>114</v>
      </c>
      <c r="BD226" t="s">
        <v>122</v>
      </c>
      <c r="BE226" t="s">
        <v>110</v>
      </c>
      <c r="BH226" t="s">
        <v>122</v>
      </c>
      <c r="BL226" t="s">
        <v>110</v>
      </c>
      <c r="BM226" s="165">
        <v>42432</v>
      </c>
      <c r="BO226" t="s">
        <v>110</v>
      </c>
      <c r="BP226" t="s">
        <v>123</v>
      </c>
      <c r="BS226" s="166">
        <v>42441.397187499999</v>
      </c>
      <c r="BU226" t="s">
        <v>110</v>
      </c>
      <c r="BV226" t="s">
        <v>166</v>
      </c>
      <c r="BW226" t="s">
        <v>110</v>
      </c>
      <c r="BZ226" t="s">
        <v>108</v>
      </c>
      <c r="CA226" t="s">
        <v>165</v>
      </c>
      <c r="CB226" s="167">
        <v>42432</v>
      </c>
      <c r="CC226" s="168">
        <v>0</v>
      </c>
      <c r="CD226" s="169">
        <v>35</v>
      </c>
      <c r="CE226" t="s">
        <v>111</v>
      </c>
      <c r="CH226" t="s">
        <v>155</v>
      </c>
      <c r="CI226" t="s">
        <v>131</v>
      </c>
      <c r="CL226" t="s">
        <v>126</v>
      </c>
      <c r="CM226" t="s">
        <v>127</v>
      </c>
      <c r="CO226" t="s">
        <v>128</v>
      </c>
      <c r="CU226" t="s">
        <v>119</v>
      </c>
      <c r="DD226" s="170">
        <v>12.45</v>
      </c>
      <c r="DE226" t="s">
        <v>110</v>
      </c>
      <c r="DF226" s="171">
        <v>0</v>
      </c>
      <c r="DH226" s="172">
        <v>0</v>
      </c>
      <c r="DI226" t="s">
        <v>166</v>
      </c>
      <c r="DJ226" t="s">
        <v>116</v>
      </c>
      <c r="DK226" s="173">
        <v>42432</v>
      </c>
      <c r="DL226" t="s">
        <v>119</v>
      </c>
      <c r="DN226" s="174">
        <v>12.45</v>
      </c>
      <c r="DO226" s="175">
        <v>1</v>
      </c>
      <c r="DP226" s="176">
        <v>1</v>
      </c>
      <c r="DQ226" s="177">
        <v>940924</v>
      </c>
      <c r="DT226" s="178">
        <v>42441</v>
      </c>
      <c r="DV226" t="s">
        <v>120</v>
      </c>
      <c r="DW226" s="179">
        <v>42432</v>
      </c>
      <c r="DX226" t="s">
        <v>110</v>
      </c>
      <c r="DY226" s="180">
        <v>42432</v>
      </c>
      <c r="DZ226" t="s">
        <v>116</v>
      </c>
      <c r="EC226" t="s">
        <v>123</v>
      </c>
      <c r="ED226" s="181">
        <v>0</v>
      </c>
      <c r="EE226" s="182">
        <v>0</v>
      </c>
      <c r="EG226" t="s">
        <v>130</v>
      </c>
      <c r="EJ226" s="188" t="str">
        <f>CONCATENATE(CH226,CM226)</f>
        <v>725000012800</v>
      </c>
    </row>
    <row r="227" spans="1:140" ht="16.5" hidden="1" thickTop="1" thickBot="1" x14ac:dyDescent="0.3">
      <c r="A227" t="s">
        <v>108</v>
      </c>
      <c r="B227" t="s">
        <v>165</v>
      </c>
      <c r="C227" s="140">
        <v>42432</v>
      </c>
      <c r="D227" s="141">
        <v>0</v>
      </c>
      <c r="E227" t="s">
        <v>108</v>
      </c>
      <c r="F227" t="s">
        <v>110</v>
      </c>
      <c r="G227" s="142">
        <v>2016</v>
      </c>
      <c r="H227" s="143">
        <v>9</v>
      </c>
      <c r="I227" s="144">
        <v>42432</v>
      </c>
      <c r="J227" t="s">
        <v>111</v>
      </c>
      <c r="L227" t="s">
        <v>110</v>
      </c>
      <c r="M227" t="s">
        <v>110</v>
      </c>
      <c r="O227" s="146">
        <v>0</v>
      </c>
      <c r="P227" t="s">
        <v>112</v>
      </c>
      <c r="R227" s="148">
        <v>42432</v>
      </c>
      <c r="S227" s="149">
        <v>37</v>
      </c>
      <c r="T227" s="150">
        <v>40018.959999999999</v>
      </c>
      <c r="U227" s="151">
        <v>40018.959999999999</v>
      </c>
      <c r="V227" s="152">
        <v>0</v>
      </c>
      <c r="W227" t="s">
        <v>113</v>
      </c>
      <c r="Y227" t="s">
        <v>114</v>
      </c>
      <c r="Z227" t="s">
        <v>114</v>
      </c>
      <c r="AA227" t="s">
        <v>114</v>
      </c>
      <c r="AB227" t="s">
        <v>115</v>
      </c>
      <c r="AC227" t="s">
        <v>116</v>
      </c>
      <c r="AD227" t="s">
        <v>110</v>
      </c>
      <c r="AE227" t="s">
        <v>110</v>
      </c>
      <c r="AH227" s="153">
        <v>0</v>
      </c>
      <c r="AI227" s="154">
        <v>42441</v>
      </c>
      <c r="AJ227" s="155">
        <v>940924</v>
      </c>
      <c r="AK227" s="156">
        <v>940924.1</v>
      </c>
      <c r="AL227" s="157">
        <v>42432</v>
      </c>
      <c r="AM227" s="158">
        <v>0</v>
      </c>
      <c r="AN227" t="s">
        <v>117</v>
      </c>
      <c r="AO227" s="159">
        <v>42441.404120370367</v>
      </c>
      <c r="AP227" t="s">
        <v>166</v>
      </c>
      <c r="AQ227" t="s">
        <v>119</v>
      </c>
      <c r="AR227" t="s">
        <v>119</v>
      </c>
      <c r="AT227" s="160">
        <v>42432</v>
      </c>
      <c r="AU227" s="161">
        <v>1</v>
      </c>
      <c r="AV227" s="162">
        <v>1</v>
      </c>
      <c r="AW227" t="s">
        <v>120</v>
      </c>
      <c r="AZ227" s="163">
        <v>42441</v>
      </c>
      <c r="BB227" t="s">
        <v>121</v>
      </c>
      <c r="BC227" t="s">
        <v>114</v>
      </c>
      <c r="BD227" t="s">
        <v>122</v>
      </c>
      <c r="BE227" t="s">
        <v>110</v>
      </c>
      <c r="BH227" t="s">
        <v>122</v>
      </c>
      <c r="BL227" t="s">
        <v>110</v>
      </c>
      <c r="BM227" s="165">
        <v>42432</v>
      </c>
      <c r="BO227" t="s">
        <v>110</v>
      </c>
      <c r="BP227" t="s">
        <v>123</v>
      </c>
      <c r="BS227" s="166">
        <v>42441.397187499999</v>
      </c>
      <c r="BU227" t="s">
        <v>110</v>
      </c>
      <c r="BV227" t="s">
        <v>166</v>
      </c>
      <c r="BW227" t="s">
        <v>110</v>
      </c>
      <c r="BZ227" t="s">
        <v>108</v>
      </c>
      <c r="CA227" t="s">
        <v>165</v>
      </c>
      <c r="CB227" s="167">
        <v>42432</v>
      </c>
      <c r="CC227" s="168">
        <v>0</v>
      </c>
      <c r="CD227" s="169">
        <v>36</v>
      </c>
      <c r="CE227" t="s">
        <v>111</v>
      </c>
      <c r="CH227" t="s">
        <v>156</v>
      </c>
      <c r="CI227" t="s">
        <v>125</v>
      </c>
      <c r="CL227" t="s">
        <v>126</v>
      </c>
      <c r="CM227" t="s">
        <v>127</v>
      </c>
      <c r="CO227" t="s">
        <v>128</v>
      </c>
      <c r="CU227" t="s">
        <v>119</v>
      </c>
      <c r="DD227" s="170">
        <v>1748.77</v>
      </c>
      <c r="DE227" t="s">
        <v>110</v>
      </c>
      <c r="DF227" s="171">
        <v>0</v>
      </c>
      <c r="DH227" s="172">
        <v>0</v>
      </c>
      <c r="DI227" t="s">
        <v>166</v>
      </c>
      <c r="DJ227" t="s">
        <v>116</v>
      </c>
      <c r="DK227" s="173">
        <v>42432</v>
      </c>
      <c r="DL227" t="s">
        <v>119</v>
      </c>
      <c r="DN227" s="174">
        <v>1748.77</v>
      </c>
      <c r="DO227" s="175">
        <v>1</v>
      </c>
      <c r="DP227" s="176">
        <v>1</v>
      </c>
      <c r="DQ227" s="177">
        <v>940924</v>
      </c>
      <c r="DT227" s="178">
        <v>42441</v>
      </c>
      <c r="DV227" t="s">
        <v>120</v>
      </c>
      <c r="DW227" s="179">
        <v>42432</v>
      </c>
      <c r="DX227" t="s">
        <v>110</v>
      </c>
      <c r="DY227" s="180">
        <v>42432</v>
      </c>
      <c r="DZ227" t="s">
        <v>116</v>
      </c>
      <c r="EC227" t="s">
        <v>123</v>
      </c>
      <c r="ED227" s="181">
        <v>0</v>
      </c>
      <c r="EE227" s="182">
        <v>0</v>
      </c>
      <c r="EG227" t="s">
        <v>130</v>
      </c>
      <c r="EJ227" s="188" t="str">
        <f>CONCATENATE(CH227,CM227)</f>
        <v>726900012800</v>
      </c>
    </row>
    <row r="228" spans="1:140" ht="16.5" hidden="1" thickTop="1" thickBot="1" x14ac:dyDescent="0.3">
      <c r="A228" t="s">
        <v>108</v>
      </c>
      <c r="B228" t="s">
        <v>165</v>
      </c>
      <c r="C228" s="140">
        <v>42432</v>
      </c>
      <c r="D228" s="141">
        <v>0</v>
      </c>
      <c r="E228" t="s">
        <v>108</v>
      </c>
      <c r="F228" t="s">
        <v>110</v>
      </c>
      <c r="G228" s="142">
        <v>2016</v>
      </c>
      <c r="H228" s="143">
        <v>9</v>
      </c>
      <c r="I228" s="144">
        <v>42432</v>
      </c>
      <c r="J228" t="s">
        <v>111</v>
      </c>
      <c r="L228" t="s">
        <v>110</v>
      </c>
      <c r="M228" t="s">
        <v>110</v>
      </c>
      <c r="O228" s="146">
        <v>0</v>
      </c>
      <c r="P228" t="s">
        <v>112</v>
      </c>
      <c r="R228" s="148">
        <v>42432</v>
      </c>
      <c r="S228" s="149">
        <v>37</v>
      </c>
      <c r="T228" s="150">
        <v>40018.959999999999</v>
      </c>
      <c r="U228" s="151">
        <v>40018.959999999999</v>
      </c>
      <c r="V228" s="152">
        <v>0</v>
      </c>
      <c r="W228" t="s">
        <v>113</v>
      </c>
      <c r="Y228" t="s">
        <v>114</v>
      </c>
      <c r="Z228" t="s">
        <v>114</v>
      </c>
      <c r="AA228" t="s">
        <v>114</v>
      </c>
      <c r="AB228" t="s">
        <v>115</v>
      </c>
      <c r="AC228" t="s">
        <v>116</v>
      </c>
      <c r="AD228" t="s">
        <v>110</v>
      </c>
      <c r="AE228" t="s">
        <v>110</v>
      </c>
      <c r="AH228" s="153">
        <v>0</v>
      </c>
      <c r="AI228" s="154">
        <v>42441</v>
      </c>
      <c r="AJ228" s="155">
        <v>940924</v>
      </c>
      <c r="AK228" s="156">
        <v>940924.1</v>
      </c>
      <c r="AL228" s="157">
        <v>42432</v>
      </c>
      <c r="AM228" s="158">
        <v>0</v>
      </c>
      <c r="AN228" t="s">
        <v>117</v>
      </c>
      <c r="AO228" s="159">
        <v>42441.404120370367</v>
      </c>
      <c r="AP228" t="s">
        <v>166</v>
      </c>
      <c r="AQ228" t="s">
        <v>119</v>
      </c>
      <c r="AR228" t="s">
        <v>119</v>
      </c>
      <c r="AT228" s="160">
        <v>42432</v>
      </c>
      <c r="AU228" s="161">
        <v>1</v>
      </c>
      <c r="AV228" s="162">
        <v>1</v>
      </c>
      <c r="AW228" t="s">
        <v>120</v>
      </c>
      <c r="AZ228" s="163">
        <v>42441</v>
      </c>
      <c r="BB228" t="s">
        <v>121</v>
      </c>
      <c r="BC228" t="s">
        <v>114</v>
      </c>
      <c r="BD228" t="s">
        <v>122</v>
      </c>
      <c r="BE228" t="s">
        <v>110</v>
      </c>
      <c r="BH228" t="s">
        <v>122</v>
      </c>
      <c r="BL228" t="s">
        <v>110</v>
      </c>
      <c r="BM228" s="165">
        <v>42432</v>
      </c>
      <c r="BO228" t="s">
        <v>110</v>
      </c>
      <c r="BP228" t="s">
        <v>123</v>
      </c>
      <c r="BS228" s="166">
        <v>42441.397187499999</v>
      </c>
      <c r="BU228" t="s">
        <v>110</v>
      </c>
      <c r="BV228" t="s">
        <v>166</v>
      </c>
      <c r="BW228" t="s">
        <v>110</v>
      </c>
      <c r="BZ228" t="s">
        <v>108</v>
      </c>
      <c r="CA228" t="s">
        <v>165</v>
      </c>
      <c r="CB228" s="167">
        <v>42432</v>
      </c>
      <c r="CC228" s="168">
        <v>0</v>
      </c>
      <c r="CD228" s="169">
        <v>37</v>
      </c>
      <c r="CE228" t="s">
        <v>111</v>
      </c>
      <c r="CH228" t="s">
        <v>156</v>
      </c>
      <c r="CI228" t="s">
        <v>131</v>
      </c>
      <c r="CL228" t="s">
        <v>126</v>
      </c>
      <c r="CM228" t="s">
        <v>127</v>
      </c>
      <c r="CO228" t="s">
        <v>128</v>
      </c>
      <c r="CU228" t="s">
        <v>119</v>
      </c>
      <c r="DD228" s="170">
        <v>585.22</v>
      </c>
      <c r="DE228" t="s">
        <v>110</v>
      </c>
      <c r="DF228" s="171">
        <v>0</v>
      </c>
      <c r="DH228" s="172">
        <v>0</v>
      </c>
      <c r="DI228" t="s">
        <v>166</v>
      </c>
      <c r="DJ228" t="s">
        <v>116</v>
      </c>
      <c r="DK228" s="173">
        <v>42432</v>
      </c>
      <c r="DL228" t="s">
        <v>119</v>
      </c>
      <c r="DN228" s="174">
        <v>585.22</v>
      </c>
      <c r="DO228" s="175">
        <v>1</v>
      </c>
      <c r="DP228" s="176">
        <v>1</v>
      </c>
      <c r="DQ228" s="177">
        <v>940924</v>
      </c>
      <c r="DT228" s="178">
        <v>42441</v>
      </c>
      <c r="DV228" t="s">
        <v>120</v>
      </c>
      <c r="DW228" s="179">
        <v>42432</v>
      </c>
      <c r="DX228" t="s">
        <v>110</v>
      </c>
      <c r="DY228" s="180">
        <v>42432</v>
      </c>
      <c r="DZ228" t="s">
        <v>116</v>
      </c>
      <c r="EC228" t="s">
        <v>123</v>
      </c>
      <c r="ED228" s="181">
        <v>0</v>
      </c>
      <c r="EE228" s="182">
        <v>0</v>
      </c>
      <c r="EG228" t="s">
        <v>130</v>
      </c>
      <c r="EJ228" s="188" t="str">
        <f>CONCATENATE(CH228,CM228)</f>
        <v>726900012800</v>
      </c>
    </row>
    <row r="229" spans="1:140" s="231" customFormat="1" ht="16.5" thickTop="1" thickBot="1" x14ac:dyDescent="0.3">
      <c r="A229" s="1" t="s">
        <v>0</v>
      </c>
      <c r="B229" s="2" t="s">
        <v>1</v>
      </c>
      <c r="C229" s="3" t="s">
        <v>2</v>
      </c>
      <c r="D229" s="4" t="s">
        <v>3</v>
      </c>
      <c r="E229" s="5" t="s">
        <v>0</v>
      </c>
      <c r="F229" s="6" t="s">
        <v>4</v>
      </c>
      <c r="G229" s="7" t="s">
        <v>5</v>
      </c>
      <c r="H229" s="8" t="s">
        <v>6</v>
      </c>
      <c r="I229" s="9" t="s">
        <v>7</v>
      </c>
      <c r="J229" s="10" t="s">
        <v>8</v>
      </c>
      <c r="K229" s="11" t="s">
        <v>9</v>
      </c>
      <c r="L229" s="12" t="s">
        <v>10</v>
      </c>
      <c r="M229" s="13" t="s">
        <v>11</v>
      </c>
      <c r="N229" s="14" t="s">
        <v>2</v>
      </c>
      <c r="O229" s="15" t="s">
        <v>6</v>
      </c>
      <c r="P229" s="16" t="s">
        <v>12</v>
      </c>
      <c r="Q229" s="17" t="s">
        <v>12</v>
      </c>
      <c r="R229" s="18" t="s">
        <v>13</v>
      </c>
      <c r="S229" s="19" t="s">
        <v>14</v>
      </c>
      <c r="T229" s="20" t="s">
        <v>15</v>
      </c>
      <c r="U229" s="21" t="s">
        <v>16</v>
      </c>
      <c r="V229" s="22" t="s">
        <v>17</v>
      </c>
      <c r="W229" s="23" t="s">
        <v>18</v>
      </c>
      <c r="X229" s="24" t="s">
        <v>19</v>
      </c>
      <c r="Y229" s="25" t="s">
        <v>20</v>
      </c>
      <c r="Z229" s="26" t="s">
        <v>21</v>
      </c>
      <c r="AA229" s="27" t="s">
        <v>22</v>
      </c>
      <c r="AB229" s="28" t="s">
        <v>23</v>
      </c>
      <c r="AC229" s="29" t="s">
        <v>24</v>
      </c>
      <c r="AD229" s="30" t="s">
        <v>25</v>
      </c>
      <c r="AE229" s="31" t="s">
        <v>26</v>
      </c>
      <c r="AF229" s="32" t="s">
        <v>27</v>
      </c>
      <c r="AG229" s="33" t="s">
        <v>28</v>
      </c>
      <c r="AH229" s="34" t="s">
        <v>29</v>
      </c>
      <c r="AI229" s="35" t="s">
        <v>30</v>
      </c>
      <c r="AJ229" s="36" t="s">
        <v>31</v>
      </c>
      <c r="AK229" s="37" t="s">
        <v>31</v>
      </c>
      <c r="AL229" s="38" t="s">
        <v>32</v>
      </c>
      <c r="AM229" s="39" t="s">
        <v>33</v>
      </c>
      <c r="AN229" s="40" t="s">
        <v>34</v>
      </c>
      <c r="AO229" s="41" t="s">
        <v>35</v>
      </c>
      <c r="AP229" s="42" t="s">
        <v>36</v>
      </c>
      <c r="AQ229" s="43" t="s">
        <v>37</v>
      </c>
      <c r="AR229" s="44" t="s">
        <v>37</v>
      </c>
      <c r="AS229" s="45" t="s">
        <v>38</v>
      </c>
      <c r="AT229" s="46" t="s">
        <v>39</v>
      </c>
      <c r="AU229" s="47" t="s">
        <v>40</v>
      </c>
      <c r="AV229" s="48" t="s">
        <v>41</v>
      </c>
      <c r="AW229" s="49" t="s">
        <v>42</v>
      </c>
      <c r="AX229" s="50" t="s">
        <v>43</v>
      </c>
      <c r="AY229" s="51" t="s">
        <v>44</v>
      </c>
      <c r="AZ229" s="52" t="s">
        <v>45</v>
      </c>
      <c r="BA229" s="53" t="s">
        <v>23</v>
      </c>
      <c r="BB229" s="54" t="s">
        <v>46</v>
      </c>
      <c r="BC229" s="55" t="s">
        <v>47</v>
      </c>
      <c r="BD229" s="56" t="s">
        <v>48</v>
      </c>
      <c r="BE229" s="57" t="s">
        <v>49</v>
      </c>
      <c r="BF229" s="58" t="s">
        <v>34</v>
      </c>
      <c r="BG229" s="59" t="s">
        <v>35</v>
      </c>
      <c r="BH229" s="60" t="s">
        <v>50</v>
      </c>
      <c r="BI229" s="61" t="s">
        <v>51</v>
      </c>
      <c r="BJ229" s="62" t="s">
        <v>52</v>
      </c>
      <c r="BK229" s="63" t="s">
        <v>53</v>
      </c>
      <c r="BL229" s="64" t="s">
        <v>54</v>
      </c>
      <c r="BM229" s="65" t="s">
        <v>55</v>
      </c>
      <c r="BN229" s="66" t="s">
        <v>56</v>
      </c>
      <c r="BO229" s="67" t="s">
        <v>57</v>
      </c>
      <c r="BP229" s="68" t="s">
        <v>58</v>
      </c>
      <c r="BQ229" s="69" t="s">
        <v>59</v>
      </c>
      <c r="BR229" s="70" t="s">
        <v>60</v>
      </c>
      <c r="BS229" s="71" t="s">
        <v>61</v>
      </c>
      <c r="BT229" s="72" t="s">
        <v>62</v>
      </c>
      <c r="BU229" s="73" t="s">
        <v>63</v>
      </c>
      <c r="BV229" s="74" t="s">
        <v>64</v>
      </c>
      <c r="BW229" s="75" t="s">
        <v>65</v>
      </c>
      <c r="BX229" s="76" t="s">
        <v>66</v>
      </c>
      <c r="BY229" s="77" t="s">
        <v>67</v>
      </c>
      <c r="BZ229" s="78" t="s">
        <v>0</v>
      </c>
      <c r="CA229" s="79" t="s">
        <v>1</v>
      </c>
      <c r="CB229" s="80" t="s">
        <v>2</v>
      </c>
      <c r="CC229" s="81" t="s">
        <v>3</v>
      </c>
      <c r="CD229" s="82" t="s">
        <v>68</v>
      </c>
      <c r="CE229" s="83" t="s">
        <v>9</v>
      </c>
      <c r="CF229" s="84" t="s">
        <v>69</v>
      </c>
      <c r="CG229" s="85" t="s">
        <v>70</v>
      </c>
      <c r="CH229" s="86" t="s">
        <v>71</v>
      </c>
      <c r="CI229" s="87" t="s">
        <v>72</v>
      </c>
      <c r="CJ229" s="88" t="s">
        <v>73</v>
      </c>
      <c r="CK229" s="89" t="s">
        <v>74</v>
      </c>
      <c r="CL229" s="90" t="s">
        <v>75</v>
      </c>
      <c r="CM229" s="91" t="s">
        <v>76</v>
      </c>
      <c r="CN229" s="92" t="s">
        <v>77</v>
      </c>
      <c r="CO229" s="93" t="s">
        <v>78</v>
      </c>
      <c r="CP229" s="94" t="s">
        <v>79</v>
      </c>
      <c r="CQ229" s="95" t="s">
        <v>80</v>
      </c>
      <c r="CR229" s="96" t="s">
        <v>53</v>
      </c>
      <c r="CS229" s="97" t="s">
        <v>81</v>
      </c>
      <c r="CT229" s="98" t="s">
        <v>82</v>
      </c>
      <c r="CU229" s="99" t="s">
        <v>37</v>
      </c>
      <c r="CV229" s="100" t="s">
        <v>83</v>
      </c>
      <c r="CW229" s="101" t="s">
        <v>84</v>
      </c>
      <c r="CX229" s="102" t="s">
        <v>85</v>
      </c>
      <c r="CY229" s="103" t="s">
        <v>86</v>
      </c>
      <c r="CZ229" s="104" t="s">
        <v>87</v>
      </c>
      <c r="DA229" s="105" t="s">
        <v>88</v>
      </c>
      <c r="DB229" s="106" t="s">
        <v>89</v>
      </c>
      <c r="DC229" s="107" t="s">
        <v>90</v>
      </c>
      <c r="DD229" s="108" t="s">
        <v>91</v>
      </c>
      <c r="DE229" s="109" t="s">
        <v>92</v>
      </c>
      <c r="DF229" s="110" t="s">
        <v>93</v>
      </c>
      <c r="DG229" s="111" t="s">
        <v>94</v>
      </c>
      <c r="DH229" s="112" t="s">
        <v>95</v>
      </c>
      <c r="DI229" s="113" t="s">
        <v>96</v>
      </c>
      <c r="DJ229" s="114" t="s">
        <v>23</v>
      </c>
      <c r="DK229" s="115" t="s">
        <v>97</v>
      </c>
      <c r="DL229" s="116" t="s">
        <v>37</v>
      </c>
      <c r="DM229" s="117" t="s">
        <v>38</v>
      </c>
      <c r="DN229" s="118" t="s">
        <v>91</v>
      </c>
      <c r="DO229" s="119" t="s">
        <v>40</v>
      </c>
      <c r="DP229" s="120" t="s">
        <v>41</v>
      </c>
      <c r="DQ229" s="121" t="s">
        <v>31</v>
      </c>
      <c r="DR229" s="122" t="s">
        <v>43</v>
      </c>
      <c r="DS229" s="123" t="s">
        <v>44</v>
      </c>
      <c r="DT229" s="124" t="s">
        <v>45</v>
      </c>
      <c r="DU229" s="125" t="s">
        <v>23</v>
      </c>
      <c r="DV229" s="126" t="s">
        <v>18</v>
      </c>
      <c r="DW229" s="127" t="s">
        <v>98</v>
      </c>
      <c r="DX229" s="128" t="s">
        <v>47</v>
      </c>
      <c r="DY229" s="129" t="s">
        <v>99</v>
      </c>
      <c r="DZ229" s="130" t="s">
        <v>100</v>
      </c>
      <c r="EA229" s="131" t="s">
        <v>101</v>
      </c>
      <c r="EB229" s="132" t="s">
        <v>102</v>
      </c>
      <c r="EC229" s="133" t="s">
        <v>103</v>
      </c>
      <c r="ED229" s="134" t="s">
        <v>104</v>
      </c>
      <c r="EE229" s="135" t="s">
        <v>105</v>
      </c>
      <c r="EF229" s="136" t="s">
        <v>106</v>
      </c>
      <c r="EG229" s="137" t="s">
        <v>107</v>
      </c>
      <c r="EH229" s="138" t="s">
        <v>66</v>
      </c>
      <c r="EI229" s="139" t="s">
        <v>67</v>
      </c>
      <c r="EJ229" s="195" t="s">
        <v>218</v>
      </c>
    </row>
    <row r="230" spans="1:140" ht="16.5" hidden="1" thickTop="1" thickBot="1" x14ac:dyDescent="0.3">
      <c r="A230" t="s">
        <v>108</v>
      </c>
      <c r="B230" t="s">
        <v>170</v>
      </c>
      <c r="C230" s="140">
        <v>42446</v>
      </c>
      <c r="D230" s="141">
        <v>0</v>
      </c>
      <c r="E230" t="s">
        <v>108</v>
      </c>
      <c r="F230" t="s">
        <v>110</v>
      </c>
      <c r="G230" s="142">
        <v>2016</v>
      </c>
      <c r="H230" s="143">
        <v>9</v>
      </c>
      <c r="I230" s="144">
        <v>42446</v>
      </c>
      <c r="J230" t="s">
        <v>111</v>
      </c>
      <c r="L230" t="s">
        <v>110</v>
      </c>
      <c r="M230" t="s">
        <v>110</v>
      </c>
      <c r="O230" s="146">
        <v>0</v>
      </c>
      <c r="P230" t="s">
        <v>112</v>
      </c>
      <c r="R230" s="148">
        <v>42446</v>
      </c>
      <c r="S230" s="149">
        <v>37</v>
      </c>
      <c r="T230" s="150">
        <v>38384.239999999998</v>
      </c>
      <c r="U230" s="151">
        <v>38384.239999999998</v>
      </c>
      <c r="V230" s="152">
        <v>0</v>
      </c>
      <c r="W230" t="s">
        <v>113</v>
      </c>
      <c r="Y230" t="s">
        <v>114</v>
      </c>
      <c r="Z230" t="s">
        <v>114</v>
      </c>
      <c r="AA230" t="s">
        <v>114</v>
      </c>
      <c r="AB230" t="s">
        <v>115</v>
      </c>
      <c r="AC230" t="s">
        <v>116</v>
      </c>
      <c r="AD230" t="s">
        <v>110</v>
      </c>
      <c r="AE230" t="s">
        <v>110</v>
      </c>
      <c r="AH230" s="153">
        <v>0</v>
      </c>
      <c r="AI230" s="154">
        <v>42447</v>
      </c>
      <c r="AJ230" s="155">
        <v>976398</v>
      </c>
      <c r="AK230" s="156">
        <v>976398.1</v>
      </c>
      <c r="AL230" s="157">
        <v>42446</v>
      </c>
      <c r="AM230" s="158">
        <v>0</v>
      </c>
      <c r="AN230" t="s">
        <v>117</v>
      </c>
      <c r="AO230" s="159">
        <v>42447.988009259258</v>
      </c>
      <c r="AP230" t="s">
        <v>171</v>
      </c>
      <c r="AQ230" t="s">
        <v>119</v>
      </c>
      <c r="AR230" t="s">
        <v>119</v>
      </c>
      <c r="AT230" s="160">
        <v>42446</v>
      </c>
      <c r="AU230" s="161">
        <v>1</v>
      </c>
      <c r="AV230" s="162">
        <v>1</v>
      </c>
      <c r="AW230" t="s">
        <v>120</v>
      </c>
      <c r="AZ230" s="163">
        <v>42447</v>
      </c>
      <c r="BB230" t="s">
        <v>121</v>
      </c>
      <c r="BC230" t="s">
        <v>114</v>
      </c>
      <c r="BD230" t="s">
        <v>122</v>
      </c>
      <c r="BE230" t="s">
        <v>110</v>
      </c>
      <c r="BH230" t="s">
        <v>122</v>
      </c>
      <c r="BL230" t="s">
        <v>110</v>
      </c>
      <c r="BM230" s="165">
        <v>42446</v>
      </c>
      <c r="BO230" t="s">
        <v>110</v>
      </c>
      <c r="BP230" t="s">
        <v>123</v>
      </c>
      <c r="BS230" s="166">
        <v>42447.980694444443</v>
      </c>
      <c r="BU230" t="s">
        <v>110</v>
      </c>
      <c r="BV230" t="s">
        <v>171</v>
      </c>
      <c r="BW230" t="s">
        <v>110</v>
      </c>
      <c r="BZ230" t="s">
        <v>108</v>
      </c>
      <c r="CA230" t="s">
        <v>170</v>
      </c>
      <c r="CB230" s="167">
        <v>42446</v>
      </c>
      <c r="CC230" s="168">
        <v>0</v>
      </c>
      <c r="CD230" s="169">
        <v>4</v>
      </c>
      <c r="CE230" t="s">
        <v>111</v>
      </c>
      <c r="CH230" t="s">
        <v>134</v>
      </c>
      <c r="CL230" t="s">
        <v>126</v>
      </c>
      <c r="CM230" t="s">
        <v>127</v>
      </c>
      <c r="CU230" t="s">
        <v>119</v>
      </c>
      <c r="DD230" s="170">
        <v>-42.38</v>
      </c>
      <c r="DE230" t="s">
        <v>110</v>
      </c>
      <c r="DF230" s="171">
        <v>0</v>
      </c>
      <c r="DH230" s="172">
        <v>0</v>
      </c>
      <c r="DI230" t="s">
        <v>171</v>
      </c>
      <c r="DJ230" t="s">
        <v>116</v>
      </c>
      <c r="DK230" s="173">
        <v>42446</v>
      </c>
      <c r="DL230" t="s">
        <v>119</v>
      </c>
      <c r="DN230" s="174">
        <v>-42.38</v>
      </c>
      <c r="DO230" s="175">
        <v>1</v>
      </c>
      <c r="DP230" s="176">
        <v>1</v>
      </c>
      <c r="DQ230" s="177">
        <v>976398</v>
      </c>
      <c r="DT230" s="178">
        <v>42447</v>
      </c>
      <c r="DV230" t="s">
        <v>120</v>
      </c>
      <c r="DW230" s="179">
        <v>42446</v>
      </c>
      <c r="DX230" t="s">
        <v>110</v>
      </c>
      <c r="DY230" s="180">
        <v>42446</v>
      </c>
      <c r="DZ230" t="s">
        <v>116</v>
      </c>
      <c r="EC230" t="s">
        <v>123</v>
      </c>
      <c r="ED230" s="181">
        <v>0</v>
      </c>
      <c r="EE230" s="182">
        <v>0</v>
      </c>
      <c r="EG230" t="s">
        <v>130</v>
      </c>
      <c r="EJ230" s="188" t="str">
        <f>CONCATENATE(CH230,CM230)</f>
        <v>205500012800</v>
      </c>
    </row>
    <row r="231" spans="1:140" ht="16.5" hidden="1" thickTop="1" thickBot="1" x14ac:dyDescent="0.3">
      <c r="A231" t="s">
        <v>108</v>
      </c>
      <c r="B231" t="s">
        <v>170</v>
      </c>
      <c r="C231" s="140">
        <v>42446</v>
      </c>
      <c r="D231" s="141">
        <v>0</v>
      </c>
      <c r="E231" t="s">
        <v>108</v>
      </c>
      <c r="F231" t="s">
        <v>110</v>
      </c>
      <c r="G231" s="142">
        <v>2016</v>
      </c>
      <c r="H231" s="143">
        <v>9</v>
      </c>
      <c r="I231" s="144">
        <v>42446</v>
      </c>
      <c r="J231" t="s">
        <v>111</v>
      </c>
      <c r="L231" t="s">
        <v>110</v>
      </c>
      <c r="M231" t="s">
        <v>110</v>
      </c>
      <c r="O231" s="146">
        <v>0</v>
      </c>
      <c r="P231" t="s">
        <v>112</v>
      </c>
      <c r="R231" s="148">
        <v>42446</v>
      </c>
      <c r="S231" s="149">
        <v>37</v>
      </c>
      <c r="T231" s="150">
        <v>38384.239999999998</v>
      </c>
      <c r="U231" s="151">
        <v>38384.239999999998</v>
      </c>
      <c r="V231" s="152">
        <v>0</v>
      </c>
      <c r="W231" t="s">
        <v>113</v>
      </c>
      <c r="Y231" t="s">
        <v>114</v>
      </c>
      <c r="Z231" t="s">
        <v>114</v>
      </c>
      <c r="AA231" t="s">
        <v>114</v>
      </c>
      <c r="AB231" t="s">
        <v>115</v>
      </c>
      <c r="AC231" t="s">
        <v>116</v>
      </c>
      <c r="AD231" t="s">
        <v>110</v>
      </c>
      <c r="AE231" t="s">
        <v>110</v>
      </c>
      <c r="AH231" s="153">
        <v>0</v>
      </c>
      <c r="AI231" s="154">
        <v>42447</v>
      </c>
      <c r="AJ231" s="155">
        <v>976398</v>
      </c>
      <c r="AK231" s="156">
        <v>976398.1</v>
      </c>
      <c r="AL231" s="157">
        <v>42446</v>
      </c>
      <c r="AM231" s="158">
        <v>0</v>
      </c>
      <c r="AN231" t="s">
        <v>117</v>
      </c>
      <c r="AO231" s="159">
        <v>42447.988009259258</v>
      </c>
      <c r="AP231" t="s">
        <v>171</v>
      </c>
      <c r="AQ231" t="s">
        <v>119</v>
      </c>
      <c r="AR231" t="s">
        <v>119</v>
      </c>
      <c r="AT231" s="160">
        <v>42446</v>
      </c>
      <c r="AU231" s="161">
        <v>1</v>
      </c>
      <c r="AV231" s="162">
        <v>1</v>
      </c>
      <c r="AW231" t="s">
        <v>120</v>
      </c>
      <c r="AZ231" s="163">
        <v>42447</v>
      </c>
      <c r="BB231" t="s">
        <v>121</v>
      </c>
      <c r="BC231" t="s">
        <v>114</v>
      </c>
      <c r="BD231" t="s">
        <v>122</v>
      </c>
      <c r="BE231" t="s">
        <v>110</v>
      </c>
      <c r="BH231" t="s">
        <v>122</v>
      </c>
      <c r="BL231" t="s">
        <v>110</v>
      </c>
      <c r="BM231" s="165">
        <v>42446</v>
      </c>
      <c r="BO231" t="s">
        <v>110</v>
      </c>
      <c r="BP231" t="s">
        <v>123</v>
      </c>
      <c r="BS231" s="166">
        <v>42447.980694444443</v>
      </c>
      <c r="BU231" t="s">
        <v>110</v>
      </c>
      <c r="BV231" t="s">
        <v>171</v>
      </c>
      <c r="BW231" t="s">
        <v>110</v>
      </c>
      <c r="BZ231" t="s">
        <v>108</v>
      </c>
      <c r="CA231" t="s">
        <v>170</v>
      </c>
      <c r="CB231" s="167">
        <v>42446</v>
      </c>
      <c r="CC231" s="168">
        <v>0</v>
      </c>
      <c r="CD231" s="169">
        <v>1</v>
      </c>
      <c r="CE231" t="s">
        <v>111</v>
      </c>
      <c r="CH231" t="s">
        <v>124</v>
      </c>
      <c r="CL231" t="s">
        <v>126</v>
      </c>
      <c r="CM231" t="s">
        <v>127</v>
      </c>
      <c r="CU231" t="s">
        <v>119</v>
      </c>
      <c r="DD231" s="170">
        <v>-17752.22</v>
      </c>
      <c r="DE231" t="s">
        <v>110</v>
      </c>
      <c r="DF231" s="171">
        <v>0</v>
      </c>
      <c r="DH231" s="172">
        <v>0</v>
      </c>
      <c r="DI231" t="s">
        <v>171</v>
      </c>
      <c r="DJ231" t="s">
        <v>116</v>
      </c>
      <c r="DK231" s="173">
        <v>42446</v>
      </c>
      <c r="DL231" t="s">
        <v>119</v>
      </c>
      <c r="DN231" s="174">
        <v>-17752.22</v>
      </c>
      <c r="DO231" s="175">
        <v>1</v>
      </c>
      <c r="DP231" s="176">
        <v>1</v>
      </c>
      <c r="DQ231" s="177">
        <v>976398</v>
      </c>
      <c r="DT231" s="178">
        <v>42447</v>
      </c>
      <c r="DV231" t="s">
        <v>120</v>
      </c>
      <c r="DW231" s="179">
        <v>42446</v>
      </c>
      <c r="DX231" t="s">
        <v>110</v>
      </c>
      <c r="DY231" s="180">
        <v>42446</v>
      </c>
      <c r="DZ231" t="s">
        <v>116</v>
      </c>
      <c r="EC231" t="s">
        <v>123</v>
      </c>
      <c r="ED231" s="181">
        <v>0</v>
      </c>
      <c r="EE231" s="182">
        <v>0</v>
      </c>
      <c r="EG231" t="s">
        <v>130</v>
      </c>
      <c r="EJ231" s="188" t="str">
        <f>CONCATENATE(CH231,CM231)</f>
        <v>100000012800</v>
      </c>
    </row>
    <row r="232" spans="1:140" ht="16.5" hidden="1" thickTop="1" thickBot="1" x14ac:dyDescent="0.3">
      <c r="A232" t="s">
        <v>108</v>
      </c>
      <c r="B232" t="s">
        <v>170</v>
      </c>
      <c r="C232" s="140">
        <v>42446</v>
      </c>
      <c r="D232" s="141">
        <v>0</v>
      </c>
      <c r="E232" t="s">
        <v>108</v>
      </c>
      <c r="F232" t="s">
        <v>110</v>
      </c>
      <c r="G232" s="142">
        <v>2016</v>
      </c>
      <c r="H232" s="143">
        <v>9</v>
      </c>
      <c r="I232" s="144">
        <v>42446</v>
      </c>
      <c r="J232" t="s">
        <v>111</v>
      </c>
      <c r="L232" t="s">
        <v>110</v>
      </c>
      <c r="M232" t="s">
        <v>110</v>
      </c>
      <c r="O232" s="146">
        <v>0</v>
      </c>
      <c r="P232" t="s">
        <v>112</v>
      </c>
      <c r="R232" s="148">
        <v>42446</v>
      </c>
      <c r="S232" s="149">
        <v>37</v>
      </c>
      <c r="T232" s="150">
        <v>38384.239999999998</v>
      </c>
      <c r="U232" s="151">
        <v>38384.239999999998</v>
      </c>
      <c r="V232" s="152">
        <v>0</v>
      </c>
      <c r="W232" t="s">
        <v>113</v>
      </c>
      <c r="Y232" t="s">
        <v>114</v>
      </c>
      <c r="Z232" t="s">
        <v>114</v>
      </c>
      <c r="AA232" t="s">
        <v>114</v>
      </c>
      <c r="AB232" t="s">
        <v>115</v>
      </c>
      <c r="AC232" t="s">
        <v>116</v>
      </c>
      <c r="AD232" t="s">
        <v>110</v>
      </c>
      <c r="AE232" t="s">
        <v>110</v>
      </c>
      <c r="AH232" s="153">
        <v>0</v>
      </c>
      <c r="AI232" s="154">
        <v>42447</v>
      </c>
      <c r="AJ232" s="155">
        <v>976398</v>
      </c>
      <c r="AK232" s="156">
        <v>976398.1</v>
      </c>
      <c r="AL232" s="157">
        <v>42446</v>
      </c>
      <c r="AM232" s="158">
        <v>0</v>
      </c>
      <c r="AN232" t="s">
        <v>117</v>
      </c>
      <c r="AO232" s="159">
        <v>42447.988009259258</v>
      </c>
      <c r="AP232" t="s">
        <v>171</v>
      </c>
      <c r="AQ232" t="s">
        <v>119</v>
      </c>
      <c r="AR232" t="s">
        <v>119</v>
      </c>
      <c r="AT232" s="160">
        <v>42446</v>
      </c>
      <c r="AU232" s="161">
        <v>1</v>
      </c>
      <c r="AV232" s="162">
        <v>1</v>
      </c>
      <c r="AW232" t="s">
        <v>120</v>
      </c>
      <c r="AZ232" s="163">
        <v>42447</v>
      </c>
      <c r="BB232" t="s">
        <v>121</v>
      </c>
      <c r="BC232" t="s">
        <v>114</v>
      </c>
      <c r="BD232" t="s">
        <v>122</v>
      </c>
      <c r="BE232" t="s">
        <v>110</v>
      </c>
      <c r="BH232" t="s">
        <v>122</v>
      </c>
      <c r="BL232" t="s">
        <v>110</v>
      </c>
      <c r="BM232" s="165">
        <v>42446</v>
      </c>
      <c r="BO232" t="s">
        <v>110</v>
      </c>
      <c r="BP232" t="s">
        <v>123</v>
      </c>
      <c r="BS232" s="166">
        <v>42447.980694444443</v>
      </c>
      <c r="BU232" t="s">
        <v>110</v>
      </c>
      <c r="BV232" t="s">
        <v>171</v>
      </c>
      <c r="BW232" t="s">
        <v>110</v>
      </c>
      <c r="BZ232" t="s">
        <v>108</v>
      </c>
      <c r="CA232" t="s">
        <v>170</v>
      </c>
      <c r="CB232" s="167">
        <v>42446</v>
      </c>
      <c r="CC232" s="168">
        <v>0</v>
      </c>
      <c r="CD232" s="169">
        <v>2</v>
      </c>
      <c r="CE232" t="s">
        <v>111</v>
      </c>
      <c r="CH232" t="s">
        <v>132</v>
      </c>
      <c r="CL232" t="s">
        <v>126</v>
      </c>
      <c r="CM232" t="s">
        <v>127</v>
      </c>
      <c r="CU232" t="s">
        <v>119</v>
      </c>
      <c r="DD232" s="170">
        <v>-1886.13</v>
      </c>
      <c r="DE232" t="s">
        <v>110</v>
      </c>
      <c r="DF232" s="171">
        <v>0</v>
      </c>
      <c r="DH232" s="172">
        <v>0</v>
      </c>
      <c r="DI232" t="s">
        <v>171</v>
      </c>
      <c r="DJ232" t="s">
        <v>116</v>
      </c>
      <c r="DK232" s="173">
        <v>42446</v>
      </c>
      <c r="DL232" t="s">
        <v>119</v>
      </c>
      <c r="DN232" s="174">
        <v>-1886.13</v>
      </c>
      <c r="DO232" s="175">
        <v>1</v>
      </c>
      <c r="DP232" s="176">
        <v>1</v>
      </c>
      <c r="DQ232" s="177">
        <v>976398</v>
      </c>
      <c r="DT232" s="178">
        <v>42447</v>
      </c>
      <c r="DV232" t="s">
        <v>120</v>
      </c>
      <c r="DW232" s="179">
        <v>42446</v>
      </c>
      <c r="DX232" t="s">
        <v>110</v>
      </c>
      <c r="DY232" s="180">
        <v>42446</v>
      </c>
      <c r="DZ232" t="s">
        <v>116</v>
      </c>
      <c r="EC232" t="s">
        <v>123</v>
      </c>
      <c r="ED232" s="181">
        <v>0</v>
      </c>
      <c r="EE232" s="182">
        <v>0</v>
      </c>
      <c r="EG232" t="s">
        <v>130</v>
      </c>
      <c r="EJ232" s="188" t="str">
        <f>CONCATENATE(CH232,CM232)</f>
        <v>205200012800</v>
      </c>
    </row>
    <row r="233" spans="1:140" ht="16.5" hidden="1" thickTop="1" thickBot="1" x14ac:dyDescent="0.3">
      <c r="A233" t="s">
        <v>108</v>
      </c>
      <c r="B233" t="s">
        <v>170</v>
      </c>
      <c r="C233" s="140">
        <v>42446</v>
      </c>
      <c r="D233" s="141">
        <v>0</v>
      </c>
      <c r="E233" t="s">
        <v>108</v>
      </c>
      <c r="F233" t="s">
        <v>110</v>
      </c>
      <c r="G233" s="142">
        <v>2016</v>
      </c>
      <c r="H233" s="143">
        <v>9</v>
      </c>
      <c r="I233" s="144">
        <v>42446</v>
      </c>
      <c r="J233" t="s">
        <v>111</v>
      </c>
      <c r="L233" t="s">
        <v>110</v>
      </c>
      <c r="M233" t="s">
        <v>110</v>
      </c>
      <c r="O233" s="146">
        <v>0</v>
      </c>
      <c r="P233" t="s">
        <v>112</v>
      </c>
      <c r="R233" s="148">
        <v>42446</v>
      </c>
      <c r="S233" s="149">
        <v>37</v>
      </c>
      <c r="T233" s="150">
        <v>38384.239999999998</v>
      </c>
      <c r="U233" s="151">
        <v>38384.239999999998</v>
      </c>
      <c r="V233" s="152">
        <v>0</v>
      </c>
      <c r="W233" t="s">
        <v>113</v>
      </c>
      <c r="Y233" t="s">
        <v>114</v>
      </c>
      <c r="Z233" t="s">
        <v>114</v>
      </c>
      <c r="AA233" t="s">
        <v>114</v>
      </c>
      <c r="AB233" t="s">
        <v>115</v>
      </c>
      <c r="AC233" t="s">
        <v>116</v>
      </c>
      <c r="AD233" t="s">
        <v>110</v>
      </c>
      <c r="AE233" t="s">
        <v>110</v>
      </c>
      <c r="AH233" s="153">
        <v>0</v>
      </c>
      <c r="AI233" s="154">
        <v>42447</v>
      </c>
      <c r="AJ233" s="155">
        <v>976398</v>
      </c>
      <c r="AK233" s="156">
        <v>976398.1</v>
      </c>
      <c r="AL233" s="157">
        <v>42446</v>
      </c>
      <c r="AM233" s="158">
        <v>0</v>
      </c>
      <c r="AN233" t="s">
        <v>117</v>
      </c>
      <c r="AO233" s="159">
        <v>42447.988009259258</v>
      </c>
      <c r="AP233" t="s">
        <v>171</v>
      </c>
      <c r="AQ233" t="s">
        <v>119</v>
      </c>
      <c r="AR233" t="s">
        <v>119</v>
      </c>
      <c r="AT233" s="160">
        <v>42446</v>
      </c>
      <c r="AU233" s="161">
        <v>1</v>
      </c>
      <c r="AV233" s="162">
        <v>1</v>
      </c>
      <c r="AW233" t="s">
        <v>120</v>
      </c>
      <c r="AZ233" s="163">
        <v>42447</v>
      </c>
      <c r="BB233" t="s">
        <v>121</v>
      </c>
      <c r="BC233" t="s">
        <v>114</v>
      </c>
      <c r="BD233" t="s">
        <v>122</v>
      </c>
      <c r="BE233" t="s">
        <v>110</v>
      </c>
      <c r="BH233" t="s">
        <v>122</v>
      </c>
      <c r="BL233" t="s">
        <v>110</v>
      </c>
      <c r="BM233" s="165">
        <v>42446</v>
      </c>
      <c r="BO233" t="s">
        <v>110</v>
      </c>
      <c r="BP233" t="s">
        <v>123</v>
      </c>
      <c r="BS233" s="166">
        <v>42447.980694444443</v>
      </c>
      <c r="BU233" t="s">
        <v>110</v>
      </c>
      <c r="BV233" t="s">
        <v>171</v>
      </c>
      <c r="BW233" t="s">
        <v>110</v>
      </c>
      <c r="BZ233" t="s">
        <v>108</v>
      </c>
      <c r="CA233" t="s">
        <v>170</v>
      </c>
      <c r="CB233" s="167">
        <v>42446</v>
      </c>
      <c r="CC233" s="168">
        <v>0</v>
      </c>
      <c r="CD233" s="169">
        <v>3</v>
      </c>
      <c r="CE233" t="s">
        <v>111</v>
      </c>
      <c r="CH233" t="s">
        <v>133</v>
      </c>
      <c r="CL233" t="s">
        <v>126</v>
      </c>
      <c r="CM233" t="s">
        <v>127</v>
      </c>
      <c r="CU233" t="s">
        <v>119</v>
      </c>
      <c r="DD233" s="170">
        <v>-1712.89</v>
      </c>
      <c r="DE233" t="s">
        <v>110</v>
      </c>
      <c r="DF233" s="171">
        <v>0</v>
      </c>
      <c r="DH233" s="172">
        <v>0</v>
      </c>
      <c r="DI233" t="s">
        <v>171</v>
      </c>
      <c r="DJ233" t="s">
        <v>116</v>
      </c>
      <c r="DK233" s="173">
        <v>42446</v>
      </c>
      <c r="DL233" t="s">
        <v>119</v>
      </c>
      <c r="DN233" s="174">
        <v>-1712.89</v>
      </c>
      <c r="DO233" s="175">
        <v>1</v>
      </c>
      <c r="DP233" s="176">
        <v>1</v>
      </c>
      <c r="DQ233" s="177">
        <v>976398</v>
      </c>
      <c r="DT233" s="178">
        <v>42447</v>
      </c>
      <c r="DV233" t="s">
        <v>120</v>
      </c>
      <c r="DW233" s="179">
        <v>42446</v>
      </c>
      <c r="DX233" t="s">
        <v>110</v>
      </c>
      <c r="DY233" s="180">
        <v>42446</v>
      </c>
      <c r="DZ233" t="s">
        <v>116</v>
      </c>
      <c r="EC233" t="s">
        <v>123</v>
      </c>
      <c r="ED233" s="181">
        <v>0</v>
      </c>
      <c r="EE233" s="182">
        <v>0</v>
      </c>
      <c r="EG233" t="s">
        <v>130</v>
      </c>
      <c r="EJ233" s="188" t="str">
        <f>CONCATENATE(CH233,CM233)</f>
        <v>205300012800</v>
      </c>
    </row>
    <row r="234" spans="1:140" ht="16.5" hidden="1" thickTop="1" thickBot="1" x14ac:dyDescent="0.3">
      <c r="A234" t="s">
        <v>108</v>
      </c>
      <c r="B234" t="s">
        <v>170</v>
      </c>
      <c r="C234" s="140">
        <v>42446</v>
      </c>
      <c r="D234" s="141">
        <v>0</v>
      </c>
      <c r="E234" t="s">
        <v>108</v>
      </c>
      <c r="F234" t="s">
        <v>110</v>
      </c>
      <c r="G234" s="142">
        <v>2016</v>
      </c>
      <c r="H234" s="143">
        <v>9</v>
      </c>
      <c r="I234" s="144">
        <v>42446</v>
      </c>
      <c r="J234" t="s">
        <v>111</v>
      </c>
      <c r="L234" t="s">
        <v>110</v>
      </c>
      <c r="M234" t="s">
        <v>110</v>
      </c>
      <c r="O234" s="146">
        <v>0</v>
      </c>
      <c r="P234" t="s">
        <v>112</v>
      </c>
      <c r="R234" s="148">
        <v>42446</v>
      </c>
      <c r="S234" s="149">
        <v>37</v>
      </c>
      <c r="T234" s="150">
        <v>38384.239999999998</v>
      </c>
      <c r="U234" s="151">
        <v>38384.239999999998</v>
      </c>
      <c r="V234" s="152">
        <v>0</v>
      </c>
      <c r="W234" t="s">
        <v>113</v>
      </c>
      <c r="Y234" t="s">
        <v>114</v>
      </c>
      <c r="Z234" t="s">
        <v>114</v>
      </c>
      <c r="AA234" t="s">
        <v>114</v>
      </c>
      <c r="AB234" t="s">
        <v>115</v>
      </c>
      <c r="AC234" t="s">
        <v>116</v>
      </c>
      <c r="AD234" t="s">
        <v>110</v>
      </c>
      <c r="AE234" t="s">
        <v>110</v>
      </c>
      <c r="AH234" s="153">
        <v>0</v>
      </c>
      <c r="AI234" s="154">
        <v>42447</v>
      </c>
      <c r="AJ234" s="155">
        <v>976398</v>
      </c>
      <c r="AK234" s="156">
        <v>976398.1</v>
      </c>
      <c r="AL234" s="157">
        <v>42446</v>
      </c>
      <c r="AM234" s="158">
        <v>0</v>
      </c>
      <c r="AN234" t="s">
        <v>117</v>
      </c>
      <c r="AO234" s="159">
        <v>42447.988009259258</v>
      </c>
      <c r="AP234" t="s">
        <v>171</v>
      </c>
      <c r="AQ234" t="s">
        <v>119</v>
      </c>
      <c r="AR234" t="s">
        <v>119</v>
      </c>
      <c r="AT234" s="160">
        <v>42446</v>
      </c>
      <c r="AU234" s="161">
        <v>1</v>
      </c>
      <c r="AV234" s="162">
        <v>1</v>
      </c>
      <c r="AW234" t="s">
        <v>120</v>
      </c>
      <c r="AZ234" s="163">
        <v>42447</v>
      </c>
      <c r="BB234" t="s">
        <v>121</v>
      </c>
      <c r="BC234" t="s">
        <v>114</v>
      </c>
      <c r="BD234" t="s">
        <v>122</v>
      </c>
      <c r="BE234" t="s">
        <v>110</v>
      </c>
      <c r="BH234" t="s">
        <v>122</v>
      </c>
      <c r="BL234" t="s">
        <v>110</v>
      </c>
      <c r="BM234" s="165">
        <v>42446</v>
      </c>
      <c r="BO234" t="s">
        <v>110</v>
      </c>
      <c r="BP234" t="s">
        <v>123</v>
      </c>
      <c r="BS234" s="166">
        <v>42447.980694444443</v>
      </c>
      <c r="BU234" t="s">
        <v>110</v>
      </c>
      <c r="BV234" t="s">
        <v>171</v>
      </c>
      <c r="BW234" t="s">
        <v>110</v>
      </c>
      <c r="BZ234" t="s">
        <v>108</v>
      </c>
      <c r="CA234" t="s">
        <v>170</v>
      </c>
      <c r="CB234" s="167">
        <v>42446</v>
      </c>
      <c r="CC234" s="168">
        <v>0</v>
      </c>
      <c r="CD234" s="169">
        <v>5</v>
      </c>
      <c r="CE234" t="s">
        <v>111</v>
      </c>
      <c r="CH234" t="s">
        <v>135</v>
      </c>
      <c r="CL234" t="s">
        <v>126</v>
      </c>
      <c r="CM234" t="s">
        <v>127</v>
      </c>
      <c r="CU234" t="s">
        <v>119</v>
      </c>
      <c r="DD234" s="170">
        <v>-4917.5</v>
      </c>
      <c r="DE234" t="s">
        <v>110</v>
      </c>
      <c r="DF234" s="171">
        <v>0</v>
      </c>
      <c r="DH234" s="172">
        <v>0</v>
      </c>
      <c r="DI234" t="s">
        <v>171</v>
      </c>
      <c r="DJ234" t="s">
        <v>116</v>
      </c>
      <c r="DK234" s="173">
        <v>42446</v>
      </c>
      <c r="DL234" t="s">
        <v>119</v>
      </c>
      <c r="DN234" s="174">
        <v>-4917.5</v>
      </c>
      <c r="DO234" s="175">
        <v>1</v>
      </c>
      <c r="DP234" s="176">
        <v>1</v>
      </c>
      <c r="DQ234" s="177">
        <v>976398</v>
      </c>
      <c r="DT234" s="178">
        <v>42447</v>
      </c>
      <c r="DV234" t="s">
        <v>120</v>
      </c>
      <c r="DW234" s="179">
        <v>42446</v>
      </c>
      <c r="DX234" t="s">
        <v>110</v>
      </c>
      <c r="DY234" s="180">
        <v>42446</v>
      </c>
      <c r="DZ234" t="s">
        <v>116</v>
      </c>
      <c r="EC234" t="s">
        <v>123</v>
      </c>
      <c r="ED234" s="181">
        <v>0</v>
      </c>
      <c r="EE234" s="182">
        <v>0</v>
      </c>
      <c r="EG234" t="s">
        <v>130</v>
      </c>
      <c r="EJ234" s="188" t="str">
        <f>CONCATENATE(CH234,CM234)</f>
        <v>205600012800</v>
      </c>
    </row>
    <row r="235" spans="1:140" ht="16.5" hidden="1" thickTop="1" thickBot="1" x14ac:dyDescent="0.3">
      <c r="A235" t="s">
        <v>108</v>
      </c>
      <c r="B235" t="s">
        <v>170</v>
      </c>
      <c r="C235" s="140">
        <v>42446</v>
      </c>
      <c r="D235" s="141">
        <v>0</v>
      </c>
      <c r="E235" t="s">
        <v>108</v>
      </c>
      <c r="F235" t="s">
        <v>110</v>
      </c>
      <c r="G235" s="142">
        <v>2016</v>
      </c>
      <c r="H235" s="143">
        <v>9</v>
      </c>
      <c r="I235" s="144">
        <v>42446</v>
      </c>
      <c r="J235" t="s">
        <v>111</v>
      </c>
      <c r="L235" t="s">
        <v>110</v>
      </c>
      <c r="M235" t="s">
        <v>110</v>
      </c>
      <c r="O235" s="146">
        <v>0</v>
      </c>
      <c r="P235" t="s">
        <v>112</v>
      </c>
      <c r="R235" s="148">
        <v>42446</v>
      </c>
      <c r="S235" s="149">
        <v>37</v>
      </c>
      <c r="T235" s="150">
        <v>38384.239999999998</v>
      </c>
      <c r="U235" s="151">
        <v>38384.239999999998</v>
      </c>
      <c r="V235" s="152">
        <v>0</v>
      </c>
      <c r="W235" t="s">
        <v>113</v>
      </c>
      <c r="Y235" t="s">
        <v>114</v>
      </c>
      <c r="Z235" t="s">
        <v>114</v>
      </c>
      <c r="AA235" t="s">
        <v>114</v>
      </c>
      <c r="AB235" t="s">
        <v>115</v>
      </c>
      <c r="AC235" t="s">
        <v>116</v>
      </c>
      <c r="AD235" t="s">
        <v>110</v>
      </c>
      <c r="AE235" t="s">
        <v>110</v>
      </c>
      <c r="AH235" s="153">
        <v>0</v>
      </c>
      <c r="AI235" s="154">
        <v>42447</v>
      </c>
      <c r="AJ235" s="155">
        <v>976398</v>
      </c>
      <c r="AK235" s="156">
        <v>976398.1</v>
      </c>
      <c r="AL235" s="157">
        <v>42446</v>
      </c>
      <c r="AM235" s="158">
        <v>0</v>
      </c>
      <c r="AN235" t="s">
        <v>117</v>
      </c>
      <c r="AO235" s="159">
        <v>42447.988009259258</v>
      </c>
      <c r="AP235" t="s">
        <v>171</v>
      </c>
      <c r="AQ235" t="s">
        <v>119</v>
      </c>
      <c r="AR235" t="s">
        <v>119</v>
      </c>
      <c r="AT235" s="160">
        <v>42446</v>
      </c>
      <c r="AU235" s="161">
        <v>1</v>
      </c>
      <c r="AV235" s="162">
        <v>1</v>
      </c>
      <c r="AW235" t="s">
        <v>120</v>
      </c>
      <c r="AZ235" s="163">
        <v>42447</v>
      </c>
      <c r="BB235" t="s">
        <v>121</v>
      </c>
      <c r="BC235" t="s">
        <v>114</v>
      </c>
      <c r="BD235" t="s">
        <v>122</v>
      </c>
      <c r="BE235" t="s">
        <v>110</v>
      </c>
      <c r="BH235" t="s">
        <v>122</v>
      </c>
      <c r="BL235" t="s">
        <v>110</v>
      </c>
      <c r="BM235" s="165">
        <v>42446</v>
      </c>
      <c r="BO235" t="s">
        <v>110</v>
      </c>
      <c r="BP235" t="s">
        <v>123</v>
      </c>
      <c r="BS235" s="166">
        <v>42447.980694444443</v>
      </c>
      <c r="BU235" t="s">
        <v>110</v>
      </c>
      <c r="BV235" t="s">
        <v>171</v>
      </c>
      <c r="BW235" t="s">
        <v>110</v>
      </c>
      <c r="BZ235" t="s">
        <v>108</v>
      </c>
      <c r="CA235" t="s">
        <v>170</v>
      </c>
      <c r="CB235" s="167">
        <v>42446</v>
      </c>
      <c r="CC235" s="168">
        <v>0</v>
      </c>
      <c r="CD235" s="169">
        <v>6</v>
      </c>
      <c r="CE235" t="s">
        <v>111</v>
      </c>
      <c r="CH235" t="s">
        <v>159</v>
      </c>
      <c r="CL235" t="s">
        <v>126</v>
      </c>
      <c r="CM235" t="s">
        <v>127</v>
      </c>
      <c r="CU235" t="s">
        <v>119</v>
      </c>
      <c r="DD235" s="170">
        <v>-53.91</v>
      </c>
      <c r="DE235" t="s">
        <v>110</v>
      </c>
      <c r="DF235" s="171">
        <v>0</v>
      </c>
      <c r="DH235" s="172">
        <v>0</v>
      </c>
      <c r="DI235" t="s">
        <v>171</v>
      </c>
      <c r="DJ235" t="s">
        <v>116</v>
      </c>
      <c r="DK235" s="173">
        <v>42446</v>
      </c>
      <c r="DL235" t="s">
        <v>119</v>
      </c>
      <c r="DN235" s="174">
        <v>-53.91</v>
      </c>
      <c r="DO235" s="175">
        <v>1</v>
      </c>
      <c r="DP235" s="176">
        <v>1</v>
      </c>
      <c r="DQ235" s="177">
        <v>976398</v>
      </c>
      <c r="DT235" s="178">
        <v>42447</v>
      </c>
      <c r="DV235" t="s">
        <v>120</v>
      </c>
      <c r="DW235" s="179">
        <v>42446</v>
      </c>
      <c r="DX235" t="s">
        <v>110</v>
      </c>
      <c r="DY235" s="180">
        <v>42446</v>
      </c>
      <c r="DZ235" t="s">
        <v>116</v>
      </c>
      <c r="EC235" t="s">
        <v>123</v>
      </c>
      <c r="ED235" s="181">
        <v>0</v>
      </c>
      <c r="EE235" s="182">
        <v>0</v>
      </c>
      <c r="EG235" t="s">
        <v>130</v>
      </c>
      <c r="EJ235" s="188" t="str">
        <f>CONCATENATE(CH235,CM235)</f>
        <v>205700012800</v>
      </c>
    </row>
    <row r="236" spans="1:140" ht="16.5" hidden="1" thickTop="1" thickBot="1" x14ac:dyDescent="0.3">
      <c r="A236" t="s">
        <v>108</v>
      </c>
      <c r="B236" t="s">
        <v>170</v>
      </c>
      <c r="C236" s="140">
        <v>42446</v>
      </c>
      <c r="D236" s="141">
        <v>0</v>
      </c>
      <c r="E236" t="s">
        <v>108</v>
      </c>
      <c r="F236" t="s">
        <v>110</v>
      </c>
      <c r="G236" s="142">
        <v>2016</v>
      </c>
      <c r="H236" s="143">
        <v>9</v>
      </c>
      <c r="I236" s="144">
        <v>42446</v>
      </c>
      <c r="J236" t="s">
        <v>111</v>
      </c>
      <c r="L236" t="s">
        <v>110</v>
      </c>
      <c r="M236" t="s">
        <v>110</v>
      </c>
      <c r="O236" s="146">
        <v>0</v>
      </c>
      <c r="P236" t="s">
        <v>112</v>
      </c>
      <c r="R236" s="148">
        <v>42446</v>
      </c>
      <c r="S236" s="149">
        <v>37</v>
      </c>
      <c r="T236" s="150">
        <v>38384.239999999998</v>
      </c>
      <c r="U236" s="151">
        <v>38384.239999999998</v>
      </c>
      <c r="V236" s="152">
        <v>0</v>
      </c>
      <c r="W236" t="s">
        <v>113</v>
      </c>
      <c r="Y236" t="s">
        <v>114</v>
      </c>
      <c r="Z236" t="s">
        <v>114</v>
      </c>
      <c r="AA236" t="s">
        <v>114</v>
      </c>
      <c r="AB236" t="s">
        <v>115</v>
      </c>
      <c r="AC236" t="s">
        <v>116</v>
      </c>
      <c r="AD236" t="s">
        <v>110</v>
      </c>
      <c r="AE236" t="s">
        <v>110</v>
      </c>
      <c r="AH236" s="153">
        <v>0</v>
      </c>
      <c r="AI236" s="154">
        <v>42447</v>
      </c>
      <c r="AJ236" s="155">
        <v>976398</v>
      </c>
      <c r="AK236" s="156">
        <v>976398.1</v>
      </c>
      <c r="AL236" s="157">
        <v>42446</v>
      </c>
      <c r="AM236" s="158">
        <v>0</v>
      </c>
      <c r="AN236" t="s">
        <v>117</v>
      </c>
      <c r="AO236" s="159">
        <v>42447.988009259258</v>
      </c>
      <c r="AP236" t="s">
        <v>171</v>
      </c>
      <c r="AQ236" t="s">
        <v>119</v>
      </c>
      <c r="AR236" t="s">
        <v>119</v>
      </c>
      <c r="AT236" s="160">
        <v>42446</v>
      </c>
      <c r="AU236" s="161">
        <v>1</v>
      </c>
      <c r="AV236" s="162">
        <v>1</v>
      </c>
      <c r="AW236" t="s">
        <v>120</v>
      </c>
      <c r="AZ236" s="163">
        <v>42447</v>
      </c>
      <c r="BB236" t="s">
        <v>121</v>
      </c>
      <c r="BC236" t="s">
        <v>114</v>
      </c>
      <c r="BD236" t="s">
        <v>122</v>
      </c>
      <c r="BE236" t="s">
        <v>110</v>
      </c>
      <c r="BH236" t="s">
        <v>122</v>
      </c>
      <c r="BL236" t="s">
        <v>110</v>
      </c>
      <c r="BM236" s="165">
        <v>42446</v>
      </c>
      <c r="BO236" t="s">
        <v>110</v>
      </c>
      <c r="BP236" t="s">
        <v>123</v>
      </c>
      <c r="BS236" s="166">
        <v>42447.980694444443</v>
      </c>
      <c r="BU236" t="s">
        <v>110</v>
      </c>
      <c r="BV236" t="s">
        <v>171</v>
      </c>
      <c r="BW236" t="s">
        <v>110</v>
      </c>
      <c r="BZ236" t="s">
        <v>108</v>
      </c>
      <c r="CA236" t="s">
        <v>170</v>
      </c>
      <c r="CB236" s="167">
        <v>42446</v>
      </c>
      <c r="CC236" s="168">
        <v>0</v>
      </c>
      <c r="CD236" s="169">
        <v>7</v>
      </c>
      <c r="CE236" t="s">
        <v>111</v>
      </c>
      <c r="CH236" t="s">
        <v>136</v>
      </c>
      <c r="CL236" t="s">
        <v>126</v>
      </c>
      <c r="CM236" t="s">
        <v>127</v>
      </c>
      <c r="CU236" t="s">
        <v>119</v>
      </c>
      <c r="DD236" s="170">
        <v>-400.6</v>
      </c>
      <c r="DE236" t="s">
        <v>110</v>
      </c>
      <c r="DF236" s="171">
        <v>0</v>
      </c>
      <c r="DH236" s="172">
        <v>0</v>
      </c>
      <c r="DI236" t="s">
        <v>171</v>
      </c>
      <c r="DJ236" t="s">
        <v>116</v>
      </c>
      <c r="DK236" s="173">
        <v>42446</v>
      </c>
      <c r="DL236" t="s">
        <v>119</v>
      </c>
      <c r="DN236" s="174">
        <v>-400.6</v>
      </c>
      <c r="DO236" s="175">
        <v>1</v>
      </c>
      <c r="DP236" s="176">
        <v>1</v>
      </c>
      <c r="DQ236" s="177">
        <v>976398</v>
      </c>
      <c r="DT236" s="178">
        <v>42447</v>
      </c>
      <c r="DV236" t="s">
        <v>120</v>
      </c>
      <c r="DW236" s="179">
        <v>42446</v>
      </c>
      <c r="DX236" t="s">
        <v>110</v>
      </c>
      <c r="DY236" s="180">
        <v>42446</v>
      </c>
      <c r="DZ236" t="s">
        <v>116</v>
      </c>
      <c r="EC236" t="s">
        <v>123</v>
      </c>
      <c r="ED236" s="181">
        <v>0</v>
      </c>
      <c r="EE236" s="182">
        <v>0</v>
      </c>
      <c r="EG236" t="s">
        <v>130</v>
      </c>
      <c r="EJ236" s="188" t="str">
        <f>CONCATENATE(CH236,CM236)</f>
        <v>205800012800</v>
      </c>
    </row>
    <row r="237" spans="1:140" ht="16.5" hidden="1" thickTop="1" thickBot="1" x14ac:dyDescent="0.3">
      <c r="A237" t="s">
        <v>108</v>
      </c>
      <c r="B237" t="s">
        <v>170</v>
      </c>
      <c r="C237" s="140">
        <v>42446</v>
      </c>
      <c r="D237" s="141">
        <v>0</v>
      </c>
      <c r="E237" t="s">
        <v>108</v>
      </c>
      <c r="F237" t="s">
        <v>110</v>
      </c>
      <c r="G237" s="142">
        <v>2016</v>
      </c>
      <c r="H237" s="143">
        <v>9</v>
      </c>
      <c r="I237" s="144">
        <v>42446</v>
      </c>
      <c r="J237" t="s">
        <v>111</v>
      </c>
      <c r="L237" t="s">
        <v>110</v>
      </c>
      <c r="M237" t="s">
        <v>110</v>
      </c>
      <c r="O237" s="146">
        <v>0</v>
      </c>
      <c r="P237" t="s">
        <v>112</v>
      </c>
      <c r="R237" s="148">
        <v>42446</v>
      </c>
      <c r="S237" s="149">
        <v>37</v>
      </c>
      <c r="T237" s="150">
        <v>38384.239999999998</v>
      </c>
      <c r="U237" s="151">
        <v>38384.239999999998</v>
      </c>
      <c r="V237" s="152">
        <v>0</v>
      </c>
      <c r="W237" t="s">
        <v>113</v>
      </c>
      <c r="Y237" t="s">
        <v>114</v>
      </c>
      <c r="Z237" t="s">
        <v>114</v>
      </c>
      <c r="AA237" t="s">
        <v>114</v>
      </c>
      <c r="AB237" t="s">
        <v>115</v>
      </c>
      <c r="AC237" t="s">
        <v>116</v>
      </c>
      <c r="AD237" t="s">
        <v>110</v>
      </c>
      <c r="AE237" t="s">
        <v>110</v>
      </c>
      <c r="AH237" s="153">
        <v>0</v>
      </c>
      <c r="AI237" s="154">
        <v>42447</v>
      </c>
      <c r="AJ237" s="155">
        <v>976398</v>
      </c>
      <c r="AK237" s="156">
        <v>976398.1</v>
      </c>
      <c r="AL237" s="157">
        <v>42446</v>
      </c>
      <c r="AM237" s="158">
        <v>0</v>
      </c>
      <c r="AN237" t="s">
        <v>117</v>
      </c>
      <c r="AO237" s="159">
        <v>42447.988009259258</v>
      </c>
      <c r="AP237" t="s">
        <v>171</v>
      </c>
      <c r="AQ237" t="s">
        <v>119</v>
      </c>
      <c r="AR237" t="s">
        <v>119</v>
      </c>
      <c r="AT237" s="160">
        <v>42446</v>
      </c>
      <c r="AU237" s="161">
        <v>1</v>
      </c>
      <c r="AV237" s="162">
        <v>1</v>
      </c>
      <c r="AW237" t="s">
        <v>120</v>
      </c>
      <c r="AZ237" s="163">
        <v>42447</v>
      </c>
      <c r="BB237" t="s">
        <v>121</v>
      </c>
      <c r="BC237" t="s">
        <v>114</v>
      </c>
      <c r="BD237" t="s">
        <v>122</v>
      </c>
      <c r="BE237" t="s">
        <v>110</v>
      </c>
      <c r="BH237" t="s">
        <v>122</v>
      </c>
      <c r="BL237" t="s">
        <v>110</v>
      </c>
      <c r="BM237" s="165">
        <v>42446</v>
      </c>
      <c r="BO237" t="s">
        <v>110</v>
      </c>
      <c r="BP237" t="s">
        <v>123</v>
      </c>
      <c r="BS237" s="166">
        <v>42447.980694444443</v>
      </c>
      <c r="BU237" t="s">
        <v>110</v>
      </c>
      <c r="BV237" t="s">
        <v>171</v>
      </c>
      <c r="BW237" t="s">
        <v>110</v>
      </c>
      <c r="BZ237" t="s">
        <v>108</v>
      </c>
      <c r="CA237" t="s">
        <v>170</v>
      </c>
      <c r="CB237" s="167">
        <v>42446</v>
      </c>
      <c r="CC237" s="168">
        <v>0</v>
      </c>
      <c r="CD237" s="169">
        <v>8</v>
      </c>
      <c r="CE237" t="s">
        <v>111</v>
      </c>
      <c r="CH237" t="s">
        <v>160</v>
      </c>
      <c r="CL237" t="s">
        <v>126</v>
      </c>
      <c r="CM237" t="s">
        <v>127</v>
      </c>
      <c r="CU237" t="s">
        <v>119</v>
      </c>
      <c r="DD237" s="170">
        <v>-31.25</v>
      </c>
      <c r="DE237" t="s">
        <v>110</v>
      </c>
      <c r="DF237" s="171">
        <v>0</v>
      </c>
      <c r="DH237" s="172">
        <v>0</v>
      </c>
      <c r="DI237" t="s">
        <v>171</v>
      </c>
      <c r="DJ237" t="s">
        <v>116</v>
      </c>
      <c r="DK237" s="173">
        <v>42446</v>
      </c>
      <c r="DL237" t="s">
        <v>119</v>
      </c>
      <c r="DN237" s="174">
        <v>-31.25</v>
      </c>
      <c r="DO237" s="175">
        <v>1</v>
      </c>
      <c r="DP237" s="176">
        <v>1</v>
      </c>
      <c r="DQ237" s="177">
        <v>976398</v>
      </c>
      <c r="DT237" s="178">
        <v>42447</v>
      </c>
      <c r="DV237" t="s">
        <v>120</v>
      </c>
      <c r="DW237" s="179">
        <v>42446</v>
      </c>
      <c r="DX237" t="s">
        <v>110</v>
      </c>
      <c r="DY237" s="180">
        <v>42446</v>
      </c>
      <c r="DZ237" t="s">
        <v>116</v>
      </c>
      <c r="EC237" t="s">
        <v>123</v>
      </c>
      <c r="ED237" s="181">
        <v>0</v>
      </c>
      <c r="EE237" s="182">
        <v>0</v>
      </c>
      <c r="EG237" t="s">
        <v>130</v>
      </c>
      <c r="EJ237" s="188" t="str">
        <f>CONCATENATE(CH237,CM237)</f>
        <v>206100012800</v>
      </c>
    </row>
    <row r="238" spans="1:140" ht="16.5" hidden="1" thickTop="1" thickBot="1" x14ac:dyDescent="0.3">
      <c r="A238" t="s">
        <v>108</v>
      </c>
      <c r="B238" t="s">
        <v>170</v>
      </c>
      <c r="C238" s="140">
        <v>42446</v>
      </c>
      <c r="D238" s="141">
        <v>0</v>
      </c>
      <c r="E238" t="s">
        <v>108</v>
      </c>
      <c r="F238" t="s">
        <v>110</v>
      </c>
      <c r="G238" s="142">
        <v>2016</v>
      </c>
      <c r="H238" s="143">
        <v>9</v>
      </c>
      <c r="I238" s="144">
        <v>42446</v>
      </c>
      <c r="J238" t="s">
        <v>111</v>
      </c>
      <c r="L238" t="s">
        <v>110</v>
      </c>
      <c r="M238" t="s">
        <v>110</v>
      </c>
      <c r="O238" s="146">
        <v>0</v>
      </c>
      <c r="P238" t="s">
        <v>112</v>
      </c>
      <c r="R238" s="148">
        <v>42446</v>
      </c>
      <c r="S238" s="149">
        <v>37</v>
      </c>
      <c r="T238" s="150">
        <v>38384.239999999998</v>
      </c>
      <c r="U238" s="151">
        <v>38384.239999999998</v>
      </c>
      <c r="V238" s="152">
        <v>0</v>
      </c>
      <c r="W238" t="s">
        <v>113</v>
      </c>
      <c r="Y238" t="s">
        <v>114</v>
      </c>
      <c r="Z238" t="s">
        <v>114</v>
      </c>
      <c r="AA238" t="s">
        <v>114</v>
      </c>
      <c r="AB238" t="s">
        <v>115</v>
      </c>
      <c r="AC238" t="s">
        <v>116</v>
      </c>
      <c r="AD238" t="s">
        <v>110</v>
      </c>
      <c r="AE238" t="s">
        <v>110</v>
      </c>
      <c r="AH238" s="153">
        <v>0</v>
      </c>
      <c r="AI238" s="154">
        <v>42447</v>
      </c>
      <c r="AJ238" s="155">
        <v>976398</v>
      </c>
      <c r="AK238" s="156">
        <v>976398.1</v>
      </c>
      <c r="AL238" s="157">
        <v>42446</v>
      </c>
      <c r="AM238" s="158">
        <v>0</v>
      </c>
      <c r="AN238" t="s">
        <v>117</v>
      </c>
      <c r="AO238" s="159">
        <v>42447.988009259258</v>
      </c>
      <c r="AP238" t="s">
        <v>171</v>
      </c>
      <c r="AQ238" t="s">
        <v>119</v>
      </c>
      <c r="AR238" t="s">
        <v>119</v>
      </c>
      <c r="AT238" s="160">
        <v>42446</v>
      </c>
      <c r="AU238" s="161">
        <v>1</v>
      </c>
      <c r="AV238" s="162">
        <v>1</v>
      </c>
      <c r="AW238" t="s">
        <v>120</v>
      </c>
      <c r="AZ238" s="163">
        <v>42447</v>
      </c>
      <c r="BB238" t="s">
        <v>121</v>
      </c>
      <c r="BC238" t="s">
        <v>114</v>
      </c>
      <c r="BD238" t="s">
        <v>122</v>
      </c>
      <c r="BE238" t="s">
        <v>110</v>
      </c>
      <c r="BH238" t="s">
        <v>122</v>
      </c>
      <c r="BL238" t="s">
        <v>110</v>
      </c>
      <c r="BM238" s="165">
        <v>42446</v>
      </c>
      <c r="BO238" t="s">
        <v>110</v>
      </c>
      <c r="BP238" t="s">
        <v>123</v>
      </c>
      <c r="BS238" s="166">
        <v>42447.980694444443</v>
      </c>
      <c r="BU238" t="s">
        <v>110</v>
      </c>
      <c r="BV238" t="s">
        <v>171</v>
      </c>
      <c r="BW238" t="s">
        <v>110</v>
      </c>
      <c r="BZ238" t="s">
        <v>108</v>
      </c>
      <c r="CA238" t="s">
        <v>170</v>
      </c>
      <c r="CB238" s="167">
        <v>42446</v>
      </c>
      <c r="CC238" s="168">
        <v>0</v>
      </c>
      <c r="CD238" s="169">
        <v>9</v>
      </c>
      <c r="CE238" t="s">
        <v>111</v>
      </c>
      <c r="CH238" t="s">
        <v>167</v>
      </c>
      <c r="CL238" t="s">
        <v>126</v>
      </c>
      <c r="CM238" t="s">
        <v>127</v>
      </c>
      <c r="CU238" t="s">
        <v>119</v>
      </c>
      <c r="DD238" s="170">
        <v>418.84</v>
      </c>
      <c r="DE238" t="s">
        <v>110</v>
      </c>
      <c r="DF238" s="171">
        <v>0</v>
      </c>
      <c r="DH238" s="172">
        <v>0</v>
      </c>
      <c r="DI238" t="s">
        <v>171</v>
      </c>
      <c r="DJ238" t="s">
        <v>116</v>
      </c>
      <c r="DK238" s="173">
        <v>42446</v>
      </c>
      <c r="DL238" t="s">
        <v>119</v>
      </c>
      <c r="DN238" s="174">
        <v>418.84</v>
      </c>
      <c r="DO238" s="175">
        <v>1</v>
      </c>
      <c r="DP238" s="176">
        <v>1</v>
      </c>
      <c r="DQ238" s="177">
        <v>976398</v>
      </c>
      <c r="DT238" s="178">
        <v>42447</v>
      </c>
      <c r="DV238" t="s">
        <v>120</v>
      </c>
      <c r="DW238" s="179">
        <v>42446</v>
      </c>
      <c r="DX238" t="s">
        <v>110</v>
      </c>
      <c r="DY238" s="180">
        <v>42446</v>
      </c>
      <c r="DZ238" t="s">
        <v>116</v>
      </c>
      <c r="EC238" t="s">
        <v>123</v>
      </c>
      <c r="ED238" s="181">
        <v>0</v>
      </c>
      <c r="EE238" s="182">
        <v>0</v>
      </c>
      <c r="EG238" t="s">
        <v>130</v>
      </c>
      <c r="EJ238" s="188" t="str">
        <f>CONCATENATE(CH238,CM238)</f>
        <v>208100012800</v>
      </c>
    </row>
    <row r="239" spans="1:140" ht="16.5" hidden="1" thickTop="1" thickBot="1" x14ac:dyDescent="0.3">
      <c r="A239" t="s">
        <v>108</v>
      </c>
      <c r="B239" t="s">
        <v>170</v>
      </c>
      <c r="C239" s="140">
        <v>42446</v>
      </c>
      <c r="D239" s="141">
        <v>0</v>
      </c>
      <c r="E239" t="s">
        <v>108</v>
      </c>
      <c r="F239" t="s">
        <v>110</v>
      </c>
      <c r="G239" s="142">
        <v>2016</v>
      </c>
      <c r="H239" s="143">
        <v>9</v>
      </c>
      <c r="I239" s="144">
        <v>42446</v>
      </c>
      <c r="J239" t="s">
        <v>111</v>
      </c>
      <c r="L239" t="s">
        <v>110</v>
      </c>
      <c r="M239" t="s">
        <v>110</v>
      </c>
      <c r="O239" s="146">
        <v>0</v>
      </c>
      <c r="P239" t="s">
        <v>112</v>
      </c>
      <c r="R239" s="148">
        <v>42446</v>
      </c>
      <c r="S239" s="149">
        <v>37</v>
      </c>
      <c r="T239" s="150">
        <v>38384.239999999998</v>
      </c>
      <c r="U239" s="151">
        <v>38384.239999999998</v>
      </c>
      <c r="V239" s="152">
        <v>0</v>
      </c>
      <c r="W239" t="s">
        <v>113</v>
      </c>
      <c r="Y239" t="s">
        <v>114</v>
      </c>
      <c r="Z239" t="s">
        <v>114</v>
      </c>
      <c r="AA239" t="s">
        <v>114</v>
      </c>
      <c r="AB239" t="s">
        <v>115</v>
      </c>
      <c r="AC239" t="s">
        <v>116</v>
      </c>
      <c r="AD239" t="s">
        <v>110</v>
      </c>
      <c r="AE239" t="s">
        <v>110</v>
      </c>
      <c r="AH239" s="153">
        <v>0</v>
      </c>
      <c r="AI239" s="154">
        <v>42447</v>
      </c>
      <c r="AJ239" s="155">
        <v>976398</v>
      </c>
      <c r="AK239" s="156">
        <v>976398.1</v>
      </c>
      <c r="AL239" s="157">
        <v>42446</v>
      </c>
      <c r="AM239" s="158">
        <v>0</v>
      </c>
      <c r="AN239" t="s">
        <v>117</v>
      </c>
      <c r="AO239" s="159">
        <v>42447.988009259258</v>
      </c>
      <c r="AP239" t="s">
        <v>171</v>
      </c>
      <c r="AQ239" t="s">
        <v>119</v>
      </c>
      <c r="AR239" t="s">
        <v>119</v>
      </c>
      <c r="AT239" s="160">
        <v>42446</v>
      </c>
      <c r="AU239" s="161">
        <v>1</v>
      </c>
      <c r="AV239" s="162">
        <v>1</v>
      </c>
      <c r="AW239" t="s">
        <v>120</v>
      </c>
      <c r="AZ239" s="163">
        <v>42447</v>
      </c>
      <c r="BB239" t="s">
        <v>121</v>
      </c>
      <c r="BC239" t="s">
        <v>114</v>
      </c>
      <c r="BD239" t="s">
        <v>122</v>
      </c>
      <c r="BE239" t="s">
        <v>110</v>
      </c>
      <c r="BH239" t="s">
        <v>122</v>
      </c>
      <c r="BL239" t="s">
        <v>110</v>
      </c>
      <c r="BM239" s="165">
        <v>42446</v>
      </c>
      <c r="BO239" t="s">
        <v>110</v>
      </c>
      <c r="BP239" t="s">
        <v>123</v>
      </c>
      <c r="BS239" s="166">
        <v>42447.980694444443</v>
      </c>
      <c r="BU239" t="s">
        <v>110</v>
      </c>
      <c r="BV239" t="s">
        <v>171</v>
      </c>
      <c r="BW239" t="s">
        <v>110</v>
      </c>
      <c r="BZ239" t="s">
        <v>108</v>
      </c>
      <c r="CA239" t="s">
        <v>170</v>
      </c>
      <c r="CB239" s="167">
        <v>42446</v>
      </c>
      <c r="CC239" s="168">
        <v>0</v>
      </c>
      <c r="CD239" s="169">
        <v>10</v>
      </c>
      <c r="CE239" t="s">
        <v>111</v>
      </c>
      <c r="CH239" t="s">
        <v>137</v>
      </c>
      <c r="CL239" t="s">
        <v>126</v>
      </c>
      <c r="CM239" t="s">
        <v>127</v>
      </c>
      <c r="CU239" t="s">
        <v>119</v>
      </c>
      <c r="DD239" s="170">
        <v>-2477.84</v>
      </c>
      <c r="DE239" t="s">
        <v>110</v>
      </c>
      <c r="DF239" s="171">
        <v>0</v>
      </c>
      <c r="DH239" s="172">
        <v>0</v>
      </c>
      <c r="DI239" t="s">
        <v>171</v>
      </c>
      <c r="DJ239" t="s">
        <v>116</v>
      </c>
      <c r="DK239" s="173">
        <v>42446</v>
      </c>
      <c r="DL239" t="s">
        <v>119</v>
      </c>
      <c r="DN239" s="174">
        <v>-2477.84</v>
      </c>
      <c r="DO239" s="175">
        <v>1</v>
      </c>
      <c r="DP239" s="176">
        <v>1</v>
      </c>
      <c r="DQ239" s="177">
        <v>976398</v>
      </c>
      <c r="DT239" s="178">
        <v>42447</v>
      </c>
      <c r="DV239" t="s">
        <v>120</v>
      </c>
      <c r="DW239" s="179">
        <v>42446</v>
      </c>
      <c r="DX239" t="s">
        <v>110</v>
      </c>
      <c r="DY239" s="180">
        <v>42446</v>
      </c>
      <c r="DZ239" t="s">
        <v>116</v>
      </c>
      <c r="EC239" t="s">
        <v>123</v>
      </c>
      <c r="ED239" s="181">
        <v>0</v>
      </c>
      <c r="EE239" s="182">
        <v>0</v>
      </c>
      <c r="EG239" t="s">
        <v>130</v>
      </c>
      <c r="EJ239" s="188" t="str">
        <f>CONCATENATE(CH239,CM239)</f>
        <v>210000012800</v>
      </c>
    </row>
    <row r="240" spans="1:140" ht="16.5" hidden="1" thickTop="1" thickBot="1" x14ac:dyDescent="0.3">
      <c r="A240" t="s">
        <v>108</v>
      </c>
      <c r="B240" t="s">
        <v>170</v>
      </c>
      <c r="C240" s="140">
        <v>42446</v>
      </c>
      <c r="D240" s="141">
        <v>0</v>
      </c>
      <c r="E240" t="s">
        <v>108</v>
      </c>
      <c r="F240" t="s">
        <v>110</v>
      </c>
      <c r="G240" s="142">
        <v>2016</v>
      </c>
      <c r="H240" s="143">
        <v>9</v>
      </c>
      <c r="I240" s="144">
        <v>42446</v>
      </c>
      <c r="J240" t="s">
        <v>111</v>
      </c>
      <c r="L240" t="s">
        <v>110</v>
      </c>
      <c r="M240" t="s">
        <v>110</v>
      </c>
      <c r="O240" s="146">
        <v>0</v>
      </c>
      <c r="P240" t="s">
        <v>112</v>
      </c>
      <c r="R240" s="148">
        <v>42446</v>
      </c>
      <c r="S240" s="149">
        <v>37</v>
      </c>
      <c r="T240" s="150">
        <v>38384.239999999998</v>
      </c>
      <c r="U240" s="151">
        <v>38384.239999999998</v>
      </c>
      <c r="V240" s="152">
        <v>0</v>
      </c>
      <c r="W240" t="s">
        <v>113</v>
      </c>
      <c r="Y240" t="s">
        <v>114</v>
      </c>
      <c r="Z240" t="s">
        <v>114</v>
      </c>
      <c r="AA240" t="s">
        <v>114</v>
      </c>
      <c r="AB240" t="s">
        <v>115</v>
      </c>
      <c r="AC240" t="s">
        <v>116</v>
      </c>
      <c r="AD240" t="s">
        <v>110</v>
      </c>
      <c r="AE240" t="s">
        <v>110</v>
      </c>
      <c r="AH240" s="153">
        <v>0</v>
      </c>
      <c r="AI240" s="154">
        <v>42447</v>
      </c>
      <c r="AJ240" s="155">
        <v>976398</v>
      </c>
      <c r="AK240" s="156">
        <v>976398.1</v>
      </c>
      <c r="AL240" s="157">
        <v>42446</v>
      </c>
      <c r="AM240" s="158">
        <v>0</v>
      </c>
      <c r="AN240" t="s">
        <v>117</v>
      </c>
      <c r="AO240" s="159">
        <v>42447.988009259258</v>
      </c>
      <c r="AP240" t="s">
        <v>171</v>
      </c>
      <c r="AQ240" t="s">
        <v>119</v>
      </c>
      <c r="AR240" t="s">
        <v>119</v>
      </c>
      <c r="AT240" s="160">
        <v>42446</v>
      </c>
      <c r="AU240" s="161">
        <v>1</v>
      </c>
      <c r="AV240" s="162">
        <v>1</v>
      </c>
      <c r="AW240" t="s">
        <v>120</v>
      </c>
      <c r="AZ240" s="163">
        <v>42447</v>
      </c>
      <c r="BB240" t="s">
        <v>121</v>
      </c>
      <c r="BC240" t="s">
        <v>114</v>
      </c>
      <c r="BD240" t="s">
        <v>122</v>
      </c>
      <c r="BE240" t="s">
        <v>110</v>
      </c>
      <c r="BH240" t="s">
        <v>122</v>
      </c>
      <c r="BL240" t="s">
        <v>110</v>
      </c>
      <c r="BM240" s="165">
        <v>42446</v>
      </c>
      <c r="BO240" t="s">
        <v>110</v>
      </c>
      <c r="BP240" t="s">
        <v>123</v>
      </c>
      <c r="BS240" s="166">
        <v>42447.980694444443</v>
      </c>
      <c r="BU240" t="s">
        <v>110</v>
      </c>
      <c r="BV240" t="s">
        <v>171</v>
      </c>
      <c r="BW240" t="s">
        <v>110</v>
      </c>
      <c r="BZ240" t="s">
        <v>108</v>
      </c>
      <c r="CA240" t="s">
        <v>170</v>
      </c>
      <c r="CB240" s="167">
        <v>42446</v>
      </c>
      <c r="CC240" s="168">
        <v>0</v>
      </c>
      <c r="CD240" s="169">
        <v>11</v>
      </c>
      <c r="CE240" t="s">
        <v>111</v>
      </c>
      <c r="CH240" t="s">
        <v>138</v>
      </c>
      <c r="CL240" t="s">
        <v>126</v>
      </c>
      <c r="CM240" t="s">
        <v>127</v>
      </c>
      <c r="CU240" t="s">
        <v>119</v>
      </c>
      <c r="DD240" s="170">
        <v>-1886.13</v>
      </c>
      <c r="DE240" t="s">
        <v>110</v>
      </c>
      <c r="DF240" s="171">
        <v>0</v>
      </c>
      <c r="DH240" s="172">
        <v>0</v>
      </c>
      <c r="DI240" t="s">
        <v>171</v>
      </c>
      <c r="DJ240" t="s">
        <v>116</v>
      </c>
      <c r="DK240" s="173">
        <v>42446</v>
      </c>
      <c r="DL240" t="s">
        <v>119</v>
      </c>
      <c r="DN240" s="174">
        <v>-1886.13</v>
      </c>
      <c r="DO240" s="175">
        <v>1</v>
      </c>
      <c r="DP240" s="176">
        <v>1</v>
      </c>
      <c r="DQ240" s="177">
        <v>976398</v>
      </c>
      <c r="DT240" s="178">
        <v>42447</v>
      </c>
      <c r="DV240" t="s">
        <v>120</v>
      </c>
      <c r="DW240" s="179">
        <v>42446</v>
      </c>
      <c r="DX240" t="s">
        <v>110</v>
      </c>
      <c r="DY240" s="180">
        <v>42446</v>
      </c>
      <c r="DZ240" t="s">
        <v>116</v>
      </c>
      <c r="EC240" t="s">
        <v>123</v>
      </c>
      <c r="ED240" s="181">
        <v>0</v>
      </c>
      <c r="EE240" s="182">
        <v>0</v>
      </c>
      <c r="EG240" t="s">
        <v>130</v>
      </c>
      <c r="EJ240" s="188" t="str">
        <f>CONCATENATE(CH240,CM240)</f>
        <v>210500012800</v>
      </c>
    </row>
    <row r="241" spans="1:140" ht="16.5" hidden="1" thickTop="1" thickBot="1" x14ac:dyDescent="0.3">
      <c r="A241" t="s">
        <v>108</v>
      </c>
      <c r="B241" t="s">
        <v>170</v>
      </c>
      <c r="C241" s="140">
        <v>42446</v>
      </c>
      <c r="D241" s="141">
        <v>0</v>
      </c>
      <c r="E241" t="s">
        <v>108</v>
      </c>
      <c r="F241" t="s">
        <v>110</v>
      </c>
      <c r="G241" s="142">
        <v>2016</v>
      </c>
      <c r="H241" s="143">
        <v>9</v>
      </c>
      <c r="I241" s="144">
        <v>42446</v>
      </c>
      <c r="J241" t="s">
        <v>111</v>
      </c>
      <c r="L241" t="s">
        <v>110</v>
      </c>
      <c r="M241" t="s">
        <v>110</v>
      </c>
      <c r="O241" s="146">
        <v>0</v>
      </c>
      <c r="P241" t="s">
        <v>112</v>
      </c>
      <c r="R241" s="148">
        <v>42446</v>
      </c>
      <c r="S241" s="149">
        <v>37</v>
      </c>
      <c r="T241" s="150">
        <v>38384.239999999998</v>
      </c>
      <c r="U241" s="151">
        <v>38384.239999999998</v>
      </c>
      <c r="V241" s="152">
        <v>0</v>
      </c>
      <c r="W241" t="s">
        <v>113</v>
      </c>
      <c r="Y241" t="s">
        <v>114</v>
      </c>
      <c r="Z241" t="s">
        <v>114</v>
      </c>
      <c r="AA241" t="s">
        <v>114</v>
      </c>
      <c r="AB241" t="s">
        <v>115</v>
      </c>
      <c r="AC241" t="s">
        <v>116</v>
      </c>
      <c r="AD241" t="s">
        <v>110</v>
      </c>
      <c r="AE241" t="s">
        <v>110</v>
      </c>
      <c r="AH241" s="153">
        <v>0</v>
      </c>
      <c r="AI241" s="154">
        <v>42447</v>
      </c>
      <c r="AJ241" s="155">
        <v>976398</v>
      </c>
      <c r="AK241" s="156">
        <v>976398.1</v>
      </c>
      <c r="AL241" s="157">
        <v>42446</v>
      </c>
      <c r="AM241" s="158">
        <v>0</v>
      </c>
      <c r="AN241" t="s">
        <v>117</v>
      </c>
      <c r="AO241" s="159">
        <v>42447.988009259258</v>
      </c>
      <c r="AP241" t="s">
        <v>171</v>
      </c>
      <c r="AQ241" t="s">
        <v>119</v>
      </c>
      <c r="AR241" t="s">
        <v>119</v>
      </c>
      <c r="AT241" s="160">
        <v>42446</v>
      </c>
      <c r="AU241" s="161">
        <v>1</v>
      </c>
      <c r="AV241" s="162">
        <v>1</v>
      </c>
      <c r="AW241" t="s">
        <v>120</v>
      </c>
      <c r="AZ241" s="163">
        <v>42447</v>
      </c>
      <c r="BB241" t="s">
        <v>121</v>
      </c>
      <c r="BC241" t="s">
        <v>114</v>
      </c>
      <c r="BD241" t="s">
        <v>122</v>
      </c>
      <c r="BE241" t="s">
        <v>110</v>
      </c>
      <c r="BH241" t="s">
        <v>122</v>
      </c>
      <c r="BL241" t="s">
        <v>110</v>
      </c>
      <c r="BM241" s="165">
        <v>42446</v>
      </c>
      <c r="BO241" t="s">
        <v>110</v>
      </c>
      <c r="BP241" t="s">
        <v>123</v>
      </c>
      <c r="BS241" s="166">
        <v>42447.980694444443</v>
      </c>
      <c r="BU241" t="s">
        <v>110</v>
      </c>
      <c r="BV241" t="s">
        <v>171</v>
      </c>
      <c r="BW241" t="s">
        <v>110</v>
      </c>
      <c r="BZ241" t="s">
        <v>108</v>
      </c>
      <c r="CA241" t="s">
        <v>170</v>
      </c>
      <c r="CB241" s="167">
        <v>42446</v>
      </c>
      <c r="CC241" s="168">
        <v>0</v>
      </c>
      <c r="CD241" s="169">
        <v>12</v>
      </c>
      <c r="CE241" t="s">
        <v>111</v>
      </c>
      <c r="CH241" t="s">
        <v>139</v>
      </c>
      <c r="CL241" t="s">
        <v>126</v>
      </c>
      <c r="CM241" t="s">
        <v>127</v>
      </c>
      <c r="CU241" t="s">
        <v>119</v>
      </c>
      <c r="DD241" s="170">
        <v>-1712.89</v>
      </c>
      <c r="DE241" t="s">
        <v>110</v>
      </c>
      <c r="DF241" s="171">
        <v>0</v>
      </c>
      <c r="DH241" s="172">
        <v>0</v>
      </c>
      <c r="DI241" t="s">
        <v>171</v>
      </c>
      <c r="DJ241" t="s">
        <v>116</v>
      </c>
      <c r="DK241" s="173">
        <v>42446</v>
      </c>
      <c r="DL241" t="s">
        <v>119</v>
      </c>
      <c r="DN241" s="174">
        <v>-1712.89</v>
      </c>
      <c r="DO241" s="175">
        <v>1</v>
      </c>
      <c r="DP241" s="176">
        <v>1</v>
      </c>
      <c r="DQ241" s="177">
        <v>976398</v>
      </c>
      <c r="DT241" s="178">
        <v>42447</v>
      </c>
      <c r="DV241" t="s">
        <v>120</v>
      </c>
      <c r="DW241" s="179">
        <v>42446</v>
      </c>
      <c r="DX241" t="s">
        <v>110</v>
      </c>
      <c r="DY241" s="180">
        <v>42446</v>
      </c>
      <c r="DZ241" t="s">
        <v>116</v>
      </c>
      <c r="EC241" t="s">
        <v>123</v>
      </c>
      <c r="ED241" s="181">
        <v>0</v>
      </c>
      <c r="EE241" s="182">
        <v>0</v>
      </c>
      <c r="EG241" t="s">
        <v>130</v>
      </c>
      <c r="EJ241" s="188" t="str">
        <f>CONCATENATE(CH241,CM241)</f>
        <v>211000012800</v>
      </c>
    </row>
    <row r="242" spans="1:140" ht="16.5" hidden="1" thickTop="1" thickBot="1" x14ac:dyDescent="0.3">
      <c r="A242" t="s">
        <v>108</v>
      </c>
      <c r="B242" t="s">
        <v>170</v>
      </c>
      <c r="C242" s="140">
        <v>42446</v>
      </c>
      <c r="D242" s="141">
        <v>0</v>
      </c>
      <c r="E242" t="s">
        <v>108</v>
      </c>
      <c r="F242" t="s">
        <v>110</v>
      </c>
      <c r="G242" s="142">
        <v>2016</v>
      </c>
      <c r="H242" s="143">
        <v>9</v>
      </c>
      <c r="I242" s="144">
        <v>42446</v>
      </c>
      <c r="J242" t="s">
        <v>111</v>
      </c>
      <c r="L242" t="s">
        <v>110</v>
      </c>
      <c r="M242" t="s">
        <v>110</v>
      </c>
      <c r="O242" s="146">
        <v>0</v>
      </c>
      <c r="P242" t="s">
        <v>112</v>
      </c>
      <c r="R242" s="148">
        <v>42446</v>
      </c>
      <c r="S242" s="149">
        <v>37</v>
      </c>
      <c r="T242" s="150">
        <v>38384.239999999998</v>
      </c>
      <c r="U242" s="151">
        <v>38384.239999999998</v>
      </c>
      <c r="V242" s="152">
        <v>0</v>
      </c>
      <c r="W242" t="s">
        <v>113</v>
      </c>
      <c r="Y242" t="s">
        <v>114</v>
      </c>
      <c r="Z242" t="s">
        <v>114</v>
      </c>
      <c r="AA242" t="s">
        <v>114</v>
      </c>
      <c r="AB242" t="s">
        <v>115</v>
      </c>
      <c r="AC242" t="s">
        <v>116</v>
      </c>
      <c r="AD242" t="s">
        <v>110</v>
      </c>
      <c r="AE242" t="s">
        <v>110</v>
      </c>
      <c r="AH242" s="153">
        <v>0</v>
      </c>
      <c r="AI242" s="154">
        <v>42447</v>
      </c>
      <c r="AJ242" s="155">
        <v>976398</v>
      </c>
      <c r="AK242" s="156">
        <v>976398.1</v>
      </c>
      <c r="AL242" s="157">
        <v>42446</v>
      </c>
      <c r="AM242" s="158">
        <v>0</v>
      </c>
      <c r="AN242" t="s">
        <v>117</v>
      </c>
      <c r="AO242" s="159">
        <v>42447.988009259258</v>
      </c>
      <c r="AP242" t="s">
        <v>171</v>
      </c>
      <c r="AQ242" t="s">
        <v>119</v>
      </c>
      <c r="AR242" t="s">
        <v>119</v>
      </c>
      <c r="AT242" s="160">
        <v>42446</v>
      </c>
      <c r="AU242" s="161">
        <v>1</v>
      </c>
      <c r="AV242" s="162">
        <v>1</v>
      </c>
      <c r="AW242" t="s">
        <v>120</v>
      </c>
      <c r="AZ242" s="163">
        <v>42447</v>
      </c>
      <c r="BB242" t="s">
        <v>121</v>
      </c>
      <c r="BC242" t="s">
        <v>114</v>
      </c>
      <c r="BD242" t="s">
        <v>122</v>
      </c>
      <c r="BE242" t="s">
        <v>110</v>
      </c>
      <c r="BH242" t="s">
        <v>122</v>
      </c>
      <c r="BL242" t="s">
        <v>110</v>
      </c>
      <c r="BM242" s="165">
        <v>42446</v>
      </c>
      <c r="BO242" t="s">
        <v>110</v>
      </c>
      <c r="BP242" t="s">
        <v>123</v>
      </c>
      <c r="BS242" s="166">
        <v>42447.980694444443</v>
      </c>
      <c r="BU242" t="s">
        <v>110</v>
      </c>
      <c r="BV242" t="s">
        <v>171</v>
      </c>
      <c r="BW242" t="s">
        <v>110</v>
      </c>
      <c r="BZ242" t="s">
        <v>108</v>
      </c>
      <c r="CA242" t="s">
        <v>170</v>
      </c>
      <c r="CB242" s="167">
        <v>42446</v>
      </c>
      <c r="CC242" s="168">
        <v>0</v>
      </c>
      <c r="CD242" s="169">
        <v>13</v>
      </c>
      <c r="CE242" t="s">
        <v>111</v>
      </c>
      <c r="CH242" t="s">
        <v>140</v>
      </c>
      <c r="CL242" t="s">
        <v>126</v>
      </c>
      <c r="CM242" t="s">
        <v>127</v>
      </c>
      <c r="CU242" t="s">
        <v>119</v>
      </c>
      <c r="DD242" s="170">
        <v>-115.06</v>
      </c>
      <c r="DE242" t="s">
        <v>110</v>
      </c>
      <c r="DF242" s="171">
        <v>0</v>
      </c>
      <c r="DH242" s="172">
        <v>0</v>
      </c>
      <c r="DI242" t="s">
        <v>171</v>
      </c>
      <c r="DJ242" t="s">
        <v>116</v>
      </c>
      <c r="DK242" s="173">
        <v>42446</v>
      </c>
      <c r="DL242" t="s">
        <v>119</v>
      </c>
      <c r="DN242" s="174">
        <v>-115.06</v>
      </c>
      <c r="DO242" s="175">
        <v>1</v>
      </c>
      <c r="DP242" s="176">
        <v>1</v>
      </c>
      <c r="DQ242" s="177">
        <v>976398</v>
      </c>
      <c r="DT242" s="178">
        <v>42447</v>
      </c>
      <c r="DV242" t="s">
        <v>120</v>
      </c>
      <c r="DW242" s="179">
        <v>42446</v>
      </c>
      <c r="DX242" t="s">
        <v>110</v>
      </c>
      <c r="DY242" s="180">
        <v>42446</v>
      </c>
      <c r="DZ242" t="s">
        <v>116</v>
      </c>
      <c r="EC242" t="s">
        <v>123</v>
      </c>
      <c r="ED242" s="181">
        <v>0</v>
      </c>
      <c r="EE242" s="182">
        <v>0</v>
      </c>
      <c r="EG242" t="s">
        <v>130</v>
      </c>
      <c r="EJ242" s="188" t="str">
        <f>CONCATENATE(CH242,CM242)</f>
        <v>212500012800</v>
      </c>
    </row>
    <row r="243" spans="1:140" ht="16.5" hidden="1" thickTop="1" thickBot="1" x14ac:dyDescent="0.3">
      <c r="A243" t="s">
        <v>108</v>
      </c>
      <c r="B243" t="s">
        <v>170</v>
      </c>
      <c r="C243" s="140">
        <v>42446</v>
      </c>
      <c r="D243" s="141">
        <v>0</v>
      </c>
      <c r="E243" t="s">
        <v>108</v>
      </c>
      <c r="F243" t="s">
        <v>110</v>
      </c>
      <c r="G243" s="142">
        <v>2016</v>
      </c>
      <c r="H243" s="143">
        <v>9</v>
      </c>
      <c r="I243" s="144">
        <v>42446</v>
      </c>
      <c r="J243" t="s">
        <v>111</v>
      </c>
      <c r="L243" t="s">
        <v>110</v>
      </c>
      <c r="M243" t="s">
        <v>110</v>
      </c>
      <c r="O243" s="146">
        <v>0</v>
      </c>
      <c r="P243" t="s">
        <v>112</v>
      </c>
      <c r="R243" s="148">
        <v>42446</v>
      </c>
      <c r="S243" s="149">
        <v>37</v>
      </c>
      <c r="T243" s="150">
        <v>38384.239999999998</v>
      </c>
      <c r="U243" s="151">
        <v>38384.239999999998</v>
      </c>
      <c r="V243" s="152">
        <v>0</v>
      </c>
      <c r="W243" t="s">
        <v>113</v>
      </c>
      <c r="Y243" t="s">
        <v>114</v>
      </c>
      <c r="Z243" t="s">
        <v>114</v>
      </c>
      <c r="AA243" t="s">
        <v>114</v>
      </c>
      <c r="AB243" t="s">
        <v>115</v>
      </c>
      <c r="AC243" t="s">
        <v>116</v>
      </c>
      <c r="AD243" t="s">
        <v>110</v>
      </c>
      <c r="AE243" t="s">
        <v>110</v>
      </c>
      <c r="AH243" s="153">
        <v>0</v>
      </c>
      <c r="AI243" s="154">
        <v>42447</v>
      </c>
      <c r="AJ243" s="155">
        <v>976398</v>
      </c>
      <c r="AK243" s="156">
        <v>976398.1</v>
      </c>
      <c r="AL243" s="157">
        <v>42446</v>
      </c>
      <c r="AM243" s="158">
        <v>0</v>
      </c>
      <c r="AN243" t="s">
        <v>117</v>
      </c>
      <c r="AO243" s="159">
        <v>42447.988009259258</v>
      </c>
      <c r="AP243" t="s">
        <v>171</v>
      </c>
      <c r="AQ243" t="s">
        <v>119</v>
      </c>
      <c r="AR243" t="s">
        <v>119</v>
      </c>
      <c r="AT243" s="160">
        <v>42446</v>
      </c>
      <c r="AU243" s="161">
        <v>1</v>
      </c>
      <c r="AV243" s="162">
        <v>1</v>
      </c>
      <c r="AW243" t="s">
        <v>120</v>
      </c>
      <c r="AZ243" s="163">
        <v>42447</v>
      </c>
      <c r="BB243" t="s">
        <v>121</v>
      </c>
      <c r="BC243" t="s">
        <v>114</v>
      </c>
      <c r="BD243" t="s">
        <v>122</v>
      </c>
      <c r="BE243" t="s">
        <v>110</v>
      </c>
      <c r="BH243" t="s">
        <v>122</v>
      </c>
      <c r="BL243" t="s">
        <v>110</v>
      </c>
      <c r="BM243" s="165">
        <v>42446</v>
      </c>
      <c r="BO243" t="s">
        <v>110</v>
      </c>
      <c r="BP243" t="s">
        <v>123</v>
      </c>
      <c r="BS243" s="166">
        <v>42447.980694444443</v>
      </c>
      <c r="BU243" t="s">
        <v>110</v>
      </c>
      <c r="BV243" t="s">
        <v>171</v>
      </c>
      <c r="BW243" t="s">
        <v>110</v>
      </c>
      <c r="BZ243" t="s">
        <v>108</v>
      </c>
      <c r="CA243" t="s">
        <v>170</v>
      </c>
      <c r="CB243" s="167">
        <v>42446</v>
      </c>
      <c r="CC243" s="168">
        <v>0</v>
      </c>
      <c r="CD243" s="169">
        <v>17</v>
      </c>
      <c r="CE243" t="s">
        <v>111</v>
      </c>
      <c r="CH243" t="s">
        <v>144</v>
      </c>
      <c r="CL243" t="s">
        <v>126</v>
      </c>
      <c r="CM243" t="s">
        <v>127</v>
      </c>
      <c r="CU243" t="s">
        <v>119</v>
      </c>
      <c r="DD243" s="170">
        <v>-8.1199999999999992</v>
      </c>
      <c r="DE243" t="s">
        <v>110</v>
      </c>
      <c r="DF243" s="171">
        <v>0</v>
      </c>
      <c r="DH243" s="172">
        <v>0</v>
      </c>
      <c r="DI243" t="s">
        <v>171</v>
      </c>
      <c r="DJ243" t="s">
        <v>116</v>
      </c>
      <c r="DK243" s="173">
        <v>42446</v>
      </c>
      <c r="DL243" t="s">
        <v>119</v>
      </c>
      <c r="DN243" s="174">
        <v>-8.1199999999999992</v>
      </c>
      <c r="DO243" s="175">
        <v>1</v>
      </c>
      <c r="DP243" s="176">
        <v>1</v>
      </c>
      <c r="DQ243" s="177">
        <v>976398</v>
      </c>
      <c r="DT243" s="178">
        <v>42447</v>
      </c>
      <c r="DV243" t="s">
        <v>120</v>
      </c>
      <c r="DW243" s="179">
        <v>42446</v>
      </c>
      <c r="DX243" t="s">
        <v>110</v>
      </c>
      <c r="DY243" s="180">
        <v>42446</v>
      </c>
      <c r="DZ243" t="s">
        <v>116</v>
      </c>
      <c r="EC243" t="s">
        <v>123</v>
      </c>
      <c r="ED243" s="181">
        <v>0</v>
      </c>
      <c r="EE243" s="182">
        <v>0</v>
      </c>
      <c r="EG243" t="s">
        <v>130</v>
      </c>
      <c r="EJ243" s="188" t="str">
        <f>CONCATENATE(CH243,CM243)</f>
        <v>215500012800</v>
      </c>
    </row>
    <row r="244" spans="1:140" ht="16.5" hidden="1" thickTop="1" thickBot="1" x14ac:dyDescent="0.3">
      <c r="A244" t="s">
        <v>108</v>
      </c>
      <c r="B244" t="s">
        <v>170</v>
      </c>
      <c r="C244" s="140">
        <v>42446</v>
      </c>
      <c r="D244" s="141">
        <v>0</v>
      </c>
      <c r="E244" t="s">
        <v>108</v>
      </c>
      <c r="F244" t="s">
        <v>110</v>
      </c>
      <c r="G244" s="142">
        <v>2016</v>
      </c>
      <c r="H244" s="143">
        <v>9</v>
      </c>
      <c r="I244" s="144">
        <v>42446</v>
      </c>
      <c r="J244" t="s">
        <v>111</v>
      </c>
      <c r="L244" t="s">
        <v>110</v>
      </c>
      <c r="M244" t="s">
        <v>110</v>
      </c>
      <c r="O244" s="146">
        <v>0</v>
      </c>
      <c r="P244" t="s">
        <v>112</v>
      </c>
      <c r="R244" s="148">
        <v>42446</v>
      </c>
      <c r="S244" s="149">
        <v>37</v>
      </c>
      <c r="T244" s="150">
        <v>38384.239999999998</v>
      </c>
      <c r="U244" s="151">
        <v>38384.239999999998</v>
      </c>
      <c r="V244" s="152">
        <v>0</v>
      </c>
      <c r="W244" t="s">
        <v>113</v>
      </c>
      <c r="Y244" t="s">
        <v>114</v>
      </c>
      <c r="Z244" t="s">
        <v>114</v>
      </c>
      <c r="AA244" t="s">
        <v>114</v>
      </c>
      <c r="AB244" t="s">
        <v>115</v>
      </c>
      <c r="AC244" t="s">
        <v>116</v>
      </c>
      <c r="AD244" t="s">
        <v>110</v>
      </c>
      <c r="AE244" t="s">
        <v>110</v>
      </c>
      <c r="AH244" s="153">
        <v>0</v>
      </c>
      <c r="AI244" s="154">
        <v>42447</v>
      </c>
      <c r="AJ244" s="155">
        <v>976398</v>
      </c>
      <c r="AK244" s="156">
        <v>976398.1</v>
      </c>
      <c r="AL244" s="157">
        <v>42446</v>
      </c>
      <c r="AM244" s="158">
        <v>0</v>
      </c>
      <c r="AN244" t="s">
        <v>117</v>
      </c>
      <c r="AO244" s="159">
        <v>42447.988009259258</v>
      </c>
      <c r="AP244" t="s">
        <v>171</v>
      </c>
      <c r="AQ244" t="s">
        <v>119</v>
      </c>
      <c r="AR244" t="s">
        <v>119</v>
      </c>
      <c r="AT244" s="160">
        <v>42446</v>
      </c>
      <c r="AU244" s="161">
        <v>1</v>
      </c>
      <c r="AV244" s="162">
        <v>1</v>
      </c>
      <c r="AW244" t="s">
        <v>120</v>
      </c>
      <c r="AZ244" s="163">
        <v>42447</v>
      </c>
      <c r="BB244" t="s">
        <v>121</v>
      </c>
      <c r="BC244" t="s">
        <v>114</v>
      </c>
      <c r="BD244" t="s">
        <v>122</v>
      </c>
      <c r="BE244" t="s">
        <v>110</v>
      </c>
      <c r="BH244" t="s">
        <v>122</v>
      </c>
      <c r="BL244" t="s">
        <v>110</v>
      </c>
      <c r="BM244" s="165">
        <v>42446</v>
      </c>
      <c r="BO244" t="s">
        <v>110</v>
      </c>
      <c r="BP244" t="s">
        <v>123</v>
      </c>
      <c r="BS244" s="166">
        <v>42447.980694444443</v>
      </c>
      <c r="BU244" t="s">
        <v>110</v>
      </c>
      <c r="BV244" t="s">
        <v>171</v>
      </c>
      <c r="BW244" t="s">
        <v>110</v>
      </c>
      <c r="BZ244" t="s">
        <v>108</v>
      </c>
      <c r="CA244" t="s">
        <v>170</v>
      </c>
      <c r="CB244" s="167">
        <v>42446</v>
      </c>
      <c r="CC244" s="168">
        <v>0</v>
      </c>
      <c r="CD244" s="169">
        <v>14</v>
      </c>
      <c r="CE244" t="s">
        <v>111</v>
      </c>
      <c r="CH244" t="s">
        <v>141</v>
      </c>
      <c r="CL244" t="s">
        <v>126</v>
      </c>
      <c r="CM244" t="s">
        <v>127</v>
      </c>
      <c r="CU244" t="s">
        <v>119</v>
      </c>
      <c r="DD244" s="170">
        <v>-687.5</v>
      </c>
      <c r="DE244" t="s">
        <v>110</v>
      </c>
      <c r="DF244" s="171">
        <v>0</v>
      </c>
      <c r="DH244" s="172">
        <v>0</v>
      </c>
      <c r="DI244" t="s">
        <v>171</v>
      </c>
      <c r="DJ244" t="s">
        <v>116</v>
      </c>
      <c r="DK244" s="173">
        <v>42446</v>
      </c>
      <c r="DL244" t="s">
        <v>119</v>
      </c>
      <c r="DN244" s="174">
        <v>-687.5</v>
      </c>
      <c r="DO244" s="175">
        <v>1</v>
      </c>
      <c r="DP244" s="176">
        <v>1</v>
      </c>
      <c r="DQ244" s="177">
        <v>976398</v>
      </c>
      <c r="DT244" s="178">
        <v>42447</v>
      </c>
      <c r="DV244" t="s">
        <v>120</v>
      </c>
      <c r="DW244" s="179">
        <v>42446</v>
      </c>
      <c r="DX244" t="s">
        <v>110</v>
      </c>
      <c r="DY244" s="180">
        <v>42446</v>
      </c>
      <c r="DZ244" t="s">
        <v>116</v>
      </c>
      <c r="EC244" t="s">
        <v>123</v>
      </c>
      <c r="ED244" s="181">
        <v>0</v>
      </c>
      <c r="EE244" s="182">
        <v>0</v>
      </c>
      <c r="EG244" t="s">
        <v>130</v>
      </c>
      <c r="EJ244" s="188" t="str">
        <f>CONCATENATE(CH244,CM244)</f>
        <v>213000012800</v>
      </c>
    </row>
    <row r="245" spans="1:140" ht="16.5" hidden="1" thickTop="1" thickBot="1" x14ac:dyDescent="0.3">
      <c r="A245" t="s">
        <v>108</v>
      </c>
      <c r="B245" t="s">
        <v>170</v>
      </c>
      <c r="C245" s="140">
        <v>42446</v>
      </c>
      <c r="D245" s="141">
        <v>0</v>
      </c>
      <c r="E245" t="s">
        <v>108</v>
      </c>
      <c r="F245" t="s">
        <v>110</v>
      </c>
      <c r="G245" s="142">
        <v>2016</v>
      </c>
      <c r="H245" s="143">
        <v>9</v>
      </c>
      <c r="I245" s="144">
        <v>42446</v>
      </c>
      <c r="J245" t="s">
        <v>111</v>
      </c>
      <c r="L245" t="s">
        <v>110</v>
      </c>
      <c r="M245" t="s">
        <v>110</v>
      </c>
      <c r="O245" s="146">
        <v>0</v>
      </c>
      <c r="P245" t="s">
        <v>112</v>
      </c>
      <c r="R245" s="148">
        <v>42446</v>
      </c>
      <c r="S245" s="149">
        <v>37</v>
      </c>
      <c r="T245" s="150">
        <v>38384.239999999998</v>
      </c>
      <c r="U245" s="151">
        <v>38384.239999999998</v>
      </c>
      <c r="V245" s="152">
        <v>0</v>
      </c>
      <c r="W245" t="s">
        <v>113</v>
      </c>
      <c r="Y245" t="s">
        <v>114</v>
      </c>
      <c r="Z245" t="s">
        <v>114</v>
      </c>
      <c r="AA245" t="s">
        <v>114</v>
      </c>
      <c r="AB245" t="s">
        <v>115</v>
      </c>
      <c r="AC245" t="s">
        <v>116</v>
      </c>
      <c r="AD245" t="s">
        <v>110</v>
      </c>
      <c r="AE245" t="s">
        <v>110</v>
      </c>
      <c r="AH245" s="153">
        <v>0</v>
      </c>
      <c r="AI245" s="154">
        <v>42447</v>
      </c>
      <c r="AJ245" s="155">
        <v>976398</v>
      </c>
      <c r="AK245" s="156">
        <v>976398.1</v>
      </c>
      <c r="AL245" s="157">
        <v>42446</v>
      </c>
      <c r="AM245" s="158">
        <v>0</v>
      </c>
      <c r="AN245" t="s">
        <v>117</v>
      </c>
      <c r="AO245" s="159">
        <v>42447.988009259258</v>
      </c>
      <c r="AP245" t="s">
        <v>171</v>
      </c>
      <c r="AQ245" t="s">
        <v>119</v>
      </c>
      <c r="AR245" t="s">
        <v>119</v>
      </c>
      <c r="AT245" s="160">
        <v>42446</v>
      </c>
      <c r="AU245" s="161">
        <v>1</v>
      </c>
      <c r="AV245" s="162">
        <v>1</v>
      </c>
      <c r="AW245" t="s">
        <v>120</v>
      </c>
      <c r="AZ245" s="163">
        <v>42447</v>
      </c>
      <c r="BB245" t="s">
        <v>121</v>
      </c>
      <c r="BC245" t="s">
        <v>114</v>
      </c>
      <c r="BD245" t="s">
        <v>122</v>
      </c>
      <c r="BE245" t="s">
        <v>110</v>
      </c>
      <c r="BH245" t="s">
        <v>122</v>
      </c>
      <c r="BL245" t="s">
        <v>110</v>
      </c>
      <c r="BM245" s="165">
        <v>42446</v>
      </c>
      <c r="BO245" t="s">
        <v>110</v>
      </c>
      <c r="BP245" t="s">
        <v>123</v>
      </c>
      <c r="BS245" s="166">
        <v>42447.980694444443</v>
      </c>
      <c r="BU245" t="s">
        <v>110</v>
      </c>
      <c r="BV245" t="s">
        <v>171</v>
      </c>
      <c r="BW245" t="s">
        <v>110</v>
      </c>
      <c r="BZ245" t="s">
        <v>108</v>
      </c>
      <c r="CA245" t="s">
        <v>170</v>
      </c>
      <c r="CB245" s="167">
        <v>42446</v>
      </c>
      <c r="CC245" s="168">
        <v>0</v>
      </c>
      <c r="CD245" s="169">
        <v>15</v>
      </c>
      <c r="CE245" t="s">
        <v>111</v>
      </c>
      <c r="CH245" t="s">
        <v>142</v>
      </c>
      <c r="CL245" t="s">
        <v>126</v>
      </c>
      <c r="CM245" t="s">
        <v>127</v>
      </c>
      <c r="CU245" t="s">
        <v>119</v>
      </c>
      <c r="DD245" s="170">
        <v>-2795.18</v>
      </c>
      <c r="DE245" t="s">
        <v>110</v>
      </c>
      <c r="DF245" s="171">
        <v>0</v>
      </c>
      <c r="DH245" s="172">
        <v>0</v>
      </c>
      <c r="DI245" t="s">
        <v>171</v>
      </c>
      <c r="DJ245" t="s">
        <v>116</v>
      </c>
      <c r="DK245" s="173">
        <v>42446</v>
      </c>
      <c r="DL245" t="s">
        <v>119</v>
      </c>
      <c r="DN245" s="174">
        <v>-2795.18</v>
      </c>
      <c r="DO245" s="175">
        <v>1</v>
      </c>
      <c r="DP245" s="176">
        <v>1</v>
      </c>
      <c r="DQ245" s="177">
        <v>976398</v>
      </c>
      <c r="DT245" s="178">
        <v>42447</v>
      </c>
      <c r="DV245" t="s">
        <v>120</v>
      </c>
      <c r="DW245" s="179">
        <v>42446</v>
      </c>
      <c r="DX245" t="s">
        <v>110</v>
      </c>
      <c r="DY245" s="180">
        <v>42446</v>
      </c>
      <c r="DZ245" t="s">
        <v>116</v>
      </c>
      <c r="EC245" t="s">
        <v>123</v>
      </c>
      <c r="ED245" s="181">
        <v>0</v>
      </c>
      <c r="EE245" s="182">
        <v>0</v>
      </c>
      <c r="EG245" t="s">
        <v>130</v>
      </c>
      <c r="EJ245" s="188" t="str">
        <f>CONCATENATE(CH245,CM245)</f>
        <v>214000012800</v>
      </c>
    </row>
    <row r="246" spans="1:140" ht="16.5" hidden="1" thickTop="1" thickBot="1" x14ac:dyDescent="0.3">
      <c r="A246" t="s">
        <v>108</v>
      </c>
      <c r="B246" t="s">
        <v>170</v>
      </c>
      <c r="C246" s="140">
        <v>42446</v>
      </c>
      <c r="D246" s="141">
        <v>0</v>
      </c>
      <c r="E246" t="s">
        <v>108</v>
      </c>
      <c r="F246" t="s">
        <v>110</v>
      </c>
      <c r="G246" s="142">
        <v>2016</v>
      </c>
      <c r="H246" s="143">
        <v>9</v>
      </c>
      <c r="I246" s="144">
        <v>42446</v>
      </c>
      <c r="J246" t="s">
        <v>111</v>
      </c>
      <c r="L246" t="s">
        <v>110</v>
      </c>
      <c r="M246" t="s">
        <v>110</v>
      </c>
      <c r="O246" s="146">
        <v>0</v>
      </c>
      <c r="P246" t="s">
        <v>112</v>
      </c>
      <c r="R246" s="148">
        <v>42446</v>
      </c>
      <c r="S246" s="149">
        <v>37</v>
      </c>
      <c r="T246" s="150">
        <v>38384.239999999998</v>
      </c>
      <c r="U246" s="151">
        <v>38384.239999999998</v>
      </c>
      <c r="V246" s="152">
        <v>0</v>
      </c>
      <c r="W246" t="s">
        <v>113</v>
      </c>
      <c r="Y246" t="s">
        <v>114</v>
      </c>
      <c r="Z246" t="s">
        <v>114</v>
      </c>
      <c r="AA246" t="s">
        <v>114</v>
      </c>
      <c r="AB246" t="s">
        <v>115</v>
      </c>
      <c r="AC246" t="s">
        <v>116</v>
      </c>
      <c r="AD246" t="s">
        <v>110</v>
      </c>
      <c r="AE246" t="s">
        <v>110</v>
      </c>
      <c r="AH246" s="153">
        <v>0</v>
      </c>
      <c r="AI246" s="154">
        <v>42447</v>
      </c>
      <c r="AJ246" s="155">
        <v>976398</v>
      </c>
      <c r="AK246" s="156">
        <v>976398.1</v>
      </c>
      <c r="AL246" s="157">
        <v>42446</v>
      </c>
      <c r="AM246" s="158">
        <v>0</v>
      </c>
      <c r="AN246" t="s">
        <v>117</v>
      </c>
      <c r="AO246" s="159">
        <v>42447.988009259258</v>
      </c>
      <c r="AP246" t="s">
        <v>171</v>
      </c>
      <c r="AQ246" t="s">
        <v>119</v>
      </c>
      <c r="AR246" t="s">
        <v>119</v>
      </c>
      <c r="AT246" s="160">
        <v>42446</v>
      </c>
      <c r="AU246" s="161">
        <v>1</v>
      </c>
      <c r="AV246" s="162">
        <v>1</v>
      </c>
      <c r="AW246" t="s">
        <v>120</v>
      </c>
      <c r="AZ246" s="163">
        <v>42447</v>
      </c>
      <c r="BB246" t="s">
        <v>121</v>
      </c>
      <c r="BC246" t="s">
        <v>114</v>
      </c>
      <c r="BD246" t="s">
        <v>122</v>
      </c>
      <c r="BE246" t="s">
        <v>110</v>
      </c>
      <c r="BH246" t="s">
        <v>122</v>
      </c>
      <c r="BL246" t="s">
        <v>110</v>
      </c>
      <c r="BM246" s="165">
        <v>42446</v>
      </c>
      <c r="BO246" t="s">
        <v>110</v>
      </c>
      <c r="BP246" t="s">
        <v>123</v>
      </c>
      <c r="BS246" s="166">
        <v>42447.980694444443</v>
      </c>
      <c r="BU246" t="s">
        <v>110</v>
      </c>
      <c r="BV246" t="s">
        <v>171</v>
      </c>
      <c r="BW246" t="s">
        <v>110</v>
      </c>
      <c r="BZ246" t="s">
        <v>108</v>
      </c>
      <c r="CA246" t="s">
        <v>170</v>
      </c>
      <c r="CB246" s="167">
        <v>42446</v>
      </c>
      <c r="CC246" s="168">
        <v>0</v>
      </c>
      <c r="CD246" s="169">
        <v>16</v>
      </c>
      <c r="CE246" t="s">
        <v>111</v>
      </c>
      <c r="CH246" t="s">
        <v>143</v>
      </c>
      <c r="CL246" t="s">
        <v>126</v>
      </c>
      <c r="CM246" t="s">
        <v>127</v>
      </c>
      <c r="CU246" t="s">
        <v>119</v>
      </c>
      <c r="DD246" s="170">
        <v>-1295.21</v>
      </c>
      <c r="DE246" t="s">
        <v>110</v>
      </c>
      <c r="DF246" s="171">
        <v>0</v>
      </c>
      <c r="DH246" s="172">
        <v>0</v>
      </c>
      <c r="DI246" t="s">
        <v>171</v>
      </c>
      <c r="DJ246" t="s">
        <v>116</v>
      </c>
      <c r="DK246" s="173">
        <v>42446</v>
      </c>
      <c r="DL246" t="s">
        <v>119</v>
      </c>
      <c r="DN246" s="174">
        <v>-1295.21</v>
      </c>
      <c r="DO246" s="175">
        <v>1</v>
      </c>
      <c r="DP246" s="176">
        <v>1</v>
      </c>
      <c r="DQ246" s="177">
        <v>976398</v>
      </c>
      <c r="DT246" s="178">
        <v>42447</v>
      </c>
      <c r="DV246" t="s">
        <v>120</v>
      </c>
      <c r="DW246" s="179">
        <v>42446</v>
      </c>
      <c r="DX246" t="s">
        <v>110</v>
      </c>
      <c r="DY246" s="180">
        <v>42446</v>
      </c>
      <c r="DZ246" t="s">
        <v>116</v>
      </c>
      <c r="EC246" t="s">
        <v>123</v>
      </c>
      <c r="ED246" s="181">
        <v>0</v>
      </c>
      <c r="EE246" s="182">
        <v>0</v>
      </c>
      <c r="EG246" t="s">
        <v>130</v>
      </c>
      <c r="EJ246" s="188" t="str">
        <f>CONCATENATE(CH246,CM246)</f>
        <v>215000012800</v>
      </c>
    </row>
    <row r="247" spans="1:140" ht="16.5" hidden="1" thickTop="1" thickBot="1" x14ac:dyDescent="0.3">
      <c r="A247" t="s">
        <v>108</v>
      </c>
      <c r="B247" t="s">
        <v>170</v>
      </c>
      <c r="C247" s="140">
        <v>42446</v>
      </c>
      <c r="D247" s="141">
        <v>0</v>
      </c>
      <c r="E247" t="s">
        <v>108</v>
      </c>
      <c r="F247" t="s">
        <v>110</v>
      </c>
      <c r="G247" s="142">
        <v>2016</v>
      </c>
      <c r="H247" s="143">
        <v>9</v>
      </c>
      <c r="I247" s="144">
        <v>42446</v>
      </c>
      <c r="J247" t="s">
        <v>111</v>
      </c>
      <c r="L247" t="s">
        <v>110</v>
      </c>
      <c r="M247" t="s">
        <v>110</v>
      </c>
      <c r="O247" s="146">
        <v>0</v>
      </c>
      <c r="P247" t="s">
        <v>112</v>
      </c>
      <c r="R247" s="148">
        <v>42446</v>
      </c>
      <c r="S247" s="149">
        <v>37</v>
      </c>
      <c r="T247" s="150">
        <v>38384.239999999998</v>
      </c>
      <c r="U247" s="151">
        <v>38384.239999999998</v>
      </c>
      <c r="V247" s="152">
        <v>0</v>
      </c>
      <c r="W247" t="s">
        <v>113</v>
      </c>
      <c r="Y247" t="s">
        <v>114</v>
      </c>
      <c r="Z247" t="s">
        <v>114</v>
      </c>
      <c r="AA247" t="s">
        <v>114</v>
      </c>
      <c r="AB247" t="s">
        <v>115</v>
      </c>
      <c r="AC247" t="s">
        <v>116</v>
      </c>
      <c r="AD247" t="s">
        <v>110</v>
      </c>
      <c r="AE247" t="s">
        <v>110</v>
      </c>
      <c r="AH247" s="153">
        <v>0</v>
      </c>
      <c r="AI247" s="154">
        <v>42447</v>
      </c>
      <c r="AJ247" s="155">
        <v>976398</v>
      </c>
      <c r="AK247" s="156">
        <v>976398.1</v>
      </c>
      <c r="AL247" s="157">
        <v>42446</v>
      </c>
      <c r="AM247" s="158">
        <v>0</v>
      </c>
      <c r="AN247" t="s">
        <v>117</v>
      </c>
      <c r="AO247" s="159">
        <v>42447.988009259258</v>
      </c>
      <c r="AP247" t="s">
        <v>171</v>
      </c>
      <c r="AQ247" t="s">
        <v>119</v>
      </c>
      <c r="AR247" t="s">
        <v>119</v>
      </c>
      <c r="AT247" s="160">
        <v>42446</v>
      </c>
      <c r="AU247" s="161">
        <v>1</v>
      </c>
      <c r="AV247" s="162">
        <v>1</v>
      </c>
      <c r="AW247" t="s">
        <v>120</v>
      </c>
      <c r="AZ247" s="163">
        <v>42447</v>
      </c>
      <c r="BB247" t="s">
        <v>121</v>
      </c>
      <c r="BC247" t="s">
        <v>114</v>
      </c>
      <c r="BD247" t="s">
        <v>122</v>
      </c>
      <c r="BE247" t="s">
        <v>110</v>
      </c>
      <c r="BH247" t="s">
        <v>122</v>
      </c>
      <c r="BL247" t="s">
        <v>110</v>
      </c>
      <c r="BM247" s="165">
        <v>42446</v>
      </c>
      <c r="BO247" t="s">
        <v>110</v>
      </c>
      <c r="BP247" t="s">
        <v>123</v>
      </c>
      <c r="BS247" s="166">
        <v>42447.980694444443</v>
      </c>
      <c r="BU247" t="s">
        <v>110</v>
      </c>
      <c r="BV247" t="s">
        <v>171</v>
      </c>
      <c r="BW247" t="s">
        <v>110</v>
      </c>
      <c r="BZ247" t="s">
        <v>108</v>
      </c>
      <c r="CA247" t="s">
        <v>170</v>
      </c>
      <c r="CB247" s="167">
        <v>42446</v>
      </c>
      <c r="CC247" s="168">
        <v>0</v>
      </c>
      <c r="CD247" s="169">
        <v>18</v>
      </c>
      <c r="CE247" t="s">
        <v>111</v>
      </c>
      <c r="CH247" t="s">
        <v>145</v>
      </c>
      <c r="CL247" t="s">
        <v>126</v>
      </c>
      <c r="CM247" t="s">
        <v>127</v>
      </c>
      <c r="CU247" t="s">
        <v>119</v>
      </c>
      <c r="DD247" s="170">
        <v>-400.6</v>
      </c>
      <c r="DE247" t="s">
        <v>110</v>
      </c>
      <c r="DF247" s="171">
        <v>0</v>
      </c>
      <c r="DH247" s="172">
        <v>0</v>
      </c>
      <c r="DI247" t="s">
        <v>171</v>
      </c>
      <c r="DJ247" t="s">
        <v>116</v>
      </c>
      <c r="DK247" s="173">
        <v>42446</v>
      </c>
      <c r="DL247" t="s">
        <v>119</v>
      </c>
      <c r="DN247" s="174">
        <v>-400.6</v>
      </c>
      <c r="DO247" s="175">
        <v>1</v>
      </c>
      <c r="DP247" s="176">
        <v>1</v>
      </c>
      <c r="DQ247" s="177">
        <v>976398</v>
      </c>
      <c r="DT247" s="178">
        <v>42447</v>
      </c>
      <c r="DV247" t="s">
        <v>120</v>
      </c>
      <c r="DW247" s="179">
        <v>42446</v>
      </c>
      <c r="DX247" t="s">
        <v>110</v>
      </c>
      <c r="DY247" s="180">
        <v>42446</v>
      </c>
      <c r="DZ247" t="s">
        <v>116</v>
      </c>
      <c r="EC247" t="s">
        <v>123</v>
      </c>
      <c r="ED247" s="181">
        <v>0</v>
      </c>
      <c r="EE247" s="182">
        <v>0</v>
      </c>
      <c r="EG247" t="s">
        <v>130</v>
      </c>
      <c r="EJ247" s="188" t="str">
        <f>CONCATENATE(CH247,CM247)</f>
        <v>216000012800</v>
      </c>
    </row>
    <row r="248" spans="1:140" ht="16.5" hidden="1" thickTop="1" thickBot="1" x14ac:dyDescent="0.3">
      <c r="A248" t="s">
        <v>108</v>
      </c>
      <c r="B248" t="s">
        <v>170</v>
      </c>
      <c r="C248" s="140">
        <v>42446</v>
      </c>
      <c r="D248" s="141">
        <v>0</v>
      </c>
      <c r="E248" t="s">
        <v>108</v>
      </c>
      <c r="F248" t="s">
        <v>110</v>
      </c>
      <c r="G248" s="142">
        <v>2016</v>
      </c>
      <c r="H248" s="143">
        <v>9</v>
      </c>
      <c r="I248" s="144">
        <v>42446</v>
      </c>
      <c r="J248" t="s">
        <v>111</v>
      </c>
      <c r="L248" t="s">
        <v>110</v>
      </c>
      <c r="M248" t="s">
        <v>110</v>
      </c>
      <c r="O248" s="146">
        <v>0</v>
      </c>
      <c r="P248" t="s">
        <v>112</v>
      </c>
      <c r="R248" s="148">
        <v>42446</v>
      </c>
      <c r="S248" s="149">
        <v>37</v>
      </c>
      <c r="T248" s="150">
        <v>38384.239999999998</v>
      </c>
      <c r="U248" s="151">
        <v>38384.239999999998</v>
      </c>
      <c r="V248" s="152">
        <v>0</v>
      </c>
      <c r="W248" t="s">
        <v>113</v>
      </c>
      <c r="Y248" t="s">
        <v>114</v>
      </c>
      <c r="Z248" t="s">
        <v>114</v>
      </c>
      <c r="AA248" t="s">
        <v>114</v>
      </c>
      <c r="AB248" t="s">
        <v>115</v>
      </c>
      <c r="AC248" t="s">
        <v>116</v>
      </c>
      <c r="AD248" t="s">
        <v>110</v>
      </c>
      <c r="AE248" t="s">
        <v>110</v>
      </c>
      <c r="AH248" s="153">
        <v>0</v>
      </c>
      <c r="AI248" s="154">
        <v>42447</v>
      </c>
      <c r="AJ248" s="155">
        <v>976398</v>
      </c>
      <c r="AK248" s="156">
        <v>976398.1</v>
      </c>
      <c r="AL248" s="157">
        <v>42446</v>
      </c>
      <c r="AM248" s="158">
        <v>0</v>
      </c>
      <c r="AN248" t="s">
        <v>117</v>
      </c>
      <c r="AO248" s="159">
        <v>42447.988009259258</v>
      </c>
      <c r="AP248" t="s">
        <v>171</v>
      </c>
      <c r="AQ248" t="s">
        <v>119</v>
      </c>
      <c r="AR248" t="s">
        <v>119</v>
      </c>
      <c r="AT248" s="160">
        <v>42446</v>
      </c>
      <c r="AU248" s="161">
        <v>1</v>
      </c>
      <c r="AV248" s="162">
        <v>1</v>
      </c>
      <c r="AW248" t="s">
        <v>120</v>
      </c>
      <c r="AZ248" s="163">
        <v>42447</v>
      </c>
      <c r="BB248" t="s">
        <v>121</v>
      </c>
      <c r="BC248" t="s">
        <v>114</v>
      </c>
      <c r="BD248" t="s">
        <v>122</v>
      </c>
      <c r="BE248" t="s">
        <v>110</v>
      </c>
      <c r="BH248" t="s">
        <v>122</v>
      </c>
      <c r="BL248" t="s">
        <v>110</v>
      </c>
      <c r="BM248" s="165">
        <v>42446</v>
      </c>
      <c r="BO248" t="s">
        <v>110</v>
      </c>
      <c r="BP248" t="s">
        <v>123</v>
      </c>
      <c r="BS248" s="166">
        <v>42447.980694444443</v>
      </c>
      <c r="BU248" t="s">
        <v>110</v>
      </c>
      <c r="BV248" t="s">
        <v>171</v>
      </c>
      <c r="BW248" t="s">
        <v>110</v>
      </c>
      <c r="BZ248" t="s">
        <v>108</v>
      </c>
      <c r="CA248" t="s">
        <v>170</v>
      </c>
      <c r="CB248" s="167">
        <v>42446</v>
      </c>
      <c r="CC248" s="168">
        <v>0</v>
      </c>
      <c r="CD248" s="169">
        <v>19</v>
      </c>
      <c r="CE248" t="s">
        <v>111</v>
      </c>
      <c r="CH248" t="s">
        <v>146</v>
      </c>
      <c r="CL248" t="s">
        <v>126</v>
      </c>
      <c r="CM248" t="s">
        <v>127</v>
      </c>
      <c r="CU248" t="s">
        <v>119</v>
      </c>
      <c r="DD248" s="170">
        <v>-140.05000000000001</v>
      </c>
      <c r="DE248" t="s">
        <v>110</v>
      </c>
      <c r="DF248" s="171">
        <v>0</v>
      </c>
      <c r="DH248" s="172">
        <v>0</v>
      </c>
      <c r="DI248" t="s">
        <v>171</v>
      </c>
      <c r="DJ248" t="s">
        <v>116</v>
      </c>
      <c r="DK248" s="173">
        <v>42446</v>
      </c>
      <c r="DL248" t="s">
        <v>119</v>
      </c>
      <c r="DN248" s="174">
        <v>-140.05000000000001</v>
      </c>
      <c r="DO248" s="175">
        <v>1</v>
      </c>
      <c r="DP248" s="176">
        <v>1</v>
      </c>
      <c r="DQ248" s="177">
        <v>976398</v>
      </c>
      <c r="DT248" s="178">
        <v>42447</v>
      </c>
      <c r="DV248" t="s">
        <v>120</v>
      </c>
      <c r="DW248" s="179">
        <v>42446</v>
      </c>
      <c r="DX248" t="s">
        <v>110</v>
      </c>
      <c r="DY248" s="180">
        <v>42446</v>
      </c>
      <c r="DZ248" t="s">
        <v>116</v>
      </c>
      <c r="EC248" t="s">
        <v>123</v>
      </c>
      <c r="ED248" s="181">
        <v>0</v>
      </c>
      <c r="EE248" s="182">
        <v>0</v>
      </c>
      <c r="EG248" t="s">
        <v>130</v>
      </c>
      <c r="EJ248" s="188" t="str">
        <f>CONCATENATE(CH248,CM248)</f>
        <v>216600012800</v>
      </c>
    </row>
    <row r="249" spans="1:140" ht="16.5" hidden="1" thickTop="1" thickBot="1" x14ac:dyDescent="0.3">
      <c r="A249" t="s">
        <v>108</v>
      </c>
      <c r="B249" t="s">
        <v>170</v>
      </c>
      <c r="C249" s="140">
        <v>42446</v>
      </c>
      <c r="D249" s="141">
        <v>0</v>
      </c>
      <c r="E249" t="s">
        <v>108</v>
      </c>
      <c r="F249" t="s">
        <v>110</v>
      </c>
      <c r="G249" s="142">
        <v>2016</v>
      </c>
      <c r="H249" s="143">
        <v>9</v>
      </c>
      <c r="I249" s="144">
        <v>42446</v>
      </c>
      <c r="J249" t="s">
        <v>111</v>
      </c>
      <c r="L249" t="s">
        <v>110</v>
      </c>
      <c r="M249" t="s">
        <v>110</v>
      </c>
      <c r="O249" s="146">
        <v>0</v>
      </c>
      <c r="P249" t="s">
        <v>112</v>
      </c>
      <c r="R249" s="148">
        <v>42446</v>
      </c>
      <c r="S249" s="149">
        <v>37</v>
      </c>
      <c r="T249" s="150">
        <v>38384.239999999998</v>
      </c>
      <c r="U249" s="151">
        <v>38384.239999999998</v>
      </c>
      <c r="V249" s="152">
        <v>0</v>
      </c>
      <c r="W249" t="s">
        <v>113</v>
      </c>
      <c r="Y249" t="s">
        <v>114</v>
      </c>
      <c r="Z249" t="s">
        <v>114</v>
      </c>
      <c r="AA249" t="s">
        <v>114</v>
      </c>
      <c r="AB249" t="s">
        <v>115</v>
      </c>
      <c r="AC249" t="s">
        <v>116</v>
      </c>
      <c r="AD249" t="s">
        <v>110</v>
      </c>
      <c r="AE249" t="s">
        <v>110</v>
      </c>
      <c r="AH249" s="153">
        <v>0</v>
      </c>
      <c r="AI249" s="154">
        <v>42447</v>
      </c>
      <c r="AJ249" s="155">
        <v>976398</v>
      </c>
      <c r="AK249" s="156">
        <v>976398.1</v>
      </c>
      <c r="AL249" s="157">
        <v>42446</v>
      </c>
      <c r="AM249" s="158">
        <v>0</v>
      </c>
      <c r="AN249" t="s">
        <v>117</v>
      </c>
      <c r="AO249" s="159">
        <v>42447.988009259258</v>
      </c>
      <c r="AP249" t="s">
        <v>171</v>
      </c>
      <c r="AQ249" t="s">
        <v>119</v>
      </c>
      <c r="AR249" t="s">
        <v>119</v>
      </c>
      <c r="AT249" s="160">
        <v>42446</v>
      </c>
      <c r="AU249" s="161">
        <v>1</v>
      </c>
      <c r="AV249" s="162">
        <v>1</v>
      </c>
      <c r="AW249" t="s">
        <v>120</v>
      </c>
      <c r="AZ249" s="163">
        <v>42447</v>
      </c>
      <c r="BB249" t="s">
        <v>121</v>
      </c>
      <c r="BC249" t="s">
        <v>114</v>
      </c>
      <c r="BD249" t="s">
        <v>122</v>
      </c>
      <c r="BE249" t="s">
        <v>110</v>
      </c>
      <c r="BH249" t="s">
        <v>122</v>
      </c>
      <c r="BL249" t="s">
        <v>110</v>
      </c>
      <c r="BM249" s="165">
        <v>42446</v>
      </c>
      <c r="BO249" t="s">
        <v>110</v>
      </c>
      <c r="BP249" t="s">
        <v>123</v>
      </c>
      <c r="BS249" s="166">
        <v>42447.980694444443</v>
      </c>
      <c r="BU249" t="s">
        <v>110</v>
      </c>
      <c r="BV249" t="s">
        <v>171</v>
      </c>
      <c r="BW249" t="s">
        <v>110</v>
      </c>
      <c r="BZ249" t="s">
        <v>108</v>
      </c>
      <c r="CA249" t="s">
        <v>170</v>
      </c>
      <c r="CB249" s="167">
        <v>42446</v>
      </c>
      <c r="CC249" s="168">
        <v>0</v>
      </c>
      <c r="CD249" s="169">
        <v>20</v>
      </c>
      <c r="CE249" t="s">
        <v>111</v>
      </c>
      <c r="CH249" t="s">
        <v>147</v>
      </c>
      <c r="CL249" t="s">
        <v>126</v>
      </c>
      <c r="CM249" t="s">
        <v>127</v>
      </c>
      <c r="CU249" t="s">
        <v>119</v>
      </c>
      <c r="DD249" s="170">
        <v>-68.78</v>
      </c>
      <c r="DE249" t="s">
        <v>110</v>
      </c>
      <c r="DF249" s="171">
        <v>0</v>
      </c>
      <c r="DH249" s="172">
        <v>0</v>
      </c>
      <c r="DI249" t="s">
        <v>171</v>
      </c>
      <c r="DJ249" t="s">
        <v>116</v>
      </c>
      <c r="DK249" s="173">
        <v>42446</v>
      </c>
      <c r="DL249" t="s">
        <v>119</v>
      </c>
      <c r="DN249" s="174">
        <v>-68.78</v>
      </c>
      <c r="DO249" s="175">
        <v>1</v>
      </c>
      <c r="DP249" s="176">
        <v>1</v>
      </c>
      <c r="DQ249" s="177">
        <v>976398</v>
      </c>
      <c r="DT249" s="178">
        <v>42447</v>
      </c>
      <c r="DV249" t="s">
        <v>120</v>
      </c>
      <c r="DW249" s="179">
        <v>42446</v>
      </c>
      <c r="DX249" t="s">
        <v>110</v>
      </c>
      <c r="DY249" s="180">
        <v>42446</v>
      </c>
      <c r="DZ249" t="s">
        <v>116</v>
      </c>
      <c r="EC249" t="s">
        <v>123</v>
      </c>
      <c r="ED249" s="181">
        <v>0</v>
      </c>
      <c r="EE249" s="182">
        <v>0</v>
      </c>
      <c r="EG249" t="s">
        <v>130</v>
      </c>
      <c r="EJ249" s="188" t="str">
        <f>CONCATENATE(CH249,CM249)</f>
        <v>219000012800</v>
      </c>
    </row>
    <row r="250" spans="1:140" ht="16.5" hidden="1" thickTop="1" thickBot="1" x14ac:dyDescent="0.3">
      <c r="A250" t="s">
        <v>108</v>
      </c>
      <c r="B250" t="s">
        <v>170</v>
      </c>
      <c r="C250" s="140">
        <v>42446</v>
      </c>
      <c r="D250" s="141">
        <v>0</v>
      </c>
      <c r="E250" t="s">
        <v>108</v>
      </c>
      <c r="F250" t="s">
        <v>110</v>
      </c>
      <c r="G250" s="142">
        <v>2016</v>
      </c>
      <c r="H250" s="143">
        <v>9</v>
      </c>
      <c r="I250" s="144">
        <v>42446</v>
      </c>
      <c r="J250" t="s">
        <v>111</v>
      </c>
      <c r="L250" t="s">
        <v>110</v>
      </c>
      <c r="M250" t="s">
        <v>110</v>
      </c>
      <c r="O250" s="146">
        <v>0</v>
      </c>
      <c r="P250" t="s">
        <v>112</v>
      </c>
      <c r="R250" s="148">
        <v>42446</v>
      </c>
      <c r="S250" s="149">
        <v>37</v>
      </c>
      <c r="T250" s="150">
        <v>38384.239999999998</v>
      </c>
      <c r="U250" s="151">
        <v>38384.239999999998</v>
      </c>
      <c r="V250" s="152">
        <v>0</v>
      </c>
      <c r="W250" t="s">
        <v>113</v>
      </c>
      <c r="Y250" t="s">
        <v>114</v>
      </c>
      <c r="Z250" t="s">
        <v>114</v>
      </c>
      <c r="AA250" t="s">
        <v>114</v>
      </c>
      <c r="AB250" t="s">
        <v>115</v>
      </c>
      <c r="AC250" t="s">
        <v>116</v>
      </c>
      <c r="AD250" t="s">
        <v>110</v>
      </c>
      <c r="AE250" t="s">
        <v>110</v>
      </c>
      <c r="AH250" s="153">
        <v>0</v>
      </c>
      <c r="AI250" s="154">
        <v>42447</v>
      </c>
      <c r="AJ250" s="155">
        <v>976398</v>
      </c>
      <c r="AK250" s="156">
        <v>976398.1</v>
      </c>
      <c r="AL250" s="157">
        <v>42446</v>
      </c>
      <c r="AM250" s="158">
        <v>0</v>
      </c>
      <c r="AN250" t="s">
        <v>117</v>
      </c>
      <c r="AO250" s="159">
        <v>42447.988009259258</v>
      </c>
      <c r="AP250" t="s">
        <v>171</v>
      </c>
      <c r="AQ250" t="s">
        <v>119</v>
      </c>
      <c r="AR250" t="s">
        <v>119</v>
      </c>
      <c r="AT250" s="160">
        <v>42446</v>
      </c>
      <c r="AU250" s="161">
        <v>1</v>
      </c>
      <c r="AV250" s="162">
        <v>1</v>
      </c>
      <c r="AW250" t="s">
        <v>120</v>
      </c>
      <c r="AZ250" s="163">
        <v>42447</v>
      </c>
      <c r="BB250" t="s">
        <v>121</v>
      </c>
      <c r="BC250" t="s">
        <v>114</v>
      </c>
      <c r="BD250" t="s">
        <v>122</v>
      </c>
      <c r="BE250" t="s">
        <v>110</v>
      </c>
      <c r="BH250" t="s">
        <v>122</v>
      </c>
      <c r="BL250" t="s">
        <v>110</v>
      </c>
      <c r="BM250" s="165">
        <v>42446</v>
      </c>
      <c r="BO250" t="s">
        <v>110</v>
      </c>
      <c r="BP250" t="s">
        <v>123</v>
      </c>
      <c r="BS250" s="166">
        <v>42447.980694444443</v>
      </c>
      <c r="BU250" t="s">
        <v>110</v>
      </c>
      <c r="BV250" t="s">
        <v>171</v>
      </c>
      <c r="BW250" t="s">
        <v>110</v>
      </c>
      <c r="BZ250" t="s">
        <v>108</v>
      </c>
      <c r="CA250" t="s">
        <v>170</v>
      </c>
      <c r="CB250" s="167">
        <v>42446</v>
      </c>
      <c r="CC250" s="168">
        <v>0</v>
      </c>
      <c r="CD250" s="169">
        <v>21</v>
      </c>
      <c r="CE250" t="s">
        <v>111</v>
      </c>
      <c r="CH250" t="s">
        <v>148</v>
      </c>
      <c r="CI250" t="s">
        <v>125</v>
      </c>
      <c r="CL250" t="s">
        <v>126</v>
      </c>
      <c r="CM250" t="s">
        <v>127</v>
      </c>
      <c r="CO250" t="s">
        <v>128</v>
      </c>
      <c r="CU250" t="s">
        <v>119</v>
      </c>
      <c r="DD250" s="170">
        <v>17193.599999999999</v>
      </c>
      <c r="DE250" t="s">
        <v>110</v>
      </c>
      <c r="DF250" s="171">
        <v>0</v>
      </c>
      <c r="DH250" s="172">
        <v>0</v>
      </c>
      <c r="DI250" t="s">
        <v>171</v>
      </c>
      <c r="DJ250" t="s">
        <v>116</v>
      </c>
      <c r="DK250" s="173">
        <v>42446</v>
      </c>
      <c r="DL250" t="s">
        <v>119</v>
      </c>
      <c r="DN250" s="174">
        <v>17193.599999999999</v>
      </c>
      <c r="DO250" s="175">
        <v>1</v>
      </c>
      <c r="DP250" s="176">
        <v>1</v>
      </c>
      <c r="DQ250" s="177">
        <v>976398</v>
      </c>
      <c r="DT250" s="178">
        <v>42447</v>
      </c>
      <c r="DV250" t="s">
        <v>120</v>
      </c>
      <c r="DW250" s="179">
        <v>42446</v>
      </c>
      <c r="DX250" t="s">
        <v>110</v>
      </c>
      <c r="DY250" s="180">
        <v>42446</v>
      </c>
      <c r="DZ250" t="s">
        <v>116</v>
      </c>
      <c r="EC250" t="s">
        <v>123</v>
      </c>
      <c r="ED250" s="181">
        <v>0</v>
      </c>
      <c r="EE250" s="182">
        <v>0</v>
      </c>
      <c r="EG250" t="s">
        <v>130</v>
      </c>
      <c r="EJ250" s="188" t="str">
        <f>CONCATENATE(CH250,CM250)</f>
        <v>700000012800</v>
      </c>
    </row>
    <row r="251" spans="1:140" ht="16.5" hidden="1" thickTop="1" thickBot="1" x14ac:dyDescent="0.3">
      <c r="A251" t="s">
        <v>108</v>
      </c>
      <c r="B251" t="s">
        <v>170</v>
      </c>
      <c r="C251" s="140">
        <v>42446</v>
      </c>
      <c r="D251" s="141">
        <v>0</v>
      </c>
      <c r="E251" t="s">
        <v>108</v>
      </c>
      <c r="F251" t="s">
        <v>110</v>
      </c>
      <c r="G251" s="142">
        <v>2016</v>
      </c>
      <c r="H251" s="143">
        <v>9</v>
      </c>
      <c r="I251" s="144">
        <v>42446</v>
      </c>
      <c r="J251" t="s">
        <v>111</v>
      </c>
      <c r="L251" t="s">
        <v>110</v>
      </c>
      <c r="M251" t="s">
        <v>110</v>
      </c>
      <c r="O251" s="146">
        <v>0</v>
      </c>
      <c r="P251" t="s">
        <v>112</v>
      </c>
      <c r="R251" s="148">
        <v>42446</v>
      </c>
      <c r="S251" s="149">
        <v>37</v>
      </c>
      <c r="T251" s="150">
        <v>38384.239999999998</v>
      </c>
      <c r="U251" s="151">
        <v>38384.239999999998</v>
      </c>
      <c r="V251" s="152">
        <v>0</v>
      </c>
      <c r="W251" t="s">
        <v>113</v>
      </c>
      <c r="Y251" t="s">
        <v>114</v>
      </c>
      <c r="Z251" t="s">
        <v>114</v>
      </c>
      <c r="AA251" t="s">
        <v>114</v>
      </c>
      <c r="AB251" t="s">
        <v>115</v>
      </c>
      <c r="AC251" t="s">
        <v>116</v>
      </c>
      <c r="AD251" t="s">
        <v>110</v>
      </c>
      <c r="AE251" t="s">
        <v>110</v>
      </c>
      <c r="AH251" s="153">
        <v>0</v>
      </c>
      <c r="AI251" s="154">
        <v>42447</v>
      </c>
      <c r="AJ251" s="155">
        <v>976398</v>
      </c>
      <c r="AK251" s="156">
        <v>976398.1</v>
      </c>
      <c r="AL251" s="157">
        <v>42446</v>
      </c>
      <c r="AM251" s="158">
        <v>0</v>
      </c>
      <c r="AN251" t="s">
        <v>117</v>
      </c>
      <c r="AO251" s="159">
        <v>42447.988009259258</v>
      </c>
      <c r="AP251" t="s">
        <v>171</v>
      </c>
      <c r="AQ251" t="s">
        <v>119</v>
      </c>
      <c r="AR251" t="s">
        <v>119</v>
      </c>
      <c r="AT251" s="160">
        <v>42446</v>
      </c>
      <c r="AU251" s="161">
        <v>1</v>
      </c>
      <c r="AV251" s="162">
        <v>1</v>
      </c>
      <c r="AW251" t="s">
        <v>120</v>
      </c>
      <c r="AZ251" s="163">
        <v>42447</v>
      </c>
      <c r="BB251" t="s">
        <v>121</v>
      </c>
      <c r="BC251" t="s">
        <v>114</v>
      </c>
      <c r="BD251" t="s">
        <v>122</v>
      </c>
      <c r="BE251" t="s">
        <v>110</v>
      </c>
      <c r="BH251" t="s">
        <v>122</v>
      </c>
      <c r="BL251" t="s">
        <v>110</v>
      </c>
      <c r="BM251" s="165">
        <v>42446</v>
      </c>
      <c r="BO251" t="s">
        <v>110</v>
      </c>
      <c r="BP251" t="s">
        <v>123</v>
      </c>
      <c r="BS251" s="166">
        <v>42447.980694444443</v>
      </c>
      <c r="BU251" t="s">
        <v>110</v>
      </c>
      <c r="BV251" t="s">
        <v>171</v>
      </c>
      <c r="BW251" t="s">
        <v>110</v>
      </c>
      <c r="BZ251" t="s">
        <v>108</v>
      </c>
      <c r="CA251" t="s">
        <v>170</v>
      </c>
      <c r="CB251" s="167">
        <v>42446</v>
      </c>
      <c r="CC251" s="168">
        <v>0</v>
      </c>
      <c r="CD251" s="169">
        <v>22</v>
      </c>
      <c r="CE251" t="s">
        <v>111</v>
      </c>
      <c r="CH251" t="s">
        <v>148</v>
      </c>
      <c r="CI251" t="s">
        <v>131</v>
      </c>
      <c r="CL251" t="s">
        <v>126</v>
      </c>
      <c r="CM251" t="s">
        <v>127</v>
      </c>
      <c r="CO251" t="s">
        <v>128</v>
      </c>
      <c r="CU251" t="s">
        <v>119</v>
      </c>
      <c r="DD251" s="170">
        <v>5966</v>
      </c>
      <c r="DE251" t="s">
        <v>110</v>
      </c>
      <c r="DF251" s="171">
        <v>0</v>
      </c>
      <c r="DH251" s="172">
        <v>0</v>
      </c>
      <c r="DI251" t="s">
        <v>171</v>
      </c>
      <c r="DJ251" t="s">
        <v>116</v>
      </c>
      <c r="DK251" s="173">
        <v>42446</v>
      </c>
      <c r="DL251" t="s">
        <v>119</v>
      </c>
      <c r="DN251" s="174">
        <v>5966</v>
      </c>
      <c r="DO251" s="175">
        <v>1</v>
      </c>
      <c r="DP251" s="176">
        <v>1</v>
      </c>
      <c r="DQ251" s="177">
        <v>976398</v>
      </c>
      <c r="DT251" s="178">
        <v>42447</v>
      </c>
      <c r="DV251" t="s">
        <v>120</v>
      </c>
      <c r="DW251" s="179">
        <v>42446</v>
      </c>
      <c r="DX251" t="s">
        <v>110</v>
      </c>
      <c r="DY251" s="180">
        <v>42446</v>
      </c>
      <c r="DZ251" t="s">
        <v>116</v>
      </c>
      <c r="EC251" t="s">
        <v>123</v>
      </c>
      <c r="ED251" s="181">
        <v>0</v>
      </c>
      <c r="EE251" s="182">
        <v>0</v>
      </c>
      <c r="EG251" t="s">
        <v>130</v>
      </c>
      <c r="EJ251" s="188" t="str">
        <f>CONCATENATE(CH251,CM251)</f>
        <v>700000012800</v>
      </c>
    </row>
    <row r="252" spans="1:140" ht="16.5" hidden="1" thickTop="1" thickBot="1" x14ac:dyDescent="0.3">
      <c r="A252" t="s">
        <v>108</v>
      </c>
      <c r="B252" t="s">
        <v>170</v>
      </c>
      <c r="C252" s="140">
        <v>42446</v>
      </c>
      <c r="D252" s="141">
        <v>0</v>
      </c>
      <c r="E252" t="s">
        <v>108</v>
      </c>
      <c r="F252" t="s">
        <v>110</v>
      </c>
      <c r="G252" s="142">
        <v>2016</v>
      </c>
      <c r="H252" s="143">
        <v>9</v>
      </c>
      <c r="I252" s="144">
        <v>42446</v>
      </c>
      <c r="J252" t="s">
        <v>111</v>
      </c>
      <c r="L252" t="s">
        <v>110</v>
      </c>
      <c r="M252" t="s">
        <v>110</v>
      </c>
      <c r="O252" s="146">
        <v>0</v>
      </c>
      <c r="P252" t="s">
        <v>112</v>
      </c>
      <c r="R252" s="148">
        <v>42446</v>
      </c>
      <c r="S252" s="149">
        <v>37</v>
      </c>
      <c r="T252" s="150">
        <v>38384.239999999998</v>
      </c>
      <c r="U252" s="151">
        <v>38384.239999999998</v>
      </c>
      <c r="V252" s="152">
        <v>0</v>
      </c>
      <c r="W252" t="s">
        <v>113</v>
      </c>
      <c r="Y252" t="s">
        <v>114</v>
      </c>
      <c r="Z252" t="s">
        <v>114</v>
      </c>
      <c r="AA252" t="s">
        <v>114</v>
      </c>
      <c r="AB252" t="s">
        <v>115</v>
      </c>
      <c r="AC252" t="s">
        <v>116</v>
      </c>
      <c r="AD252" t="s">
        <v>110</v>
      </c>
      <c r="AE252" t="s">
        <v>110</v>
      </c>
      <c r="AH252" s="153">
        <v>0</v>
      </c>
      <c r="AI252" s="154">
        <v>42447</v>
      </c>
      <c r="AJ252" s="155">
        <v>976398</v>
      </c>
      <c r="AK252" s="156">
        <v>976398.1</v>
      </c>
      <c r="AL252" s="157">
        <v>42446</v>
      </c>
      <c r="AM252" s="158">
        <v>0</v>
      </c>
      <c r="AN252" t="s">
        <v>117</v>
      </c>
      <c r="AO252" s="159">
        <v>42447.988009259258</v>
      </c>
      <c r="AP252" t="s">
        <v>171</v>
      </c>
      <c r="AQ252" t="s">
        <v>119</v>
      </c>
      <c r="AR252" t="s">
        <v>119</v>
      </c>
      <c r="AT252" s="160">
        <v>42446</v>
      </c>
      <c r="AU252" s="161">
        <v>1</v>
      </c>
      <c r="AV252" s="162">
        <v>1</v>
      </c>
      <c r="AW252" t="s">
        <v>120</v>
      </c>
      <c r="AZ252" s="163">
        <v>42447</v>
      </c>
      <c r="BB252" t="s">
        <v>121</v>
      </c>
      <c r="BC252" t="s">
        <v>114</v>
      </c>
      <c r="BD252" t="s">
        <v>122</v>
      </c>
      <c r="BE252" t="s">
        <v>110</v>
      </c>
      <c r="BH252" t="s">
        <v>122</v>
      </c>
      <c r="BL252" t="s">
        <v>110</v>
      </c>
      <c r="BM252" s="165">
        <v>42446</v>
      </c>
      <c r="BO252" t="s">
        <v>110</v>
      </c>
      <c r="BP252" t="s">
        <v>123</v>
      </c>
      <c r="BS252" s="166">
        <v>42447.980694444443</v>
      </c>
      <c r="BU252" t="s">
        <v>110</v>
      </c>
      <c r="BV252" t="s">
        <v>171</v>
      </c>
      <c r="BW252" t="s">
        <v>110</v>
      </c>
      <c r="BZ252" t="s">
        <v>108</v>
      </c>
      <c r="CA252" t="s">
        <v>170</v>
      </c>
      <c r="CB252" s="167">
        <v>42446</v>
      </c>
      <c r="CC252" s="168">
        <v>0</v>
      </c>
      <c r="CD252" s="169">
        <v>23</v>
      </c>
      <c r="CE252" t="s">
        <v>111</v>
      </c>
      <c r="CH252" t="s">
        <v>161</v>
      </c>
      <c r="CI252" t="s">
        <v>125</v>
      </c>
      <c r="CL252" t="s">
        <v>126</v>
      </c>
      <c r="CM252" t="s">
        <v>127</v>
      </c>
      <c r="CO252" t="s">
        <v>128</v>
      </c>
      <c r="CU252" t="s">
        <v>119</v>
      </c>
      <c r="DD252" s="170">
        <v>3923.2</v>
      </c>
      <c r="DE252" t="s">
        <v>110</v>
      </c>
      <c r="DF252" s="171">
        <v>0</v>
      </c>
      <c r="DH252" s="172">
        <v>0</v>
      </c>
      <c r="DI252" t="s">
        <v>171</v>
      </c>
      <c r="DJ252" t="s">
        <v>116</v>
      </c>
      <c r="DK252" s="173">
        <v>42446</v>
      </c>
      <c r="DL252" t="s">
        <v>119</v>
      </c>
      <c r="DN252" s="174">
        <v>3923.2</v>
      </c>
      <c r="DO252" s="175">
        <v>1</v>
      </c>
      <c r="DP252" s="176">
        <v>1</v>
      </c>
      <c r="DQ252" s="177">
        <v>976398</v>
      </c>
      <c r="DT252" s="178">
        <v>42447</v>
      </c>
      <c r="DV252" t="s">
        <v>120</v>
      </c>
      <c r="DW252" s="179">
        <v>42446</v>
      </c>
      <c r="DX252" t="s">
        <v>110</v>
      </c>
      <c r="DY252" s="180">
        <v>42446</v>
      </c>
      <c r="DZ252" t="s">
        <v>116</v>
      </c>
      <c r="EC252" t="s">
        <v>123</v>
      </c>
      <c r="ED252" s="181">
        <v>0</v>
      </c>
      <c r="EE252" s="182">
        <v>0</v>
      </c>
      <c r="EG252" t="s">
        <v>130</v>
      </c>
      <c r="EJ252" s="188" t="str">
        <f>CONCATENATE(CH252,CM252)</f>
        <v>710000012800</v>
      </c>
    </row>
    <row r="253" spans="1:140" ht="16.5" hidden="1" thickTop="1" thickBot="1" x14ac:dyDescent="0.3">
      <c r="A253" t="s">
        <v>108</v>
      </c>
      <c r="B253" t="s">
        <v>170</v>
      </c>
      <c r="C253" s="140">
        <v>42446</v>
      </c>
      <c r="D253" s="141">
        <v>0</v>
      </c>
      <c r="E253" t="s">
        <v>108</v>
      </c>
      <c r="F253" t="s">
        <v>110</v>
      </c>
      <c r="G253" s="142">
        <v>2016</v>
      </c>
      <c r="H253" s="143">
        <v>9</v>
      </c>
      <c r="I253" s="144">
        <v>42446</v>
      </c>
      <c r="J253" t="s">
        <v>111</v>
      </c>
      <c r="L253" t="s">
        <v>110</v>
      </c>
      <c r="M253" t="s">
        <v>110</v>
      </c>
      <c r="O253" s="146">
        <v>0</v>
      </c>
      <c r="P253" t="s">
        <v>112</v>
      </c>
      <c r="R253" s="148">
        <v>42446</v>
      </c>
      <c r="S253" s="149">
        <v>37</v>
      </c>
      <c r="T253" s="150">
        <v>38384.239999999998</v>
      </c>
      <c r="U253" s="151">
        <v>38384.239999999998</v>
      </c>
      <c r="V253" s="152">
        <v>0</v>
      </c>
      <c r="W253" t="s">
        <v>113</v>
      </c>
      <c r="Y253" t="s">
        <v>114</v>
      </c>
      <c r="Z253" t="s">
        <v>114</v>
      </c>
      <c r="AA253" t="s">
        <v>114</v>
      </c>
      <c r="AB253" t="s">
        <v>115</v>
      </c>
      <c r="AC253" t="s">
        <v>116</v>
      </c>
      <c r="AD253" t="s">
        <v>110</v>
      </c>
      <c r="AE253" t="s">
        <v>110</v>
      </c>
      <c r="AH253" s="153">
        <v>0</v>
      </c>
      <c r="AI253" s="154">
        <v>42447</v>
      </c>
      <c r="AJ253" s="155">
        <v>976398</v>
      </c>
      <c r="AK253" s="156">
        <v>976398.1</v>
      </c>
      <c r="AL253" s="157">
        <v>42446</v>
      </c>
      <c r="AM253" s="158">
        <v>0</v>
      </c>
      <c r="AN253" t="s">
        <v>117</v>
      </c>
      <c r="AO253" s="159">
        <v>42447.988009259258</v>
      </c>
      <c r="AP253" t="s">
        <v>171</v>
      </c>
      <c r="AQ253" t="s">
        <v>119</v>
      </c>
      <c r="AR253" t="s">
        <v>119</v>
      </c>
      <c r="AT253" s="160">
        <v>42446</v>
      </c>
      <c r="AU253" s="161">
        <v>1</v>
      </c>
      <c r="AV253" s="162">
        <v>1</v>
      </c>
      <c r="AW253" t="s">
        <v>120</v>
      </c>
      <c r="AZ253" s="163">
        <v>42447</v>
      </c>
      <c r="BB253" t="s">
        <v>121</v>
      </c>
      <c r="BC253" t="s">
        <v>114</v>
      </c>
      <c r="BD253" t="s">
        <v>122</v>
      </c>
      <c r="BE253" t="s">
        <v>110</v>
      </c>
      <c r="BH253" t="s">
        <v>122</v>
      </c>
      <c r="BL253" t="s">
        <v>110</v>
      </c>
      <c r="BM253" s="165">
        <v>42446</v>
      </c>
      <c r="BO253" t="s">
        <v>110</v>
      </c>
      <c r="BP253" t="s">
        <v>123</v>
      </c>
      <c r="BS253" s="166">
        <v>42447.980694444443</v>
      </c>
      <c r="BU253" t="s">
        <v>110</v>
      </c>
      <c r="BV253" t="s">
        <v>171</v>
      </c>
      <c r="BW253" t="s">
        <v>110</v>
      </c>
      <c r="BZ253" t="s">
        <v>108</v>
      </c>
      <c r="CA253" t="s">
        <v>170</v>
      </c>
      <c r="CB253" s="167">
        <v>42446</v>
      </c>
      <c r="CC253" s="168">
        <v>0</v>
      </c>
      <c r="CD253" s="169">
        <v>24</v>
      </c>
      <c r="CE253" t="s">
        <v>111</v>
      </c>
      <c r="CH253" t="s">
        <v>149</v>
      </c>
      <c r="CI253" t="s">
        <v>131</v>
      </c>
      <c r="CL253" t="s">
        <v>126</v>
      </c>
      <c r="CM253" t="s">
        <v>127</v>
      </c>
      <c r="CO253" t="s">
        <v>128</v>
      </c>
      <c r="CU253" t="s">
        <v>119</v>
      </c>
      <c r="DD253" s="170">
        <v>1495</v>
      </c>
      <c r="DE253" t="s">
        <v>110</v>
      </c>
      <c r="DF253" s="171">
        <v>0</v>
      </c>
      <c r="DH253" s="172">
        <v>0</v>
      </c>
      <c r="DI253" t="s">
        <v>171</v>
      </c>
      <c r="DJ253" t="s">
        <v>116</v>
      </c>
      <c r="DK253" s="173">
        <v>42446</v>
      </c>
      <c r="DL253" t="s">
        <v>119</v>
      </c>
      <c r="DN253" s="174">
        <v>1495</v>
      </c>
      <c r="DO253" s="175">
        <v>1</v>
      </c>
      <c r="DP253" s="176">
        <v>1</v>
      </c>
      <c r="DQ253" s="177">
        <v>976398</v>
      </c>
      <c r="DT253" s="178">
        <v>42447</v>
      </c>
      <c r="DV253" t="s">
        <v>120</v>
      </c>
      <c r="DW253" s="179">
        <v>42446</v>
      </c>
      <c r="DX253" t="s">
        <v>110</v>
      </c>
      <c r="DY253" s="180">
        <v>42446</v>
      </c>
      <c r="DZ253" t="s">
        <v>116</v>
      </c>
      <c r="EC253" t="s">
        <v>123</v>
      </c>
      <c r="ED253" s="181">
        <v>0</v>
      </c>
      <c r="EE253" s="182">
        <v>0</v>
      </c>
      <c r="EG253" t="s">
        <v>130</v>
      </c>
      <c r="EJ253" s="188" t="str">
        <f>CONCATENATE(CH253,CM253)</f>
        <v>715000012800</v>
      </c>
    </row>
    <row r="254" spans="1:140" ht="16.5" hidden="1" thickTop="1" thickBot="1" x14ac:dyDescent="0.3">
      <c r="A254" t="s">
        <v>108</v>
      </c>
      <c r="B254" t="s">
        <v>170</v>
      </c>
      <c r="C254" s="140">
        <v>42446</v>
      </c>
      <c r="D254" s="141">
        <v>0</v>
      </c>
      <c r="E254" t="s">
        <v>108</v>
      </c>
      <c r="F254" t="s">
        <v>110</v>
      </c>
      <c r="G254" s="142">
        <v>2016</v>
      </c>
      <c r="H254" s="143">
        <v>9</v>
      </c>
      <c r="I254" s="144">
        <v>42446</v>
      </c>
      <c r="J254" t="s">
        <v>111</v>
      </c>
      <c r="L254" t="s">
        <v>110</v>
      </c>
      <c r="M254" t="s">
        <v>110</v>
      </c>
      <c r="O254" s="146">
        <v>0</v>
      </c>
      <c r="P254" t="s">
        <v>112</v>
      </c>
      <c r="R254" s="148">
        <v>42446</v>
      </c>
      <c r="S254" s="149">
        <v>37</v>
      </c>
      <c r="T254" s="150">
        <v>38384.239999999998</v>
      </c>
      <c r="U254" s="151">
        <v>38384.239999999998</v>
      </c>
      <c r="V254" s="152">
        <v>0</v>
      </c>
      <c r="W254" t="s">
        <v>113</v>
      </c>
      <c r="Y254" t="s">
        <v>114</v>
      </c>
      <c r="Z254" t="s">
        <v>114</v>
      </c>
      <c r="AA254" t="s">
        <v>114</v>
      </c>
      <c r="AB254" t="s">
        <v>115</v>
      </c>
      <c r="AC254" t="s">
        <v>116</v>
      </c>
      <c r="AD254" t="s">
        <v>110</v>
      </c>
      <c r="AE254" t="s">
        <v>110</v>
      </c>
      <c r="AH254" s="153">
        <v>0</v>
      </c>
      <c r="AI254" s="154">
        <v>42447</v>
      </c>
      <c r="AJ254" s="155">
        <v>976398</v>
      </c>
      <c r="AK254" s="156">
        <v>976398.1</v>
      </c>
      <c r="AL254" s="157">
        <v>42446</v>
      </c>
      <c r="AM254" s="158">
        <v>0</v>
      </c>
      <c r="AN254" t="s">
        <v>117</v>
      </c>
      <c r="AO254" s="159">
        <v>42447.988009259258</v>
      </c>
      <c r="AP254" t="s">
        <v>171</v>
      </c>
      <c r="AQ254" t="s">
        <v>119</v>
      </c>
      <c r="AR254" t="s">
        <v>119</v>
      </c>
      <c r="AT254" s="160">
        <v>42446</v>
      </c>
      <c r="AU254" s="161">
        <v>1</v>
      </c>
      <c r="AV254" s="162">
        <v>1</v>
      </c>
      <c r="AW254" t="s">
        <v>120</v>
      </c>
      <c r="AZ254" s="163">
        <v>42447</v>
      </c>
      <c r="BB254" t="s">
        <v>121</v>
      </c>
      <c r="BC254" t="s">
        <v>114</v>
      </c>
      <c r="BD254" t="s">
        <v>122</v>
      </c>
      <c r="BE254" t="s">
        <v>110</v>
      </c>
      <c r="BH254" t="s">
        <v>122</v>
      </c>
      <c r="BL254" t="s">
        <v>110</v>
      </c>
      <c r="BM254" s="165">
        <v>42446</v>
      </c>
      <c r="BO254" t="s">
        <v>110</v>
      </c>
      <c r="BP254" t="s">
        <v>123</v>
      </c>
      <c r="BS254" s="166">
        <v>42447.980694444443</v>
      </c>
      <c r="BU254" t="s">
        <v>110</v>
      </c>
      <c r="BV254" t="s">
        <v>171</v>
      </c>
      <c r="BW254" t="s">
        <v>110</v>
      </c>
      <c r="BZ254" t="s">
        <v>108</v>
      </c>
      <c r="CA254" t="s">
        <v>170</v>
      </c>
      <c r="CB254" s="167">
        <v>42446</v>
      </c>
      <c r="CC254" s="168">
        <v>0</v>
      </c>
      <c r="CD254" s="169">
        <v>25</v>
      </c>
      <c r="CE254" t="s">
        <v>111</v>
      </c>
      <c r="CH254" t="s">
        <v>150</v>
      </c>
      <c r="CI254" t="s">
        <v>125</v>
      </c>
      <c r="CL254" t="s">
        <v>126</v>
      </c>
      <c r="CM254" t="s">
        <v>127</v>
      </c>
      <c r="CO254" t="s">
        <v>128</v>
      </c>
      <c r="CU254" t="s">
        <v>119</v>
      </c>
      <c r="DD254" s="170">
        <v>42.51</v>
      </c>
      <c r="DE254" t="s">
        <v>110</v>
      </c>
      <c r="DF254" s="171">
        <v>0</v>
      </c>
      <c r="DH254" s="172">
        <v>0</v>
      </c>
      <c r="DI254" t="s">
        <v>171</v>
      </c>
      <c r="DJ254" t="s">
        <v>116</v>
      </c>
      <c r="DK254" s="173">
        <v>42446</v>
      </c>
      <c r="DL254" t="s">
        <v>119</v>
      </c>
      <c r="DN254" s="174">
        <v>42.51</v>
      </c>
      <c r="DO254" s="175">
        <v>1</v>
      </c>
      <c r="DP254" s="176">
        <v>1</v>
      </c>
      <c r="DQ254" s="177">
        <v>976398</v>
      </c>
      <c r="DT254" s="178">
        <v>42447</v>
      </c>
      <c r="DV254" t="s">
        <v>120</v>
      </c>
      <c r="DW254" s="179">
        <v>42446</v>
      </c>
      <c r="DX254" t="s">
        <v>110</v>
      </c>
      <c r="DY254" s="180">
        <v>42446</v>
      </c>
      <c r="DZ254" t="s">
        <v>116</v>
      </c>
      <c r="EC254" t="s">
        <v>123</v>
      </c>
      <c r="ED254" s="181">
        <v>0</v>
      </c>
      <c r="EE254" s="182">
        <v>0</v>
      </c>
      <c r="EG254" t="s">
        <v>130</v>
      </c>
      <c r="EJ254" s="188" t="str">
        <f>CONCATENATE(CH254,CM254)</f>
        <v>722100012800</v>
      </c>
    </row>
    <row r="255" spans="1:140" ht="16.5" hidden="1" thickTop="1" thickBot="1" x14ac:dyDescent="0.3">
      <c r="A255" t="s">
        <v>108</v>
      </c>
      <c r="B255" t="s">
        <v>170</v>
      </c>
      <c r="C255" s="140">
        <v>42446</v>
      </c>
      <c r="D255" s="141">
        <v>0</v>
      </c>
      <c r="E255" t="s">
        <v>108</v>
      </c>
      <c r="F255" t="s">
        <v>110</v>
      </c>
      <c r="G255" s="142">
        <v>2016</v>
      </c>
      <c r="H255" s="143">
        <v>9</v>
      </c>
      <c r="I255" s="144">
        <v>42446</v>
      </c>
      <c r="J255" t="s">
        <v>111</v>
      </c>
      <c r="L255" t="s">
        <v>110</v>
      </c>
      <c r="M255" t="s">
        <v>110</v>
      </c>
      <c r="O255" s="146">
        <v>0</v>
      </c>
      <c r="P255" t="s">
        <v>112</v>
      </c>
      <c r="R255" s="148">
        <v>42446</v>
      </c>
      <c r="S255" s="149">
        <v>37</v>
      </c>
      <c r="T255" s="150">
        <v>38384.239999999998</v>
      </c>
      <c r="U255" s="151">
        <v>38384.239999999998</v>
      </c>
      <c r="V255" s="152">
        <v>0</v>
      </c>
      <c r="W255" t="s">
        <v>113</v>
      </c>
      <c r="Y255" t="s">
        <v>114</v>
      </c>
      <c r="Z255" t="s">
        <v>114</v>
      </c>
      <c r="AA255" t="s">
        <v>114</v>
      </c>
      <c r="AB255" t="s">
        <v>115</v>
      </c>
      <c r="AC255" t="s">
        <v>116</v>
      </c>
      <c r="AD255" t="s">
        <v>110</v>
      </c>
      <c r="AE255" t="s">
        <v>110</v>
      </c>
      <c r="AH255" s="153">
        <v>0</v>
      </c>
      <c r="AI255" s="154">
        <v>42447</v>
      </c>
      <c r="AJ255" s="155">
        <v>976398</v>
      </c>
      <c r="AK255" s="156">
        <v>976398.1</v>
      </c>
      <c r="AL255" s="157">
        <v>42446</v>
      </c>
      <c r="AM255" s="158">
        <v>0</v>
      </c>
      <c r="AN255" t="s">
        <v>117</v>
      </c>
      <c r="AO255" s="159">
        <v>42447.988009259258</v>
      </c>
      <c r="AP255" t="s">
        <v>171</v>
      </c>
      <c r="AQ255" t="s">
        <v>119</v>
      </c>
      <c r="AR255" t="s">
        <v>119</v>
      </c>
      <c r="AT255" s="160">
        <v>42446</v>
      </c>
      <c r="AU255" s="161">
        <v>1</v>
      </c>
      <c r="AV255" s="162">
        <v>1</v>
      </c>
      <c r="AW255" t="s">
        <v>120</v>
      </c>
      <c r="AZ255" s="163">
        <v>42447</v>
      </c>
      <c r="BB255" t="s">
        <v>121</v>
      </c>
      <c r="BC255" t="s">
        <v>114</v>
      </c>
      <c r="BD255" t="s">
        <v>122</v>
      </c>
      <c r="BE255" t="s">
        <v>110</v>
      </c>
      <c r="BH255" t="s">
        <v>122</v>
      </c>
      <c r="BL255" t="s">
        <v>110</v>
      </c>
      <c r="BM255" s="165">
        <v>42446</v>
      </c>
      <c r="BO255" t="s">
        <v>110</v>
      </c>
      <c r="BP255" t="s">
        <v>123</v>
      </c>
      <c r="BS255" s="166">
        <v>42447.980694444443</v>
      </c>
      <c r="BU255" t="s">
        <v>110</v>
      </c>
      <c r="BV255" t="s">
        <v>171</v>
      </c>
      <c r="BW255" t="s">
        <v>110</v>
      </c>
      <c r="BZ255" t="s">
        <v>108</v>
      </c>
      <c r="CA255" t="s">
        <v>170</v>
      </c>
      <c r="CB255" s="167">
        <v>42446</v>
      </c>
      <c r="CC255" s="168">
        <v>0</v>
      </c>
      <c r="CD255" s="169">
        <v>26</v>
      </c>
      <c r="CE255" t="s">
        <v>111</v>
      </c>
      <c r="CH255" t="s">
        <v>150</v>
      </c>
      <c r="CI255" t="s">
        <v>131</v>
      </c>
      <c r="CL255" t="s">
        <v>126</v>
      </c>
      <c r="CM255" t="s">
        <v>127</v>
      </c>
      <c r="CO255" t="s">
        <v>128</v>
      </c>
      <c r="CU255" t="s">
        <v>119</v>
      </c>
      <c r="DD255" s="170">
        <v>11.4</v>
      </c>
      <c r="DE255" t="s">
        <v>110</v>
      </c>
      <c r="DF255" s="171">
        <v>0</v>
      </c>
      <c r="DH255" s="172">
        <v>0</v>
      </c>
      <c r="DI255" t="s">
        <v>171</v>
      </c>
      <c r="DJ255" t="s">
        <v>116</v>
      </c>
      <c r="DK255" s="173">
        <v>42446</v>
      </c>
      <c r="DL255" t="s">
        <v>119</v>
      </c>
      <c r="DN255" s="174">
        <v>11.4</v>
      </c>
      <c r="DO255" s="175">
        <v>1</v>
      </c>
      <c r="DP255" s="176">
        <v>1</v>
      </c>
      <c r="DQ255" s="177">
        <v>976398</v>
      </c>
      <c r="DT255" s="178">
        <v>42447</v>
      </c>
      <c r="DV255" t="s">
        <v>120</v>
      </c>
      <c r="DW255" s="179">
        <v>42446</v>
      </c>
      <c r="DX255" t="s">
        <v>110</v>
      </c>
      <c r="DY255" s="180">
        <v>42446</v>
      </c>
      <c r="DZ255" t="s">
        <v>116</v>
      </c>
      <c r="EC255" t="s">
        <v>123</v>
      </c>
      <c r="ED255" s="181">
        <v>0</v>
      </c>
      <c r="EE255" s="182">
        <v>0</v>
      </c>
      <c r="EG255" t="s">
        <v>130</v>
      </c>
      <c r="EJ255" s="188" t="str">
        <f>CONCATENATE(CH255,CM255)</f>
        <v>722100012800</v>
      </c>
    </row>
    <row r="256" spans="1:140" ht="16.5" hidden="1" thickTop="1" thickBot="1" x14ac:dyDescent="0.3">
      <c r="A256" t="s">
        <v>108</v>
      </c>
      <c r="B256" t="s">
        <v>170</v>
      </c>
      <c r="C256" s="140">
        <v>42446</v>
      </c>
      <c r="D256" s="141">
        <v>0</v>
      </c>
      <c r="E256" t="s">
        <v>108</v>
      </c>
      <c r="F256" t="s">
        <v>110</v>
      </c>
      <c r="G256" s="142">
        <v>2016</v>
      </c>
      <c r="H256" s="143">
        <v>9</v>
      </c>
      <c r="I256" s="144">
        <v>42446</v>
      </c>
      <c r="J256" t="s">
        <v>111</v>
      </c>
      <c r="L256" t="s">
        <v>110</v>
      </c>
      <c r="M256" t="s">
        <v>110</v>
      </c>
      <c r="O256" s="146">
        <v>0</v>
      </c>
      <c r="P256" t="s">
        <v>112</v>
      </c>
      <c r="R256" s="148">
        <v>42446</v>
      </c>
      <c r="S256" s="149">
        <v>37</v>
      </c>
      <c r="T256" s="150">
        <v>38384.239999999998</v>
      </c>
      <c r="U256" s="151">
        <v>38384.239999999998</v>
      </c>
      <c r="V256" s="152">
        <v>0</v>
      </c>
      <c r="W256" t="s">
        <v>113</v>
      </c>
      <c r="Y256" t="s">
        <v>114</v>
      </c>
      <c r="Z256" t="s">
        <v>114</v>
      </c>
      <c r="AA256" t="s">
        <v>114</v>
      </c>
      <c r="AB256" t="s">
        <v>115</v>
      </c>
      <c r="AC256" t="s">
        <v>116</v>
      </c>
      <c r="AD256" t="s">
        <v>110</v>
      </c>
      <c r="AE256" t="s">
        <v>110</v>
      </c>
      <c r="AH256" s="153">
        <v>0</v>
      </c>
      <c r="AI256" s="154">
        <v>42447</v>
      </c>
      <c r="AJ256" s="155">
        <v>976398</v>
      </c>
      <c r="AK256" s="156">
        <v>976398.1</v>
      </c>
      <c r="AL256" s="157">
        <v>42446</v>
      </c>
      <c r="AM256" s="158">
        <v>0</v>
      </c>
      <c r="AN256" t="s">
        <v>117</v>
      </c>
      <c r="AO256" s="159">
        <v>42447.988009259258</v>
      </c>
      <c r="AP256" t="s">
        <v>171</v>
      </c>
      <c r="AQ256" t="s">
        <v>119</v>
      </c>
      <c r="AR256" t="s">
        <v>119</v>
      </c>
      <c r="AT256" s="160">
        <v>42446</v>
      </c>
      <c r="AU256" s="161">
        <v>1</v>
      </c>
      <c r="AV256" s="162">
        <v>1</v>
      </c>
      <c r="AW256" t="s">
        <v>120</v>
      </c>
      <c r="AZ256" s="163">
        <v>42447</v>
      </c>
      <c r="BB256" t="s">
        <v>121</v>
      </c>
      <c r="BC256" t="s">
        <v>114</v>
      </c>
      <c r="BD256" t="s">
        <v>122</v>
      </c>
      <c r="BE256" t="s">
        <v>110</v>
      </c>
      <c r="BH256" t="s">
        <v>122</v>
      </c>
      <c r="BL256" t="s">
        <v>110</v>
      </c>
      <c r="BM256" s="165">
        <v>42446</v>
      </c>
      <c r="BO256" t="s">
        <v>110</v>
      </c>
      <c r="BP256" t="s">
        <v>123</v>
      </c>
      <c r="BS256" s="166">
        <v>42447.980694444443</v>
      </c>
      <c r="BU256" t="s">
        <v>110</v>
      </c>
      <c r="BV256" t="s">
        <v>171</v>
      </c>
      <c r="BW256" t="s">
        <v>110</v>
      </c>
      <c r="BZ256" t="s">
        <v>108</v>
      </c>
      <c r="CA256" t="s">
        <v>170</v>
      </c>
      <c r="CB256" s="167">
        <v>42446</v>
      </c>
      <c r="CC256" s="168">
        <v>0</v>
      </c>
      <c r="CD256" s="169">
        <v>27</v>
      </c>
      <c r="CE256" t="s">
        <v>111</v>
      </c>
      <c r="CH256" t="s">
        <v>151</v>
      </c>
      <c r="CI256" t="s">
        <v>125</v>
      </c>
      <c r="CL256" t="s">
        <v>126</v>
      </c>
      <c r="CM256" t="s">
        <v>127</v>
      </c>
      <c r="CO256" t="s">
        <v>128</v>
      </c>
      <c r="CU256" t="s">
        <v>119</v>
      </c>
      <c r="DD256" s="170">
        <v>1246.32</v>
      </c>
      <c r="DE256" t="s">
        <v>110</v>
      </c>
      <c r="DF256" s="171">
        <v>0</v>
      </c>
      <c r="DH256" s="172">
        <v>0</v>
      </c>
      <c r="DI256" t="s">
        <v>171</v>
      </c>
      <c r="DJ256" t="s">
        <v>116</v>
      </c>
      <c r="DK256" s="173">
        <v>42446</v>
      </c>
      <c r="DL256" t="s">
        <v>119</v>
      </c>
      <c r="DN256" s="174">
        <v>1246.32</v>
      </c>
      <c r="DO256" s="175">
        <v>1</v>
      </c>
      <c r="DP256" s="176">
        <v>1</v>
      </c>
      <c r="DQ256" s="177">
        <v>976398</v>
      </c>
      <c r="DT256" s="178">
        <v>42447</v>
      </c>
      <c r="DV256" t="s">
        <v>120</v>
      </c>
      <c r="DW256" s="179">
        <v>42446</v>
      </c>
      <c r="DX256" t="s">
        <v>110</v>
      </c>
      <c r="DY256" s="180">
        <v>42446</v>
      </c>
      <c r="DZ256" t="s">
        <v>116</v>
      </c>
      <c r="EC256" t="s">
        <v>123</v>
      </c>
      <c r="ED256" s="181">
        <v>0</v>
      </c>
      <c r="EE256" s="182">
        <v>0</v>
      </c>
      <c r="EG256" t="s">
        <v>130</v>
      </c>
      <c r="EJ256" s="188" t="str">
        <f>CONCATENATE(CH256,CM256)</f>
        <v>723000012800</v>
      </c>
    </row>
    <row r="257" spans="1:140" ht="16.5" hidden="1" thickTop="1" thickBot="1" x14ac:dyDescent="0.3">
      <c r="A257" t="s">
        <v>108</v>
      </c>
      <c r="B257" t="s">
        <v>170</v>
      </c>
      <c r="C257" s="140">
        <v>42446</v>
      </c>
      <c r="D257" s="141">
        <v>0</v>
      </c>
      <c r="E257" t="s">
        <v>108</v>
      </c>
      <c r="F257" t="s">
        <v>110</v>
      </c>
      <c r="G257" s="142">
        <v>2016</v>
      </c>
      <c r="H257" s="143">
        <v>9</v>
      </c>
      <c r="I257" s="144">
        <v>42446</v>
      </c>
      <c r="J257" t="s">
        <v>111</v>
      </c>
      <c r="L257" t="s">
        <v>110</v>
      </c>
      <c r="M257" t="s">
        <v>110</v>
      </c>
      <c r="O257" s="146">
        <v>0</v>
      </c>
      <c r="P257" t="s">
        <v>112</v>
      </c>
      <c r="R257" s="148">
        <v>42446</v>
      </c>
      <c r="S257" s="149">
        <v>37</v>
      </c>
      <c r="T257" s="150">
        <v>38384.239999999998</v>
      </c>
      <c r="U257" s="151">
        <v>38384.239999999998</v>
      </c>
      <c r="V257" s="152">
        <v>0</v>
      </c>
      <c r="W257" t="s">
        <v>113</v>
      </c>
      <c r="Y257" t="s">
        <v>114</v>
      </c>
      <c r="Z257" t="s">
        <v>114</v>
      </c>
      <c r="AA257" t="s">
        <v>114</v>
      </c>
      <c r="AB257" t="s">
        <v>115</v>
      </c>
      <c r="AC257" t="s">
        <v>116</v>
      </c>
      <c r="AD257" t="s">
        <v>110</v>
      </c>
      <c r="AE257" t="s">
        <v>110</v>
      </c>
      <c r="AH257" s="153">
        <v>0</v>
      </c>
      <c r="AI257" s="154">
        <v>42447</v>
      </c>
      <c r="AJ257" s="155">
        <v>976398</v>
      </c>
      <c r="AK257" s="156">
        <v>976398.1</v>
      </c>
      <c r="AL257" s="157">
        <v>42446</v>
      </c>
      <c r="AM257" s="158">
        <v>0</v>
      </c>
      <c r="AN257" t="s">
        <v>117</v>
      </c>
      <c r="AO257" s="159">
        <v>42447.988009259258</v>
      </c>
      <c r="AP257" t="s">
        <v>171</v>
      </c>
      <c r="AQ257" t="s">
        <v>119</v>
      </c>
      <c r="AR257" t="s">
        <v>119</v>
      </c>
      <c r="AT257" s="160">
        <v>42446</v>
      </c>
      <c r="AU257" s="161">
        <v>1</v>
      </c>
      <c r="AV257" s="162">
        <v>1</v>
      </c>
      <c r="AW257" t="s">
        <v>120</v>
      </c>
      <c r="AZ257" s="163">
        <v>42447</v>
      </c>
      <c r="BB257" t="s">
        <v>121</v>
      </c>
      <c r="BC257" t="s">
        <v>114</v>
      </c>
      <c r="BD257" t="s">
        <v>122</v>
      </c>
      <c r="BE257" t="s">
        <v>110</v>
      </c>
      <c r="BH257" t="s">
        <v>122</v>
      </c>
      <c r="BL257" t="s">
        <v>110</v>
      </c>
      <c r="BM257" s="165">
        <v>42446</v>
      </c>
      <c r="BO257" t="s">
        <v>110</v>
      </c>
      <c r="BP257" t="s">
        <v>123</v>
      </c>
      <c r="BS257" s="166">
        <v>42447.980694444443</v>
      </c>
      <c r="BU257" t="s">
        <v>110</v>
      </c>
      <c r="BV257" t="s">
        <v>171</v>
      </c>
      <c r="BW257" t="s">
        <v>110</v>
      </c>
      <c r="BZ257" t="s">
        <v>108</v>
      </c>
      <c r="CA257" t="s">
        <v>170</v>
      </c>
      <c r="CB257" s="167">
        <v>42446</v>
      </c>
      <c r="CC257" s="168">
        <v>0</v>
      </c>
      <c r="CD257" s="169">
        <v>28</v>
      </c>
      <c r="CE257" t="s">
        <v>111</v>
      </c>
      <c r="CH257" t="s">
        <v>151</v>
      </c>
      <c r="CI257" t="s">
        <v>131</v>
      </c>
      <c r="CL257" t="s">
        <v>126</v>
      </c>
      <c r="CM257" t="s">
        <v>127</v>
      </c>
      <c r="CO257" t="s">
        <v>128</v>
      </c>
      <c r="CU257" t="s">
        <v>119</v>
      </c>
      <c r="DD257" s="170">
        <v>466.57</v>
      </c>
      <c r="DE257" t="s">
        <v>110</v>
      </c>
      <c r="DF257" s="171">
        <v>0</v>
      </c>
      <c r="DH257" s="172">
        <v>0</v>
      </c>
      <c r="DI257" t="s">
        <v>171</v>
      </c>
      <c r="DJ257" t="s">
        <v>116</v>
      </c>
      <c r="DK257" s="173">
        <v>42446</v>
      </c>
      <c r="DL257" t="s">
        <v>119</v>
      </c>
      <c r="DN257" s="174">
        <v>466.57</v>
      </c>
      <c r="DO257" s="175">
        <v>1</v>
      </c>
      <c r="DP257" s="176">
        <v>1</v>
      </c>
      <c r="DQ257" s="177">
        <v>976398</v>
      </c>
      <c r="DT257" s="178">
        <v>42447</v>
      </c>
      <c r="DV257" t="s">
        <v>120</v>
      </c>
      <c r="DW257" s="179">
        <v>42446</v>
      </c>
      <c r="DX257" t="s">
        <v>110</v>
      </c>
      <c r="DY257" s="180">
        <v>42446</v>
      </c>
      <c r="DZ257" t="s">
        <v>116</v>
      </c>
      <c r="EC257" t="s">
        <v>123</v>
      </c>
      <c r="ED257" s="181">
        <v>0</v>
      </c>
      <c r="EE257" s="182">
        <v>0</v>
      </c>
      <c r="EG257" t="s">
        <v>130</v>
      </c>
      <c r="EJ257" s="188" t="str">
        <f>CONCATENATE(CH257,CM257)</f>
        <v>723000012800</v>
      </c>
    </row>
    <row r="258" spans="1:140" ht="16.5" hidden="1" thickTop="1" thickBot="1" x14ac:dyDescent="0.3">
      <c r="A258" t="s">
        <v>108</v>
      </c>
      <c r="B258" t="s">
        <v>170</v>
      </c>
      <c r="C258" s="140">
        <v>42446</v>
      </c>
      <c r="D258" s="141">
        <v>0</v>
      </c>
      <c r="E258" t="s">
        <v>108</v>
      </c>
      <c r="F258" t="s">
        <v>110</v>
      </c>
      <c r="G258" s="142">
        <v>2016</v>
      </c>
      <c r="H258" s="143">
        <v>9</v>
      </c>
      <c r="I258" s="144">
        <v>42446</v>
      </c>
      <c r="J258" t="s">
        <v>111</v>
      </c>
      <c r="L258" t="s">
        <v>110</v>
      </c>
      <c r="M258" t="s">
        <v>110</v>
      </c>
      <c r="O258" s="146">
        <v>0</v>
      </c>
      <c r="P258" t="s">
        <v>112</v>
      </c>
      <c r="R258" s="148">
        <v>42446</v>
      </c>
      <c r="S258" s="149">
        <v>37</v>
      </c>
      <c r="T258" s="150">
        <v>38384.239999999998</v>
      </c>
      <c r="U258" s="151">
        <v>38384.239999999998</v>
      </c>
      <c r="V258" s="152">
        <v>0</v>
      </c>
      <c r="W258" t="s">
        <v>113</v>
      </c>
      <c r="Y258" t="s">
        <v>114</v>
      </c>
      <c r="Z258" t="s">
        <v>114</v>
      </c>
      <c r="AA258" t="s">
        <v>114</v>
      </c>
      <c r="AB258" t="s">
        <v>115</v>
      </c>
      <c r="AC258" t="s">
        <v>116</v>
      </c>
      <c r="AD258" t="s">
        <v>110</v>
      </c>
      <c r="AE258" t="s">
        <v>110</v>
      </c>
      <c r="AH258" s="153">
        <v>0</v>
      </c>
      <c r="AI258" s="154">
        <v>42447</v>
      </c>
      <c r="AJ258" s="155">
        <v>976398</v>
      </c>
      <c r="AK258" s="156">
        <v>976398.1</v>
      </c>
      <c r="AL258" s="157">
        <v>42446</v>
      </c>
      <c r="AM258" s="158">
        <v>0</v>
      </c>
      <c r="AN258" t="s">
        <v>117</v>
      </c>
      <c r="AO258" s="159">
        <v>42447.988009259258</v>
      </c>
      <c r="AP258" t="s">
        <v>171</v>
      </c>
      <c r="AQ258" t="s">
        <v>119</v>
      </c>
      <c r="AR258" t="s">
        <v>119</v>
      </c>
      <c r="AT258" s="160">
        <v>42446</v>
      </c>
      <c r="AU258" s="161">
        <v>1</v>
      </c>
      <c r="AV258" s="162">
        <v>1</v>
      </c>
      <c r="AW258" t="s">
        <v>120</v>
      </c>
      <c r="AZ258" s="163">
        <v>42447</v>
      </c>
      <c r="BB258" t="s">
        <v>121</v>
      </c>
      <c r="BC258" t="s">
        <v>114</v>
      </c>
      <c r="BD258" t="s">
        <v>122</v>
      </c>
      <c r="BE258" t="s">
        <v>110</v>
      </c>
      <c r="BH258" t="s">
        <v>122</v>
      </c>
      <c r="BL258" t="s">
        <v>110</v>
      </c>
      <c r="BM258" s="165">
        <v>42446</v>
      </c>
      <c r="BO258" t="s">
        <v>110</v>
      </c>
      <c r="BP258" t="s">
        <v>123</v>
      </c>
      <c r="BS258" s="166">
        <v>42447.980694444443</v>
      </c>
      <c r="BU258" t="s">
        <v>110</v>
      </c>
      <c r="BV258" t="s">
        <v>171</v>
      </c>
      <c r="BW258" t="s">
        <v>110</v>
      </c>
      <c r="BZ258" t="s">
        <v>108</v>
      </c>
      <c r="CA258" t="s">
        <v>170</v>
      </c>
      <c r="CB258" s="167">
        <v>42446</v>
      </c>
      <c r="CC258" s="168">
        <v>0</v>
      </c>
      <c r="CD258" s="169">
        <v>29</v>
      </c>
      <c r="CE258" t="s">
        <v>111</v>
      </c>
      <c r="CH258" t="s">
        <v>152</v>
      </c>
      <c r="CI258" t="s">
        <v>125</v>
      </c>
      <c r="CL258" t="s">
        <v>126</v>
      </c>
      <c r="CM258" t="s">
        <v>127</v>
      </c>
      <c r="CO258" t="s">
        <v>128</v>
      </c>
      <c r="CU258" t="s">
        <v>119</v>
      </c>
      <c r="DD258" s="170">
        <v>291.48</v>
      </c>
      <c r="DE258" t="s">
        <v>110</v>
      </c>
      <c r="DF258" s="171">
        <v>0</v>
      </c>
      <c r="DH258" s="172">
        <v>0</v>
      </c>
      <c r="DI258" t="s">
        <v>171</v>
      </c>
      <c r="DJ258" t="s">
        <v>116</v>
      </c>
      <c r="DK258" s="173">
        <v>42446</v>
      </c>
      <c r="DL258" t="s">
        <v>119</v>
      </c>
      <c r="DN258" s="174">
        <v>291.48</v>
      </c>
      <c r="DO258" s="175">
        <v>1</v>
      </c>
      <c r="DP258" s="176">
        <v>1</v>
      </c>
      <c r="DQ258" s="177">
        <v>976398</v>
      </c>
      <c r="DT258" s="178">
        <v>42447</v>
      </c>
      <c r="DV258" t="s">
        <v>120</v>
      </c>
      <c r="DW258" s="179">
        <v>42446</v>
      </c>
      <c r="DX258" t="s">
        <v>110</v>
      </c>
      <c r="DY258" s="180">
        <v>42446</v>
      </c>
      <c r="DZ258" t="s">
        <v>116</v>
      </c>
      <c r="EC258" t="s">
        <v>123</v>
      </c>
      <c r="ED258" s="181">
        <v>0</v>
      </c>
      <c r="EE258" s="182">
        <v>0</v>
      </c>
      <c r="EG258" t="s">
        <v>130</v>
      </c>
      <c r="EJ258" s="188" t="str">
        <f>CONCATENATE(CH258,CM258)</f>
        <v>723100012800</v>
      </c>
    </row>
    <row r="259" spans="1:140" ht="16.5" hidden="1" thickTop="1" thickBot="1" x14ac:dyDescent="0.3">
      <c r="A259" t="s">
        <v>108</v>
      </c>
      <c r="B259" t="s">
        <v>170</v>
      </c>
      <c r="C259" s="140">
        <v>42446</v>
      </c>
      <c r="D259" s="141">
        <v>0</v>
      </c>
      <c r="E259" t="s">
        <v>108</v>
      </c>
      <c r="F259" t="s">
        <v>110</v>
      </c>
      <c r="G259" s="142">
        <v>2016</v>
      </c>
      <c r="H259" s="143">
        <v>9</v>
      </c>
      <c r="I259" s="144">
        <v>42446</v>
      </c>
      <c r="J259" t="s">
        <v>111</v>
      </c>
      <c r="L259" t="s">
        <v>110</v>
      </c>
      <c r="M259" t="s">
        <v>110</v>
      </c>
      <c r="O259" s="146">
        <v>0</v>
      </c>
      <c r="P259" t="s">
        <v>112</v>
      </c>
      <c r="R259" s="148">
        <v>42446</v>
      </c>
      <c r="S259" s="149">
        <v>37</v>
      </c>
      <c r="T259" s="150">
        <v>38384.239999999998</v>
      </c>
      <c r="U259" s="151">
        <v>38384.239999999998</v>
      </c>
      <c r="V259" s="152">
        <v>0</v>
      </c>
      <c r="W259" t="s">
        <v>113</v>
      </c>
      <c r="Y259" t="s">
        <v>114</v>
      </c>
      <c r="Z259" t="s">
        <v>114</v>
      </c>
      <c r="AA259" t="s">
        <v>114</v>
      </c>
      <c r="AB259" t="s">
        <v>115</v>
      </c>
      <c r="AC259" t="s">
        <v>116</v>
      </c>
      <c r="AD259" t="s">
        <v>110</v>
      </c>
      <c r="AE259" t="s">
        <v>110</v>
      </c>
      <c r="AH259" s="153">
        <v>0</v>
      </c>
      <c r="AI259" s="154">
        <v>42447</v>
      </c>
      <c r="AJ259" s="155">
        <v>976398</v>
      </c>
      <c r="AK259" s="156">
        <v>976398.1</v>
      </c>
      <c r="AL259" s="157">
        <v>42446</v>
      </c>
      <c r="AM259" s="158">
        <v>0</v>
      </c>
      <c r="AN259" t="s">
        <v>117</v>
      </c>
      <c r="AO259" s="159">
        <v>42447.988009259258</v>
      </c>
      <c r="AP259" t="s">
        <v>171</v>
      </c>
      <c r="AQ259" t="s">
        <v>119</v>
      </c>
      <c r="AR259" t="s">
        <v>119</v>
      </c>
      <c r="AT259" s="160">
        <v>42446</v>
      </c>
      <c r="AU259" s="161">
        <v>1</v>
      </c>
      <c r="AV259" s="162">
        <v>1</v>
      </c>
      <c r="AW259" t="s">
        <v>120</v>
      </c>
      <c r="AZ259" s="163">
        <v>42447</v>
      </c>
      <c r="BB259" t="s">
        <v>121</v>
      </c>
      <c r="BC259" t="s">
        <v>114</v>
      </c>
      <c r="BD259" t="s">
        <v>122</v>
      </c>
      <c r="BE259" t="s">
        <v>110</v>
      </c>
      <c r="BH259" t="s">
        <v>122</v>
      </c>
      <c r="BL259" t="s">
        <v>110</v>
      </c>
      <c r="BM259" s="165">
        <v>42446</v>
      </c>
      <c r="BO259" t="s">
        <v>110</v>
      </c>
      <c r="BP259" t="s">
        <v>123</v>
      </c>
      <c r="BS259" s="166">
        <v>42447.980694444443</v>
      </c>
      <c r="BU259" t="s">
        <v>110</v>
      </c>
      <c r="BV259" t="s">
        <v>171</v>
      </c>
      <c r="BW259" t="s">
        <v>110</v>
      </c>
      <c r="BZ259" t="s">
        <v>108</v>
      </c>
      <c r="CA259" t="s">
        <v>170</v>
      </c>
      <c r="CB259" s="167">
        <v>42446</v>
      </c>
      <c r="CC259" s="168">
        <v>0</v>
      </c>
      <c r="CD259" s="169">
        <v>30</v>
      </c>
      <c r="CE259" t="s">
        <v>111</v>
      </c>
      <c r="CH259" t="s">
        <v>152</v>
      </c>
      <c r="CI259" t="s">
        <v>131</v>
      </c>
      <c r="CL259" t="s">
        <v>126</v>
      </c>
      <c r="CM259" t="s">
        <v>127</v>
      </c>
      <c r="CO259" t="s">
        <v>128</v>
      </c>
      <c r="CU259" t="s">
        <v>119</v>
      </c>
      <c r="DD259" s="170">
        <v>109.12</v>
      </c>
      <c r="DE259" t="s">
        <v>110</v>
      </c>
      <c r="DF259" s="171">
        <v>0</v>
      </c>
      <c r="DH259" s="172">
        <v>0</v>
      </c>
      <c r="DI259" t="s">
        <v>171</v>
      </c>
      <c r="DJ259" t="s">
        <v>116</v>
      </c>
      <c r="DK259" s="173">
        <v>42446</v>
      </c>
      <c r="DL259" t="s">
        <v>119</v>
      </c>
      <c r="DN259" s="174">
        <v>109.12</v>
      </c>
      <c r="DO259" s="175">
        <v>1</v>
      </c>
      <c r="DP259" s="176">
        <v>1</v>
      </c>
      <c r="DQ259" s="177">
        <v>976398</v>
      </c>
      <c r="DT259" s="178">
        <v>42447</v>
      </c>
      <c r="DV259" t="s">
        <v>120</v>
      </c>
      <c r="DW259" s="179">
        <v>42446</v>
      </c>
      <c r="DX259" t="s">
        <v>110</v>
      </c>
      <c r="DY259" s="180">
        <v>42446</v>
      </c>
      <c r="DZ259" t="s">
        <v>116</v>
      </c>
      <c r="EC259" t="s">
        <v>123</v>
      </c>
      <c r="ED259" s="181">
        <v>0</v>
      </c>
      <c r="EE259" s="182">
        <v>0</v>
      </c>
      <c r="EG259" t="s">
        <v>130</v>
      </c>
      <c r="EJ259" s="188" t="str">
        <f>CONCATENATE(CH259,CM259)</f>
        <v>723100012800</v>
      </c>
    </row>
    <row r="260" spans="1:140" ht="16.5" hidden="1" thickTop="1" thickBot="1" x14ac:dyDescent="0.3">
      <c r="A260" t="s">
        <v>108</v>
      </c>
      <c r="B260" t="s">
        <v>170</v>
      </c>
      <c r="C260" s="140">
        <v>42446</v>
      </c>
      <c r="D260" s="141">
        <v>0</v>
      </c>
      <c r="E260" t="s">
        <v>108</v>
      </c>
      <c r="F260" t="s">
        <v>110</v>
      </c>
      <c r="G260" s="142">
        <v>2016</v>
      </c>
      <c r="H260" s="143">
        <v>9</v>
      </c>
      <c r="I260" s="144">
        <v>42446</v>
      </c>
      <c r="J260" t="s">
        <v>111</v>
      </c>
      <c r="L260" t="s">
        <v>110</v>
      </c>
      <c r="M260" t="s">
        <v>110</v>
      </c>
      <c r="O260" s="146">
        <v>0</v>
      </c>
      <c r="P260" t="s">
        <v>112</v>
      </c>
      <c r="R260" s="148">
        <v>42446</v>
      </c>
      <c r="S260" s="149">
        <v>37</v>
      </c>
      <c r="T260" s="150">
        <v>38384.239999999998</v>
      </c>
      <c r="U260" s="151">
        <v>38384.239999999998</v>
      </c>
      <c r="V260" s="152">
        <v>0</v>
      </c>
      <c r="W260" t="s">
        <v>113</v>
      </c>
      <c r="Y260" t="s">
        <v>114</v>
      </c>
      <c r="Z260" t="s">
        <v>114</v>
      </c>
      <c r="AA260" t="s">
        <v>114</v>
      </c>
      <c r="AB260" t="s">
        <v>115</v>
      </c>
      <c r="AC260" t="s">
        <v>116</v>
      </c>
      <c r="AD260" t="s">
        <v>110</v>
      </c>
      <c r="AE260" t="s">
        <v>110</v>
      </c>
      <c r="AH260" s="153">
        <v>0</v>
      </c>
      <c r="AI260" s="154">
        <v>42447</v>
      </c>
      <c r="AJ260" s="155">
        <v>976398</v>
      </c>
      <c r="AK260" s="156">
        <v>976398.1</v>
      </c>
      <c r="AL260" s="157">
        <v>42446</v>
      </c>
      <c r="AM260" s="158">
        <v>0</v>
      </c>
      <c r="AN260" t="s">
        <v>117</v>
      </c>
      <c r="AO260" s="159">
        <v>42447.988009259258</v>
      </c>
      <c r="AP260" t="s">
        <v>171</v>
      </c>
      <c r="AQ260" t="s">
        <v>119</v>
      </c>
      <c r="AR260" t="s">
        <v>119</v>
      </c>
      <c r="AT260" s="160">
        <v>42446</v>
      </c>
      <c r="AU260" s="161">
        <v>1</v>
      </c>
      <c r="AV260" s="162">
        <v>1</v>
      </c>
      <c r="AW260" t="s">
        <v>120</v>
      </c>
      <c r="AZ260" s="163">
        <v>42447</v>
      </c>
      <c r="BB260" t="s">
        <v>121</v>
      </c>
      <c r="BC260" t="s">
        <v>114</v>
      </c>
      <c r="BD260" t="s">
        <v>122</v>
      </c>
      <c r="BE260" t="s">
        <v>110</v>
      </c>
      <c r="BH260" t="s">
        <v>122</v>
      </c>
      <c r="BL260" t="s">
        <v>110</v>
      </c>
      <c r="BM260" s="165">
        <v>42446</v>
      </c>
      <c r="BO260" t="s">
        <v>110</v>
      </c>
      <c r="BP260" t="s">
        <v>123</v>
      </c>
      <c r="BS260" s="166">
        <v>42447.980694444443</v>
      </c>
      <c r="BU260" t="s">
        <v>110</v>
      </c>
      <c r="BV260" t="s">
        <v>171</v>
      </c>
      <c r="BW260" t="s">
        <v>110</v>
      </c>
      <c r="BZ260" t="s">
        <v>108</v>
      </c>
      <c r="CA260" t="s">
        <v>170</v>
      </c>
      <c r="CB260" s="167">
        <v>42446</v>
      </c>
      <c r="CC260" s="168">
        <v>0</v>
      </c>
      <c r="CD260" s="169">
        <v>31</v>
      </c>
      <c r="CE260" t="s">
        <v>111</v>
      </c>
      <c r="CH260" t="s">
        <v>153</v>
      </c>
      <c r="CI260" t="s">
        <v>125</v>
      </c>
      <c r="CL260" t="s">
        <v>126</v>
      </c>
      <c r="CM260" t="s">
        <v>127</v>
      </c>
      <c r="CO260" t="s">
        <v>128</v>
      </c>
      <c r="CU260" t="s">
        <v>119</v>
      </c>
      <c r="DD260" s="170">
        <v>3610.7</v>
      </c>
      <c r="DE260" t="s">
        <v>110</v>
      </c>
      <c r="DF260" s="171">
        <v>0</v>
      </c>
      <c r="DH260" s="172">
        <v>0</v>
      </c>
      <c r="DI260" t="s">
        <v>171</v>
      </c>
      <c r="DJ260" t="s">
        <v>116</v>
      </c>
      <c r="DK260" s="173">
        <v>42446</v>
      </c>
      <c r="DL260" t="s">
        <v>119</v>
      </c>
      <c r="DN260" s="174">
        <v>3610.7</v>
      </c>
      <c r="DO260" s="175">
        <v>1</v>
      </c>
      <c r="DP260" s="176">
        <v>1</v>
      </c>
      <c r="DQ260" s="177">
        <v>976398</v>
      </c>
      <c r="DT260" s="178">
        <v>42447</v>
      </c>
      <c r="DV260" t="s">
        <v>120</v>
      </c>
      <c r="DW260" s="179">
        <v>42446</v>
      </c>
      <c r="DX260" t="s">
        <v>110</v>
      </c>
      <c r="DY260" s="180">
        <v>42446</v>
      </c>
      <c r="DZ260" t="s">
        <v>116</v>
      </c>
      <c r="EC260" t="s">
        <v>123</v>
      </c>
      <c r="ED260" s="181">
        <v>0</v>
      </c>
      <c r="EE260" s="182">
        <v>0</v>
      </c>
      <c r="EG260" t="s">
        <v>130</v>
      </c>
      <c r="EJ260" s="188" t="str">
        <f>CONCATENATE(CH260,CM260)</f>
        <v>724000012800</v>
      </c>
    </row>
    <row r="261" spans="1:140" ht="16.5" hidden="1" thickTop="1" thickBot="1" x14ac:dyDescent="0.3">
      <c r="A261" t="s">
        <v>108</v>
      </c>
      <c r="B261" t="s">
        <v>170</v>
      </c>
      <c r="C261" s="140">
        <v>42446</v>
      </c>
      <c r="D261" s="141">
        <v>0</v>
      </c>
      <c r="E261" t="s">
        <v>108</v>
      </c>
      <c r="F261" t="s">
        <v>110</v>
      </c>
      <c r="G261" s="142">
        <v>2016</v>
      </c>
      <c r="H261" s="143">
        <v>9</v>
      </c>
      <c r="I261" s="144">
        <v>42446</v>
      </c>
      <c r="J261" t="s">
        <v>111</v>
      </c>
      <c r="L261" t="s">
        <v>110</v>
      </c>
      <c r="M261" t="s">
        <v>110</v>
      </c>
      <c r="O261" s="146">
        <v>0</v>
      </c>
      <c r="P261" t="s">
        <v>112</v>
      </c>
      <c r="R261" s="148">
        <v>42446</v>
      </c>
      <c r="S261" s="149">
        <v>37</v>
      </c>
      <c r="T261" s="150">
        <v>38384.239999999998</v>
      </c>
      <c r="U261" s="151">
        <v>38384.239999999998</v>
      </c>
      <c r="V261" s="152">
        <v>0</v>
      </c>
      <c r="W261" t="s">
        <v>113</v>
      </c>
      <c r="Y261" t="s">
        <v>114</v>
      </c>
      <c r="Z261" t="s">
        <v>114</v>
      </c>
      <c r="AA261" t="s">
        <v>114</v>
      </c>
      <c r="AB261" t="s">
        <v>115</v>
      </c>
      <c r="AC261" t="s">
        <v>116</v>
      </c>
      <c r="AD261" t="s">
        <v>110</v>
      </c>
      <c r="AE261" t="s">
        <v>110</v>
      </c>
      <c r="AH261" s="153">
        <v>0</v>
      </c>
      <c r="AI261" s="154">
        <v>42447</v>
      </c>
      <c r="AJ261" s="155">
        <v>976398</v>
      </c>
      <c r="AK261" s="156">
        <v>976398.1</v>
      </c>
      <c r="AL261" s="157">
        <v>42446</v>
      </c>
      <c r="AM261" s="158">
        <v>0</v>
      </c>
      <c r="AN261" t="s">
        <v>117</v>
      </c>
      <c r="AO261" s="159">
        <v>42447.988009259258</v>
      </c>
      <c r="AP261" t="s">
        <v>171</v>
      </c>
      <c r="AQ261" t="s">
        <v>119</v>
      </c>
      <c r="AR261" t="s">
        <v>119</v>
      </c>
      <c r="AT261" s="160">
        <v>42446</v>
      </c>
      <c r="AU261" s="161">
        <v>1</v>
      </c>
      <c r="AV261" s="162">
        <v>1</v>
      </c>
      <c r="AW261" t="s">
        <v>120</v>
      </c>
      <c r="AZ261" s="163">
        <v>42447</v>
      </c>
      <c r="BB261" t="s">
        <v>121</v>
      </c>
      <c r="BC261" t="s">
        <v>114</v>
      </c>
      <c r="BD261" t="s">
        <v>122</v>
      </c>
      <c r="BE261" t="s">
        <v>110</v>
      </c>
      <c r="BH261" t="s">
        <v>122</v>
      </c>
      <c r="BL261" t="s">
        <v>110</v>
      </c>
      <c r="BM261" s="165">
        <v>42446</v>
      </c>
      <c r="BO261" t="s">
        <v>110</v>
      </c>
      <c r="BP261" t="s">
        <v>123</v>
      </c>
      <c r="BS261" s="166">
        <v>42447.980694444443</v>
      </c>
      <c r="BU261" t="s">
        <v>110</v>
      </c>
      <c r="BV261" t="s">
        <v>171</v>
      </c>
      <c r="BW261" t="s">
        <v>110</v>
      </c>
      <c r="BZ261" t="s">
        <v>108</v>
      </c>
      <c r="CA261" t="s">
        <v>170</v>
      </c>
      <c r="CB261" s="167">
        <v>42446</v>
      </c>
      <c r="CC261" s="168">
        <v>0</v>
      </c>
      <c r="CD261" s="169">
        <v>32</v>
      </c>
      <c r="CE261" t="s">
        <v>111</v>
      </c>
      <c r="CH261" t="s">
        <v>153</v>
      </c>
      <c r="CI261" t="s">
        <v>131</v>
      </c>
      <c r="CL261" t="s">
        <v>126</v>
      </c>
      <c r="CM261" t="s">
        <v>127</v>
      </c>
      <c r="CO261" t="s">
        <v>128</v>
      </c>
      <c r="CU261" t="s">
        <v>119</v>
      </c>
      <c r="DD261" s="170">
        <v>1306.8</v>
      </c>
      <c r="DE261" t="s">
        <v>110</v>
      </c>
      <c r="DF261" s="171">
        <v>0</v>
      </c>
      <c r="DH261" s="172">
        <v>0</v>
      </c>
      <c r="DI261" t="s">
        <v>171</v>
      </c>
      <c r="DJ261" t="s">
        <v>116</v>
      </c>
      <c r="DK261" s="173">
        <v>42446</v>
      </c>
      <c r="DL261" t="s">
        <v>119</v>
      </c>
      <c r="DN261" s="174">
        <v>1306.8</v>
      </c>
      <c r="DO261" s="175">
        <v>1</v>
      </c>
      <c r="DP261" s="176">
        <v>1</v>
      </c>
      <c r="DQ261" s="177">
        <v>976398</v>
      </c>
      <c r="DT261" s="178">
        <v>42447</v>
      </c>
      <c r="DV261" t="s">
        <v>120</v>
      </c>
      <c r="DW261" s="179">
        <v>42446</v>
      </c>
      <c r="DX261" t="s">
        <v>110</v>
      </c>
      <c r="DY261" s="180">
        <v>42446</v>
      </c>
      <c r="DZ261" t="s">
        <v>116</v>
      </c>
      <c r="EC261" t="s">
        <v>123</v>
      </c>
      <c r="ED261" s="181">
        <v>0</v>
      </c>
      <c r="EE261" s="182">
        <v>0</v>
      </c>
      <c r="EG261" t="s">
        <v>130</v>
      </c>
      <c r="EJ261" s="188" t="str">
        <f>CONCATENATE(CH261,CM261)</f>
        <v>724000012800</v>
      </c>
    </row>
    <row r="262" spans="1:140" ht="16.5" hidden="1" thickTop="1" thickBot="1" x14ac:dyDescent="0.3">
      <c r="A262" t="s">
        <v>108</v>
      </c>
      <c r="B262" t="s">
        <v>170</v>
      </c>
      <c r="C262" s="140">
        <v>42446</v>
      </c>
      <c r="D262" s="141">
        <v>0</v>
      </c>
      <c r="E262" t="s">
        <v>108</v>
      </c>
      <c r="F262" t="s">
        <v>110</v>
      </c>
      <c r="G262" s="142">
        <v>2016</v>
      </c>
      <c r="H262" s="143">
        <v>9</v>
      </c>
      <c r="I262" s="144">
        <v>42446</v>
      </c>
      <c r="J262" t="s">
        <v>111</v>
      </c>
      <c r="L262" t="s">
        <v>110</v>
      </c>
      <c r="M262" t="s">
        <v>110</v>
      </c>
      <c r="O262" s="146">
        <v>0</v>
      </c>
      <c r="P262" t="s">
        <v>112</v>
      </c>
      <c r="R262" s="148">
        <v>42446</v>
      </c>
      <c r="S262" s="149">
        <v>37</v>
      </c>
      <c r="T262" s="150">
        <v>38384.239999999998</v>
      </c>
      <c r="U262" s="151">
        <v>38384.239999999998</v>
      </c>
      <c r="V262" s="152">
        <v>0</v>
      </c>
      <c r="W262" t="s">
        <v>113</v>
      </c>
      <c r="Y262" t="s">
        <v>114</v>
      </c>
      <c r="Z262" t="s">
        <v>114</v>
      </c>
      <c r="AA262" t="s">
        <v>114</v>
      </c>
      <c r="AB262" t="s">
        <v>115</v>
      </c>
      <c r="AC262" t="s">
        <v>116</v>
      </c>
      <c r="AD262" t="s">
        <v>110</v>
      </c>
      <c r="AE262" t="s">
        <v>110</v>
      </c>
      <c r="AH262" s="153">
        <v>0</v>
      </c>
      <c r="AI262" s="154">
        <v>42447</v>
      </c>
      <c r="AJ262" s="155">
        <v>976398</v>
      </c>
      <c r="AK262" s="156">
        <v>976398.1</v>
      </c>
      <c r="AL262" s="157">
        <v>42446</v>
      </c>
      <c r="AM262" s="158">
        <v>0</v>
      </c>
      <c r="AN262" t="s">
        <v>117</v>
      </c>
      <c r="AO262" s="159">
        <v>42447.988009259258</v>
      </c>
      <c r="AP262" t="s">
        <v>171</v>
      </c>
      <c r="AQ262" t="s">
        <v>119</v>
      </c>
      <c r="AR262" t="s">
        <v>119</v>
      </c>
      <c r="AT262" s="160">
        <v>42446</v>
      </c>
      <c r="AU262" s="161">
        <v>1</v>
      </c>
      <c r="AV262" s="162">
        <v>1</v>
      </c>
      <c r="AW262" t="s">
        <v>120</v>
      </c>
      <c r="AZ262" s="163">
        <v>42447</v>
      </c>
      <c r="BB262" t="s">
        <v>121</v>
      </c>
      <c r="BC262" t="s">
        <v>114</v>
      </c>
      <c r="BD262" t="s">
        <v>122</v>
      </c>
      <c r="BE262" t="s">
        <v>110</v>
      </c>
      <c r="BH262" t="s">
        <v>122</v>
      </c>
      <c r="BL262" t="s">
        <v>110</v>
      </c>
      <c r="BM262" s="165">
        <v>42446</v>
      </c>
      <c r="BO262" t="s">
        <v>110</v>
      </c>
      <c r="BP262" t="s">
        <v>123</v>
      </c>
      <c r="BS262" s="166">
        <v>42447.980694444443</v>
      </c>
      <c r="BU262" t="s">
        <v>110</v>
      </c>
      <c r="BV262" t="s">
        <v>171</v>
      </c>
      <c r="BW262" t="s">
        <v>110</v>
      </c>
      <c r="BZ262" t="s">
        <v>108</v>
      </c>
      <c r="CA262" t="s">
        <v>170</v>
      </c>
      <c r="CB262" s="167">
        <v>42446</v>
      </c>
      <c r="CC262" s="168">
        <v>0</v>
      </c>
      <c r="CD262" s="169">
        <v>33</v>
      </c>
      <c r="CE262" t="s">
        <v>111</v>
      </c>
      <c r="CH262" t="s">
        <v>154</v>
      </c>
      <c r="CI262" t="s">
        <v>125</v>
      </c>
      <c r="CL262" t="s">
        <v>126</v>
      </c>
      <c r="CM262" t="s">
        <v>127</v>
      </c>
      <c r="CO262" t="s">
        <v>128</v>
      </c>
      <c r="CU262" t="s">
        <v>119</v>
      </c>
      <c r="DD262" s="170">
        <v>31.25</v>
      </c>
      <c r="DE262" t="s">
        <v>110</v>
      </c>
      <c r="DF262" s="171">
        <v>0</v>
      </c>
      <c r="DH262" s="172">
        <v>0</v>
      </c>
      <c r="DI262" t="s">
        <v>171</v>
      </c>
      <c r="DJ262" t="s">
        <v>116</v>
      </c>
      <c r="DK262" s="173">
        <v>42446</v>
      </c>
      <c r="DL262" t="s">
        <v>119</v>
      </c>
      <c r="DN262" s="174">
        <v>31.25</v>
      </c>
      <c r="DO262" s="175">
        <v>1</v>
      </c>
      <c r="DP262" s="176">
        <v>1</v>
      </c>
      <c r="DQ262" s="177">
        <v>976398</v>
      </c>
      <c r="DT262" s="178">
        <v>42447</v>
      </c>
      <c r="DV262" t="s">
        <v>120</v>
      </c>
      <c r="DW262" s="179">
        <v>42446</v>
      </c>
      <c r="DX262" t="s">
        <v>110</v>
      </c>
      <c r="DY262" s="180">
        <v>42446</v>
      </c>
      <c r="DZ262" t="s">
        <v>116</v>
      </c>
      <c r="EC262" t="s">
        <v>123</v>
      </c>
      <c r="ED262" s="181">
        <v>0</v>
      </c>
      <c r="EE262" s="182">
        <v>0</v>
      </c>
      <c r="EG262" t="s">
        <v>130</v>
      </c>
      <c r="EJ262" s="188" t="str">
        <f>CONCATENATE(CH262,CM262)</f>
        <v>724500012800</v>
      </c>
    </row>
    <row r="263" spans="1:140" ht="16.5" hidden="1" thickTop="1" thickBot="1" x14ac:dyDescent="0.3">
      <c r="A263" t="s">
        <v>108</v>
      </c>
      <c r="B263" t="s">
        <v>170</v>
      </c>
      <c r="C263" s="140">
        <v>42446</v>
      </c>
      <c r="D263" s="141">
        <v>0</v>
      </c>
      <c r="E263" t="s">
        <v>108</v>
      </c>
      <c r="F263" t="s">
        <v>110</v>
      </c>
      <c r="G263" s="142">
        <v>2016</v>
      </c>
      <c r="H263" s="143">
        <v>9</v>
      </c>
      <c r="I263" s="144">
        <v>42446</v>
      </c>
      <c r="J263" t="s">
        <v>111</v>
      </c>
      <c r="L263" t="s">
        <v>110</v>
      </c>
      <c r="M263" t="s">
        <v>110</v>
      </c>
      <c r="O263" s="146">
        <v>0</v>
      </c>
      <c r="P263" t="s">
        <v>112</v>
      </c>
      <c r="R263" s="148">
        <v>42446</v>
      </c>
      <c r="S263" s="149">
        <v>37</v>
      </c>
      <c r="T263" s="150">
        <v>38384.239999999998</v>
      </c>
      <c r="U263" s="151">
        <v>38384.239999999998</v>
      </c>
      <c r="V263" s="152">
        <v>0</v>
      </c>
      <c r="W263" t="s">
        <v>113</v>
      </c>
      <c r="Y263" t="s">
        <v>114</v>
      </c>
      <c r="Z263" t="s">
        <v>114</v>
      </c>
      <c r="AA263" t="s">
        <v>114</v>
      </c>
      <c r="AB263" t="s">
        <v>115</v>
      </c>
      <c r="AC263" t="s">
        <v>116</v>
      </c>
      <c r="AD263" t="s">
        <v>110</v>
      </c>
      <c r="AE263" t="s">
        <v>110</v>
      </c>
      <c r="AH263" s="153">
        <v>0</v>
      </c>
      <c r="AI263" s="154">
        <v>42447</v>
      </c>
      <c r="AJ263" s="155">
        <v>976398</v>
      </c>
      <c r="AK263" s="156">
        <v>976398.1</v>
      </c>
      <c r="AL263" s="157">
        <v>42446</v>
      </c>
      <c r="AM263" s="158">
        <v>0</v>
      </c>
      <c r="AN263" t="s">
        <v>117</v>
      </c>
      <c r="AO263" s="159">
        <v>42447.988009259258</v>
      </c>
      <c r="AP263" t="s">
        <v>171</v>
      </c>
      <c r="AQ263" t="s">
        <v>119</v>
      </c>
      <c r="AR263" t="s">
        <v>119</v>
      </c>
      <c r="AT263" s="160">
        <v>42446</v>
      </c>
      <c r="AU263" s="161">
        <v>1</v>
      </c>
      <c r="AV263" s="162">
        <v>1</v>
      </c>
      <c r="AW263" t="s">
        <v>120</v>
      </c>
      <c r="AZ263" s="163">
        <v>42447</v>
      </c>
      <c r="BB263" t="s">
        <v>121</v>
      </c>
      <c r="BC263" t="s">
        <v>114</v>
      </c>
      <c r="BD263" t="s">
        <v>122</v>
      </c>
      <c r="BE263" t="s">
        <v>110</v>
      </c>
      <c r="BH263" t="s">
        <v>122</v>
      </c>
      <c r="BL263" t="s">
        <v>110</v>
      </c>
      <c r="BM263" s="165">
        <v>42446</v>
      </c>
      <c r="BO263" t="s">
        <v>110</v>
      </c>
      <c r="BP263" t="s">
        <v>123</v>
      </c>
      <c r="BS263" s="166">
        <v>42447.980694444443</v>
      </c>
      <c r="BU263" t="s">
        <v>110</v>
      </c>
      <c r="BV263" t="s">
        <v>171</v>
      </c>
      <c r="BW263" t="s">
        <v>110</v>
      </c>
      <c r="BZ263" t="s">
        <v>108</v>
      </c>
      <c r="CA263" t="s">
        <v>170</v>
      </c>
      <c r="CB263" s="167">
        <v>42446</v>
      </c>
      <c r="CC263" s="168">
        <v>0</v>
      </c>
      <c r="CD263" s="169">
        <v>34</v>
      </c>
      <c r="CE263" t="s">
        <v>111</v>
      </c>
      <c r="CH263" t="s">
        <v>155</v>
      </c>
      <c r="CI263" t="s">
        <v>125</v>
      </c>
      <c r="CL263" t="s">
        <v>126</v>
      </c>
      <c r="CM263" t="s">
        <v>127</v>
      </c>
      <c r="CO263" t="s">
        <v>128</v>
      </c>
      <c r="CU263" t="s">
        <v>119</v>
      </c>
      <c r="DD263" s="170">
        <v>29.93</v>
      </c>
      <c r="DE263" t="s">
        <v>110</v>
      </c>
      <c r="DF263" s="171">
        <v>0</v>
      </c>
      <c r="DH263" s="172">
        <v>0</v>
      </c>
      <c r="DI263" t="s">
        <v>171</v>
      </c>
      <c r="DJ263" t="s">
        <v>116</v>
      </c>
      <c r="DK263" s="173">
        <v>42446</v>
      </c>
      <c r="DL263" t="s">
        <v>119</v>
      </c>
      <c r="DN263" s="174">
        <v>29.93</v>
      </c>
      <c r="DO263" s="175">
        <v>1</v>
      </c>
      <c r="DP263" s="176">
        <v>1</v>
      </c>
      <c r="DQ263" s="177">
        <v>976398</v>
      </c>
      <c r="DT263" s="178">
        <v>42447</v>
      </c>
      <c r="DV263" t="s">
        <v>120</v>
      </c>
      <c r="DW263" s="179">
        <v>42446</v>
      </c>
      <c r="DX263" t="s">
        <v>110</v>
      </c>
      <c r="DY263" s="180">
        <v>42446</v>
      </c>
      <c r="DZ263" t="s">
        <v>116</v>
      </c>
      <c r="EC263" t="s">
        <v>123</v>
      </c>
      <c r="ED263" s="181">
        <v>0</v>
      </c>
      <c r="EE263" s="182">
        <v>0</v>
      </c>
      <c r="EG263" t="s">
        <v>130</v>
      </c>
      <c r="EJ263" s="188" t="str">
        <f>CONCATENATE(CH263,CM263)</f>
        <v>725000012800</v>
      </c>
    </row>
    <row r="264" spans="1:140" ht="16.5" hidden="1" thickTop="1" thickBot="1" x14ac:dyDescent="0.3">
      <c r="A264" t="s">
        <v>108</v>
      </c>
      <c r="B264" t="s">
        <v>170</v>
      </c>
      <c r="C264" s="140">
        <v>42446</v>
      </c>
      <c r="D264" s="141">
        <v>0</v>
      </c>
      <c r="E264" t="s">
        <v>108</v>
      </c>
      <c r="F264" t="s">
        <v>110</v>
      </c>
      <c r="G264" s="142">
        <v>2016</v>
      </c>
      <c r="H264" s="143">
        <v>9</v>
      </c>
      <c r="I264" s="144">
        <v>42446</v>
      </c>
      <c r="J264" t="s">
        <v>111</v>
      </c>
      <c r="L264" t="s">
        <v>110</v>
      </c>
      <c r="M264" t="s">
        <v>110</v>
      </c>
      <c r="O264" s="146">
        <v>0</v>
      </c>
      <c r="P264" t="s">
        <v>112</v>
      </c>
      <c r="R264" s="148">
        <v>42446</v>
      </c>
      <c r="S264" s="149">
        <v>37</v>
      </c>
      <c r="T264" s="150">
        <v>38384.239999999998</v>
      </c>
      <c r="U264" s="151">
        <v>38384.239999999998</v>
      </c>
      <c r="V264" s="152">
        <v>0</v>
      </c>
      <c r="W264" t="s">
        <v>113</v>
      </c>
      <c r="Y264" t="s">
        <v>114</v>
      </c>
      <c r="Z264" t="s">
        <v>114</v>
      </c>
      <c r="AA264" t="s">
        <v>114</v>
      </c>
      <c r="AB264" t="s">
        <v>115</v>
      </c>
      <c r="AC264" t="s">
        <v>116</v>
      </c>
      <c r="AD264" t="s">
        <v>110</v>
      </c>
      <c r="AE264" t="s">
        <v>110</v>
      </c>
      <c r="AH264" s="153">
        <v>0</v>
      </c>
      <c r="AI264" s="154">
        <v>42447</v>
      </c>
      <c r="AJ264" s="155">
        <v>976398</v>
      </c>
      <c r="AK264" s="156">
        <v>976398.1</v>
      </c>
      <c r="AL264" s="157">
        <v>42446</v>
      </c>
      <c r="AM264" s="158">
        <v>0</v>
      </c>
      <c r="AN264" t="s">
        <v>117</v>
      </c>
      <c r="AO264" s="159">
        <v>42447.988009259258</v>
      </c>
      <c r="AP264" t="s">
        <v>171</v>
      </c>
      <c r="AQ264" t="s">
        <v>119</v>
      </c>
      <c r="AR264" t="s">
        <v>119</v>
      </c>
      <c r="AT264" s="160">
        <v>42446</v>
      </c>
      <c r="AU264" s="161">
        <v>1</v>
      </c>
      <c r="AV264" s="162">
        <v>1</v>
      </c>
      <c r="AW264" t="s">
        <v>120</v>
      </c>
      <c r="AZ264" s="163">
        <v>42447</v>
      </c>
      <c r="BB264" t="s">
        <v>121</v>
      </c>
      <c r="BC264" t="s">
        <v>114</v>
      </c>
      <c r="BD264" t="s">
        <v>122</v>
      </c>
      <c r="BE264" t="s">
        <v>110</v>
      </c>
      <c r="BH264" t="s">
        <v>122</v>
      </c>
      <c r="BL264" t="s">
        <v>110</v>
      </c>
      <c r="BM264" s="165">
        <v>42446</v>
      </c>
      <c r="BO264" t="s">
        <v>110</v>
      </c>
      <c r="BP264" t="s">
        <v>123</v>
      </c>
      <c r="BS264" s="166">
        <v>42447.980694444443</v>
      </c>
      <c r="BU264" t="s">
        <v>110</v>
      </c>
      <c r="BV264" t="s">
        <v>171</v>
      </c>
      <c r="BW264" t="s">
        <v>110</v>
      </c>
      <c r="BZ264" t="s">
        <v>108</v>
      </c>
      <c r="CA264" t="s">
        <v>170</v>
      </c>
      <c r="CB264" s="167">
        <v>42446</v>
      </c>
      <c r="CC264" s="168">
        <v>0</v>
      </c>
      <c r="CD264" s="169">
        <v>35</v>
      </c>
      <c r="CE264" t="s">
        <v>111</v>
      </c>
      <c r="CH264" t="s">
        <v>155</v>
      </c>
      <c r="CI264" t="s">
        <v>131</v>
      </c>
      <c r="CL264" t="s">
        <v>126</v>
      </c>
      <c r="CM264" t="s">
        <v>127</v>
      </c>
      <c r="CO264" t="s">
        <v>128</v>
      </c>
      <c r="CU264" t="s">
        <v>119</v>
      </c>
      <c r="DD264" s="170">
        <v>12.45</v>
      </c>
      <c r="DE264" t="s">
        <v>110</v>
      </c>
      <c r="DF264" s="171">
        <v>0</v>
      </c>
      <c r="DH264" s="172">
        <v>0</v>
      </c>
      <c r="DI264" t="s">
        <v>171</v>
      </c>
      <c r="DJ264" t="s">
        <v>116</v>
      </c>
      <c r="DK264" s="173">
        <v>42446</v>
      </c>
      <c r="DL264" t="s">
        <v>119</v>
      </c>
      <c r="DN264" s="174">
        <v>12.45</v>
      </c>
      <c r="DO264" s="175">
        <v>1</v>
      </c>
      <c r="DP264" s="176">
        <v>1</v>
      </c>
      <c r="DQ264" s="177">
        <v>976398</v>
      </c>
      <c r="DT264" s="178">
        <v>42447</v>
      </c>
      <c r="DV264" t="s">
        <v>120</v>
      </c>
      <c r="DW264" s="179">
        <v>42446</v>
      </c>
      <c r="DX264" t="s">
        <v>110</v>
      </c>
      <c r="DY264" s="180">
        <v>42446</v>
      </c>
      <c r="DZ264" t="s">
        <v>116</v>
      </c>
      <c r="EC264" t="s">
        <v>123</v>
      </c>
      <c r="ED264" s="181">
        <v>0</v>
      </c>
      <c r="EE264" s="182">
        <v>0</v>
      </c>
      <c r="EG264" t="s">
        <v>130</v>
      </c>
      <c r="EJ264" s="188" t="str">
        <f>CONCATENATE(CH264,CM264)</f>
        <v>725000012800</v>
      </c>
    </row>
    <row r="265" spans="1:140" ht="16.5" hidden="1" thickTop="1" thickBot="1" x14ac:dyDescent="0.3">
      <c r="A265" t="s">
        <v>108</v>
      </c>
      <c r="B265" t="s">
        <v>170</v>
      </c>
      <c r="C265" s="140">
        <v>42446</v>
      </c>
      <c r="D265" s="141">
        <v>0</v>
      </c>
      <c r="E265" t="s">
        <v>108</v>
      </c>
      <c r="F265" t="s">
        <v>110</v>
      </c>
      <c r="G265" s="142">
        <v>2016</v>
      </c>
      <c r="H265" s="143">
        <v>9</v>
      </c>
      <c r="I265" s="144">
        <v>42446</v>
      </c>
      <c r="J265" t="s">
        <v>111</v>
      </c>
      <c r="L265" t="s">
        <v>110</v>
      </c>
      <c r="M265" t="s">
        <v>110</v>
      </c>
      <c r="O265" s="146">
        <v>0</v>
      </c>
      <c r="P265" t="s">
        <v>112</v>
      </c>
      <c r="R265" s="148">
        <v>42446</v>
      </c>
      <c r="S265" s="149">
        <v>37</v>
      </c>
      <c r="T265" s="150">
        <v>38384.239999999998</v>
      </c>
      <c r="U265" s="151">
        <v>38384.239999999998</v>
      </c>
      <c r="V265" s="152">
        <v>0</v>
      </c>
      <c r="W265" t="s">
        <v>113</v>
      </c>
      <c r="Y265" t="s">
        <v>114</v>
      </c>
      <c r="Z265" t="s">
        <v>114</v>
      </c>
      <c r="AA265" t="s">
        <v>114</v>
      </c>
      <c r="AB265" t="s">
        <v>115</v>
      </c>
      <c r="AC265" t="s">
        <v>116</v>
      </c>
      <c r="AD265" t="s">
        <v>110</v>
      </c>
      <c r="AE265" t="s">
        <v>110</v>
      </c>
      <c r="AH265" s="153">
        <v>0</v>
      </c>
      <c r="AI265" s="154">
        <v>42447</v>
      </c>
      <c r="AJ265" s="155">
        <v>976398</v>
      </c>
      <c r="AK265" s="156">
        <v>976398.1</v>
      </c>
      <c r="AL265" s="157">
        <v>42446</v>
      </c>
      <c r="AM265" s="158">
        <v>0</v>
      </c>
      <c r="AN265" t="s">
        <v>117</v>
      </c>
      <c r="AO265" s="159">
        <v>42447.988009259258</v>
      </c>
      <c r="AP265" t="s">
        <v>171</v>
      </c>
      <c r="AQ265" t="s">
        <v>119</v>
      </c>
      <c r="AR265" t="s">
        <v>119</v>
      </c>
      <c r="AT265" s="160">
        <v>42446</v>
      </c>
      <c r="AU265" s="161">
        <v>1</v>
      </c>
      <c r="AV265" s="162">
        <v>1</v>
      </c>
      <c r="AW265" t="s">
        <v>120</v>
      </c>
      <c r="AZ265" s="163">
        <v>42447</v>
      </c>
      <c r="BB265" t="s">
        <v>121</v>
      </c>
      <c r="BC265" t="s">
        <v>114</v>
      </c>
      <c r="BD265" t="s">
        <v>122</v>
      </c>
      <c r="BE265" t="s">
        <v>110</v>
      </c>
      <c r="BH265" t="s">
        <v>122</v>
      </c>
      <c r="BL265" t="s">
        <v>110</v>
      </c>
      <c r="BM265" s="165">
        <v>42446</v>
      </c>
      <c r="BO265" t="s">
        <v>110</v>
      </c>
      <c r="BP265" t="s">
        <v>123</v>
      </c>
      <c r="BS265" s="166">
        <v>42447.980694444443</v>
      </c>
      <c r="BU265" t="s">
        <v>110</v>
      </c>
      <c r="BV265" t="s">
        <v>171</v>
      </c>
      <c r="BW265" t="s">
        <v>110</v>
      </c>
      <c r="BZ265" t="s">
        <v>108</v>
      </c>
      <c r="CA265" t="s">
        <v>170</v>
      </c>
      <c r="CB265" s="167">
        <v>42446</v>
      </c>
      <c r="CC265" s="168">
        <v>0</v>
      </c>
      <c r="CD265" s="169">
        <v>36</v>
      </c>
      <c r="CE265" t="s">
        <v>111</v>
      </c>
      <c r="CH265" t="s">
        <v>156</v>
      </c>
      <c r="CI265" t="s">
        <v>125</v>
      </c>
      <c r="CL265" t="s">
        <v>126</v>
      </c>
      <c r="CM265" t="s">
        <v>127</v>
      </c>
      <c r="CO265" t="s">
        <v>128</v>
      </c>
      <c r="CU265" t="s">
        <v>119</v>
      </c>
      <c r="DD265" s="170">
        <v>1647.12</v>
      </c>
      <c r="DE265" t="s">
        <v>110</v>
      </c>
      <c r="DF265" s="171">
        <v>0</v>
      </c>
      <c r="DH265" s="172">
        <v>0</v>
      </c>
      <c r="DI265" t="s">
        <v>171</v>
      </c>
      <c r="DJ265" t="s">
        <v>116</v>
      </c>
      <c r="DK265" s="173">
        <v>42446</v>
      </c>
      <c r="DL265" t="s">
        <v>119</v>
      </c>
      <c r="DN265" s="174">
        <v>1647.12</v>
      </c>
      <c r="DO265" s="175">
        <v>1</v>
      </c>
      <c r="DP265" s="176">
        <v>1</v>
      </c>
      <c r="DQ265" s="177">
        <v>976398</v>
      </c>
      <c r="DT265" s="178">
        <v>42447</v>
      </c>
      <c r="DV265" t="s">
        <v>120</v>
      </c>
      <c r="DW265" s="179">
        <v>42446</v>
      </c>
      <c r="DX265" t="s">
        <v>110</v>
      </c>
      <c r="DY265" s="180">
        <v>42446</v>
      </c>
      <c r="DZ265" t="s">
        <v>116</v>
      </c>
      <c r="EC265" t="s">
        <v>123</v>
      </c>
      <c r="ED265" s="181">
        <v>0</v>
      </c>
      <c r="EE265" s="182">
        <v>0</v>
      </c>
      <c r="EG265" t="s">
        <v>130</v>
      </c>
      <c r="EJ265" s="188" t="str">
        <f>CONCATENATE(CH265,CM265)</f>
        <v>726900012800</v>
      </c>
    </row>
    <row r="266" spans="1:140" ht="16.5" hidden="1" thickTop="1" thickBot="1" x14ac:dyDescent="0.3">
      <c r="A266" t="s">
        <v>108</v>
      </c>
      <c r="B266" t="s">
        <v>170</v>
      </c>
      <c r="C266" s="140">
        <v>42446</v>
      </c>
      <c r="D266" s="141">
        <v>0</v>
      </c>
      <c r="E266" t="s">
        <v>108</v>
      </c>
      <c r="F266" t="s">
        <v>110</v>
      </c>
      <c r="G266" s="142">
        <v>2016</v>
      </c>
      <c r="H266" s="143">
        <v>9</v>
      </c>
      <c r="I266" s="144">
        <v>42446</v>
      </c>
      <c r="J266" t="s">
        <v>111</v>
      </c>
      <c r="L266" t="s">
        <v>110</v>
      </c>
      <c r="M266" t="s">
        <v>110</v>
      </c>
      <c r="O266" s="146">
        <v>0</v>
      </c>
      <c r="P266" t="s">
        <v>112</v>
      </c>
      <c r="R266" s="148">
        <v>42446</v>
      </c>
      <c r="S266" s="149">
        <v>37</v>
      </c>
      <c r="T266" s="150">
        <v>38384.239999999998</v>
      </c>
      <c r="U266" s="151">
        <v>38384.239999999998</v>
      </c>
      <c r="V266" s="152">
        <v>0</v>
      </c>
      <c r="W266" t="s">
        <v>113</v>
      </c>
      <c r="Y266" t="s">
        <v>114</v>
      </c>
      <c r="Z266" t="s">
        <v>114</v>
      </c>
      <c r="AA266" t="s">
        <v>114</v>
      </c>
      <c r="AB266" t="s">
        <v>115</v>
      </c>
      <c r="AC266" t="s">
        <v>116</v>
      </c>
      <c r="AD266" t="s">
        <v>110</v>
      </c>
      <c r="AE266" t="s">
        <v>110</v>
      </c>
      <c r="AH266" s="153">
        <v>0</v>
      </c>
      <c r="AI266" s="154">
        <v>42447</v>
      </c>
      <c r="AJ266" s="155">
        <v>976398</v>
      </c>
      <c r="AK266" s="156">
        <v>976398.1</v>
      </c>
      <c r="AL266" s="157">
        <v>42446</v>
      </c>
      <c r="AM266" s="158">
        <v>0</v>
      </c>
      <c r="AN266" t="s">
        <v>117</v>
      </c>
      <c r="AO266" s="159">
        <v>42447.988009259258</v>
      </c>
      <c r="AP266" t="s">
        <v>171</v>
      </c>
      <c r="AQ266" t="s">
        <v>119</v>
      </c>
      <c r="AR266" t="s">
        <v>119</v>
      </c>
      <c r="AT266" s="160">
        <v>42446</v>
      </c>
      <c r="AU266" s="161">
        <v>1</v>
      </c>
      <c r="AV266" s="162">
        <v>1</v>
      </c>
      <c r="AW266" t="s">
        <v>120</v>
      </c>
      <c r="AZ266" s="163">
        <v>42447</v>
      </c>
      <c r="BB266" t="s">
        <v>121</v>
      </c>
      <c r="BC266" t="s">
        <v>114</v>
      </c>
      <c r="BD266" t="s">
        <v>122</v>
      </c>
      <c r="BE266" t="s">
        <v>110</v>
      </c>
      <c r="BH266" t="s">
        <v>122</v>
      </c>
      <c r="BL266" t="s">
        <v>110</v>
      </c>
      <c r="BM266" s="165">
        <v>42446</v>
      </c>
      <c r="BO266" t="s">
        <v>110</v>
      </c>
      <c r="BP266" t="s">
        <v>123</v>
      </c>
      <c r="BS266" s="166">
        <v>42447.980694444443</v>
      </c>
      <c r="BU266" t="s">
        <v>110</v>
      </c>
      <c r="BV266" t="s">
        <v>171</v>
      </c>
      <c r="BW266" t="s">
        <v>110</v>
      </c>
      <c r="BZ266" t="s">
        <v>108</v>
      </c>
      <c r="CA266" t="s">
        <v>170</v>
      </c>
      <c r="CB266" s="167">
        <v>42446</v>
      </c>
      <c r="CC266" s="168">
        <v>0</v>
      </c>
      <c r="CD266" s="169">
        <v>37</v>
      </c>
      <c r="CE266" t="s">
        <v>111</v>
      </c>
      <c r="CH266" t="s">
        <v>156</v>
      </c>
      <c r="CI266" t="s">
        <v>131</v>
      </c>
      <c r="CL266" t="s">
        <v>126</v>
      </c>
      <c r="CM266" t="s">
        <v>127</v>
      </c>
      <c r="CO266" t="s">
        <v>128</v>
      </c>
      <c r="CU266" t="s">
        <v>119</v>
      </c>
      <c r="DD266" s="170">
        <v>581.95000000000005</v>
      </c>
      <c r="DE266" t="s">
        <v>110</v>
      </c>
      <c r="DF266" s="171">
        <v>0</v>
      </c>
      <c r="DH266" s="172">
        <v>0</v>
      </c>
      <c r="DI266" t="s">
        <v>171</v>
      </c>
      <c r="DJ266" t="s">
        <v>116</v>
      </c>
      <c r="DK266" s="173">
        <v>42446</v>
      </c>
      <c r="DL266" t="s">
        <v>119</v>
      </c>
      <c r="DN266" s="174">
        <v>581.95000000000005</v>
      </c>
      <c r="DO266" s="175">
        <v>1</v>
      </c>
      <c r="DP266" s="176">
        <v>1</v>
      </c>
      <c r="DQ266" s="177">
        <v>976398</v>
      </c>
      <c r="DT266" s="178">
        <v>42447</v>
      </c>
      <c r="DV266" t="s">
        <v>120</v>
      </c>
      <c r="DW266" s="179">
        <v>42446</v>
      </c>
      <c r="DX266" t="s">
        <v>110</v>
      </c>
      <c r="DY266" s="180">
        <v>42446</v>
      </c>
      <c r="DZ266" t="s">
        <v>116</v>
      </c>
      <c r="EC266" t="s">
        <v>123</v>
      </c>
      <c r="ED266" s="181">
        <v>0</v>
      </c>
      <c r="EE266" s="182">
        <v>0</v>
      </c>
      <c r="EG266" t="s">
        <v>130</v>
      </c>
      <c r="EJ266" s="188" t="str">
        <f>CONCATENATE(CH266,CM266)</f>
        <v>726900012800</v>
      </c>
    </row>
    <row r="267" spans="1:140" s="231" customFormat="1" ht="16.5" thickTop="1" thickBot="1" x14ac:dyDescent="0.3">
      <c r="A267" s="1" t="s">
        <v>0</v>
      </c>
      <c r="B267" s="2" t="s">
        <v>1</v>
      </c>
      <c r="C267" s="3" t="s">
        <v>2</v>
      </c>
      <c r="D267" s="4" t="s">
        <v>3</v>
      </c>
      <c r="E267" s="5" t="s">
        <v>0</v>
      </c>
      <c r="F267" s="6" t="s">
        <v>4</v>
      </c>
      <c r="G267" s="7" t="s">
        <v>5</v>
      </c>
      <c r="H267" s="8" t="s">
        <v>6</v>
      </c>
      <c r="I267" s="9" t="s">
        <v>7</v>
      </c>
      <c r="J267" s="10" t="s">
        <v>8</v>
      </c>
      <c r="K267" s="11" t="s">
        <v>9</v>
      </c>
      <c r="L267" s="12" t="s">
        <v>10</v>
      </c>
      <c r="M267" s="13" t="s">
        <v>11</v>
      </c>
      <c r="N267" s="14" t="s">
        <v>2</v>
      </c>
      <c r="O267" s="15" t="s">
        <v>6</v>
      </c>
      <c r="P267" s="16" t="s">
        <v>12</v>
      </c>
      <c r="Q267" s="17" t="s">
        <v>12</v>
      </c>
      <c r="R267" s="18" t="s">
        <v>13</v>
      </c>
      <c r="S267" s="19" t="s">
        <v>14</v>
      </c>
      <c r="T267" s="20" t="s">
        <v>15</v>
      </c>
      <c r="U267" s="21" t="s">
        <v>16</v>
      </c>
      <c r="V267" s="22" t="s">
        <v>17</v>
      </c>
      <c r="W267" s="23" t="s">
        <v>18</v>
      </c>
      <c r="X267" s="24" t="s">
        <v>19</v>
      </c>
      <c r="Y267" s="25" t="s">
        <v>20</v>
      </c>
      <c r="Z267" s="26" t="s">
        <v>21</v>
      </c>
      <c r="AA267" s="27" t="s">
        <v>22</v>
      </c>
      <c r="AB267" s="28" t="s">
        <v>23</v>
      </c>
      <c r="AC267" s="29" t="s">
        <v>24</v>
      </c>
      <c r="AD267" s="30" t="s">
        <v>25</v>
      </c>
      <c r="AE267" s="31" t="s">
        <v>26</v>
      </c>
      <c r="AF267" s="32" t="s">
        <v>27</v>
      </c>
      <c r="AG267" s="33" t="s">
        <v>28</v>
      </c>
      <c r="AH267" s="34" t="s">
        <v>29</v>
      </c>
      <c r="AI267" s="35" t="s">
        <v>30</v>
      </c>
      <c r="AJ267" s="36" t="s">
        <v>31</v>
      </c>
      <c r="AK267" s="37" t="s">
        <v>31</v>
      </c>
      <c r="AL267" s="38" t="s">
        <v>32</v>
      </c>
      <c r="AM267" s="39" t="s">
        <v>33</v>
      </c>
      <c r="AN267" s="40" t="s">
        <v>34</v>
      </c>
      <c r="AO267" s="41" t="s">
        <v>35</v>
      </c>
      <c r="AP267" s="42" t="s">
        <v>36</v>
      </c>
      <c r="AQ267" s="43" t="s">
        <v>37</v>
      </c>
      <c r="AR267" s="44" t="s">
        <v>37</v>
      </c>
      <c r="AS267" s="45" t="s">
        <v>38</v>
      </c>
      <c r="AT267" s="46" t="s">
        <v>39</v>
      </c>
      <c r="AU267" s="47" t="s">
        <v>40</v>
      </c>
      <c r="AV267" s="48" t="s">
        <v>41</v>
      </c>
      <c r="AW267" s="49" t="s">
        <v>42</v>
      </c>
      <c r="AX267" s="50" t="s">
        <v>43</v>
      </c>
      <c r="AY267" s="51" t="s">
        <v>44</v>
      </c>
      <c r="AZ267" s="52" t="s">
        <v>45</v>
      </c>
      <c r="BA267" s="53" t="s">
        <v>23</v>
      </c>
      <c r="BB267" s="54" t="s">
        <v>46</v>
      </c>
      <c r="BC267" s="55" t="s">
        <v>47</v>
      </c>
      <c r="BD267" s="56" t="s">
        <v>48</v>
      </c>
      <c r="BE267" s="57" t="s">
        <v>49</v>
      </c>
      <c r="BF267" s="58" t="s">
        <v>34</v>
      </c>
      <c r="BG267" s="59" t="s">
        <v>35</v>
      </c>
      <c r="BH267" s="60" t="s">
        <v>50</v>
      </c>
      <c r="BI267" s="61" t="s">
        <v>51</v>
      </c>
      <c r="BJ267" s="62" t="s">
        <v>52</v>
      </c>
      <c r="BK267" s="63" t="s">
        <v>53</v>
      </c>
      <c r="BL267" s="64" t="s">
        <v>54</v>
      </c>
      <c r="BM267" s="65" t="s">
        <v>55</v>
      </c>
      <c r="BN267" s="66" t="s">
        <v>56</v>
      </c>
      <c r="BO267" s="67" t="s">
        <v>57</v>
      </c>
      <c r="BP267" s="68" t="s">
        <v>58</v>
      </c>
      <c r="BQ267" s="69" t="s">
        <v>59</v>
      </c>
      <c r="BR267" s="70" t="s">
        <v>60</v>
      </c>
      <c r="BS267" s="71" t="s">
        <v>61</v>
      </c>
      <c r="BT267" s="72" t="s">
        <v>62</v>
      </c>
      <c r="BU267" s="73" t="s">
        <v>63</v>
      </c>
      <c r="BV267" s="74" t="s">
        <v>64</v>
      </c>
      <c r="BW267" s="75" t="s">
        <v>65</v>
      </c>
      <c r="BX267" s="76" t="s">
        <v>66</v>
      </c>
      <c r="BY267" s="77" t="s">
        <v>67</v>
      </c>
      <c r="BZ267" s="78" t="s">
        <v>0</v>
      </c>
      <c r="CA267" s="79" t="s">
        <v>1</v>
      </c>
      <c r="CB267" s="80" t="s">
        <v>2</v>
      </c>
      <c r="CC267" s="81" t="s">
        <v>3</v>
      </c>
      <c r="CD267" s="82" t="s">
        <v>68</v>
      </c>
      <c r="CE267" s="83" t="s">
        <v>9</v>
      </c>
      <c r="CF267" s="84" t="s">
        <v>69</v>
      </c>
      <c r="CG267" s="85" t="s">
        <v>70</v>
      </c>
      <c r="CH267" s="86" t="s">
        <v>71</v>
      </c>
      <c r="CI267" s="87" t="s">
        <v>72</v>
      </c>
      <c r="CJ267" s="88" t="s">
        <v>73</v>
      </c>
      <c r="CK267" s="89" t="s">
        <v>74</v>
      </c>
      <c r="CL267" s="90" t="s">
        <v>75</v>
      </c>
      <c r="CM267" s="91" t="s">
        <v>76</v>
      </c>
      <c r="CN267" s="92" t="s">
        <v>77</v>
      </c>
      <c r="CO267" s="93" t="s">
        <v>78</v>
      </c>
      <c r="CP267" s="94" t="s">
        <v>79</v>
      </c>
      <c r="CQ267" s="95" t="s">
        <v>80</v>
      </c>
      <c r="CR267" s="96" t="s">
        <v>53</v>
      </c>
      <c r="CS267" s="97" t="s">
        <v>81</v>
      </c>
      <c r="CT267" s="98" t="s">
        <v>82</v>
      </c>
      <c r="CU267" s="99" t="s">
        <v>37</v>
      </c>
      <c r="CV267" s="100" t="s">
        <v>83</v>
      </c>
      <c r="CW267" s="101" t="s">
        <v>84</v>
      </c>
      <c r="CX267" s="102" t="s">
        <v>85</v>
      </c>
      <c r="CY267" s="103" t="s">
        <v>86</v>
      </c>
      <c r="CZ267" s="104" t="s">
        <v>87</v>
      </c>
      <c r="DA267" s="105" t="s">
        <v>88</v>
      </c>
      <c r="DB267" s="106" t="s">
        <v>89</v>
      </c>
      <c r="DC267" s="107" t="s">
        <v>90</v>
      </c>
      <c r="DD267" s="108" t="s">
        <v>91</v>
      </c>
      <c r="DE267" s="109" t="s">
        <v>92</v>
      </c>
      <c r="DF267" s="110" t="s">
        <v>93</v>
      </c>
      <c r="DG267" s="111" t="s">
        <v>94</v>
      </c>
      <c r="DH267" s="112" t="s">
        <v>95</v>
      </c>
      <c r="DI267" s="113" t="s">
        <v>96</v>
      </c>
      <c r="DJ267" s="114" t="s">
        <v>23</v>
      </c>
      <c r="DK267" s="115" t="s">
        <v>97</v>
      </c>
      <c r="DL267" s="116" t="s">
        <v>37</v>
      </c>
      <c r="DM267" s="117" t="s">
        <v>38</v>
      </c>
      <c r="DN267" s="118" t="s">
        <v>91</v>
      </c>
      <c r="DO267" s="119" t="s">
        <v>40</v>
      </c>
      <c r="DP267" s="120" t="s">
        <v>41</v>
      </c>
      <c r="DQ267" s="121" t="s">
        <v>31</v>
      </c>
      <c r="DR267" s="122" t="s">
        <v>43</v>
      </c>
      <c r="DS267" s="123" t="s">
        <v>44</v>
      </c>
      <c r="DT267" s="124" t="s">
        <v>45</v>
      </c>
      <c r="DU267" s="125" t="s">
        <v>23</v>
      </c>
      <c r="DV267" s="126" t="s">
        <v>18</v>
      </c>
      <c r="DW267" s="127" t="s">
        <v>98</v>
      </c>
      <c r="DX267" s="128" t="s">
        <v>47</v>
      </c>
      <c r="DY267" s="129" t="s">
        <v>99</v>
      </c>
      <c r="DZ267" s="130" t="s">
        <v>100</v>
      </c>
      <c r="EA267" s="131" t="s">
        <v>101</v>
      </c>
      <c r="EB267" s="132" t="s">
        <v>102</v>
      </c>
      <c r="EC267" s="133" t="s">
        <v>103</v>
      </c>
      <c r="ED267" s="134" t="s">
        <v>104</v>
      </c>
      <c r="EE267" s="135" t="s">
        <v>105</v>
      </c>
      <c r="EF267" s="136" t="s">
        <v>106</v>
      </c>
      <c r="EG267" s="137" t="s">
        <v>107</v>
      </c>
      <c r="EH267" s="138" t="s">
        <v>66</v>
      </c>
      <c r="EI267" s="139" t="s">
        <v>67</v>
      </c>
      <c r="EJ267" s="195" t="s">
        <v>218</v>
      </c>
    </row>
    <row r="268" spans="1:140" ht="16.5" hidden="1" thickTop="1" thickBot="1" x14ac:dyDescent="0.3">
      <c r="A268" t="s">
        <v>108</v>
      </c>
      <c r="B268" t="s">
        <v>172</v>
      </c>
      <c r="C268" s="140">
        <v>42460</v>
      </c>
      <c r="D268" s="141">
        <v>0</v>
      </c>
      <c r="E268" t="s">
        <v>108</v>
      </c>
      <c r="F268" t="s">
        <v>110</v>
      </c>
      <c r="G268" s="142">
        <v>2016</v>
      </c>
      <c r="H268" s="143">
        <v>9</v>
      </c>
      <c r="I268" s="144">
        <v>42460</v>
      </c>
      <c r="J268" t="s">
        <v>111</v>
      </c>
      <c r="L268" t="s">
        <v>110</v>
      </c>
      <c r="M268" t="s">
        <v>110</v>
      </c>
      <c r="O268" s="146">
        <v>0</v>
      </c>
      <c r="P268" t="s">
        <v>112</v>
      </c>
      <c r="R268" s="148">
        <v>42460</v>
      </c>
      <c r="S268" s="149">
        <v>21</v>
      </c>
      <c r="T268" s="150">
        <v>33018.269999999997</v>
      </c>
      <c r="U268" s="151">
        <v>33018.269999999997</v>
      </c>
      <c r="V268" s="152">
        <v>0</v>
      </c>
      <c r="W268" t="s">
        <v>113</v>
      </c>
      <c r="Y268" t="s">
        <v>114</v>
      </c>
      <c r="Z268" t="s">
        <v>114</v>
      </c>
      <c r="AA268" t="s">
        <v>114</v>
      </c>
      <c r="AB268" t="s">
        <v>115</v>
      </c>
      <c r="AC268" t="s">
        <v>116</v>
      </c>
      <c r="AD268" t="s">
        <v>110</v>
      </c>
      <c r="AE268" t="s">
        <v>110</v>
      </c>
      <c r="AH268" s="153">
        <v>0</v>
      </c>
      <c r="AI268" s="154">
        <v>42460</v>
      </c>
      <c r="AJ268" s="155">
        <v>1031594</v>
      </c>
      <c r="AK268" s="156">
        <v>1031594.1</v>
      </c>
      <c r="AL268" s="157">
        <v>42460</v>
      </c>
      <c r="AM268" s="158">
        <v>0</v>
      </c>
      <c r="AN268" t="s">
        <v>117</v>
      </c>
      <c r="AO268" s="159">
        <v>42460.327048611114</v>
      </c>
      <c r="AP268" t="s">
        <v>173</v>
      </c>
      <c r="AQ268" t="s">
        <v>119</v>
      </c>
      <c r="AR268" t="s">
        <v>119</v>
      </c>
      <c r="AT268" s="160">
        <v>42460</v>
      </c>
      <c r="AU268" s="161">
        <v>1</v>
      </c>
      <c r="AV268" s="162">
        <v>1</v>
      </c>
      <c r="AW268" t="s">
        <v>120</v>
      </c>
      <c r="AZ268" s="163">
        <v>42460</v>
      </c>
      <c r="BB268" t="s">
        <v>121</v>
      </c>
      <c r="BC268" t="s">
        <v>114</v>
      </c>
      <c r="BD268" t="s">
        <v>122</v>
      </c>
      <c r="BE268" t="s">
        <v>110</v>
      </c>
      <c r="BH268" t="s">
        <v>122</v>
      </c>
      <c r="BL268" t="s">
        <v>110</v>
      </c>
      <c r="BM268" s="165">
        <v>42460</v>
      </c>
      <c r="BO268" t="s">
        <v>110</v>
      </c>
      <c r="BP268" t="s">
        <v>123</v>
      </c>
      <c r="BS268" s="166">
        <v>42460.319953703707</v>
      </c>
      <c r="BU268" t="s">
        <v>110</v>
      </c>
      <c r="BV268" t="s">
        <v>173</v>
      </c>
      <c r="BW268" t="s">
        <v>110</v>
      </c>
      <c r="BZ268" t="s">
        <v>108</v>
      </c>
      <c r="CA268" t="s">
        <v>172</v>
      </c>
      <c r="CB268" s="167">
        <v>42460</v>
      </c>
      <c r="CC268" s="168">
        <v>0</v>
      </c>
      <c r="CD268" s="169">
        <v>19</v>
      </c>
      <c r="CE268" t="s">
        <v>111</v>
      </c>
      <c r="CH268" t="s">
        <v>152</v>
      </c>
      <c r="CI268" t="s">
        <v>131</v>
      </c>
      <c r="CL268" t="s">
        <v>126</v>
      </c>
      <c r="CM268" t="s">
        <v>127</v>
      </c>
      <c r="CO268" t="s">
        <v>128</v>
      </c>
      <c r="CU268" t="s">
        <v>119</v>
      </c>
      <c r="DD268" s="170">
        <v>108.79</v>
      </c>
      <c r="DE268" t="s">
        <v>110</v>
      </c>
      <c r="DF268" s="171">
        <v>0</v>
      </c>
      <c r="DH268" s="172">
        <v>0</v>
      </c>
      <c r="DI268" t="s">
        <v>173</v>
      </c>
      <c r="DJ268" t="s">
        <v>116</v>
      </c>
      <c r="DK268" s="173">
        <v>42460</v>
      </c>
      <c r="DL268" t="s">
        <v>119</v>
      </c>
      <c r="DN268" s="174">
        <v>108.79</v>
      </c>
      <c r="DO268" s="175">
        <v>1</v>
      </c>
      <c r="DP268" s="176">
        <v>1</v>
      </c>
      <c r="DQ268" s="177">
        <v>1031594</v>
      </c>
      <c r="DT268" s="178">
        <v>42460</v>
      </c>
      <c r="DV268" t="s">
        <v>120</v>
      </c>
      <c r="DW268" s="179">
        <v>42460</v>
      </c>
      <c r="DX268" t="s">
        <v>110</v>
      </c>
      <c r="DY268" s="180">
        <v>42460</v>
      </c>
      <c r="DZ268" t="s">
        <v>116</v>
      </c>
      <c r="EC268" t="s">
        <v>123</v>
      </c>
      <c r="ED268" s="181">
        <v>0</v>
      </c>
      <c r="EE268" s="182">
        <v>0</v>
      </c>
      <c r="EG268" t="s">
        <v>130</v>
      </c>
      <c r="EJ268" s="188" t="str">
        <f>CONCATENATE(CH268,CM268)</f>
        <v>723100012800</v>
      </c>
    </row>
    <row r="269" spans="1:140" ht="16.5" hidden="1" thickTop="1" thickBot="1" x14ac:dyDescent="0.3">
      <c r="A269" t="s">
        <v>108</v>
      </c>
      <c r="B269" t="s">
        <v>172</v>
      </c>
      <c r="C269" s="140">
        <v>42460</v>
      </c>
      <c r="D269" s="141">
        <v>0</v>
      </c>
      <c r="E269" t="s">
        <v>108</v>
      </c>
      <c r="F269" t="s">
        <v>110</v>
      </c>
      <c r="G269" s="142">
        <v>2016</v>
      </c>
      <c r="H269" s="143">
        <v>9</v>
      </c>
      <c r="I269" s="144">
        <v>42460</v>
      </c>
      <c r="J269" t="s">
        <v>111</v>
      </c>
      <c r="L269" t="s">
        <v>110</v>
      </c>
      <c r="M269" t="s">
        <v>110</v>
      </c>
      <c r="O269" s="146">
        <v>0</v>
      </c>
      <c r="P269" t="s">
        <v>112</v>
      </c>
      <c r="R269" s="148">
        <v>42460</v>
      </c>
      <c r="S269" s="149">
        <v>21</v>
      </c>
      <c r="T269" s="150">
        <v>33018.269999999997</v>
      </c>
      <c r="U269" s="151">
        <v>33018.269999999997</v>
      </c>
      <c r="V269" s="152">
        <v>0</v>
      </c>
      <c r="W269" t="s">
        <v>113</v>
      </c>
      <c r="Y269" t="s">
        <v>114</v>
      </c>
      <c r="Z269" t="s">
        <v>114</v>
      </c>
      <c r="AA269" t="s">
        <v>114</v>
      </c>
      <c r="AB269" t="s">
        <v>115</v>
      </c>
      <c r="AC269" t="s">
        <v>116</v>
      </c>
      <c r="AD269" t="s">
        <v>110</v>
      </c>
      <c r="AE269" t="s">
        <v>110</v>
      </c>
      <c r="AH269" s="153">
        <v>0</v>
      </c>
      <c r="AI269" s="154">
        <v>42460</v>
      </c>
      <c r="AJ269" s="155">
        <v>1031594</v>
      </c>
      <c r="AK269" s="156">
        <v>1031594.1</v>
      </c>
      <c r="AL269" s="157">
        <v>42460</v>
      </c>
      <c r="AM269" s="158">
        <v>0</v>
      </c>
      <c r="AN269" t="s">
        <v>117</v>
      </c>
      <c r="AO269" s="159">
        <v>42460.327048611114</v>
      </c>
      <c r="AP269" t="s">
        <v>173</v>
      </c>
      <c r="AQ269" t="s">
        <v>119</v>
      </c>
      <c r="AR269" t="s">
        <v>119</v>
      </c>
      <c r="AT269" s="160">
        <v>42460</v>
      </c>
      <c r="AU269" s="161">
        <v>1</v>
      </c>
      <c r="AV269" s="162">
        <v>1</v>
      </c>
      <c r="AW269" t="s">
        <v>120</v>
      </c>
      <c r="AZ269" s="163">
        <v>42460</v>
      </c>
      <c r="BB269" t="s">
        <v>121</v>
      </c>
      <c r="BC269" t="s">
        <v>114</v>
      </c>
      <c r="BD269" t="s">
        <v>122</v>
      </c>
      <c r="BE269" t="s">
        <v>110</v>
      </c>
      <c r="BH269" t="s">
        <v>122</v>
      </c>
      <c r="BL269" t="s">
        <v>110</v>
      </c>
      <c r="BM269" s="165">
        <v>42460</v>
      </c>
      <c r="BO269" t="s">
        <v>110</v>
      </c>
      <c r="BP269" t="s">
        <v>123</v>
      </c>
      <c r="BS269" s="166">
        <v>42460.319953703707</v>
      </c>
      <c r="BU269" t="s">
        <v>110</v>
      </c>
      <c r="BV269" t="s">
        <v>173</v>
      </c>
      <c r="BW269" t="s">
        <v>110</v>
      </c>
      <c r="BZ269" t="s">
        <v>108</v>
      </c>
      <c r="CA269" t="s">
        <v>172</v>
      </c>
      <c r="CB269" s="167">
        <v>42460</v>
      </c>
      <c r="CC269" s="168">
        <v>0</v>
      </c>
      <c r="CD269" s="169">
        <v>16</v>
      </c>
      <c r="CE269" t="s">
        <v>111</v>
      </c>
      <c r="CH269" t="s">
        <v>151</v>
      </c>
      <c r="CI269" t="s">
        <v>125</v>
      </c>
      <c r="CL269" t="s">
        <v>126</v>
      </c>
      <c r="CM269" t="s">
        <v>127</v>
      </c>
      <c r="CO269" t="s">
        <v>128</v>
      </c>
      <c r="CU269" t="s">
        <v>119</v>
      </c>
      <c r="DD269" s="170">
        <v>1289.94</v>
      </c>
      <c r="DE269" t="s">
        <v>110</v>
      </c>
      <c r="DF269" s="171">
        <v>0</v>
      </c>
      <c r="DH269" s="172">
        <v>0</v>
      </c>
      <c r="DI269" t="s">
        <v>173</v>
      </c>
      <c r="DJ269" t="s">
        <v>116</v>
      </c>
      <c r="DK269" s="173">
        <v>42460</v>
      </c>
      <c r="DL269" t="s">
        <v>119</v>
      </c>
      <c r="DN269" s="174">
        <v>1289.94</v>
      </c>
      <c r="DO269" s="175">
        <v>1</v>
      </c>
      <c r="DP269" s="176">
        <v>1</v>
      </c>
      <c r="DQ269" s="177">
        <v>1031594</v>
      </c>
      <c r="DT269" s="178">
        <v>42460</v>
      </c>
      <c r="DV269" t="s">
        <v>120</v>
      </c>
      <c r="DW269" s="179">
        <v>42460</v>
      </c>
      <c r="DX269" t="s">
        <v>110</v>
      </c>
      <c r="DY269" s="180">
        <v>42460</v>
      </c>
      <c r="DZ269" t="s">
        <v>116</v>
      </c>
      <c r="EC269" t="s">
        <v>123</v>
      </c>
      <c r="ED269" s="181">
        <v>0</v>
      </c>
      <c r="EE269" s="182">
        <v>0</v>
      </c>
      <c r="EG269" t="s">
        <v>130</v>
      </c>
      <c r="EJ269" s="188" t="str">
        <f>CONCATENATE(CH269,CM269)</f>
        <v>723000012800</v>
      </c>
    </row>
    <row r="270" spans="1:140" ht="16.5" hidden="1" thickTop="1" thickBot="1" x14ac:dyDescent="0.3">
      <c r="A270" t="s">
        <v>108</v>
      </c>
      <c r="B270" t="s">
        <v>172</v>
      </c>
      <c r="C270" s="140">
        <v>42460</v>
      </c>
      <c r="D270" s="141">
        <v>0</v>
      </c>
      <c r="E270" t="s">
        <v>108</v>
      </c>
      <c r="F270" t="s">
        <v>110</v>
      </c>
      <c r="G270" s="142">
        <v>2016</v>
      </c>
      <c r="H270" s="143">
        <v>9</v>
      </c>
      <c r="I270" s="144">
        <v>42460</v>
      </c>
      <c r="J270" t="s">
        <v>111</v>
      </c>
      <c r="L270" t="s">
        <v>110</v>
      </c>
      <c r="M270" t="s">
        <v>110</v>
      </c>
      <c r="O270" s="146">
        <v>0</v>
      </c>
      <c r="P270" t="s">
        <v>112</v>
      </c>
      <c r="R270" s="148">
        <v>42460</v>
      </c>
      <c r="S270" s="149">
        <v>21</v>
      </c>
      <c r="T270" s="150">
        <v>33018.269999999997</v>
      </c>
      <c r="U270" s="151">
        <v>33018.269999999997</v>
      </c>
      <c r="V270" s="152">
        <v>0</v>
      </c>
      <c r="W270" t="s">
        <v>113</v>
      </c>
      <c r="Y270" t="s">
        <v>114</v>
      </c>
      <c r="Z270" t="s">
        <v>114</v>
      </c>
      <c r="AA270" t="s">
        <v>114</v>
      </c>
      <c r="AB270" t="s">
        <v>115</v>
      </c>
      <c r="AC270" t="s">
        <v>116</v>
      </c>
      <c r="AD270" t="s">
        <v>110</v>
      </c>
      <c r="AE270" t="s">
        <v>110</v>
      </c>
      <c r="AH270" s="153">
        <v>0</v>
      </c>
      <c r="AI270" s="154">
        <v>42460</v>
      </c>
      <c r="AJ270" s="155">
        <v>1031594</v>
      </c>
      <c r="AK270" s="156">
        <v>1031594.1</v>
      </c>
      <c r="AL270" s="157">
        <v>42460</v>
      </c>
      <c r="AM270" s="158">
        <v>0</v>
      </c>
      <c r="AN270" t="s">
        <v>117</v>
      </c>
      <c r="AO270" s="159">
        <v>42460.327048611114</v>
      </c>
      <c r="AP270" t="s">
        <v>173</v>
      </c>
      <c r="AQ270" t="s">
        <v>119</v>
      </c>
      <c r="AR270" t="s">
        <v>119</v>
      </c>
      <c r="AT270" s="160">
        <v>42460</v>
      </c>
      <c r="AU270" s="161">
        <v>1</v>
      </c>
      <c r="AV270" s="162">
        <v>1</v>
      </c>
      <c r="AW270" t="s">
        <v>120</v>
      </c>
      <c r="AZ270" s="163">
        <v>42460</v>
      </c>
      <c r="BB270" t="s">
        <v>121</v>
      </c>
      <c r="BC270" t="s">
        <v>114</v>
      </c>
      <c r="BD270" t="s">
        <v>122</v>
      </c>
      <c r="BE270" t="s">
        <v>110</v>
      </c>
      <c r="BH270" t="s">
        <v>122</v>
      </c>
      <c r="BL270" t="s">
        <v>110</v>
      </c>
      <c r="BM270" s="165">
        <v>42460</v>
      </c>
      <c r="BO270" t="s">
        <v>110</v>
      </c>
      <c r="BP270" t="s">
        <v>123</v>
      </c>
      <c r="BS270" s="166">
        <v>42460.319953703707</v>
      </c>
      <c r="BU270" t="s">
        <v>110</v>
      </c>
      <c r="BV270" t="s">
        <v>173</v>
      </c>
      <c r="BW270" t="s">
        <v>110</v>
      </c>
      <c r="BZ270" t="s">
        <v>108</v>
      </c>
      <c r="CA270" t="s">
        <v>172</v>
      </c>
      <c r="CB270" s="167">
        <v>42460</v>
      </c>
      <c r="CC270" s="168">
        <v>0</v>
      </c>
      <c r="CD270" s="169">
        <v>17</v>
      </c>
      <c r="CE270" t="s">
        <v>111</v>
      </c>
      <c r="CH270" t="s">
        <v>151</v>
      </c>
      <c r="CI270" t="s">
        <v>131</v>
      </c>
      <c r="CL270" t="s">
        <v>126</v>
      </c>
      <c r="CM270" t="s">
        <v>127</v>
      </c>
      <c r="CO270" t="s">
        <v>128</v>
      </c>
      <c r="CU270" t="s">
        <v>119</v>
      </c>
      <c r="DD270" s="170">
        <v>465.21</v>
      </c>
      <c r="DE270" t="s">
        <v>110</v>
      </c>
      <c r="DF270" s="171">
        <v>0</v>
      </c>
      <c r="DH270" s="172">
        <v>0</v>
      </c>
      <c r="DI270" t="s">
        <v>173</v>
      </c>
      <c r="DJ270" t="s">
        <v>116</v>
      </c>
      <c r="DK270" s="173">
        <v>42460</v>
      </c>
      <c r="DL270" t="s">
        <v>119</v>
      </c>
      <c r="DN270" s="174">
        <v>465.21</v>
      </c>
      <c r="DO270" s="175">
        <v>1</v>
      </c>
      <c r="DP270" s="176">
        <v>1</v>
      </c>
      <c r="DQ270" s="177">
        <v>1031594</v>
      </c>
      <c r="DT270" s="178">
        <v>42460</v>
      </c>
      <c r="DV270" t="s">
        <v>120</v>
      </c>
      <c r="DW270" s="179">
        <v>42460</v>
      </c>
      <c r="DX270" t="s">
        <v>110</v>
      </c>
      <c r="DY270" s="180">
        <v>42460</v>
      </c>
      <c r="DZ270" t="s">
        <v>116</v>
      </c>
      <c r="EC270" t="s">
        <v>123</v>
      </c>
      <c r="ED270" s="181">
        <v>0</v>
      </c>
      <c r="EE270" s="182">
        <v>0</v>
      </c>
      <c r="EG270" t="s">
        <v>130</v>
      </c>
      <c r="EJ270" s="188" t="str">
        <f>CONCATENATE(CH270,CM270)</f>
        <v>723000012800</v>
      </c>
    </row>
    <row r="271" spans="1:140" ht="16.5" hidden="1" thickTop="1" thickBot="1" x14ac:dyDescent="0.3">
      <c r="A271" t="s">
        <v>108</v>
      </c>
      <c r="B271" t="s">
        <v>172</v>
      </c>
      <c r="C271" s="140">
        <v>42460</v>
      </c>
      <c r="D271" s="141">
        <v>0</v>
      </c>
      <c r="E271" t="s">
        <v>108</v>
      </c>
      <c r="F271" t="s">
        <v>110</v>
      </c>
      <c r="G271" s="142">
        <v>2016</v>
      </c>
      <c r="H271" s="143">
        <v>9</v>
      </c>
      <c r="I271" s="144">
        <v>42460</v>
      </c>
      <c r="J271" t="s">
        <v>111</v>
      </c>
      <c r="L271" t="s">
        <v>110</v>
      </c>
      <c r="M271" t="s">
        <v>110</v>
      </c>
      <c r="O271" s="146">
        <v>0</v>
      </c>
      <c r="P271" t="s">
        <v>112</v>
      </c>
      <c r="R271" s="148">
        <v>42460</v>
      </c>
      <c r="S271" s="149">
        <v>21</v>
      </c>
      <c r="T271" s="150">
        <v>33018.269999999997</v>
      </c>
      <c r="U271" s="151">
        <v>33018.269999999997</v>
      </c>
      <c r="V271" s="152">
        <v>0</v>
      </c>
      <c r="W271" t="s">
        <v>113</v>
      </c>
      <c r="Y271" t="s">
        <v>114</v>
      </c>
      <c r="Z271" t="s">
        <v>114</v>
      </c>
      <c r="AA271" t="s">
        <v>114</v>
      </c>
      <c r="AB271" t="s">
        <v>115</v>
      </c>
      <c r="AC271" t="s">
        <v>116</v>
      </c>
      <c r="AD271" t="s">
        <v>110</v>
      </c>
      <c r="AE271" t="s">
        <v>110</v>
      </c>
      <c r="AH271" s="153">
        <v>0</v>
      </c>
      <c r="AI271" s="154">
        <v>42460</v>
      </c>
      <c r="AJ271" s="155">
        <v>1031594</v>
      </c>
      <c r="AK271" s="156">
        <v>1031594.1</v>
      </c>
      <c r="AL271" s="157">
        <v>42460</v>
      </c>
      <c r="AM271" s="158">
        <v>0</v>
      </c>
      <c r="AN271" t="s">
        <v>117</v>
      </c>
      <c r="AO271" s="159">
        <v>42460.327048611114</v>
      </c>
      <c r="AP271" t="s">
        <v>173</v>
      </c>
      <c r="AQ271" t="s">
        <v>119</v>
      </c>
      <c r="AR271" t="s">
        <v>119</v>
      </c>
      <c r="AT271" s="160">
        <v>42460</v>
      </c>
      <c r="AU271" s="161">
        <v>1</v>
      </c>
      <c r="AV271" s="162">
        <v>1</v>
      </c>
      <c r="AW271" t="s">
        <v>120</v>
      </c>
      <c r="AZ271" s="163">
        <v>42460</v>
      </c>
      <c r="BB271" t="s">
        <v>121</v>
      </c>
      <c r="BC271" t="s">
        <v>114</v>
      </c>
      <c r="BD271" t="s">
        <v>122</v>
      </c>
      <c r="BE271" t="s">
        <v>110</v>
      </c>
      <c r="BH271" t="s">
        <v>122</v>
      </c>
      <c r="BL271" t="s">
        <v>110</v>
      </c>
      <c r="BM271" s="165">
        <v>42460</v>
      </c>
      <c r="BO271" t="s">
        <v>110</v>
      </c>
      <c r="BP271" t="s">
        <v>123</v>
      </c>
      <c r="BS271" s="166">
        <v>42460.319953703707</v>
      </c>
      <c r="BU271" t="s">
        <v>110</v>
      </c>
      <c r="BV271" t="s">
        <v>173</v>
      </c>
      <c r="BW271" t="s">
        <v>110</v>
      </c>
      <c r="BZ271" t="s">
        <v>108</v>
      </c>
      <c r="CA271" t="s">
        <v>172</v>
      </c>
      <c r="CB271" s="167">
        <v>42460</v>
      </c>
      <c r="CC271" s="168">
        <v>0</v>
      </c>
      <c r="CD271" s="169">
        <v>18</v>
      </c>
      <c r="CE271" t="s">
        <v>111</v>
      </c>
      <c r="CH271" t="s">
        <v>152</v>
      </c>
      <c r="CI271" t="s">
        <v>125</v>
      </c>
      <c r="CL271" t="s">
        <v>126</v>
      </c>
      <c r="CM271" t="s">
        <v>127</v>
      </c>
      <c r="CO271" t="s">
        <v>128</v>
      </c>
      <c r="CU271" t="s">
        <v>119</v>
      </c>
      <c r="DD271" s="170">
        <v>301.69</v>
      </c>
      <c r="DE271" t="s">
        <v>110</v>
      </c>
      <c r="DF271" s="171">
        <v>0</v>
      </c>
      <c r="DH271" s="172">
        <v>0</v>
      </c>
      <c r="DI271" t="s">
        <v>173</v>
      </c>
      <c r="DJ271" t="s">
        <v>116</v>
      </c>
      <c r="DK271" s="173">
        <v>42460</v>
      </c>
      <c r="DL271" t="s">
        <v>119</v>
      </c>
      <c r="DN271" s="174">
        <v>301.69</v>
      </c>
      <c r="DO271" s="175">
        <v>1</v>
      </c>
      <c r="DP271" s="176">
        <v>1</v>
      </c>
      <c r="DQ271" s="177">
        <v>1031594</v>
      </c>
      <c r="DT271" s="178">
        <v>42460</v>
      </c>
      <c r="DV271" t="s">
        <v>120</v>
      </c>
      <c r="DW271" s="179">
        <v>42460</v>
      </c>
      <c r="DX271" t="s">
        <v>110</v>
      </c>
      <c r="DY271" s="180">
        <v>42460</v>
      </c>
      <c r="DZ271" t="s">
        <v>116</v>
      </c>
      <c r="EC271" t="s">
        <v>123</v>
      </c>
      <c r="ED271" s="181">
        <v>0</v>
      </c>
      <c r="EE271" s="182">
        <v>0</v>
      </c>
      <c r="EG271" t="s">
        <v>130</v>
      </c>
      <c r="EJ271" s="188" t="str">
        <f>CONCATENATE(CH271,CM271)</f>
        <v>723100012800</v>
      </c>
    </row>
    <row r="272" spans="1:140" ht="16.5" hidden="1" thickTop="1" thickBot="1" x14ac:dyDescent="0.3">
      <c r="A272" t="s">
        <v>108</v>
      </c>
      <c r="B272" t="s">
        <v>172</v>
      </c>
      <c r="C272" s="140">
        <v>42460</v>
      </c>
      <c r="D272" s="141">
        <v>0</v>
      </c>
      <c r="E272" t="s">
        <v>108</v>
      </c>
      <c r="F272" t="s">
        <v>110</v>
      </c>
      <c r="G272" s="142">
        <v>2016</v>
      </c>
      <c r="H272" s="143">
        <v>9</v>
      </c>
      <c r="I272" s="144">
        <v>42460</v>
      </c>
      <c r="J272" t="s">
        <v>111</v>
      </c>
      <c r="L272" t="s">
        <v>110</v>
      </c>
      <c r="M272" t="s">
        <v>110</v>
      </c>
      <c r="O272" s="146">
        <v>0</v>
      </c>
      <c r="P272" t="s">
        <v>112</v>
      </c>
      <c r="R272" s="148">
        <v>42460</v>
      </c>
      <c r="S272" s="149">
        <v>21</v>
      </c>
      <c r="T272" s="150">
        <v>33018.269999999997</v>
      </c>
      <c r="U272" s="151">
        <v>33018.269999999997</v>
      </c>
      <c r="V272" s="152">
        <v>0</v>
      </c>
      <c r="W272" t="s">
        <v>113</v>
      </c>
      <c r="Y272" t="s">
        <v>114</v>
      </c>
      <c r="Z272" t="s">
        <v>114</v>
      </c>
      <c r="AA272" t="s">
        <v>114</v>
      </c>
      <c r="AB272" t="s">
        <v>115</v>
      </c>
      <c r="AC272" t="s">
        <v>116</v>
      </c>
      <c r="AD272" t="s">
        <v>110</v>
      </c>
      <c r="AE272" t="s">
        <v>110</v>
      </c>
      <c r="AH272" s="153">
        <v>0</v>
      </c>
      <c r="AI272" s="154">
        <v>42460</v>
      </c>
      <c r="AJ272" s="155">
        <v>1031594</v>
      </c>
      <c r="AK272" s="156">
        <v>1031594.1</v>
      </c>
      <c r="AL272" s="157">
        <v>42460</v>
      </c>
      <c r="AM272" s="158">
        <v>0</v>
      </c>
      <c r="AN272" t="s">
        <v>117</v>
      </c>
      <c r="AO272" s="159">
        <v>42460.327048611114</v>
      </c>
      <c r="AP272" t="s">
        <v>173</v>
      </c>
      <c r="AQ272" t="s">
        <v>119</v>
      </c>
      <c r="AR272" t="s">
        <v>119</v>
      </c>
      <c r="AT272" s="160">
        <v>42460</v>
      </c>
      <c r="AU272" s="161">
        <v>1</v>
      </c>
      <c r="AV272" s="162">
        <v>1</v>
      </c>
      <c r="AW272" t="s">
        <v>120</v>
      </c>
      <c r="AZ272" s="163">
        <v>42460</v>
      </c>
      <c r="BB272" t="s">
        <v>121</v>
      </c>
      <c r="BC272" t="s">
        <v>114</v>
      </c>
      <c r="BD272" t="s">
        <v>122</v>
      </c>
      <c r="BE272" t="s">
        <v>110</v>
      </c>
      <c r="BH272" t="s">
        <v>122</v>
      </c>
      <c r="BL272" t="s">
        <v>110</v>
      </c>
      <c r="BM272" s="165">
        <v>42460</v>
      </c>
      <c r="BO272" t="s">
        <v>110</v>
      </c>
      <c r="BP272" t="s">
        <v>123</v>
      </c>
      <c r="BS272" s="166">
        <v>42460.319953703707</v>
      </c>
      <c r="BU272" t="s">
        <v>110</v>
      </c>
      <c r="BV272" t="s">
        <v>173</v>
      </c>
      <c r="BW272" t="s">
        <v>110</v>
      </c>
      <c r="BZ272" t="s">
        <v>108</v>
      </c>
      <c r="CA272" t="s">
        <v>172</v>
      </c>
      <c r="CB272" s="167">
        <v>42460</v>
      </c>
      <c r="CC272" s="168">
        <v>0</v>
      </c>
      <c r="CD272" s="169">
        <v>20</v>
      </c>
      <c r="CE272" t="s">
        <v>111</v>
      </c>
      <c r="CH272" t="s">
        <v>156</v>
      </c>
      <c r="CI272" t="s">
        <v>125</v>
      </c>
      <c r="CL272" t="s">
        <v>126</v>
      </c>
      <c r="CM272" t="s">
        <v>127</v>
      </c>
      <c r="CO272" t="s">
        <v>128</v>
      </c>
      <c r="CU272" t="s">
        <v>119</v>
      </c>
      <c r="DD272" s="170">
        <v>1647.12</v>
      </c>
      <c r="DE272" t="s">
        <v>110</v>
      </c>
      <c r="DF272" s="171">
        <v>0</v>
      </c>
      <c r="DH272" s="172">
        <v>0</v>
      </c>
      <c r="DI272" t="s">
        <v>173</v>
      </c>
      <c r="DJ272" t="s">
        <v>116</v>
      </c>
      <c r="DK272" s="173">
        <v>42460</v>
      </c>
      <c r="DL272" t="s">
        <v>119</v>
      </c>
      <c r="DN272" s="174">
        <v>1647.12</v>
      </c>
      <c r="DO272" s="175">
        <v>1</v>
      </c>
      <c r="DP272" s="176">
        <v>1</v>
      </c>
      <c r="DQ272" s="177">
        <v>1031594</v>
      </c>
      <c r="DT272" s="178">
        <v>42460</v>
      </c>
      <c r="DV272" t="s">
        <v>120</v>
      </c>
      <c r="DW272" s="179">
        <v>42460</v>
      </c>
      <c r="DX272" t="s">
        <v>110</v>
      </c>
      <c r="DY272" s="180">
        <v>42460</v>
      </c>
      <c r="DZ272" t="s">
        <v>116</v>
      </c>
      <c r="EC272" t="s">
        <v>123</v>
      </c>
      <c r="ED272" s="181">
        <v>0</v>
      </c>
      <c r="EE272" s="182">
        <v>0</v>
      </c>
      <c r="EG272" t="s">
        <v>130</v>
      </c>
      <c r="EJ272" s="188" t="str">
        <f>CONCATENATE(CH272,CM272)</f>
        <v>726900012800</v>
      </c>
    </row>
    <row r="273" spans="1:140" ht="16.5" hidden="1" thickTop="1" thickBot="1" x14ac:dyDescent="0.3">
      <c r="A273" t="s">
        <v>108</v>
      </c>
      <c r="B273" t="s">
        <v>172</v>
      </c>
      <c r="C273" s="140">
        <v>42460</v>
      </c>
      <c r="D273" s="141">
        <v>0</v>
      </c>
      <c r="E273" t="s">
        <v>108</v>
      </c>
      <c r="F273" t="s">
        <v>110</v>
      </c>
      <c r="G273" s="142">
        <v>2016</v>
      </c>
      <c r="H273" s="143">
        <v>9</v>
      </c>
      <c r="I273" s="144">
        <v>42460</v>
      </c>
      <c r="J273" t="s">
        <v>111</v>
      </c>
      <c r="L273" t="s">
        <v>110</v>
      </c>
      <c r="M273" t="s">
        <v>110</v>
      </c>
      <c r="O273" s="146">
        <v>0</v>
      </c>
      <c r="P273" t="s">
        <v>112</v>
      </c>
      <c r="R273" s="148">
        <v>42460</v>
      </c>
      <c r="S273" s="149">
        <v>21</v>
      </c>
      <c r="T273" s="150">
        <v>33018.269999999997</v>
      </c>
      <c r="U273" s="151">
        <v>33018.269999999997</v>
      </c>
      <c r="V273" s="152">
        <v>0</v>
      </c>
      <c r="W273" t="s">
        <v>113</v>
      </c>
      <c r="Y273" t="s">
        <v>114</v>
      </c>
      <c r="Z273" t="s">
        <v>114</v>
      </c>
      <c r="AA273" t="s">
        <v>114</v>
      </c>
      <c r="AB273" t="s">
        <v>115</v>
      </c>
      <c r="AC273" t="s">
        <v>116</v>
      </c>
      <c r="AD273" t="s">
        <v>110</v>
      </c>
      <c r="AE273" t="s">
        <v>110</v>
      </c>
      <c r="AH273" s="153">
        <v>0</v>
      </c>
      <c r="AI273" s="154">
        <v>42460</v>
      </c>
      <c r="AJ273" s="155">
        <v>1031594</v>
      </c>
      <c r="AK273" s="156">
        <v>1031594.1</v>
      </c>
      <c r="AL273" s="157">
        <v>42460</v>
      </c>
      <c r="AM273" s="158">
        <v>0</v>
      </c>
      <c r="AN273" t="s">
        <v>117</v>
      </c>
      <c r="AO273" s="159">
        <v>42460.327048611114</v>
      </c>
      <c r="AP273" t="s">
        <v>173</v>
      </c>
      <c r="AQ273" t="s">
        <v>119</v>
      </c>
      <c r="AR273" t="s">
        <v>119</v>
      </c>
      <c r="AT273" s="160">
        <v>42460</v>
      </c>
      <c r="AU273" s="161">
        <v>1</v>
      </c>
      <c r="AV273" s="162">
        <v>1</v>
      </c>
      <c r="AW273" t="s">
        <v>120</v>
      </c>
      <c r="AZ273" s="163">
        <v>42460</v>
      </c>
      <c r="BB273" t="s">
        <v>121</v>
      </c>
      <c r="BC273" t="s">
        <v>114</v>
      </c>
      <c r="BD273" t="s">
        <v>122</v>
      </c>
      <c r="BE273" t="s">
        <v>110</v>
      </c>
      <c r="BH273" t="s">
        <v>122</v>
      </c>
      <c r="BL273" t="s">
        <v>110</v>
      </c>
      <c r="BM273" s="165">
        <v>42460</v>
      </c>
      <c r="BO273" t="s">
        <v>110</v>
      </c>
      <c r="BP273" t="s">
        <v>123</v>
      </c>
      <c r="BS273" s="166">
        <v>42460.319953703707</v>
      </c>
      <c r="BU273" t="s">
        <v>110</v>
      </c>
      <c r="BV273" t="s">
        <v>173</v>
      </c>
      <c r="BW273" t="s">
        <v>110</v>
      </c>
      <c r="BZ273" t="s">
        <v>108</v>
      </c>
      <c r="CA273" t="s">
        <v>172</v>
      </c>
      <c r="CB273" s="167">
        <v>42460</v>
      </c>
      <c r="CC273" s="168">
        <v>0</v>
      </c>
      <c r="CD273" s="169">
        <v>21</v>
      </c>
      <c r="CE273" t="s">
        <v>111</v>
      </c>
      <c r="CH273" t="s">
        <v>156</v>
      </c>
      <c r="CI273" t="s">
        <v>131</v>
      </c>
      <c r="CL273" t="s">
        <v>126</v>
      </c>
      <c r="CM273" t="s">
        <v>127</v>
      </c>
      <c r="CO273" t="s">
        <v>128</v>
      </c>
      <c r="CU273" t="s">
        <v>119</v>
      </c>
      <c r="DD273" s="170">
        <v>585.26</v>
      </c>
      <c r="DE273" t="s">
        <v>110</v>
      </c>
      <c r="DF273" s="171">
        <v>0</v>
      </c>
      <c r="DH273" s="172">
        <v>0</v>
      </c>
      <c r="DI273" t="s">
        <v>173</v>
      </c>
      <c r="DJ273" t="s">
        <v>116</v>
      </c>
      <c r="DK273" s="173">
        <v>42460</v>
      </c>
      <c r="DL273" t="s">
        <v>119</v>
      </c>
      <c r="DN273" s="174">
        <v>585.26</v>
      </c>
      <c r="DO273" s="175">
        <v>1</v>
      </c>
      <c r="DP273" s="176">
        <v>1</v>
      </c>
      <c r="DQ273" s="177">
        <v>1031594</v>
      </c>
      <c r="DT273" s="178">
        <v>42460</v>
      </c>
      <c r="DV273" t="s">
        <v>120</v>
      </c>
      <c r="DW273" s="179">
        <v>42460</v>
      </c>
      <c r="DX273" t="s">
        <v>110</v>
      </c>
      <c r="DY273" s="180">
        <v>42460</v>
      </c>
      <c r="DZ273" t="s">
        <v>116</v>
      </c>
      <c r="EC273" t="s">
        <v>123</v>
      </c>
      <c r="ED273" s="181">
        <v>0</v>
      </c>
      <c r="EE273" s="182">
        <v>0</v>
      </c>
      <c r="EG273" t="s">
        <v>130</v>
      </c>
      <c r="EJ273" s="188" t="str">
        <f>CONCATENATE(CH273,CM273)</f>
        <v>726900012800</v>
      </c>
    </row>
    <row r="274" spans="1:140" ht="16.5" hidden="1" thickTop="1" thickBot="1" x14ac:dyDescent="0.3">
      <c r="A274" t="s">
        <v>108</v>
      </c>
      <c r="B274" t="s">
        <v>172</v>
      </c>
      <c r="C274" s="140">
        <v>42460</v>
      </c>
      <c r="D274" s="141">
        <v>0</v>
      </c>
      <c r="E274" t="s">
        <v>108</v>
      </c>
      <c r="F274" t="s">
        <v>110</v>
      </c>
      <c r="G274" s="142">
        <v>2016</v>
      </c>
      <c r="H274" s="143">
        <v>9</v>
      </c>
      <c r="I274" s="144">
        <v>42460</v>
      </c>
      <c r="J274" t="s">
        <v>111</v>
      </c>
      <c r="L274" t="s">
        <v>110</v>
      </c>
      <c r="M274" t="s">
        <v>110</v>
      </c>
      <c r="O274" s="146">
        <v>0</v>
      </c>
      <c r="P274" t="s">
        <v>112</v>
      </c>
      <c r="R274" s="148">
        <v>42460</v>
      </c>
      <c r="S274" s="149">
        <v>21</v>
      </c>
      <c r="T274" s="150">
        <v>33018.269999999997</v>
      </c>
      <c r="U274" s="151">
        <v>33018.269999999997</v>
      </c>
      <c r="V274" s="152">
        <v>0</v>
      </c>
      <c r="W274" t="s">
        <v>113</v>
      </c>
      <c r="Y274" t="s">
        <v>114</v>
      </c>
      <c r="Z274" t="s">
        <v>114</v>
      </c>
      <c r="AA274" t="s">
        <v>114</v>
      </c>
      <c r="AB274" t="s">
        <v>115</v>
      </c>
      <c r="AC274" t="s">
        <v>116</v>
      </c>
      <c r="AD274" t="s">
        <v>110</v>
      </c>
      <c r="AE274" t="s">
        <v>110</v>
      </c>
      <c r="AH274" s="153">
        <v>0</v>
      </c>
      <c r="AI274" s="154">
        <v>42460</v>
      </c>
      <c r="AJ274" s="155">
        <v>1031594</v>
      </c>
      <c r="AK274" s="156">
        <v>1031594.1</v>
      </c>
      <c r="AL274" s="157">
        <v>42460</v>
      </c>
      <c r="AM274" s="158">
        <v>0</v>
      </c>
      <c r="AN274" t="s">
        <v>117</v>
      </c>
      <c r="AO274" s="159">
        <v>42460.327048611114</v>
      </c>
      <c r="AP274" t="s">
        <v>173</v>
      </c>
      <c r="AQ274" t="s">
        <v>119</v>
      </c>
      <c r="AR274" t="s">
        <v>119</v>
      </c>
      <c r="AT274" s="160">
        <v>42460</v>
      </c>
      <c r="AU274" s="161">
        <v>1</v>
      </c>
      <c r="AV274" s="162">
        <v>1</v>
      </c>
      <c r="AW274" t="s">
        <v>120</v>
      </c>
      <c r="AZ274" s="163">
        <v>42460</v>
      </c>
      <c r="BB274" t="s">
        <v>121</v>
      </c>
      <c r="BC274" t="s">
        <v>114</v>
      </c>
      <c r="BD274" t="s">
        <v>122</v>
      </c>
      <c r="BE274" t="s">
        <v>110</v>
      </c>
      <c r="BH274" t="s">
        <v>122</v>
      </c>
      <c r="BL274" t="s">
        <v>110</v>
      </c>
      <c r="BM274" s="165">
        <v>42460</v>
      </c>
      <c r="BO274" t="s">
        <v>110</v>
      </c>
      <c r="BP274" t="s">
        <v>123</v>
      </c>
      <c r="BS274" s="166">
        <v>42460.319953703707</v>
      </c>
      <c r="BU274" t="s">
        <v>110</v>
      </c>
      <c r="BV274" t="s">
        <v>173</v>
      </c>
      <c r="BW274" t="s">
        <v>110</v>
      </c>
      <c r="BZ274" t="s">
        <v>108</v>
      </c>
      <c r="CA274" t="s">
        <v>172</v>
      </c>
      <c r="CB274" s="167">
        <v>42460</v>
      </c>
      <c r="CC274" s="168">
        <v>0</v>
      </c>
      <c r="CD274" s="169">
        <v>4</v>
      </c>
      <c r="CE274" t="s">
        <v>111</v>
      </c>
      <c r="CH274" t="s">
        <v>136</v>
      </c>
      <c r="CL274" t="s">
        <v>126</v>
      </c>
      <c r="CM274" t="s">
        <v>127</v>
      </c>
      <c r="CU274" t="s">
        <v>119</v>
      </c>
      <c r="DD274" s="170">
        <v>-410.48</v>
      </c>
      <c r="DE274" t="s">
        <v>110</v>
      </c>
      <c r="DF274" s="171">
        <v>0</v>
      </c>
      <c r="DH274" s="172">
        <v>0</v>
      </c>
      <c r="DI274" t="s">
        <v>173</v>
      </c>
      <c r="DJ274" t="s">
        <v>116</v>
      </c>
      <c r="DK274" s="173">
        <v>42460</v>
      </c>
      <c r="DL274" t="s">
        <v>119</v>
      </c>
      <c r="DN274" s="174">
        <v>-410.48</v>
      </c>
      <c r="DO274" s="175">
        <v>1</v>
      </c>
      <c r="DP274" s="176">
        <v>1</v>
      </c>
      <c r="DQ274" s="177">
        <v>1031594</v>
      </c>
      <c r="DT274" s="178">
        <v>42460</v>
      </c>
      <c r="DV274" t="s">
        <v>120</v>
      </c>
      <c r="DW274" s="179">
        <v>42460</v>
      </c>
      <c r="DX274" t="s">
        <v>110</v>
      </c>
      <c r="DY274" s="180">
        <v>42460</v>
      </c>
      <c r="DZ274" t="s">
        <v>116</v>
      </c>
      <c r="EC274" t="s">
        <v>123</v>
      </c>
      <c r="ED274" s="181">
        <v>0</v>
      </c>
      <c r="EE274" s="182">
        <v>0</v>
      </c>
      <c r="EG274" t="s">
        <v>130</v>
      </c>
      <c r="EJ274" s="188" t="str">
        <f>CONCATENATE(CH274,CM274)</f>
        <v>205800012800</v>
      </c>
    </row>
    <row r="275" spans="1:140" ht="16.5" hidden="1" thickTop="1" thickBot="1" x14ac:dyDescent="0.3">
      <c r="A275" t="s">
        <v>108</v>
      </c>
      <c r="B275" t="s">
        <v>172</v>
      </c>
      <c r="C275" s="140">
        <v>42460</v>
      </c>
      <c r="D275" s="141">
        <v>0</v>
      </c>
      <c r="E275" t="s">
        <v>108</v>
      </c>
      <c r="F275" t="s">
        <v>110</v>
      </c>
      <c r="G275" s="142">
        <v>2016</v>
      </c>
      <c r="H275" s="143">
        <v>9</v>
      </c>
      <c r="I275" s="144">
        <v>42460</v>
      </c>
      <c r="J275" t="s">
        <v>111</v>
      </c>
      <c r="L275" t="s">
        <v>110</v>
      </c>
      <c r="M275" t="s">
        <v>110</v>
      </c>
      <c r="O275" s="146">
        <v>0</v>
      </c>
      <c r="P275" t="s">
        <v>112</v>
      </c>
      <c r="R275" s="148">
        <v>42460</v>
      </c>
      <c r="S275" s="149">
        <v>21</v>
      </c>
      <c r="T275" s="150">
        <v>33018.269999999997</v>
      </c>
      <c r="U275" s="151">
        <v>33018.269999999997</v>
      </c>
      <c r="V275" s="152">
        <v>0</v>
      </c>
      <c r="W275" t="s">
        <v>113</v>
      </c>
      <c r="Y275" t="s">
        <v>114</v>
      </c>
      <c r="Z275" t="s">
        <v>114</v>
      </c>
      <c r="AA275" t="s">
        <v>114</v>
      </c>
      <c r="AB275" t="s">
        <v>115</v>
      </c>
      <c r="AC275" t="s">
        <v>116</v>
      </c>
      <c r="AD275" t="s">
        <v>110</v>
      </c>
      <c r="AE275" t="s">
        <v>110</v>
      </c>
      <c r="AH275" s="153">
        <v>0</v>
      </c>
      <c r="AI275" s="154">
        <v>42460</v>
      </c>
      <c r="AJ275" s="155">
        <v>1031594</v>
      </c>
      <c r="AK275" s="156">
        <v>1031594.1</v>
      </c>
      <c r="AL275" s="157">
        <v>42460</v>
      </c>
      <c r="AM275" s="158">
        <v>0</v>
      </c>
      <c r="AN275" t="s">
        <v>117</v>
      </c>
      <c r="AO275" s="159">
        <v>42460.327048611114</v>
      </c>
      <c r="AP275" t="s">
        <v>173</v>
      </c>
      <c r="AQ275" t="s">
        <v>119</v>
      </c>
      <c r="AR275" t="s">
        <v>119</v>
      </c>
      <c r="AT275" s="160">
        <v>42460</v>
      </c>
      <c r="AU275" s="161">
        <v>1</v>
      </c>
      <c r="AV275" s="162">
        <v>1</v>
      </c>
      <c r="AW275" t="s">
        <v>120</v>
      </c>
      <c r="AZ275" s="163">
        <v>42460</v>
      </c>
      <c r="BB275" t="s">
        <v>121</v>
      </c>
      <c r="BC275" t="s">
        <v>114</v>
      </c>
      <c r="BD275" t="s">
        <v>122</v>
      </c>
      <c r="BE275" t="s">
        <v>110</v>
      </c>
      <c r="BH275" t="s">
        <v>122</v>
      </c>
      <c r="BL275" t="s">
        <v>110</v>
      </c>
      <c r="BM275" s="165">
        <v>42460</v>
      </c>
      <c r="BO275" t="s">
        <v>110</v>
      </c>
      <c r="BP275" t="s">
        <v>123</v>
      </c>
      <c r="BS275" s="166">
        <v>42460.319953703707</v>
      </c>
      <c r="BU275" t="s">
        <v>110</v>
      </c>
      <c r="BV275" t="s">
        <v>173</v>
      </c>
      <c r="BW275" t="s">
        <v>110</v>
      </c>
      <c r="BZ275" t="s">
        <v>108</v>
      </c>
      <c r="CA275" t="s">
        <v>172</v>
      </c>
      <c r="CB275" s="167">
        <v>42460</v>
      </c>
      <c r="CC275" s="168">
        <v>0</v>
      </c>
      <c r="CD275" s="169">
        <v>1</v>
      </c>
      <c r="CE275" t="s">
        <v>111</v>
      </c>
      <c r="CH275" t="s">
        <v>124</v>
      </c>
      <c r="CL275" t="s">
        <v>126</v>
      </c>
      <c r="CM275" t="s">
        <v>127</v>
      </c>
      <c r="CU275" t="s">
        <v>119</v>
      </c>
      <c r="DD275" s="170">
        <v>-18224.900000000001</v>
      </c>
      <c r="DE275" t="s">
        <v>110</v>
      </c>
      <c r="DF275" s="171">
        <v>0</v>
      </c>
      <c r="DH275" s="172">
        <v>0</v>
      </c>
      <c r="DI275" t="s">
        <v>173</v>
      </c>
      <c r="DJ275" t="s">
        <v>116</v>
      </c>
      <c r="DK275" s="173">
        <v>42460</v>
      </c>
      <c r="DL275" t="s">
        <v>119</v>
      </c>
      <c r="DN275" s="174">
        <v>-18224.900000000001</v>
      </c>
      <c r="DO275" s="175">
        <v>1</v>
      </c>
      <c r="DP275" s="176">
        <v>1</v>
      </c>
      <c r="DQ275" s="177">
        <v>1031594</v>
      </c>
      <c r="DT275" s="178">
        <v>42460</v>
      </c>
      <c r="DV275" t="s">
        <v>120</v>
      </c>
      <c r="DW275" s="179">
        <v>42460</v>
      </c>
      <c r="DX275" t="s">
        <v>110</v>
      </c>
      <c r="DY275" s="180">
        <v>42460</v>
      </c>
      <c r="DZ275" t="s">
        <v>116</v>
      </c>
      <c r="EC275" t="s">
        <v>123</v>
      </c>
      <c r="ED275" s="181">
        <v>0</v>
      </c>
      <c r="EE275" s="182">
        <v>0</v>
      </c>
      <c r="EG275" t="s">
        <v>130</v>
      </c>
      <c r="EJ275" s="188" t="str">
        <f>CONCATENATE(CH275,CM275)</f>
        <v>100000012800</v>
      </c>
    </row>
    <row r="276" spans="1:140" ht="16.5" hidden="1" thickTop="1" thickBot="1" x14ac:dyDescent="0.3">
      <c r="A276" t="s">
        <v>108</v>
      </c>
      <c r="B276" t="s">
        <v>172</v>
      </c>
      <c r="C276" s="140">
        <v>42460</v>
      </c>
      <c r="D276" s="141">
        <v>0</v>
      </c>
      <c r="E276" t="s">
        <v>108</v>
      </c>
      <c r="F276" t="s">
        <v>110</v>
      </c>
      <c r="G276" s="142">
        <v>2016</v>
      </c>
      <c r="H276" s="143">
        <v>9</v>
      </c>
      <c r="I276" s="144">
        <v>42460</v>
      </c>
      <c r="J276" t="s">
        <v>111</v>
      </c>
      <c r="L276" t="s">
        <v>110</v>
      </c>
      <c r="M276" t="s">
        <v>110</v>
      </c>
      <c r="O276" s="146">
        <v>0</v>
      </c>
      <c r="P276" t="s">
        <v>112</v>
      </c>
      <c r="R276" s="148">
        <v>42460</v>
      </c>
      <c r="S276" s="149">
        <v>21</v>
      </c>
      <c r="T276" s="150">
        <v>33018.269999999997</v>
      </c>
      <c r="U276" s="151">
        <v>33018.269999999997</v>
      </c>
      <c r="V276" s="152">
        <v>0</v>
      </c>
      <c r="W276" t="s">
        <v>113</v>
      </c>
      <c r="Y276" t="s">
        <v>114</v>
      </c>
      <c r="Z276" t="s">
        <v>114</v>
      </c>
      <c r="AA276" t="s">
        <v>114</v>
      </c>
      <c r="AB276" t="s">
        <v>115</v>
      </c>
      <c r="AC276" t="s">
        <v>116</v>
      </c>
      <c r="AD276" t="s">
        <v>110</v>
      </c>
      <c r="AE276" t="s">
        <v>110</v>
      </c>
      <c r="AH276" s="153">
        <v>0</v>
      </c>
      <c r="AI276" s="154">
        <v>42460</v>
      </c>
      <c r="AJ276" s="155">
        <v>1031594</v>
      </c>
      <c r="AK276" s="156">
        <v>1031594.1</v>
      </c>
      <c r="AL276" s="157">
        <v>42460</v>
      </c>
      <c r="AM276" s="158">
        <v>0</v>
      </c>
      <c r="AN276" t="s">
        <v>117</v>
      </c>
      <c r="AO276" s="159">
        <v>42460.327048611114</v>
      </c>
      <c r="AP276" t="s">
        <v>173</v>
      </c>
      <c r="AQ276" t="s">
        <v>119</v>
      </c>
      <c r="AR276" t="s">
        <v>119</v>
      </c>
      <c r="AT276" s="160">
        <v>42460</v>
      </c>
      <c r="AU276" s="161">
        <v>1</v>
      </c>
      <c r="AV276" s="162">
        <v>1</v>
      </c>
      <c r="AW276" t="s">
        <v>120</v>
      </c>
      <c r="AZ276" s="163">
        <v>42460</v>
      </c>
      <c r="BB276" t="s">
        <v>121</v>
      </c>
      <c r="BC276" t="s">
        <v>114</v>
      </c>
      <c r="BD276" t="s">
        <v>122</v>
      </c>
      <c r="BE276" t="s">
        <v>110</v>
      </c>
      <c r="BH276" t="s">
        <v>122</v>
      </c>
      <c r="BL276" t="s">
        <v>110</v>
      </c>
      <c r="BM276" s="165">
        <v>42460</v>
      </c>
      <c r="BO276" t="s">
        <v>110</v>
      </c>
      <c r="BP276" t="s">
        <v>123</v>
      </c>
      <c r="BS276" s="166">
        <v>42460.319953703707</v>
      </c>
      <c r="BU276" t="s">
        <v>110</v>
      </c>
      <c r="BV276" t="s">
        <v>173</v>
      </c>
      <c r="BW276" t="s">
        <v>110</v>
      </c>
      <c r="BZ276" t="s">
        <v>108</v>
      </c>
      <c r="CA276" t="s">
        <v>172</v>
      </c>
      <c r="CB276" s="167">
        <v>42460</v>
      </c>
      <c r="CC276" s="168">
        <v>0</v>
      </c>
      <c r="CD276" s="169">
        <v>2</v>
      </c>
      <c r="CE276" t="s">
        <v>111</v>
      </c>
      <c r="CH276" t="s">
        <v>132</v>
      </c>
      <c r="CL276" t="s">
        <v>126</v>
      </c>
      <c r="CM276" t="s">
        <v>127</v>
      </c>
      <c r="CU276" t="s">
        <v>119</v>
      </c>
      <c r="DD276" s="170">
        <v>-1888.93</v>
      </c>
      <c r="DE276" t="s">
        <v>110</v>
      </c>
      <c r="DF276" s="171">
        <v>0</v>
      </c>
      <c r="DH276" s="172">
        <v>0</v>
      </c>
      <c r="DI276" t="s">
        <v>173</v>
      </c>
      <c r="DJ276" t="s">
        <v>116</v>
      </c>
      <c r="DK276" s="173">
        <v>42460</v>
      </c>
      <c r="DL276" t="s">
        <v>119</v>
      </c>
      <c r="DN276" s="174">
        <v>-1888.93</v>
      </c>
      <c r="DO276" s="175">
        <v>1</v>
      </c>
      <c r="DP276" s="176">
        <v>1</v>
      </c>
      <c r="DQ276" s="177">
        <v>1031594</v>
      </c>
      <c r="DT276" s="178">
        <v>42460</v>
      </c>
      <c r="DV276" t="s">
        <v>120</v>
      </c>
      <c r="DW276" s="179">
        <v>42460</v>
      </c>
      <c r="DX276" t="s">
        <v>110</v>
      </c>
      <c r="DY276" s="180">
        <v>42460</v>
      </c>
      <c r="DZ276" t="s">
        <v>116</v>
      </c>
      <c r="EC276" t="s">
        <v>123</v>
      </c>
      <c r="ED276" s="181">
        <v>0</v>
      </c>
      <c r="EE276" s="182">
        <v>0</v>
      </c>
      <c r="EG276" t="s">
        <v>130</v>
      </c>
      <c r="EJ276" s="188" t="str">
        <f>CONCATENATE(CH276,CM276)</f>
        <v>205200012800</v>
      </c>
    </row>
    <row r="277" spans="1:140" ht="16.5" hidden="1" thickTop="1" thickBot="1" x14ac:dyDescent="0.3">
      <c r="A277" t="s">
        <v>108</v>
      </c>
      <c r="B277" t="s">
        <v>172</v>
      </c>
      <c r="C277" s="140">
        <v>42460</v>
      </c>
      <c r="D277" s="141">
        <v>0</v>
      </c>
      <c r="E277" t="s">
        <v>108</v>
      </c>
      <c r="F277" t="s">
        <v>110</v>
      </c>
      <c r="G277" s="142">
        <v>2016</v>
      </c>
      <c r="H277" s="143">
        <v>9</v>
      </c>
      <c r="I277" s="144">
        <v>42460</v>
      </c>
      <c r="J277" t="s">
        <v>111</v>
      </c>
      <c r="L277" t="s">
        <v>110</v>
      </c>
      <c r="M277" t="s">
        <v>110</v>
      </c>
      <c r="O277" s="146">
        <v>0</v>
      </c>
      <c r="P277" t="s">
        <v>112</v>
      </c>
      <c r="R277" s="148">
        <v>42460</v>
      </c>
      <c r="S277" s="149">
        <v>21</v>
      </c>
      <c r="T277" s="150">
        <v>33018.269999999997</v>
      </c>
      <c r="U277" s="151">
        <v>33018.269999999997</v>
      </c>
      <c r="V277" s="152">
        <v>0</v>
      </c>
      <c r="W277" t="s">
        <v>113</v>
      </c>
      <c r="Y277" t="s">
        <v>114</v>
      </c>
      <c r="Z277" t="s">
        <v>114</v>
      </c>
      <c r="AA277" t="s">
        <v>114</v>
      </c>
      <c r="AB277" t="s">
        <v>115</v>
      </c>
      <c r="AC277" t="s">
        <v>116</v>
      </c>
      <c r="AD277" t="s">
        <v>110</v>
      </c>
      <c r="AE277" t="s">
        <v>110</v>
      </c>
      <c r="AH277" s="153">
        <v>0</v>
      </c>
      <c r="AI277" s="154">
        <v>42460</v>
      </c>
      <c r="AJ277" s="155">
        <v>1031594</v>
      </c>
      <c r="AK277" s="156">
        <v>1031594.1</v>
      </c>
      <c r="AL277" s="157">
        <v>42460</v>
      </c>
      <c r="AM277" s="158">
        <v>0</v>
      </c>
      <c r="AN277" t="s">
        <v>117</v>
      </c>
      <c r="AO277" s="159">
        <v>42460.327048611114</v>
      </c>
      <c r="AP277" t="s">
        <v>173</v>
      </c>
      <c r="AQ277" t="s">
        <v>119</v>
      </c>
      <c r="AR277" t="s">
        <v>119</v>
      </c>
      <c r="AT277" s="160">
        <v>42460</v>
      </c>
      <c r="AU277" s="161">
        <v>1</v>
      </c>
      <c r="AV277" s="162">
        <v>1</v>
      </c>
      <c r="AW277" t="s">
        <v>120</v>
      </c>
      <c r="AZ277" s="163">
        <v>42460</v>
      </c>
      <c r="BB277" t="s">
        <v>121</v>
      </c>
      <c r="BC277" t="s">
        <v>114</v>
      </c>
      <c r="BD277" t="s">
        <v>122</v>
      </c>
      <c r="BE277" t="s">
        <v>110</v>
      </c>
      <c r="BH277" t="s">
        <v>122</v>
      </c>
      <c r="BL277" t="s">
        <v>110</v>
      </c>
      <c r="BM277" s="165">
        <v>42460</v>
      </c>
      <c r="BO277" t="s">
        <v>110</v>
      </c>
      <c r="BP277" t="s">
        <v>123</v>
      </c>
      <c r="BS277" s="166">
        <v>42460.319953703707</v>
      </c>
      <c r="BU277" t="s">
        <v>110</v>
      </c>
      <c r="BV277" t="s">
        <v>173</v>
      </c>
      <c r="BW277" t="s">
        <v>110</v>
      </c>
      <c r="BZ277" t="s">
        <v>108</v>
      </c>
      <c r="CA277" t="s">
        <v>172</v>
      </c>
      <c r="CB277" s="167">
        <v>42460</v>
      </c>
      <c r="CC277" s="168">
        <v>0</v>
      </c>
      <c r="CD277" s="169">
        <v>3</v>
      </c>
      <c r="CE277" t="s">
        <v>111</v>
      </c>
      <c r="CH277" t="s">
        <v>133</v>
      </c>
      <c r="CL277" t="s">
        <v>126</v>
      </c>
      <c r="CM277" t="s">
        <v>127</v>
      </c>
      <c r="CU277" t="s">
        <v>119</v>
      </c>
      <c r="DD277" s="170">
        <v>-1755.15</v>
      </c>
      <c r="DE277" t="s">
        <v>110</v>
      </c>
      <c r="DF277" s="171">
        <v>0</v>
      </c>
      <c r="DH277" s="172">
        <v>0</v>
      </c>
      <c r="DI277" t="s">
        <v>173</v>
      </c>
      <c r="DJ277" t="s">
        <v>116</v>
      </c>
      <c r="DK277" s="173">
        <v>42460</v>
      </c>
      <c r="DL277" t="s">
        <v>119</v>
      </c>
      <c r="DN277" s="174">
        <v>-1755.15</v>
      </c>
      <c r="DO277" s="175">
        <v>1</v>
      </c>
      <c r="DP277" s="176">
        <v>1</v>
      </c>
      <c r="DQ277" s="177">
        <v>1031594</v>
      </c>
      <c r="DT277" s="178">
        <v>42460</v>
      </c>
      <c r="DV277" t="s">
        <v>120</v>
      </c>
      <c r="DW277" s="179">
        <v>42460</v>
      </c>
      <c r="DX277" t="s">
        <v>110</v>
      </c>
      <c r="DY277" s="180">
        <v>42460</v>
      </c>
      <c r="DZ277" t="s">
        <v>116</v>
      </c>
      <c r="EC277" t="s">
        <v>123</v>
      </c>
      <c r="ED277" s="181">
        <v>0</v>
      </c>
      <c r="EE277" s="182">
        <v>0</v>
      </c>
      <c r="EG277" t="s">
        <v>130</v>
      </c>
      <c r="EJ277" s="188" t="str">
        <f>CONCATENATE(CH277,CM277)</f>
        <v>205300012800</v>
      </c>
    </row>
    <row r="278" spans="1:140" ht="16.5" hidden="1" thickTop="1" thickBot="1" x14ac:dyDescent="0.3">
      <c r="A278" t="s">
        <v>108</v>
      </c>
      <c r="B278" t="s">
        <v>172</v>
      </c>
      <c r="C278" s="140">
        <v>42460</v>
      </c>
      <c r="D278" s="141">
        <v>0</v>
      </c>
      <c r="E278" t="s">
        <v>108</v>
      </c>
      <c r="F278" t="s">
        <v>110</v>
      </c>
      <c r="G278" s="142">
        <v>2016</v>
      </c>
      <c r="H278" s="143">
        <v>9</v>
      </c>
      <c r="I278" s="144">
        <v>42460</v>
      </c>
      <c r="J278" t="s">
        <v>111</v>
      </c>
      <c r="L278" t="s">
        <v>110</v>
      </c>
      <c r="M278" t="s">
        <v>110</v>
      </c>
      <c r="O278" s="146">
        <v>0</v>
      </c>
      <c r="P278" t="s">
        <v>112</v>
      </c>
      <c r="R278" s="148">
        <v>42460</v>
      </c>
      <c r="S278" s="149">
        <v>21</v>
      </c>
      <c r="T278" s="150">
        <v>33018.269999999997</v>
      </c>
      <c r="U278" s="151">
        <v>33018.269999999997</v>
      </c>
      <c r="V278" s="152">
        <v>0</v>
      </c>
      <c r="W278" t="s">
        <v>113</v>
      </c>
      <c r="Y278" t="s">
        <v>114</v>
      </c>
      <c r="Z278" t="s">
        <v>114</v>
      </c>
      <c r="AA278" t="s">
        <v>114</v>
      </c>
      <c r="AB278" t="s">
        <v>115</v>
      </c>
      <c r="AC278" t="s">
        <v>116</v>
      </c>
      <c r="AD278" t="s">
        <v>110</v>
      </c>
      <c r="AE278" t="s">
        <v>110</v>
      </c>
      <c r="AH278" s="153">
        <v>0</v>
      </c>
      <c r="AI278" s="154">
        <v>42460</v>
      </c>
      <c r="AJ278" s="155">
        <v>1031594</v>
      </c>
      <c r="AK278" s="156">
        <v>1031594.1</v>
      </c>
      <c r="AL278" s="157">
        <v>42460</v>
      </c>
      <c r="AM278" s="158">
        <v>0</v>
      </c>
      <c r="AN278" t="s">
        <v>117</v>
      </c>
      <c r="AO278" s="159">
        <v>42460.327048611114</v>
      </c>
      <c r="AP278" t="s">
        <v>173</v>
      </c>
      <c r="AQ278" t="s">
        <v>119</v>
      </c>
      <c r="AR278" t="s">
        <v>119</v>
      </c>
      <c r="AT278" s="160">
        <v>42460</v>
      </c>
      <c r="AU278" s="161">
        <v>1</v>
      </c>
      <c r="AV278" s="162">
        <v>1</v>
      </c>
      <c r="AW278" t="s">
        <v>120</v>
      </c>
      <c r="AZ278" s="163">
        <v>42460</v>
      </c>
      <c r="BB278" t="s">
        <v>121</v>
      </c>
      <c r="BC278" t="s">
        <v>114</v>
      </c>
      <c r="BD278" t="s">
        <v>122</v>
      </c>
      <c r="BE278" t="s">
        <v>110</v>
      </c>
      <c r="BH278" t="s">
        <v>122</v>
      </c>
      <c r="BL278" t="s">
        <v>110</v>
      </c>
      <c r="BM278" s="165">
        <v>42460</v>
      </c>
      <c r="BO278" t="s">
        <v>110</v>
      </c>
      <c r="BP278" t="s">
        <v>123</v>
      </c>
      <c r="BS278" s="166">
        <v>42460.319953703707</v>
      </c>
      <c r="BU278" t="s">
        <v>110</v>
      </c>
      <c r="BV278" t="s">
        <v>173</v>
      </c>
      <c r="BW278" t="s">
        <v>110</v>
      </c>
      <c r="BZ278" t="s">
        <v>108</v>
      </c>
      <c r="CA278" t="s">
        <v>172</v>
      </c>
      <c r="CB278" s="167">
        <v>42460</v>
      </c>
      <c r="CC278" s="168">
        <v>0</v>
      </c>
      <c r="CD278" s="169">
        <v>5</v>
      </c>
      <c r="CE278" t="s">
        <v>111</v>
      </c>
      <c r="CH278" t="s">
        <v>137</v>
      </c>
      <c r="CL278" t="s">
        <v>126</v>
      </c>
      <c r="CM278" t="s">
        <v>127</v>
      </c>
      <c r="CU278" t="s">
        <v>119</v>
      </c>
      <c r="DD278" s="170">
        <v>-2412.7199999999998</v>
      </c>
      <c r="DE278" t="s">
        <v>110</v>
      </c>
      <c r="DF278" s="171">
        <v>0</v>
      </c>
      <c r="DH278" s="172">
        <v>0</v>
      </c>
      <c r="DI278" t="s">
        <v>173</v>
      </c>
      <c r="DJ278" t="s">
        <v>116</v>
      </c>
      <c r="DK278" s="173">
        <v>42460</v>
      </c>
      <c r="DL278" t="s">
        <v>119</v>
      </c>
      <c r="DN278" s="174">
        <v>-2412.7199999999998</v>
      </c>
      <c r="DO278" s="175">
        <v>1</v>
      </c>
      <c r="DP278" s="176">
        <v>1</v>
      </c>
      <c r="DQ278" s="177">
        <v>1031594</v>
      </c>
      <c r="DT278" s="178">
        <v>42460</v>
      </c>
      <c r="DV278" t="s">
        <v>120</v>
      </c>
      <c r="DW278" s="179">
        <v>42460</v>
      </c>
      <c r="DX278" t="s">
        <v>110</v>
      </c>
      <c r="DY278" s="180">
        <v>42460</v>
      </c>
      <c r="DZ278" t="s">
        <v>116</v>
      </c>
      <c r="EC278" t="s">
        <v>123</v>
      </c>
      <c r="ED278" s="181">
        <v>0</v>
      </c>
      <c r="EE278" s="182">
        <v>0</v>
      </c>
      <c r="EG278" t="s">
        <v>130</v>
      </c>
      <c r="EJ278" s="188" t="str">
        <f>CONCATENATE(CH278,CM278)</f>
        <v>210000012800</v>
      </c>
    </row>
    <row r="279" spans="1:140" ht="16.5" hidden="1" thickTop="1" thickBot="1" x14ac:dyDescent="0.3">
      <c r="A279" t="s">
        <v>108</v>
      </c>
      <c r="B279" t="s">
        <v>172</v>
      </c>
      <c r="C279" s="140">
        <v>42460</v>
      </c>
      <c r="D279" s="141">
        <v>0</v>
      </c>
      <c r="E279" t="s">
        <v>108</v>
      </c>
      <c r="F279" t="s">
        <v>110</v>
      </c>
      <c r="G279" s="142">
        <v>2016</v>
      </c>
      <c r="H279" s="143">
        <v>9</v>
      </c>
      <c r="I279" s="144">
        <v>42460</v>
      </c>
      <c r="J279" t="s">
        <v>111</v>
      </c>
      <c r="L279" t="s">
        <v>110</v>
      </c>
      <c r="M279" t="s">
        <v>110</v>
      </c>
      <c r="O279" s="146">
        <v>0</v>
      </c>
      <c r="P279" t="s">
        <v>112</v>
      </c>
      <c r="R279" s="148">
        <v>42460</v>
      </c>
      <c r="S279" s="149">
        <v>21</v>
      </c>
      <c r="T279" s="150">
        <v>33018.269999999997</v>
      </c>
      <c r="U279" s="151">
        <v>33018.269999999997</v>
      </c>
      <c r="V279" s="152">
        <v>0</v>
      </c>
      <c r="W279" t="s">
        <v>113</v>
      </c>
      <c r="Y279" t="s">
        <v>114</v>
      </c>
      <c r="Z279" t="s">
        <v>114</v>
      </c>
      <c r="AA279" t="s">
        <v>114</v>
      </c>
      <c r="AB279" t="s">
        <v>115</v>
      </c>
      <c r="AC279" t="s">
        <v>116</v>
      </c>
      <c r="AD279" t="s">
        <v>110</v>
      </c>
      <c r="AE279" t="s">
        <v>110</v>
      </c>
      <c r="AH279" s="153">
        <v>0</v>
      </c>
      <c r="AI279" s="154">
        <v>42460</v>
      </c>
      <c r="AJ279" s="155">
        <v>1031594</v>
      </c>
      <c r="AK279" s="156">
        <v>1031594.1</v>
      </c>
      <c r="AL279" s="157">
        <v>42460</v>
      </c>
      <c r="AM279" s="158">
        <v>0</v>
      </c>
      <c r="AN279" t="s">
        <v>117</v>
      </c>
      <c r="AO279" s="159">
        <v>42460.327048611114</v>
      </c>
      <c r="AP279" t="s">
        <v>173</v>
      </c>
      <c r="AQ279" t="s">
        <v>119</v>
      </c>
      <c r="AR279" t="s">
        <v>119</v>
      </c>
      <c r="AT279" s="160">
        <v>42460</v>
      </c>
      <c r="AU279" s="161">
        <v>1</v>
      </c>
      <c r="AV279" s="162">
        <v>1</v>
      </c>
      <c r="AW279" t="s">
        <v>120</v>
      </c>
      <c r="AZ279" s="163">
        <v>42460</v>
      </c>
      <c r="BB279" t="s">
        <v>121</v>
      </c>
      <c r="BC279" t="s">
        <v>114</v>
      </c>
      <c r="BD279" t="s">
        <v>122</v>
      </c>
      <c r="BE279" t="s">
        <v>110</v>
      </c>
      <c r="BH279" t="s">
        <v>122</v>
      </c>
      <c r="BL279" t="s">
        <v>110</v>
      </c>
      <c r="BM279" s="165">
        <v>42460</v>
      </c>
      <c r="BO279" t="s">
        <v>110</v>
      </c>
      <c r="BP279" t="s">
        <v>123</v>
      </c>
      <c r="BS279" s="166">
        <v>42460.319953703707</v>
      </c>
      <c r="BU279" t="s">
        <v>110</v>
      </c>
      <c r="BV279" t="s">
        <v>173</v>
      </c>
      <c r="BW279" t="s">
        <v>110</v>
      </c>
      <c r="BZ279" t="s">
        <v>108</v>
      </c>
      <c r="CA279" t="s">
        <v>172</v>
      </c>
      <c r="CB279" s="167">
        <v>42460</v>
      </c>
      <c r="CC279" s="168">
        <v>0</v>
      </c>
      <c r="CD279" s="169">
        <v>6</v>
      </c>
      <c r="CE279" t="s">
        <v>111</v>
      </c>
      <c r="CH279" t="s">
        <v>138</v>
      </c>
      <c r="CL279" t="s">
        <v>126</v>
      </c>
      <c r="CM279" t="s">
        <v>127</v>
      </c>
      <c r="CU279" t="s">
        <v>119</v>
      </c>
      <c r="DD279" s="170">
        <v>-1888.93</v>
      </c>
      <c r="DE279" t="s">
        <v>110</v>
      </c>
      <c r="DF279" s="171">
        <v>0</v>
      </c>
      <c r="DH279" s="172">
        <v>0</v>
      </c>
      <c r="DI279" t="s">
        <v>173</v>
      </c>
      <c r="DJ279" t="s">
        <v>116</v>
      </c>
      <c r="DK279" s="173">
        <v>42460</v>
      </c>
      <c r="DL279" t="s">
        <v>119</v>
      </c>
      <c r="DN279" s="174">
        <v>-1888.93</v>
      </c>
      <c r="DO279" s="175">
        <v>1</v>
      </c>
      <c r="DP279" s="176">
        <v>1</v>
      </c>
      <c r="DQ279" s="177">
        <v>1031594</v>
      </c>
      <c r="DT279" s="178">
        <v>42460</v>
      </c>
      <c r="DV279" t="s">
        <v>120</v>
      </c>
      <c r="DW279" s="179">
        <v>42460</v>
      </c>
      <c r="DX279" t="s">
        <v>110</v>
      </c>
      <c r="DY279" s="180">
        <v>42460</v>
      </c>
      <c r="DZ279" t="s">
        <v>116</v>
      </c>
      <c r="EC279" t="s">
        <v>123</v>
      </c>
      <c r="ED279" s="181">
        <v>0</v>
      </c>
      <c r="EE279" s="182">
        <v>0</v>
      </c>
      <c r="EG279" t="s">
        <v>130</v>
      </c>
      <c r="EJ279" s="188" t="str">
        <f>CONCATENATE(CH279,CM279)</f>
        <v>210500012800</v>
      </c>
    </row>
    <row r="280" spans="1:140" ht="16.5" hidden="1" thickTop="1" thickBot="1" x14ac:dyDescent="0.3">
      <c r="A280" t="s">
        <v>108</v>
      </c>
      <c r="B280" t="s">
        <v>172</v>
      </c>
      <c r="C280" s="140">
        <v>42460</v>
      </c>
      <c r="D280" s="141">
        <v>0</v>
      </c>
      <c r="E280" t="s">
        <v>108</v>
      </c>
      <c r="F280" t="s">
        <v>110</v>
      </c>
      <c r="G280" s="142">
        <v>2016</v>
      </c>
      <c r="H280" s="143">
        <v>9</v>
      </c>
      <c r="I280" s="144">
        <v>42460</v>
      </c>
      <c r="J280" t="s">
        <v>111</v>
      </c>
      <c r="L280" t="s">
        <v>110</v>
      </c>
      <c r="M280" t="s">
        <v>110</v>
      </c>
      <c r="O280" s="146">
        <v>0</v>
      </c>
      <c r="P280" t="s">
        <v>112</v>
      </c>
      <c r="R280" s="148">
        <v>42460</v>
      </c>
      <c r="S280" s="149">
        <v>21</v>
      </c>
      <c r="T280" s="150">
        <v>33018.269999999997</v>
      </c>
      <c r="U280" s="151">
        <v>33018.269999999997</v>
      </c>
      <c r="V280" s="152">
        <v>0</v>
      </c>
      <c r="W280" t="s">
        <v>113</v>
      </c>
      <c r="Y280" t="s">
        <v>114</v>
      </c>
      <c r="Z280" t="s">
        <v>114</v>
      </c>
      <c r="AA280" t="s">
        <v>114</v>
      </c>
      <c r="AB280" t="s">
        <v>115</v>
      </c>
      <c r="AC280" t="s">
        <v>116</v>
      </c>
      <c r="AD280" t="s">
        <v>110</v>
      </c>
      <c r="AE280" t="s">
        <v>110</v>
      </c>
      <c r="AH280" s="153">
        <v>0</v>
      </c>
      <c r="AI280" s="154">
        <v>42460</v>
      </c>
      <c r="AJ280" s="155">
        <v>1031594</v>
      </c>
      <c r="AK280" s="156">
        <v>1031594.1</v>
      </c>
      <c r="AL280" s="157">
        <v>42460</v>
      </c>
      <c r="AM280" s="158">
        <v>0</v>
      </c>
      <c r="AN280" t="s">
        <v>117</v>
      </c>
      <c r="AO280" s="159">
        <v>42460.327048611114</v>
      </c>
      <c r="AP280" t="s">
        <v>173</v>
      </c>
      <c r="AQ280" t="s">
        <v>119</v>
      </c>
      <c r="AR280" t="s">
        <v>119</v>
      </c>
      <c r="AT280" s="160">
        <v>42460</v>
      </c>
      <c r="AU280" s="161">
        <v>1</v>
      </c>
      <c r="AV280" s="162">
        <v>1</v>
      </c>
      <c r="AW280" t="s">
        <v>120</v>
      </c>
      <c r="AZ280" s="163">
        <v>42460</v>
      </c>
      <c r="BB280" t="s">
        <v>121</v>
      </c>
      <c r="BC280" t="s">
        <v>114</v>
      </c>
      <c r="BD280" t="s">
        <v>122</v>
      </c>
      <c r="BE280" t="s">
        <v>110</v>
      </c>
      <c r="BH280" t="s">
        <v>122</v>
      </c>
      <c r="BL280" t="s">
        <v>110</v>
      </c>
      <c r="BM280" s="165">
        <v>42460</v>
      </c>
      <c r="BO280" t="s">
        <v>110</v>
      </c>
      <c r="BP280" t="s">
        <v>123</v>
      </c>
      <c r="BS280" s="166">
        <v>42460.319953703707</v>
      </c>
      <c r="BU280" t="s">
        <v>110</v>
      </c>
      <c r="BV280" t="s">
        <v>173</v>
      </c>
      <c r="BW280" t="s">
        <v>110</v>
      </c>
      <c r="BZ280" t="s">
        <v>108</v>
      </c>
      <c r="CA280" t="s">
        <v>172</v>
      </c>
      <c r="CB280" s="167">
        <v>42460</v>
      </c>
      <c r="CC280" s="168">
        <v>0</v>
      </c>
      <c r="CD280" s="169">
        <v>7</v>
      </c>
      <c r="CE280" t="s">
        <v>111</v>
      </c>
      <c r="CH280" t="s">
        <v>139</v>
      </c>
      <c r="CL280" t="s">
        <v>126</v>
      </c>
      <c r="CM280" t="s">
        <v>127</v>
      </c>
      <c r="CU280" t="s">
        <v>119</v>
      </c>
      <c r="DD280" s="170">
        <v>-1755.15</v>
      </c>
      <c r="DE280" t="s">
        <v>110</v>
      </c>
      <c r="DF280" s="171">
        <v>0</v>
      </c>
      <c r="DH280" s="172">
        <v>0</v>
      </c>
      <c r="DI280" t="s">
        <v>173</v>
      </c>
      <c r="DJ280" t="s">
        <v>116</v>
      </c>
      <c r="DK280" s="173">
        <v>42460</v>
      </c>
      <c r="DL280" t="s">
        <v>119</v>
      </c>
      <c r="DN280" s="174">
        <v>-1755.15</v>
      </c>
      <c r="DO280" s="175">
        <v>1</v>
      </c>
      <c r="DP280" s="176">
        <v>1</v>
      </c>
      <c r="DQ280" s="177">
        <v>1031594</v>
      </c>
      <c r="DT280" s="178">
        <v>42460</v>
      </c>
      <c r="DV280" t="s">
        <v>120</v>
      </c>
      <c r="DW280" s="179">
        <v>42460</v>
      </c>
      <c r="DX280" t="s">
        <v>110</v>
      </c>
      <c r="DY280" s="180">
        <v>42460</v>
      </c>
      <c r="DZ280" t="s">
        <v>116</v>
      </c>
      <c r="EC280" t="s">
        <v>123</v>
      </c>
      <c r="ED280" s="181">
        <v>0</v>
      </c>
      <c r="EE280" s="182">
        <v>0</v>
      </c>
      <c r="EG280" t="s">
        <v>130</v>
      </c>
      <c r="EJ280" s="188" t="str">
        <f>CONCATENATE(CH280,CM280)</f>
        <v>211000012800</v>
      </c>
    </row>
    <row r="281" spans="1:140" ht="16.5" hidden="1" thickTop="1" thickBot="1" x14ac:dyDescent="0.3">
      <c r="A281" t="s">
        <v>108</v>
      </c>
      <c r="B281" t="s">
        <v>172</v>
      </c>
      <c r="C281" s="140">
        <v>42460</v>
      </c>
      <c r="D281" s="141">
        <v>0</v>
      </c>
      <c r="E281" t="s">
        <v>108</v>
      </c>
      <c r="F281" t="s">
        <v>110</v>
      </c>
      <c r="G281" s="142">
        <v>2016</v>
      </c>
      <c r="H281" s="143">
        <v>9</v>
      </c>
      <c r="I281" s="144">
        <v>42460</v>
      </c>
      <c r="J281" t="s">
        <v>111</v>
      </c>
      <c r="L281" t="s">
        <v>110</v>
      </c>
      <c r="M281" t="s">
        <v>110</v>
      </c>
      <c r="O281" s="146">
        <v>0</v>
      </c>
      <c r="P281" t="s">
        <v>112</v>
      </c>
      <c r="R281" s="148">
        <v>42460</v>
      </c>
      <c r="S281" s="149">
        <v>21</v>
      </c>
      <c r="T281" s="150">
        <v>33018.269999999997</v>
      </c>
      <c r="U281" s="151">
        <v>33018.269999999997</v>
      </c>
      <c r="V281" s="152">
        <v>0</v>
      </c>
      <c r="W281" t="s">
        <v>113</v>
      </c>
      <c r="Y281" t="s">
        <v>114</v>
      </c>
      <c r="Z281" t="s">
        <v>114</v>
      </c>
      <c r="AA281" t="s">
        <v>114</v>
      </c>
      <c r="AB281" t="s">
        <v>115</v>
      </c>
      <c r="AC281" t="s">
        <v>116</v>
      </c>
      <c r="AD281" t="s">
        <v>110</v>
      </c>
      <c r="AE281" t="s">
        <v>110</v>
      </c>
      <c r="AH281" s="153">
        <v>0</v>
      </c>
      <c r="AI281" s="154">
        <v>42460</v>
      </c>
      <c r="AJ281" s="155">
        <v>1031594</v>
      </c>
      <c r="AK281" s="156">
        <v>1031594.1</v>
      </c>
      <c r="AL281" s="157">
        <v>42460</v>
      </c>
      <c r="AM281" s="158">
        <v>0</v>
      </c>
      <c r="AN281" t="s">
        <v>117</v>
      </c>
      <c r="AO281" s="159">
        <v>42460.327048611114</v>
      </c>
      <c r="AP281" t="s">
        <v>173</v>
      </c>
      <c r="AQ281" t="s">
        <v>119</v>
      </c>
      <c r="AR281" t="s">
        <v>119</v>
      </c>
      <c r="AT281" s="160">
        <v>42460</v>
      </c>
      <c r="AU281" s="161">
        <v>1</v>
      </c>
      <c r="AV281" s="162">
        <v>1</v>
      </c>
      <c r="AW281" t="s">
        <v>120</v>
      </c>
      <c r="AZ281" s="163">
        <v>42460</v>
      </c>
      <c r="BB281" t="s">
        <v>121</v>
      </c>
      <c r="BC281" t="s">
        <v>114</v>
      </c>
      <c r="BD281" t="s">
        <v>122</v>
      </c>
      <c r="BE281" t="s">
        <v>110</v>
      </c>
      <c r="BH281" t="s">
        <v>122</v>
      </c>
      <c r="BL281" t="s">
        <v>110</v>
      </c>
      <c r="BM281" s="165">
        <v>42460</v>
      </c>
      <c r="BO281" t="s">
        <v>110</v>
      </c>
      <c r="BP281" t="s">
        <v>123</v>
      </c>
      <c r="BS281" s="166">
        <v>42460.319953703707</v>
      </c>
      <c r="BU281" t="s">
        <v>110</v>
      </c>
      <c r="BV281" t="s">
        <v>173</v>
      </c>
      <c r="BW281" t="s">
        <v>110</v>
      </c>
      <c r="BZ281" t="s">
        <v>108</v>
      </c>
      <c r="CA281" t="s">
        <v>172</v>
      </c>
      <c r="CB281" s="167">
        <v>42460</v>
      </c>
      <c r="CC281" s="168">
        <v>0</v>
      </c>
      <c r="CD281" s="169">
        <v>8</v>
      </c>
      <c r="CE281" t="s">
        <v>111</v>
      </c>
      <c r="CH281" t="s">
        <v>142</v>
      </c>
      <c r="CL281" t="s">
        <v>126</v>
      </c>
      <c r="CM281" t="s">
        <v>127</v>
      </c>
      <c r="CU281" t="s">
        <v>119</v>
      </c>
      <c r="DD281" s="170">
        <v>-2861.4</v>
      </c>
      <c r="DE281" t="s">
        <v>110</v>
      </c>
      <c r="DF281" s="171">
        <v>0</v>
      </c>
      <c r="DH281" s="172">
        <v>0</v>
      </c>
      <c r="DI281" t="s">
        <v>173</v>
      </c>
      <c r="DJ281" t="s">
        <v>116</v>
      </c>
      <c r="DK281" s="173">
        <v>42460</v>
      </c>
      <c r="DL281" t="s">
        <v>119</v>
      </c>
      <c r="DN281" s="174">
        <v>-2861.4</v>
      </c>
      <c r="DO281" s="175">
        <v>1</v>
      </c>
      <c r="DP281" s="176">
        <v>1</v>
      </c>
      <c r="DQ281" s="177">
        <v>1031594</v>
      </c>
      <c r="DT281" s="178">
        <v>42460</v>
      </c>
      <c r="DV281" t="s">
        <v>120</v>
      </c>
      <c r="DW281" s="179">
        <v>42460</v>
      </c>
      <c r="DX281" t="s">
        <v>110</v>
      </c>
      <c r="DY281" s="180">
        <v>42460</v>
      </c>
      <c r="DZ281" t="s">
        <v>116</v>
      </c>
      <c r="EC281" t="s">
        <v>123</v>
      </c>
      <c r="ED281" s="181">
        <v>0</v>
      </c>
      <c r="EE281" s="182">
        <v>0</v>
      </c>
      <c r="EG281" t="s">
        <v>130</v>
      </c>
      <c r="EJ281" s="188" t="str">
        <f>CONCATENATE(CH281,CM281)</f>
        <v>214000012800</v>
      </c>
    </row>
    <row r="282" spans="1:140" ht="16.5" hidden="1" thickTop="1" thickBot="1" x14ac:dyDescent="0.3">
      <c r="A282" t="s">
        <v>108</v>
      </c>
      <c r="B282" t="s">
        <v>172</v>
      </c>
      <c r="C282" s="140">
        <v>42460</v>
      </c>
      <c r="D282" s="141">
        <v>0</v>
      </c>
      <c r="E282" t="s">
        <v>108</v>
      </c>
      <c r="F282" t="s">
        <v>110</v>
      </c>
      <c r="G282" s="142">
        <v>2016</v>
      </c>
      <c r="H282" s="143">
        <v>9</v>
      </c>
      <c r="I282" s="144">
        <v>42460</v>
      </c>
      <c r="J282" t="s">
        <v>111</v>
      </c>
      <c r="L282" t="s">
        <v>110</v>
      </c>
      <c r="M282" t="s">
        <v>110</v>
      </c>
      <c r="O282" s="146">
        <v>0</v>
      </c>
      <c r="P282" t="s">
        <v>112</v>
      </c>
      <c r="R282" s="148">
        <v>42460</v>
      </c>
      <c r="S282" s="149">
        <v>21</v>
      </c>
      <c r="T282" s="150">
        <v>33018.269999999997</v>
      </c>
      <c r="U282" s="151">
        <v>33018.269999999997</v>
      </c>
      <c r="V282" s="152">
        <v>0</v>
      </c>
      <c r="W282" t="s">
        <v>113</v>
      </c>
      <c r="Y282" t="s">
        <v>114</v>
      </c>
      <c r="Z282" t="s">
        <v>114</v>
      </c>
      <c r="AA282" t="s">
        <v>114</v>
      </c>
      <c r="AB282" t="s">
        <v>115</v>
      </c>
      <c r="AC282" t="s">
        <v>116</v>
      </c>
      <c r="AD282" t="s">
        <v>110</v>
      </c>
      <c r="AE282" t="s">
        <v>110</v>
      </c>
      <c r="AH282" s="153">
        <v>0</v>
      </c>
      <c r="AI282" s="154">
        <v>42460</v>
      </c>
      <c r="AJ282" s="155">
        <v>1031594</v>
      </c>
      <c r="AK282" s="156">
        <v>1031594.1</v>
      </c>
      <c r="AL282" s="157">
        <v>42460</v>
      </c>
      <c r="AM282" s="158">
        <v>0</v>
      </c>
      <c r="AN282" t="s">
        <v>117</v>
      </c>
      <c r="AO282" s="159">
        <v>42460.327048611114</v>
      </c>
      <c r="AP282" t="s">
        <v>173</v>
      </c>
      <c r="AQ282" t="s">
        <v>119</v>
      </c>
      <c r="AR282" t="s">
        <v>119</v>
      </c>
      <c r="AT282" s="160">
        <v>42460</v>
      </c>
      <c r="AU282" s="161">
        <v>1</v>
      </c>
      <c r="AV282" s="162">
        <v>1</v>
      </c>
      <c r="AW282" t="s">
        <v>120</v>
      </c>
      <c r="AZ282" s="163">
        <v>42460</v>
      </c>
      <c r="BB282" t="s">
        <v>121</v>
      </c>
      <c r="BC282" t="s">
        <v>114</v>
      </c>
      <c r="BD282" t="s">
        <v>122</v>
      </c>
      <c r="BE282" t="s">
        <v>110</v>
      </c>
      <c r="BH282" t="s">
        <v>122</v>
      </c>
      <c r="BL282" t="s">
        <v>110</v>
      </c>
      <c r="BM282" s="165">
        <v>42460</v>
      </c>
      <c r="BO282" t="s">
        <v>110</v>
      </c>
      <c r="BP282" t="s">
        <v>123</v>
      </c>
      <c r="BS282" s="166">
        <v>42460.319953703707</v>
      </c>
      <c r="BU282" t="s">
        <v>110</v>
      </c>
      <c r="BV282" t="s">
        <v>173</v>
      </c>
      <c r="BW282" t="s">
        <v>110</v>
      </c>
      <c r="BZ282" t="s">
        <v>108</v>
      </c>
      <c r="CA282" t="s">
        <v>172</v>
      </c>
      <c r="CB282" s="167">
        <v>42460</v>
      </c>
      <c r="CC282" s="168">
        <v>0</v>
      </c>
      <c r="CD282" s="169">
        <v>9</v>
      </c>
      <c r="CE282" t="s">
        <v>111</v>
      </c>
      <c r="CH282" t="s">
        <v>143</v>
      </c>
      <c r="CL282" t="s">
        <v>126</v>
      </c>
      <c r="CM282" t="s">
        <v>127</v>
      </c>
      <c r="CU282" t="s">
        <v>119</v>
      </c>
      <c r="DD282" s="170">
        <v>-1341.35</v>
      </c>
      <c r="DE282" t="s">
        <v>110</v>
      </c>
      <c r="DF282" s="171">
        <v>0</v>
      </c>
      <c r="DH282" s="172">
        <v>0</v>
      </c>
      <c r="DI282" t="s">
        <v>173</v>
      </c>
      <c r="DJ282" t="s">
        <v>116</v>
      </c>
      <c r="DK282" s="173">
        <v>42460</v>
      </c>
      <c r="DL282" t="s">
        <v>119</v>
      </c>
      <c r="DN282" s="174">
        <v>-1341.35</v>
      </c>
      <c r="DO282" s="175">
        <v>1</v>
      </c>
      <c r="DP282" s="176">
        <v>1</v>
      </c>
      <c r="DQ282" s="177">
        <v>1031594</v>
      </c>
      <c r="DT282" s="178">
        <v>42460</v>
      </c>
      <c r="DV282" t="s">
        <v>120</v>
      </c>
      <c r="DW282" s="179">
        <v>42460</v>
      </c>
      <c r="DX282" t="s">
        <v>110</v>
      </c>
      <c r="DY282" s="180">
        <v>42460</v>
      </c>
      <c r="DZ282" t="s">
        <v>116</v>
      </c>
      <c r="EC282" t="s">
        <v>123</v>
      </c>
      <c r="ED282" s="181">
        <v>0</v>
      </c>
      <c r="EE282" s="182">
        <v>0</v>
      </c>
      <c r="EG282" t="s">
        <v>130</v>
      </c>
      <c r="EJ282" s="188" t="str">
        <f>CONCATENATE(CH282,CM282)</f>
        <v>215000012800</v>
      </c>
    </row>
    <row r="283" spans="1:140" ht="16.5" hidden="1" thickTop="1" thickBot="1" x14ac:dyDescent="0.3">
      <c r="A283" t="s">
        <v>108</v>
      </c>
      <c r="B283" t="s">
        <v>172</v>
      </c>
      <c r="C283" s="140">
        <v>42460</v>
      </c>
      <c r="D283" s="141">
        <v>0</v>
      </c>
      <c r="E283" t="s">
        <v>108</v>
      </c>
      <c r="F283" t="s">
        <v>110</v>
      </c>
      <c r="G283" s="142">
        <v>2016</v>
      </c>
      <c r="H283" s="143">
        <v>9</v>
      </c>
      <c r="I283" s="144">
        <v>42460</v>
      </c>
      <c r="J283" t="s">
        <v>111</v>
      </c>
      <c r="L283" t="s">
        <v>110</v>
      </c>
      <c r="M283" t="s">
        <v>110</v>
      </c>
      <c r="O283" s="146">
        <v>0</v>
      </c>
      <c r="P283" t="s">
        <v>112</v>
      </c>
      <c r="R283" s="148">
        <v>42460</v>
      </c>
      <c r="S283" s="149">
        <v>21</v>
      </c>
      <c r="T283" s="150">
        <v>33018.269999999997</v>
      </c>
      <c r="U283" s="151">
        <v>33018.269999999997</v>
      </c>
      <c r="V283" s="152">
        <v>0</v>
      </c>
      <c r="W283" t="s">
        <v>113</v>
      </c>
      <c r="Y283" t="s">
        <v>114</v>
      </c>
      <c r="Z283" t="s">
        <v>114</v>
      </c>
      <c r="AA283" t="s">
        <v>114</v>
      </c>
      <c r="AB283" t="s">
        <v>115</v>
      </c>
      <c r="AC283" t="s">
        <v>116</v>
      </c>
      <c r="AD283" t="s">
        <v>110</v>
      </c>
      <c r="AE283" t="s">
        <v>110</v>
      </c>
      <c r="AH283" s="153">
        <v>0</v>
      </c>
      <c r="AI283" s="154">
        <v>42460</v>
      </c>
      <c r="AJ283" s="155">
        <v>1031594</v>
      </c>
      <c r="AK283" s="156">
        <v>1031594.1</v>
      </c>
      <c r="AL283" s="157">
        <v>42460</v>
      </c>
      <c r="AM283" s="158">
        <v>0</v>
      </c>
      <c r="AN283" t="s">
        <v>117</v>
      </c>
      <c r="AO283" s="159">
        <v>42460.327048611114</v>
      </c>
      <c r="AP283" t="s">
        <v>173</v>
      </c>
      <c r="AQ283" t="s">
        <v>119</v>
      </c>
      <c r="AR283" t="s">
        <v>119</v>
      </c>
      <c r="AT283" s="160">
        <v>42460</v>
      </c>
      <c r="AU283" s="161">
        <v>1</v>
      </c>
      <c r="AV283" s="162">
        <v>1</v>
      </c>
      <c r="AW283" t="s">
        <v>120</v>
      </c>
      <c r="AZ283" s="163">
        <v>42460</v>
      </c>
      <c r="BB283" t="s">
        <v>121</v>
      </c>
      <c r="BC283" t="s">
        <v>114</v>
      </c>
      <c r="BD283" t="s">
        <v>122</v>
      </c>
      <c r="BE283" t="s">
        <v>110</v>
      </c>
      <c r="BH283" t="s">
        <v>122</v>
      </c>
      <c r="BL283" t="s">
        <v>110</v>
      </c>
      <c r="BM283" s="165">
        <v>42460</v>
      </c>
      <c r="BO283" t="s">
        <v>110</v>
      </c>
      <c r="BP283" t="s">
        <v>123</v>
      </c>
      <c r="BS283" s="166">
        <v>42460.319953703707</v>
      </c>
      <c r="BU283" t="s">
        <v>110</v>
      </c>
      <c r="BV283" t="s">
        <v>173</v>
      </c>
      <c r="BW283" t="s">
        <v>110</v>
      </c>
      <c r="BZ283" t="s">
        <v>108</v>
      </c>
      <c r="CA283" t="s">
        <v>172</v>
      </c>
      <c r="CB283" s="167">
        <v>42460</v>
      </c>
      <c r="CC283" s="168">
        <v>0</v>
      </c>
      <c r="CD283" s="169">
        <v>10</v>
      </c>
      <c r="CE283" t="s">
        <v>111</v>
      </c>
      <c r="CH283" t="s">
        <v>145</v>
      </c>
      <c r="CL283" t="s">
        <v>126</v>
      </c>
      <c r="CM283" t="s">
        <v>127</v>
      </c>
      <c r="CU283" t="s">
        <v>119</v>
      </c>
      <c r="DD283" s="170">
        <v>-410.48</v>
      </c>
      <c r="DE283" t="s">
        <v>110</v>
      </c>
      <c r="DF283" s="171">
        <v>0</v>
      </c>
      <c r="DH283" s="172">
        <v>0</v>
      </c>
      <c r="DI283" t="s">
        <v>173</v>
      </c>
      <c r="DJ283" t="s">
        <v>116</v>
      </c>
      <c r="DK283" s="173">
        <v>42460</v>
      </c>
      <c r="DL283" t="s">
        <v>119</v>
      </c>
      <c r="DN283" s="174">
        <v>-410.48</v>
      </c>
      <c r="DO283" s="175">
        <v>1</v>
      </c>
      <c r="DP283" s="176">
        <v>1</v>
      </c>
      <c r="DQ283" s="177">
        <v>1031594</v>
      </c>
      <c r="DT283" s="178">
        <v>42460</v>
      </c>
      <c r="DV283" t="s">
        <v>120</v>
      </c>
      <c r="DW283" s="179">
        <v>42460</v>
      </c>
      <c r="DX283" t="s">
        <v>110</v>
      </c>
      <c r="DY283" s="180">
        <v>42460</v>
      </c>
      <c r="DZ283" t="s">
        <v>116</v>
      </c>
      <c r="EC283" t="s">
        <v>123</v>
      </c>
      <c r="ED283" s="181">
        <v>0</v>
      </c>
      <c r="EE283" s="182">
        <v>0</v>
      </c>
      <c r="EG283" t="s">
        <v>130</v>
      </c>
      <c r="EJ283" s="188" t="str">
        <f>CONCATENATE(CH283,CM283)</f>
        <v>216000012800</v>
      </c>
    </row>
    <row r="284" spans="1:140" ht="16.5" hidden="1" thickTop="1" thickBot="1" x14ac:dyDescent="0.3">
      <c r="A284" t="s">
        <v>108</v>
      </c>
      <c r="B284" t="s">
        <v>172</v>
      </c>
      <c r="C284" s="140">
        <v>42460</v>
      </c>
      <c r="D284" s="141">
        <v>0</v>
      </c>
      <c r="E284" t="s">
        <v>108</v>
      </c>
      <c r="F284" t="s">
        <v>110</v>
      </c>
      <c r="G284" s="142">
        <v>2016</v>
      </c>
      <c r="H284" s="143">
        <v>9</v>
      </c>
      <c r="I284" s="144">
        <v>42460</v>
      </c>
      <c r="J284" t="s">
        <v>111</v>
      </c>
      <c r="L284" t="s">
        <v>110</v>
      </c>
      <c r="M284" t="s">
        <v>110</v>
      </c>
      <c r="O284" s="146">
        <v>0</v>
      </c>
      <c r="P284" t="s">
        <v>112</v>
      </c>
      <c r="R284" s="148">
        <v>42460</v>
      </c>
      <c r="S284" s="149">
        <v>21</v>
      </c>
      <c r="T284" s="150">
        <v>33018.269999999997</v>
      </c>
      <c r="U284" s="151">
        <v>33018.269999999997</v>
      </c>
      <c r="V284" s="152">
        <v>0</v>
      </c>
      <c r="W284" t="s">
        <v>113</v>
      </c>
      <c r="Y284" t="s">
        <v>114</v>
      </c>
      <c r="Z284" t="s">
        <v>114</v>
      </c>
      <c r="AA284" t="s">
        <v>114</v>
      </c>
      <c r="AB284" t="s">
        <v>115</v>
      </c>
      <c r="AC284" t="s">
        <v>116</v>
      </c>
      <c r="AD284" t="s">
        <v>110</v>
      </c>
      <c r="AE284" t="s">
        <v>110</v>
      </c>
      <c r="AH284" s="153">
        <v>0</v>
      </c>
      <c r="AI284" s="154">
        <v>42460</v>
      </c>
      <c r="AJ284" s="155">
        <v>1031594</v>
      </c>
      <c r="AK284" s="156">
        <v>1031594.1</v>
      </c>
      <c r="AL284" s="157">
        <v>42460</v>
      </c>
      <c r="AM284" s="158">
        <v>0</v>
      </c>
      <c r="AN284" t="s">
        <v>117</v>
      </c>
      <c r="AO284" s="159">
        <v>42460.327048611114</v>
      </c>
      <c r="AP284" t="s">
        <v>173</v>
      </c>
      <c r="AQ284" t="s">
        <v>119</v>
      </c>
      <c r="AR284" t="s">
        <v>119</v>
      </c>
      <c r="AT284" s="160">
        <v>42460</v>
      </c>
      <c r="AU284" s="161">
        <v>1</v>
      </c>
      <c r="AV284" s="162">
        <v>1</v>
      </c>
      <c r="AW284" t="s">
        <v>120</v>
      </c>
      <c r="AZ284" s="163">
        <v>42460</v>
      </c>
      <c r="BB284" t="s">
        <v>121</v>
      </c>
      <c r="BC284" t="s">
        <v>114</v>
      </c>
      <c r="BD284" t="s">
        <v>122</v>
      </c>
      <c r="BE284" t="s">
        <v>110</v>
      </c>
      <c r="BH284" t="s">
        <v>122</v>
      </c>
      <c r="BL284" t="s">
        <v>110</v>
      </c>
      <c r="BM284" s="165">
        <v>42460</v>
      </c>
      <c r="BO284" t="s">
        <v>110</v>
      </c>
      <c r="BP284" t="s">
        <v>123</v>
      </c>
      <c r="BS284" s="166">
        <v>42460.319953703707</v>
      </c>
      <c r="BU284" t="s">
        <v>110</v>
      </c>
      <c r="BV284" t="s">
        <v>173</v>
      </c>
      <c r="BW284" t="s">
        <v>110</v>
      </c>
      <c r="BZ284" t="s">
        <v>108</v>
      </c>
      <c r="CA284" t="s">
        <v>172</v>
      </c>
      <c r="CB284" s="167">
        <v>42460</v>
      </c>
      <c r="CC284" s="168">
        <v>0</v>
      </c>
      <c r="CD284" s="169">
        <v>11</v>
      </c>
      <c r="CE284" t="s">
        <v>111</v>
      </c>
      <c r="CH284" t="s">
        <v>147</v>
      </c>
      <c r="CL284" t="s">
        <v>126</v>
      </c>
      <c r="CM284" t="s">
        <v>127</v>
      </c>
      <c r="CU284" t="s">
        <v>119</v>
      </c>
      <c r="DD284" s="170">
        <v>-68.78</v>
      </c>
      <c r="DE284" t="s">
        <v>110</v>
      </c>
      <c r="DF284" s="171">
        <v>0</v>
      </c>
      <c r="DH284" s="172">
        <v>0</v>
      </c>
      <c r="DI284" t="s">
        <v>173</v>
      </c>
      <c r="DJ284" t="s">
        <v>116</v>
      </c>
      <c r="DK284" s="173">
        <v>42460</v>
      </c>
      <c r="DL284" t="s">
        <v>119</v>
      </c>
      <c r="DN284" s="174">
        <v>-68.78</v>
      </c>
      <c r="DO284" s="175">
        <v>1</v>
      </c>
      <c r="DP284" s="176">
        <v>1</v>
      </c>
      <c r="DQ284" s="177">
        <v>1031594</v>
      </c>
      <c r="DT284" s="178">
        <v>42460</v>
      </c>
      <c r="DV284" t="s">
        <v>120</v>
      </c>
      <c r="DW284" s="179">
        <v>42460</v>
      </c>
      <c r="DX284" t="s">
        <v>110</v>
      </c>
      <c r="DY284" s="180">
        <v>42460</v>
      </c>
      <c r="DZ284" t="s">
        <v>116</v>
      </c>
      <c r="EC284" t="s">
        <v>123</v>
      </c>
      <c r="ED284" s="181">
        <v>0</v>
      </c>
      <c r="EE284" s="182">
        <v>0</v>
      </c>
      <c r="EG284" t="s">
        <v>130</v>
      </c>
      <c r="EJ284" s="188" t="str">
        <f>CONCATENATE(CH284,CM284)</f>
        <v>219000012800</v>
      </c>
    </row>
    <row r="285" spans="1:140" ht="16.5" hidden="1" thickTop="1" thickBot="1" x14ac:dyDescent="0.3">
      <c r="A285" t="s">
        <v>108</v>
      </c>
      <c r="B285" t="s">
        <v>172</v>
      </c>
      <c r="C285" s="140">
        <v>42460</v>
      </c>
      <c r="D285" s="141">
        <v>0</v>
      </c>
      <c r="E285" t="s">
        <v>108</v>
      </c>
      <c r="F285" t="s">
        <v>110</v>
      </c>
      <c r="G285" s="142">
        <v>2016</v>
      </c>
      <c r="H285" s="143">
        <v>9</v>
      </c>
      <c r="I285" s="144">
        <v>42460</v>
      </c>
      <c r="J285" t="s">
        <v>111</v>
      </c>
      <c r="L285" t="s">
        <v>110</v>
      </c>
      <c r="M285" t="s">
        <v>110</v>
      </c>
      <c r="O285" s="146">
        <v>0</v>
      </c>
      <c r="P285" t="s">
        <v>112</v>
      </c>
      <c r="R285" s="148">
        <v>42460</v>
      </c>
      <c r="S285" s="149">
        <v>21</v>
      </c>
      <c r="T285" s="150">
        <v>33018.269999999997</v>
      </c>
      <c r="U285" s="151">
        <v>33018.269999999997</v>
      </c>
      <c r="V285" s="152">
        <v>0</v>
      </c>
      <c r="W285" t="s">
        <v>113</v>
      </c>
      <c r="Y285" t="s">
        <v>114</v>
      </c>
      <c r="Z285" t="s">
        <v>114</v>
      </c>
      <c r="AA285" t="s">
        <v>114</v>
      </c>
      <c r="AB285" t="s">
        <v>115</v>
      </c>
      <c r="AC285" t="s">
        <v>116</v>
      </c>
      <c r="AD285" t="s">
        <v>110</v>
      </c>
      <c r="AE285" t="s">
        <v>110</v>
      </c>
      <c r="AH285" s="153">
        <v>0</v>
      </c>
      <c r="AI285" s="154">
        <v>42460</v>
      </c>
      <c r="AJ285" s="155">
        <v>1031594</v>
      </c>
      <c r="AK285" s="156">
        <v>1031594.1</v>
      </c>
      <c r="AL285" s="157">
        <v>42460</v>
      </c>
      <c r="AM285" s="158">
        <v>0</v>
      </c>
      <c r="AN285" t="s">
        <v>117</v>
      </c>
      <c r="AO285" s="159">
        <v>42460.327048611114</v>
      </c>
      <c r="AP285" t="s">
        <v>173</v>
      </c>
      <c r="AQ285" t="s">
        <v>119</v>
      </c>
      <c r="AR285" t="s">
        <v>119</v>
      </c>
      <c r="AT285" s="160">
        <v>42460</v>
      </c>
      <c r="AU285" s="161">
        <v>1</v>
      </c>
      <c r="AV285" s="162">
        <v>1</v>
      </c>
      <c r="AW285" t="s">
        <v>120</v>
      </c>
      <c r="AZ285" s="163">
        <v>42460</v>
      </c>
      <c r="BB285" t="s">
        <v>121</v>
      </c>
      <c r="BC285" t="s">
        <v>114</v>
      </c>
      <c r="BD285" t="s">
        <v>122</v>
      </c>
      <c r="BE285" t="s">
        <v>110</v>
      </c>
      <c r="BH285" t="s">
        <v>122</v>
      </c>
      <c r="BL285" t="s">
        <v>110</v>
      </c>
      <c r="BM285" s="165">
        <v>42460</v>
      </c>
      <c r="BO285" t="s">
        <v>110</v>
      </c>
      <c r="BP285" t="s">
        <v>123</v>
      </c>
      <c r="BS285" s="166">
        <v>42460.319953703707</v>
      </c>
      <c r="BU285" t="s">
        <v>110</v>
      </c>
      <c r="BV285" t="s">
        <v>173</v>
      </c>
      <c r="BW285" t="s">
        <v>110</v>
      </c>
      <c r="BZ285" t="s">
        <v>108</v>
      </c>
      <c r="CA285" t="s">
        <v>172</v>
      </c>
      <c r="CB285" s="167">
        <v>42460</v>
      </c>
      <c r="CC285" s="168">
        <v>0</v>
      </c>
      <c r="CD285" s="169">
        <v>12</v>
      </c>
      <c r="CE285" t="s">
        <v>111</v>
      </c>
      <c r="CH285" t="s">
        <v>148</v>
      </c>
      <c r="CI285" t="s">
        <v>125</v>
      </c>
      <c r="CL285" t="s">
        <v>126</v>
      </c>
      <c r="CM285" t="s">
        <v>127</v>
      </c>
      <c r="CO285" t="s">
        <v>128</v>
      </c>
      <c r="CU285" t="s">
        <v>119</v>
      </c>
      <c r="DD285" s="170">
        <v>17193.599999999999</v>
      </c>
      <c r="DE285" t="s">
        <v>110</v>
      </c>
      <c r="DF285" s="171">
        <v>0</v>
      </c>
      <c r="DH285" s="172">
        <v>0</v>
      </c>
      <c r="DI285" t="s">
        <v>173</v>
      </c>
      <c r="DJ285" t="s">
        <v>116</v>
      </c>
      <c r="DK285" s="173">
        <v>42460</v>
      </c>
      <c r="DL285" t="s">
        <v>119</v>
      </c>
      <c r="DN285" s="174">
        <v>17193.599999999999</v>
      </c>
      <c r="DO285" s="175">
        <v>1</v>
      </c>
      <c r="DP285" s="176">
        <v>1</v>
      </c>
      <c r="DQ285" s="177">
        <v>1031594</v>
      </c>
      <c r="DT285" s="178">
        <v>42460</v>
      </c>
      <c r="DV285" t="s">
        <v>120</v>
      </c>
      <c r="DW285" s="179">
        <v>42460</v>
      </c>
      <c r="DX285" t="s">
        <v>110</v>
      </c>
      <c r="DY285" s="180">
        <v>42460</v>
      </c>
      <c r="DZ285" t="s">
        <v>116</v>
      </c>
      <c r="EC285" t="s">
        <v>123</v>
      </c>
      <c r="ED285" s="181">
        <v>0</v>
      </c>
      <c r="EE285" s="182">
        <v>0</v>
      </c>
      <c r="EG285" t="s">
        <v>130</v>
      </c>
      <c r="EJ285" s="188" t="str">
        <f>CONCATENATE(CH285,CM285)</f>
        <v>700000012800</v>
      </c>
    </row>
    <row r="286" spans="1:140" ht="16.5" hidden="1" thickTop="1" thickBot="1" x14ac:dyDescent="0.3">
      <c r="A286" t="s">
        <v>108</v>
      </c>
      <c r="B286" t="s">
        <v>172</v>
      </c>
      <c r="C286" s="140">
        <v>42460</v>
      </c>
      <c r="D286" s="141">
        <v>0</v>
      </c>
      <c r="E286" t="s">
        <v>108</v>
      </c>
      <c r="F286" t="s">
        <v>110</v>
      </c>
      <c r="G286" s="142">
        <v>2016</v>
      </c>
      <c r="H286" s="143">
        <v>9</v>
      </c>
      <c r="I286" s="144">
        <v>42460</v>
      </c>
      <c r="J286" t="s">
        <v>111</v>
      </c>
      <c r="L286" t="s">
        <v>110</v>
      </c>
      <c r="M286" t="s">
        <v>110</v>
      </c>
      <c r="O286" s="146">
        <v>0</v>
      </c>
      <c r="P286" t="s">
        <v>112</v>
      </c>
      <c r="R286" s="148">
        <v>42460</v>
      </c>
      <c r="S286" s="149">
        <v>21</v>
      </c>
      <c r="T286" s="150">
        <v>33018.269999999997</v>
      </c>
      <c r="U286" s="151">
        <v>33018.269999999997</v>
      </c>
      <c r="V286" s="152">
        <v>0</v>
      </c>
      <c r="W286" t="s">
        <v>113</v>
      </c>
      <c r="Y286" t="s">
        <v>114</v>
      </c>
      <c r="Z286" t="s">
        <v>114</v>
      </c>
      <c r="AA286" t="s">
        <v>114</v>
      </c>
      <c r="AB286" t="s">
        <v>115</v>
      </c>
      <c r="AC286" t="s">
        <v>116</v>
      </c>
      <c r="AD286" t="s">
        <v>110</v>
      </c>
      <c r="AE286" t="s">
        <v>110</v>
      </c>
      <c r="AH286" s="153">
        <v>0</v>
      </c>
      <c r="AI286" s="154">
        <v>42460</v>
      </c>
      <c r="AJ286" s="155">
        <v>1031594</v>
      </c>
      <c r="AK286" s="156">
        <v>1031594.1</v>
      </c>
      <c r="AL286" s="157">
        <v>42460</v>
      </c>
      <c r="AM286" s="158">
        <v>0</v>
      </c>
      <c r="AN286" t="s">
        <v>117</v>
      </c>
      <c r="AO286" s="159">
        <v>42460.327048611114</v>
      </c>
      <c r="AP286" t="s">
        <v>173</v>
      </c>
      <c r="AQ286" t="s">
        <v>119</v>
      </c>
      <c r="AR286" t="s">
        <v>119</v>
      </c>
      <c r="AT286" s="160">
        <v>42460</v>
      </c>
      <c r="AU286" s="161">
        <v>1</v>
      </c>
      <c r="AV286" s="162">
        <v>1</v>
      </c>
      <c r="AW286" t="s">
        <v>120</v>
      </c>
      <c r="AZ286" s="163">
        <v>42460</v>
      </c>
      <c r="BB286" t="s">
        <v>121</v>
      </c>
      <c r="BC286" t="s">
        <v>114</v>
      </c>
      <c r="BD286" t="s">
        <v>122</v>
      </c>
      <c r="BE286" t="s">
        <v>110</v>
      </c>
      <c r="BH286" t="s">
        <v>122</v>
      </c>
      <c r="BL286" t="s">
        <v>110</v>
      </c>
      <c r="BM286" s="165">
        <v>42460</v>
      </c>
      <c r="BO286" t="s">
        <v>110</v>
      </c>
      <c r="BP286" t="s">
        <v>123</v>
      </c>
      <c r="BS286" s="166">
        <v>42460.319953703707</v>
      </c>
      <c r="BU286" t="s">
        <v>110</v>
      </c>
      <c r="BV286" t="s">
        <v>173</v>
      </c>
      <c r="BW286" t="s">
        <v>110</v>
      </c>
      <c r="BZ286" t="s">
        <v>108</v>
      </c>
      <c r="CA286" t="s">
        <v>172</v>
      </c>
      <c r="CB286" s="167">
        <v>42460</v>
      </c>
      <c r="CC286" s="168">
        <v>0</v>
      </c>
      <c r="CD286" s="169">
        <v>13</v>
      </c>
      <c r="CE286" t="s">
        <v>111</v>
      </c>
      <c r="CH286" t="s">
        <v>148</v>
      </c>
      <c r="CI286" t="s">
        <v>131</v>
      </c>
      <c r="CL286" t="s">
        <v>126</v>
      </c>
      <c r="CM286" t="s">
        <v>127</v>
      </c>
      <c r="CO286" t="s">
        <v>128</v>
      </c>
      <c r="CU286" t="s">
        <v>119</v>
      </c>
      <c r="DD286" s="170">
        <v>5966</v>
      </c>
      <c r="DE286" t="s">
        <v>110</v>
      </c>
      <c r="DF286" s="171">
        <v>0</v>
      </c>
      <c r="DH286" s="172">
        <v>0</v>
      </c>
      <c r="DI286" t="s">
        <v>173</v>
      </c>
      <c r="DJ286" t="s">
        <v>116</v>
      </c>
      <c r="DK286" s="173">
        <v>42460</v>
      </c>
      <c r="DL286" t="s">
        <v>119</v>
      </c>
      <c r="DN286" s="174">
        <v>5966</v>
      </c>
      <c r="DO286" s="175">
        <v>1</v>
      </c>
      <c r="DP286" s="176">
        <v>1</v>
      </c>
      <c r="DQ286" s="177">
        <v>1031594</v>
      </c>
      <c r="DT286" s="178">
        <v>42460</v>
      </c>
      <c r="DV286" t="s">
        <v>120</v>
      </c>
      <c r="DW286" s="179">
        <v>42460</v>
      </c>
      <c r="DX286" t="s">
        <v>110</v>
      </c>
      <c r="DY286" s="180">
        <v>42460</v>
      </c>
      <c r="DZ286" t="s">
        <v>116</v>
      </c>
      <c r="EC286" t="s">
        <v>123</v>
      </c>
      <c r="ED286" s="181">
        <v>0</v>
      </c>
      <c r="EE286" s="182">
        <v>0</v>
      </c>
      <c r="EG286" t="s">
        <v>130</v>
      </c>
      <c r="EJ286" s="188" t="str">
        <f>CONCATENATE(CH286,CM286)</f>
        <v>700000012800</v>
      </c>
    </row>
    <row r="287" spans="1:140" ht="16.5" hidden="1" thickTop="1" thickBot="1" x14ac:dyDescent="0.3">
      <c r="A287" t="s">
        <v>108</v>
      </c>
      <c r="B287" t="s">
        <v>172</v>
      </c>
      <c r="C287" s="140">
        <v>42460</v>
      </c>
      <c r="D287" s="141">
        <v>0</v>
      </c>
      <c r="E287" t="s">
        <v>108</v>
      </c>
      <c r="F287" t="s">
        <v>110</v>
      </c>
      <c r="G287" s="142">
        <v>2016</v>
      </c>
      <c r="H287" s="143">
        <v>9</v>
      </c>
      <c r="I287" s="144">
        <v>42460</v>
      </c>
      <c r="J287" t="s">
        <v>111</v>
      </c>
      <c r="L287" t="s">
        <v>110</v>
      </c>
      <c r="M287" t="s">
        <v>110</v>
      </c>
      <c r="O287" s="146">
        <v>0</v>
      </c>
      <c r="P287" t="s">
        <v>112</v>
      </c>
      <c r="R287" s="148">
        <v>42460</v>
      </c>
      <c r="S287" s="149">
        <v>21</v>
      </c>
      <c r="T287" s="150">
        <v>33018.269999999997</v>
      </c>
      <c r="U287" s="151">
        <v>33018.269999999997</v>
      </c>
      <c r="V287" s="152">
        <v>0</v>
      </c>
      <c r="W287" t="s">
        <v>113</v>
      </c>
      <c r="Y287" t="s">
        <v>114</v>
      </c>
      <c r="Z287" t="s">
        <v>114</v>
      </c>
      <c r="AA287" t="s">
        <v>114</v>
      </c>
      <c r="AB287" t="s">
        <v>115</v>
      </c>
      <c r="AC287" t="s">
        <v>116</v>
      </c>
      <c r="AD287" t="s">
        <v>110</v>
      </c>
      <c r="AE287" t="s">
        <v>110</v>
      </c>
      <c r="AH287" s="153">
        <v>0</v>
      </c>
      <c r="AI287" s="154">
        <v>42460</v>
      </c>
      <c r="AJ287" s="155">
        <v>1031594</v>
      </c>
      <c r="AK287" s="156">
        <v>1031594.1</v>
      </c>
      <c r="AL287" s="157">
        <v>42460</v>
      </c>
      <c r="AM287" s="158">
        <v>0</v>
      </c>
      <c r="AN287" t="s">
        <v>117</v>
      </c>
      <c r="AO287" s="159">
        <v>42460.327048611114</v>
      </c>
      <c r="AP287" t="s">
        <v>173</v>
      </c>
      <c r="AQ287" t="s">
        <v>119</v>
      </c>
      <c r="AR287" t="s">
        <v>119</v>
      </c>
      <c r="AT287" s="160">
        <v>42460</v>
      </c>
      <c r="AU287" s="161">
        <v>1</v>
      </c>
      <c r="AV287" s="162">
        <v>1</v>
      </c>
      <c r="AW287" t="s">
        <v>120</v>
      </c>
      <c r="AZ287" s="163">
        <v>42460</v>
      </c>
      <c r="BB287" t="s">
        <v>121</v>
      </c>
      <c r="BC287" t="s">
        <v>114</v>
      </c>
      <c r="BD287" t="s">
        <v>122</v>
      </c>
      <c r="BE287" t="s">
        <v>110</v>
      </c>
      <c r="BH287" t="s">
        <v>122</v>
      </c>
      <c r="BL287" t="s">
        <v>110</v>
      </c>
      <c r="BM287" s="165">
        <v>42460</v>
      </c>
      <c r="BO287" t="s">
        <v>110</v>
      </c>
      <c r="BP287" t="s">
        <v>123</v>
      </c>
      <c r="BS287" s="166">
        <v>42460.319953703707</v>
      </c>
      <c r="BU287" t="s">
        <v>110</v>
      </c>
      <c r="BV287" t="s">
        <v>173</v>
      </c>
      <c r="BW287" t="s">
        <v>110</v>
      </c>
      <c r="BZ287" t="s">
        <v>108</v>
      </c>
      <c r="CA287" t="s">
        <v>172</v>
      </c>
      <c r="CB287" s="167">
        <v>42460</v>
      </c>
      <c r="CC287" s="168">
        <v>0</v>
      </c>
      <c r="CD287" s="169">
        <v>14</v>
      </c>
      <c r="CE287" t="s">
        <v>111</v>
      </c>
      <c r="CH287" t="s">
        <v>161</v>
      </c>
      <c r="CI287" t="s">
        <v>125</v>
      </c>
      <c r="CL287" t="s">
        <v>126</v>
      </c>
      <c r="CM287" t="s">
        <v>127</v>
      </c>
      <c r="CO287" t="s">
        <v>128</v>
      </c>
      <c r="CU287" t="s">
        <v>119</v>
      </c>
      <c r="DD287" s="170">
        <v>3923.2</v>
      </c>
      <c r="DE287" t="s">
        <v>110</v>
      </c>
      <c r="DF287" s="171">
        <v>0</v>
      </c>
      <c r="DH287" s="172">
        <v>0</v>
      </c>
      <c r="DI287" t="s">
        <v>173</v>
      </c>
      <c r="DJ287" t="s">
        <v>116</v>
      </c>
      <c r="DK287" s="173">
        <v>42460</v>
      </c>
      <c r="DL287" t="s">
        <v>119</v>
      </c>
      <c r="DN287" s="174">
        <v>3923.2</v>
      </c>
      <c r="DO287" s="175">
        <v>1</v>
      </c>
      <c r="DP287" s="176">
        <v>1</v>
      </c>
      <c r="DQ287" s="177">
        <v>1031594</v>
      </c>
      <c r="DT287" s="178">
        <v>42460</v>
      </c>
      <c r="DV287" t="s">
        <v>120</v>
      </c>
      <c r="DW287" s="179">
        <v>42460</v>
      </c>
      <c r="DX287" t="s">
        <v>110</v>
      </c>
      <c r="DY287" s="180">
        <v>42460</v>
      </c>
      <c r="DZ287" t="s">
        <v>116</v>
      </c>
      <c r="EC287" t="s">
        <v>123</v>
      </c>
      <c r="ED287" s="181">
        <v>0</v>
      </c>
      <c r="EE287" s="182">
        <v>0</v>
      </c>
      <c r="EG287" t="s">
        <v>130</v>
      </c>
      <c r="EJ287" s="188" t="str">
        <f>CONCATENATE(CH287,CM287)</f>
        <v>710000012800</v>
      </c>
    </row>
    <row r="288" spans="1:140" ht="16.5" hidden="1" thickTop="1" thickBot="1" x14ac:dyDescent="0.3">
      <c r="A288" t="s">
        <v>108</v>
      </c>
      <c r="B288" t="s">
        <v>172</v>
      </c>
      <c r="C288" s="140">
        <v>42460</v>
      </c>
      <c r="D288" s="141">
        <v>0</v>
      </c>
      <c r="E288" t="s">
        <v>108</v>
      </c>
      <c r="F288" t="s">
        <v>110</v>
      </c>
      <c r="G288" s="142">
        <v>2016</v>
      </c>
      <c r="H288" s="143">
        <v>9</v>
      </c>
      <c r="I288" s="144">
        <v>42460</v>
      </c>
      <c r="J288" t="s">
        <v>111</v>
      </c>
      <c r="L288" t="s">
        <v>110</v>
      </c>
      <c r="M288" t="s">
        <v>110</v>
      </c>
      <c r="O288" s="146">
        <v>0</v>
      </c>
      <c r="P288" t="s">
        <v>112</v>
      </c>
      <c r="R288" s="148">
        <v>42460</v>
      </c>
      <c r="S288" s="149">
        <v>21</v>
      </c>
      <c r="T288" s="150">
        <v>33018.269999999997</v>
      </c>
      <c r="U288" s="151">
        <v>33018.269999999997</v>
      </c>
      <c r="V288" s="152">
        <v>0</v>
      </c>
      <c r="W288" t="s">
        <v>113</v>
      </c>
      <c r="Y288" t="s">
        <v>114</v>
      </c>
      <c r="Z288" t="s">
        <v>114</v>
      </c>
      <c r="AA288" t="s">
        <v>114</v>
      </c>
      <c r="AB288" t="s">
        <v>115</v>
      </c>
      <c r="AC288" t="s">
        <v>116</v>
      </c>
      <c r="AD288" t="s">
        <v>110</v>
      </c>
      <c r="AE288" t="s">
        <v>110</v>
      </c>
      <c r="AH288" s="153">
        <v>0</v>
      </c>
      <c r="AI288" s="154">
        <v>42460</v>
      </c>
      <c r="AJ288" s="155">
        <v>1031594</v>
      </c>
      <c r="AK288" s="156">
        <v>1031594.1</v>
      </c>
      <c r="AL288" s="157">
        <v>42460</v>
      </c>
      <c r="AM288" s="158">
        <v>0</v>
      </c>
      <c r="AN288" t="s">
        <v>117</v>
      </c>
      <c r="AO288" s="159">
        <v>42460.327048611114</v>
      </c>
      <c r="AP288" t="s">
        <v>173</v>
      </c>
      <c r="AQ288" t="s">
        <v>119</v>
      </c>
      <c r="AR288" t="s">
        <v>119</v>
      </c>
      <c r="AT288" s="160">
        <v>42460</v>
      </c>
      <c r="AU288" s="161">
        <v>1</v>
      </c>
      <c r="AV288" s="162">
        <v>1</v>
      </c>
      <c r="AW288" t="s">
        <v>120</v>
      </c>
      <c r="AZ288" s="163">
        <v>42460</v>
      </c>
      <c r="BB288" t="s">
        <v>121</v>
      </c>
      <c r="BC288" t="s">
        <v>114</v>
      </c>
      <c r="BD288" t="s">
        <v>122</v>
      </c>
      <c r="BE288" t="s">
        <v>110</v>
      </c>
      <c r="BH288" t="s">
        <v>122</v>
      </c>
      <c r="BL288" t="s">
        <v>110</v>
      </c>
      <c r="BM288" s="165">
        <v>42460</v>
      </c>
      <c r="BO288" t="s">
        <v>110</v>
      </c>
      <c r="BP288" t="s">
        <v>123</v>
      </c>
      <c r="BS288" s="166">
        <v>42460.319953703707</v>
      </c>
      <c r="BU288" t="s">
        <v>110</v>
      </c>
      <c r="BV288" t="s">
        <v>173</v>
      </c>
      <c r="BW288" t="s">
        <v>110</v>
      </c>
      <c r="BZ288" t="s">
        <v>108</v>
      </c>
      <c r="CA288" t="s">
        <v>172</v>
      </c>
      <c r="CB288" s="167">
        <v>42460</v>
      </c>
      <c r="CC288" s="168">
        <v>0</v>
      </c>
      <c r="CD288" s="169">
        <v>15</v>
      </c>
      <c r="CE288" t="s">
        <v>111</v>
      </c>
      <c r="CH288" t="s">
        <v>149</v>
      </c>
      <c r="CI288" t="s">
        <v>131</v>
      </c>
      <c r="CL288" t="s">
        <v>126</v>
      </c>
      <c r="CM288" t="s">
        <v>127</v>
      </c>
      <c r="CO288" t="s">
        <v>128</v>
      </c>
      <c r="CU288" t="s">
        <v>119</v>
      </c>
      <c r="DD288" s="170">
        <v>1537.46</v>
      </c>
      <c r="DE288" t="s">
        <v>110</v>
      </c>
      <c r="DF288" s="171">
        <v>0</v>
      </c>
      <c r="DH288" s="172">
        <v>0</v>
      </c>
      <c r="DI288" t="s">
        <v>173</v>
      </c>
      <c r="DJ288" t="s">
        <v>116</v>
      </c>
      <c r="DK288" s="173">
        <v>42460</v>
      </c>
      <c r="DL288" t="s">
        <v>119</v>
      </c>
      <c r="DN288" s="174">
        <v>1537.46</v>
      </c>
      <c r="DO288" s="175">
        <v>1</v>
      </c>
      <c r="DP288" s="176">
        <v>1</v>
      </c>
      <c r="DQ288" s="177">
        <v>1031594</v>
      </c>
      <c r="DT288" s="178">
        <v>42460</v>
      </c>
      <c r="DV288" t="s">
        <v>120</v>
      </c>
      <c r="DW288" s="179">
        <v>42460</v>
      </c>
      <c r="DX288" t="s">
        <v>110</v>
      </c>
      <c r="DY288" s="180">
        <v>42460</v>
      </c>
      <c r="DZ288" t="s">
        <v>116</v>
      </c>
      <c r="EC288" t="s">
        <v>123</v>
      </c>
      <c r="ED288" s="181">
        <v>0</v>
      </c>
      <c r="EE288" s="182">
        <v>0</v>
      </c>
      <c r="EG288" t="s">
        <v>130</v>
      </c>
      <c r="EJ288" s="188" t="str">
        <f>CONCATENATE(CH288,CM288)</f>
        <v>715000012800</v>
      </c>
    </row>
    <row r="289" spans="1:140" s="231" customFormat="1" ht="16.5" thickTop="1" thickBot="1" x14ac:dyDescent="0.3">
      <c r="A289" s="1" t="s">
        <v>0</v>
      </c>
      <c r="B289" s="2" t="s">
        <v>1</v>
      </c>
      <c r="C289" s="3" t="s">
        <v>2</v>
      </c>
      <c r="D289" s="4" t="s">
        <v>3</v>
      </c>
      <c r="E289" s="5" t="s">
        <v>0</v>
      </c>
      <c r="F289" s="6" t="s">
        <v>4</v>
      </c>
      <c r="G289" s="7" t="s">
        <v>5</v>
      </c>
      <c r="H289" s="8" t="s">
        <v>6</v>
      </c>
      <c r="I289" s="9" t="s">
        <v>7</v>
      </c>
      <c r="J289" s="10" t="s">
        <v>8</v>
      </c>
      <c r="K289" s="11" t="s">
        <v>9</v>
      </c>
      <c r="L289" s="12" t="s">
        <v>10</v>
      </c>
      <c r="M289" s="13" t="s">
        <v>11</v>
      </c>
      <c r="N289" s="14" t="s">
        <v>2</v>
      </c>
      <c r="O289" s="15" t="s">
        <v>6</v>
      </c>
      <c r="P289" s="16" t="s">
        <v>12</v>
      </c>
      <c r="Q289" s="17" t="s">
        <v>12</v>
      </c>
      <c r="R289" s="18" t="s">
        <v>13</v>
      </c>
      <c r="S289" s="19" t="s">
        <v>14</v>
      </c>
      <c r="T289" s="20" t="s">
        <v>15</v>
      </c>
      <c r="U289" s="21" t="s">
        <v>16</v>
      </c>
      <c r="V289" s="22" t="s">
        <v>17</v>
      </c>
      <c r="W289" s="23" t="s">
        <v>18</v>
      </c>
      <c r="X289" s="24" t="s">
        <v>19</v>
      </c>
      <c r="Y289" s="25" t="s">
        <v>20</v>
      </c>
      <c r="Z289" s="26" t="s">
        <v>21</v>
      </c>
      <c r="AA289" s="27" t="s">
        <v>22</v>
      </c>
      <c r="AB289" s="28" t="s">
        <v>23</v>
      </c>
      <c r="AC289" s="29" t="s">
        <v>24</v>
      </c>
      <c r="AD289" s="30" t="s">
        <v>25</v>
      </c>
      <c r="AE289" s="31" t="s">
        <v>26</v>
      </c>
      <c r="AF289" s="32" t="s">
        <v>27</v>
      </c>
      <c r="AG289" s="33" t="s">
        <v>28</v>
      </c>
      <c r="AH289" s="34" t="s">
        <v>29</v>
      </c>
      <c r="AI289" s="35" t="s">
        <v>30</v>
      </c>
      <c r="AJ289" s="36" t="s">
        <v>31</v>
      </c>
      <c r="AK289" s="37" t="s">
        <v>31</v>
      </c>
      <c r="AL289" s="38" t="s">
        <v>32</v>
      </c>
      <c r="AM289" s="39" t="s">
        <v>33</v>
      </c>
      <c r="AN289" s="40" t="s">
        <v>34</v>
      </c>
      <c r="AO289" s="41" t="s">
        <v>35</v>
      </c>
      <c r="AP289" s="42" t="s">
        <v>36</v>
      </c>
      <c r="AQ289" s="43" t="s">
        <v>37</v>
      </c>
      <c r="AR289" s="44" t="s">
        <v>37</v>
      </c>
      <c r="AS289" s="45" t="s">
        <v>38</v>
      </c>
      <c r="AT289" s="46" t="s">
        <v>39</v>
      </c>
      <c r="AU289" s="47" t="s">
        <v>40</v>
      </c>
      <c r="AV289" s="48" t="s">
        <v>41</v>
      </c>
      <c r="AW289" s="49" t="s">
        <v>42</v>
      </c>
      <c r="AX289" s="50" t="s">
        <v>43</v>
      </c>
      <c r="AY289" s="51" t="s">
        <v>44</v>
      </c>
      <c r="AZ289" s="52" t="s">
        <v>45</v>
      </c>
      <c r="BA289" s="53" t="s">
        <v>23</v>
      </c>
      <c r="BB289" s="54" t="s">
        <v>46</v>
      </c>
      <c r="BC289" s="55" t="s">
        <v>47</v>
      </c>
      <c r="BD289" s="56" t="s">
        <v>48</v>
      </c>
      <c r="BE289" s="57" t="s">
        <v>49</v>
      </c>
      <c r="BF289" s="58" t="s">
        <v>34</v>
      </c>
      <c r="BG289" s="59" t="s">
        <v>35</v>
      </c>
      <c r="BH289" s="60" t="s">
        <v>50</v>
      </c>
      <c r="BI289" s="61" t="s">
        <v>51</v>
      </c>
      <c r="BJ289" s="62" t="s">
        <v>52</v>
      </c>
      <c r="BK289" s="63" t="s">
        <v>53</v>
      </c>
      <c r="BL289" s="64" t="s">
        <v>54</v>
      </c>
      <c r="BM289" s="65" t="s">
        <v>55</v>
      </c>
      <c r="BN289" s="66" t="s">
        <v>56</v>
      </c>
      <c r="BO289" s="67" t="s">
        <v>57</v>
      </c>
      <c r="BP289" s="68" t="s">
        <v>58</v>
      </c>
      <c r="BQ289" s="69" t="s">
        <v>59</v>
      </c>
      <c r="BR289" s="70" t="s">
        <v>60</v>
      </c>
      <c r="BS289" s="71" t="s">
        <v>61</v>
      </c>
      <c r="BT289" s="72" t="s">
        <v>62</v>
      </c>
      <c r="BU289" s="73" t="s">
        <v>63</v>
      </c>
      <c r="BV289" s="74" t="s">
        <v>64</v>
      </c>
      <c r="BW289" s="75" t="s">
        <v>65</v>
      </c>
      <c r="BX289" s="76" t="s">
        <v>66</v>
      </c>
      <c r="BY289" s="77" t="s">
        <v>67</v>
      </c>
      <c r="BZ289" s="78" t="s">
        <v>0</v>
      </c>
      <c r="CA289" s="79" t="s">
        <v>1</v>
      </c>
      <c r="CB289" s="80" t="s">
        <v>2</v>
      </c>
      <c r="CC289" s="81" t="s">
        <v>3</v>
      </c>
      <c r="CD289" s="82" t="s">
        <v>68</v>
      </c>
      <c r="CE289" s="83" t="s">
        <v>9</v>
      </c>
      <c r="CF289" s="84" t="s">
        <v>69</v>
      </c>
      <c r="CG289" s="85" t="s">
        <v>70</v>
      </c>
      <c r="CH289" s="86" t="s">
        <v>71</v>
      </c>
      <c r="CI289" s="87" t="s">
        <v>72</v>
      </c>
      <c r="CJ289" s="88" t="s">
        <v>73</v>
      </c>
      <c r="CK289" s="89" t="s">
        <v>74</v>
      </c>
      <c r="CL289" s="90" t="s">
        <v>75</v>
      </c>
      <c r="CM289" s="91" t="s">
        <v>76</v>
      </c>
      <c r="CN289" s="92" t="s">
        <v>77</v>
      </c>
      <c r="CO289" s="93" t="s">
        <v>78</v>
      </c>
      <c r="CP289" s="94" t="s">
        <v>79</v>
      </c>
      <c r="CQ289" s="95" t="s">
        <v>80</v>
      </c>
      <c r="CR289" s="96" t="s">
        <v>53</v>
      </c>
      <c r="CS289" s="97" t="s">
        <v>81</v>
      </c>
      <c r="CT289" s="98" t="s">
        <v>82</v>
      </c>
      <c r="CU289" s="99" t="s">
        <v>37</v>
      </c>
      <c r="CV289" s="100" t="s">
        <v>83</v>
      </c>
      <c r="CW289" s="101" t="s">
        <v>84</v>
      </c>
      <c r="CX289" s="102" t="s">
        <v>85</v>
      </c>
      <c r="CY289" s="103" t="s">
        <v>86</v>
      </c>
      <c r="CZ289" s="104" t="s">
        <v>87</v>
      </c>
      <c r="DA289" s="105" t="s">
        <v>88</v>
      </c>
      <c r="DB289" s="106" t="s">
        <v>89</v>
      </c>
      <c r="DC289" s="107" t="s">
        <v>90</v>
      </c>
      <c r="DD289" s="108" t="s">
        <v>91</v>
      </c>
      <c r="DE289" s="109" t="s">
        <v>92</v>
      </c>
      <c r="DF289" s="110" t="s">
        <v>93</v>
      </c>
      <c r="DG289" s="111" t="s">
        <v>94</v>
      </c>
      <c r="DH289" s="112" t="s">
        <v>95</v>
      </c>
      <c r="DI289" s="113" t="s">
        <v>96</v>
      </c>
      <c r="DJ289" s="114" t="s">
        <v>23</v>
      </c>
      <c r="DK289" s="115" t="s">
        <v>97</v>
      </c>
      <c r="DL289" s="116" t="s">
        <v>37</v>
      </c>
      <c r="DM289" s="117" t="s">
        <v>38</v>
      </c>
      <c r="DN289" s="118" t="s">
        <v>91</v>
      </c>
      <c r="DO289" s="119" t="s">
        <v>40</v>
      </c>
      <c r="DP289" s="120" t="s">
        <v>41</v>
      </c>
      <c r="DQ289" s="121" t="s">
        <v>31</v>
      </c>
      <c r="DR289" s="122" t="s">
        <v>43</v>
      </c>
      <c r="DS289" s="123" t="s">
        <v>44</v>
      </c>
      <c r="DT289" s="124" t="s">
        <v>45</v>
      </c>
      <c r="DU289" s="125" t="s">
        <v>23</v>
      </c>
      <c r="DV289" s="126" t="s">
        <v>18</v>
      </c>
      <c r="DW289" s="127" t="s">
        <v>98</v>
      </c>
      <c r="DX289" s="128" t="s">
        <v>47</v>
      </c>
      <c r="DY289" s="129" t="s">
        <v>99</v>
      </c>
      <c r="DZ289" s="130" t="s">
        <v>100</v>
      </c>
      <c r="EA289" s="131" t="s">
        <v>101</v>
      </c>
      <c r="EB289" s="132" t="s">
        <v>102</v>
      </c>
      <c r="EC289" s="133" t="s">
        <v>103</v>
      </c>
      <c r="ED289" s="134" t="s">
        <v>104</v>
      </c>
      <c r="EE289" s="135" t="s">
        <v>105</v>
      </c>
      <c r="EF289" s="136" t="s">
        <v>106</v>
      </c>
      <c r="EG289" s="137" t="s">
        <v>107</v>
      </c>
      <c r="EH289" s="138" t="s">
        <v>66</v>
      </c>
      <c r="EI289" s="139" t="s">
        <v>67</v>
      </c>
      <c r="EJ289" s="195" t="s">
        <v>218</v>
      </c>
    </row>
    <row r="290" spans="1:140" ht="16.5" hidden="1" thickTop="1" thickBot="1" x14ac:dyDescent="0.3">
      <c r="A290" t="s">
        <v>108</v>
      </c>
      <c r="B290" t="s">
        <v>174</v>
      </c>
      <c r="C290" s="140">
        <v>42474</v>
      </c>
      <c r="D290" s="141">
        <v>0</v>
      </c>
      <c r="E290" t="s">
        <v>108</v>
      </c>
      <c r="F290" t="s">
        <v>110</v>
      </c>
      <c r="G290" s="142">
        <v>2016</v>
      </c>
      <c r="H290" s="143">
        <v>10</v>
      </c>
      <c r="I290" s="144">
        <v>42474</v>
      </c>
      <c r="J290" t="s">
        <v>111</v>
      </c>
      <c r="L290" t="s">
        <v>110</v>
      </c>
      <c r="M290" t="s">
        <v>110</v>
      </c>
      <c r="O290" s="146">
        <v>0</v>
      </c>
      <c r="P290" t="s">
        <v>112</v>
      </c>
      <c r="R290" s="148">
        <v>42474</v>
      </c>
      <c r="S290" s="149">
        <v>37</v>
      </c>
      <c r="T290" s="150">
        <v>38450.35</v>
      </c>
      <c r="U290" s="151">
        <v>38450.35</v>
      </c>
      <c r="V290" s="152">
        <v>0</v>
      </c>
      <c r="W290" t="s">
        <v>113</v>
      </c>
      <c r="Y290" t="s">
        <v>114</v>
      </c>
      <c r="Z290" t="s">
        <v>114</v>
      </c>
      <c r="AA290" t="s">
        <v>114</v>
      </c>
      <c r="AB290" t="s">
        <v>115</v>
      </c>
      <c r="AC290" t="s">
        <v>116</v>
      </c>
      <c r="AD290" t="s">
        <v>110</v>
      </c>
      <c r="AE290" t="s">
        <v>110</v>
      </c>
      <c r="AH290" s="153">
        <v>0</v>
      </c>
      <c r="AI290" s="154">
        <v>42474</v>
      </c>
      <c r="AJ290" s="155">
        <v>1102060</v>
      </c>
      <c r="AK290" s="156">
        <v>1102060.1000000001</v>
      </c>
      <c r="AL290" s="157">
        <v>42474</v>
      </c>
      <c r="AM290" s="158">
        <v>0</v>
      </c>
      <c r="AN290" t="s">
        <v>117</v>
      </c>
      <c r="AO290" s="159">
        <v>42474.532395833332</v>
      </c>
      <c r="AP290" t="s">
        <v>175</v>
      </c>
      <c r="AQ290" t="s">
        <v>119</v>
      </c>
      <c r="AR290" t="s">
        <v>119</v>
      </c>
      <c r="AT290" s="160">
        <v>42474</v>
      </c>
      <c r="AU290" s="161">
        <v>1</v>
      </c>
      <c r="AV290" s="162">
        <v>1</v>
      </c>
      <c r="AW290" t="s">
        <v>120</v>
      </c>
      <c r="AZ290" s="163">
        <v>42474</v>
      </c>
      <c r="BB290" t="s">
        <v>121</v>
      </c>
      <c r="BC290" t="s">
        <v>114</v>
      </c>
      <c r="BD290" t="s">
        <v>122</v>
      </c>
      <c r="BE290" t="s">
        <v>110</v>
      </c>
      <c r="BH290" t="s">
        <v>122</v>
      </c>
      <c r="BL290" t="s">
        <v>110</v>
      </c>
      <c r="BM290" s="165">
        <v>42474</v>
      </c>
      <c r="BO290" t="s">
        <v>110</v>
      </c>
      <c r="BP290" t="s">
        <v>123</v>
      </c>
      <c r="BS290" s="166">
        <v>42474.523645833331</v>
      </c>
      <c r="BU290" t="s">
        <v>110</v>
      </c>
      <c r="BV290" t="s">
        <v>175</v>
      </c>
      <c r="BW290" t="s">
        <v>110</v>
      </c>
      <c r="BZ290" t="s">
        <v>108</v>
      </c>
      <c r="CA290" t="s">
        <v>174</v>
      </c>
      <c r="CB290" s="167">
        <v>42474</v>
      </c>
      <c r="CC290" s="168">
        <v>0</v>
      </c>
      <c r="CD290" s="169">
        <v>4</v>
      </c>
      <c r="CE290" t="s">
        <v>111</v>
      </c>
      <c r="CH290" t="s">
        <v>134</v>
      </c>
      <c r="CL290" t="s">
        <v>126</v>
      </c>
      <c r="CM290" t="s">
        <v>127</v>
      </c>
      <c r="CU290" t="s">
        <v>119</v>
      </c>
      <c r="DD290" s="170">
        <v>-42.38</v>
      </c>
      <c r="DE290" t="s">
        <v>110</v>
      </c>
      <c r="DF290" s="171">
        <v>0</v>
      </c>
      <c r="DH290" s="172">
        <v>0</v>
      </c>
      <c r="DI290" t="s">
        <v>175</v>
      </c>
      <c r="DJ290" t="s">
        <v>116</v>
      </c>
      <c r="DK290" s="173">
        <v>42474</v>
      </c>
      <c r="DL290" t="s">
        <v>119</v>
      </c>
      <c r="DN290" s="174">
        <v>-42.38</v>
      </c>
      <c r="DO290" s="175">
        <v>1</v>
      </c>
      <c r="DP290" s="176">
        <v>1</v>
      </c>
      <c r="DQ290" s="177">
        <v>1102060</v>
      </c>
      <c r="DT290" s="178">
        <v>42474</v>
      </c>
      <c r="DV290" t="s">
        <v>120</v>
      </c>
      <c r="DW290" s="179">
        <v>42474</v>
      </c>
      <c r="DX290" t="s">
        <v>110</v>
      </c>
      <c r="DY290" s="180">
        <v>42474</v>
      </c>
      <c r="DZ290" t="s">
        <v>116</v>
      </c>
      <c r="EC290" t="s">
        <v>123</v>
      </c>
      <c r="ED290" s="181">
        <v>0</v>
      </c>
      <c r="EE290" s="182">
        <v>0</v>
      </c>
      <c r="EG290" t="s">
        <v>130</v>
      </c>
      <c r="EJ290" s="188" t="str">
        <f>CONCATENATE(CH290,CM290)</f>
        <v>205500012800</v>
      </c>
    </row>
    <row r="291" spans="1:140" ht="16.5" hidden="1" thickTop="1" thickBot="1" x14ac:dyDescent="0.3">
      <c r="A291" t="s">
        <v>108</v>
      </c>
      <c r="B291" t="s">
        <v>174</v>
      </c>
      <c r="C291" s="140">
        <v>42474</v>
      </c>
      <c r="D291" s="141">
        <v>0</v>
      </c>
      <c r="E291" t="s">
        <v>108</v>
      </c>
      <c r="F291" t="s">
        <v>110</v>
      </c>
      <c r="G291" s="142">
        <v>2016</v>
      </c>
      <c r="H291" s="143">
        <v>10</v>
      </c>
      <c r="I291" s="144">
        <v>42474</v>
      </c>
      <c r="J291" t="s">
        <v>111</v>
      </c>
      <c r="L291" t="s">
        <v>110</v>
      </c>
      <c r="M291" t="s">
        <v>110</v>
      </c>
      <c r="O291" s="146">
        <v>0</v>
      </c>
      <c r="P291" t="s">
        <v>112</v>
      </c>
      <c r="R291" s="148">
        <v>42474</v>
      </c>
      <c r="S291" s="149">
        <v>37</v>
      </c>
      <c r="T291" s="150">
        <v>38450.35</v>
      </c>
      <c r="U291" s="151">
        <v>38450.35</v>
      </c>
      <c r="V291" s="152">
        <v>0</v>
      </c>
      <c r="W291" t="s">
        <v>113</v>
      </c>
      <c r="Y291" t="s">
        <v>114</v>
      </c>
      <c r="Z291" t="s">
        <v>114</v>
      </c>
      <c r="AA291" t="s">
        <v>114</v>
      </c>
      <c r="AB291" t="s">
        <v>115</v>
      </c>
      <c r="AC291" t="s">
        <v>116</v>
      </c>
      <c r="AD291" t="s">
        <v>110</v>
      </c>
      <c r="AE291" t="s">
        <v>110</v>
      </c>
      <c r="AH291" s="153">
        <v>0</v>
      </c>
      <c r="AI291" s="154">
        <v>42474</v>
      </c>
      <c r="AJ291" s="155">
        <v>1102060</v>
      </c>
      <c r="AK291" s="156">
        <v>1102060.1000000001</v>
      </c>
      <c r="AL291" s="157">
        <v>42474</v>
      </c>
      <c r="AM291" s="158">
        <v>0</v>
      </c>
      <c r="AN291" t="s">
        <v>117</v>
      </c>
      <c r="AO291" s="159">
        <v>42474.532395833332</v>
      </c>
      <c r="AP291" t="s">
        <v>175</v>
      </c>
      <c r="AQ291" t="s">
        <v>119</v>
      </c>
      <c r="AR291" t="s">
        <v>119</v>
      </c>
      <c r="AT291" s="160">
        <v>42474</v>
      </c>
      <c r="AU291" s="161">
        <v>1</v>
      </c>
      <c r="AV291" s="162">
        <v>1</v>
      </c>
      <c r="AW291" t="s">
        <v>120</v>
      </c>
      <c r="AZ291" s="163">
        <v>42474</v>
      </c>
      <c r="BB291" t="s">
        <v>121</v>
      </c>
      <c r="BC291" t="s">
        <v>114</v>
      </c>
      <c r="BD291" t="s">
        <v>122</v>
      </c>
      <c r="BE291" t="s">
        <v>110</v>
      </c>
      <c r="BH291" t="s">
        <v>122</v>
      </c>
      <c r="BL291" t="s">
        <v>110</v>
      </c>
      <c r="BM291" s="165">
        <v>42474</v>
      </c>
      <c r="BO291" t="s">
        <v>110</v>
      </c>
      <c r="BP291" t="s">
        <v>123</v>
      </c>
      <c r="BS291" s="166">
        <v>42474.523645833331</v>
      </c>
      <c r="BU291" t="s">
        <v>110</v>
      </c>
      <c r="BV291" t="s">
        <v>175</v>
      </c>
      <c r="BW291" t="s">
        <v>110</v>
      </c>
      <c r="BZ291" t="s">
        <v>108</v>
      </c>
      <c r="CA291" t="s">
        <v>174</v>
      </c>
      <c r="CB291" s="167">
        <v>42474</v>
      </c>
      <c r="CC291" s="168">
        <v>0</v>
      </c>
      <c r="CD291" s="169">
        <v>1</v>
      </c>
      <c r="CE291" t="s">
        <v>111</v>
      </c>
      <c r="CH291" t="s">
        <v>124</v>
      </c>
      <c r="CL291" t="s">
        <v>126</v>
      </c>
      <c r="CM291" t="s">
        <v>127</v>
      </c>
      <c r="CU291" t="s">
        <v>119</v>
      </c>
      <c r="DD291" s="170">
        <v>-17783.849999999999</v>
      </c>
      <c r="DE291" t="s">
        <v>110</v>
      </c>
      <c r="DF291" s="171">
        <v>0</v>
      </c>
      <c r="DH291" s="172">
        <v>0</v>
      </c>
      <c r="DI291" t="s">
        <v>175</v>
      </c>
      <c r="DJ291" t="s">
        <v>116</v>
      </c>
      <c r="DK291" s="173">
        <v>42474</v>
      </c>
      <c r="DL291" t="s">
        <v>119</v>
      </c>
      <c r="DN291" s="174">
        <v>-17783.849999999999</v>
      </c>
      <c r="DO291" s="175">
        <v>1</v>
      </c>
      <c r="DP291" s="176">
        <v>1</v>
      </c>
      <c r="DQ291" s="177">
        <v>1102060</v>
      </c>
      <c r="DT291" s="178">
        <v>42474</v>
      </c>
      <c r="DV291" t="s">
        <v>120</v>
      </c>
      <c r="DW291" s="179">
        <v>42474</v>
      </c>
      <c r="DX291" t="s">
        <v>110</v>
      </c>
      <c r="DY291" s="180">
        <v>42474</v>
      </c>
      <c r="DZ291" t="s">
        <v>116</v>
      </c>
      <c r="EC291" t="s">
        <v>123</v>
      </c>
      <c r="ED291" s="181">
        <v>0</v>
      </c>
      <c r="EE291" s="182">
        <v>0</v>
      </c>
      <c r="EG291" t="s">
        <v>130</v>
      </c>
      <c r="EJ291" s="188" t="str">
        <f>CONCATENATE(CH291,CM291)</f>
        <v>100000012800</v>
      </c>
    </row>
    <row r="292" spans="1:140" ht="16.5" hidden="1" thickTop="1" thickBot="1" x14ac:dyDescent="0.3">
      <c r="A292" t="s">
        <v>108</v>
      </c>
      <c r="B292" t="s">
        <v>174</v>
      </c>
      <c r="C292" s="140">
        <v>42474</v>
      </c>
      <c r="D292" s="141">
        <v>0</v>
      </c>
      <c r="E292" t="s">
        <v>108</v>
      </c>
      <c r="F292" t="s">
        <v>110</v>
      </c>
      <c r="G292" s="142">
        <v>2016</v>
      </c>
      <c r="H292" s="143">
        <v>10</v>
      </c>
      <c r="I292" s="144">
        <v>42474</v>
      </c>
      <c r="J292" t="s">
        <v>111</v>
      </c>
      <c r="L292" t="s">
        <v>110</v>
      </c>
      <c r="M292" t="s">
        <v>110</v>
      </c>
      <c r="O292" s="146">
        <v>0</v>
      </c>
      <c r="P292" t="s">
        <v>112</v>
      </c>
      <c r="R292" s="148">
        <v>42474</v>
      </c>
      <c r="S292" s="149">
        <v>37</v>
      </c>
      <c r="T292" s="150">
        <v>38450.35</v>
      </c>
      <c r="U292" s="151">
        <v>38450.35</v>
      </c>
      <c r="V292" s="152">
        <v>0</v>
      </c>
      <c r="W292" t="s">
        <v>113</v>
      </c>
      <c r="Y292" t="s">
        <v>114</v>
      </c>
      <c r="Z292" t="s">
        <v>114</v>
      </c>
      <c r="AA292" t="s">
        <v>114</v>
      </c>
      <c r="AB292" t="s">
        <v>115</v>
      </c>
      <c r="AC292" t="s">
        <v>116</v>
      </c>
      <c r="AD292" t="s">
        <v>110</v>
      </c>
      <c r="AE292" t="s">
        <v>110</v>
      </c>
      <c r="AH292" s="153">
        <v>0</v>
      </c>
      <c r="AI292" s="154">
        <v>42474</v>
      </c>
      <c r="AJ292" s="155">
        <v>1102060</v>
      </c>
      <c r="AK292" s="156">
        <v>1102060.1000000001</v>
      </c>
      <c r="AL292" s="157">
        <v>42474</v>
      </c>
      <c r="AM292" s="158">
        <v>0</v>
      </c>
      <c r="AN292" t="s">
        <v>117</v>
      </c>
      <c r="AO292" s="159">
        <v>42474.532395833332</v>
      </c>
      <c r="AP292" t="s">
        <v>175</v>
      </c>
      <c r="AQ292" t="s">
        <v>119</v>
      </c>
      <c r="AR292" t="s">
        <v>119</v>
      </c>
      <c r="AT292" s="160">
        <v>42474</v>
      </c>
      <c r="AU292" s="161">
        <v>1</v>
      </c>
      <c r="AV292" s="162">
        <v>1</v>
      </c>
      <c r="AW292" t="s">
        <v>120</v>
      </c>
      <c r="AZ292" s="163">
        <v>42474</v>
      </c>
      <c r="BB292" t="s">
        <v>121</v>
      </c>
      <c r="BC292" t="s">
        <v>114</v>
      </c>
      <c r="BD292" t="s">
        <v>122</v>
      </c>
      <c r="BE292" t="s">
        <v>110</v>
      </c>
      <c r="BH292" t="s">
        <v>122</v>
      </c>
      <c r="BL292" t="s">
        <v>110</v>
      </c>
      <c r="BM292" s="165">
        <v>42474</v>
      </c>
      <c r="BO292" t="s">
        <v>110</v>
      </c>
      <c r="BP292" t="s">
        <v>123</v>
      </c>
      <c r="BS292" s="166">
        <v>42474.523645833331</v>
      </c>
      <c r="BU292" t="s">
        <v>110</v>
      </c>
      <c r="BV292" t="s">
        <v>175</v>
      </c>
      <c r="BW292" t="s">
        <v>110</v>
      </c>
      <c r="BZ292" t="s">
        <v>108</v>
      </c>
      <c r="CA292" t="s">
        <v>174</v>
      </c>
      <c r="CB292" s="167">
        <v>42474</v>
      </c>
      <c r="CC292" s="168">
        <v>0</v>
      </c>
      <c r="CD292" s="169">
        <v>2</v>
      </c>
      <c r="CE292" t="s">
        <v>111</v>
      </c>
      <c r="CH292" t="s">
        <v>132</v>
      </c>
      <c r="CL292" t="s">
        <v>126</v>
      </c>
      <c r="CM292" t="s">
        <v>127</v>
      </c>
      <c r="CU292" t="s">
        <v>119</v>
      </c>
      <c r="DD292" s="170">
        <v>-1891.01</v>
      </c>
      <c r="DE292" t="s">
        <v>110</v>
      </c>
      <c r="DF292" s="171">
        <v>0</v>
      </c>
      <c r="DH292" s="172">
        <v>0</v>
      </c>
      <c r="DI292" t="s">
        <v>175</v>
      </c>
      <c r="DJ292" t="s">
        <v>116</v>
      </c>
      <c r="DK292" s="173">
        <v>42474</v>
      </c>
      <c r="DL292" t="s">
        <v>119</v>
      </c>
      <c r="DN292" s="174">
        <v>-1891.01</v>
      </c>
      <c r="DO292" s="175">
        <v>1</v>
      </c>
      <c r="DP292" s="176">
        <v>1</v>
      </c>
      <c r="DQ292" s="177">
        <v>1102060</v>
      </c>
      <c r="DT292" s="178">
        <v>42474</v>
      </c>
      <c r="DV292" t="s">
        <v>120</v>
      </c>
      <c r="DW292" s="179">
        <v>42474</v>
      </c>
      <c r="DX292" t="s">
        <v>110</v>
      </c>
      <c r="DY292" s="180">
        <v>42474</v>
      </c>
      <c r="DZ292" t="s">
        <v>116</v>
      </c>
      <c r="EC292" t="s">
        <v>123</v>
      </c>
      <c r="ED292" s="181">
        <v>0</v>
      </c>
      <c r="EE292" s="182">
        <v>0</v>
      </c>
      <c r="EG292" t="s">
        <v>130</v>
      </c>
      <c r="EJ292" s="188" t="str">
        <f>CONCATENATE(CH292,CM292)</f>
        <v>205200012800</v>
      </c>
    </row>
    <row r="293" spans="1:140" ht="16.5" hidden="1" thickTop="1" thickBot="1" x14ac:dyDescent="0.3">
      <c r="A293" t="s">
        <v>108</v>
      </c>
      <c r="B293" t="s">
        <v>174</v>
      </c>
      <c r="C293" s="140">
        <v>42474</v>
      </c>
      <c r="D293" s="141">
        <v>0</v>
      </c>
      <c r="E293" t="s">
        <v>108</v>
      </c>
      <c r="F293" t="s">
        <v>110</v>
      </c>
      <c r="G293" s="142">
        <v>2016</v>
      </c>
      <c r="H293" s="143">
        <v>10</v>
      </c>
      <c r="I293" s="144">
        <v>42474</v>
      </c>
      <c r="J293" t="s">
        <v>111</v>
      </c>
      <c r="L293" t="s">
        <v>110</v>
      </c>
      <c r="M293" t="s">
        <v>110</v>
      </c>
      <c r="O293" s="146">
        <v>0</v>
      </c>
      <c r="P293" t="s">
        <v>112</v>
      </c>
      <c r="R293" s="148">
        <v>42474</v>
      </c>
      <c r="S293" s="149">
        <v>37</v>
      </c>
      <c r="T293" s="150">
        <v>38450.35</v>
      </c>
      <c r="U293" s="151">
        <v>38450.35</v>
      </c>
      <c r="V293" s="152">
        <v>0</v>
      </c>
      <c r="W293" t="s">
        <v>113</v>
      </c>
      <c r="Y293" t="s">
        <v>114</v>
      </c>
      <c r="Z293" t="s">
        <v>114</v>
      </c>
      <c r="AA293" t="s">
        <v>114</v>
      </c>
      <c r="AB293" t="s">
        <v>115</v>
      </c>
      <c r="AC293" t="s">
        <v>116</v>
      </c>
      <c r="AD293" t="s">
        <v>110</v>
      </c>
      <c r="AE293" t="s">
        <v>110</v>
      </c>
      <c r="AH293" s="153">
        <v>0</v>
      </c>
      <c r="AI293" s="154">
        <v>42474</v>
      </c>
      <c r="AJ293" s="155">
        <v>1102060</v>
      </c>
      <c r="AK293" s="156">
        <v>1102060.1000000001</v>
      </c>
      <c r="AL293" s="157">
        <v>42474</v>
      </c>
      <c r="AM293" s="158">
        <v>0</v>
      </c>
      <c r="AN293" t="s">
        <v>117</v>
      </c>
      <c r="AO293" s="159">
        <v>42474.532395833332</v>
      </c>
      <c r="AP293" t="s">
        <v>175</v>
      </c>
      <c r="AQ293" t="s">
        <v>119</v>
      </c>
      <c r="AR293" t="s">
        <v>119</v>
      </c>
      <c r="AT293" s="160">
        <v>42474</v>
      </c>
      <c r="AU293" s="161">
        <v>1</v>
      </c>
      <c r="AV293" s="162">
        <v>1</v>
      </c>
      <c r="AW293" t="s">
        <v>120</v>
      </c>
      <c r="AZ293" s="163">
        <v>42474</v>
      </c>
      <c r="BB293" t="s">
        <v>121</v>
      </c>
      <c r="BC293" t="s">
        <v>114</v>
      </c>
      <c r="BD293" t="s">
        <v>122</v>
      </c>
      <c r="BE293" t="s">
        <v>110</v>
      </c>
      <c r="BH293" t="s">
        <v>122</v>
      </c>
      <c r="BL293" t="s">
        <v>110</v>
      </c>
      <c r="BM293" s="165">
        <v>42474</v>
      </c>
      <c r="BO293" t="s">
        <v>110</v>
      </c>
      <c r="BP293" t="s">
        <v>123</v>
      </c>
      <c r="BS293" s="166">
        <v>42474.523645833331</v>
      </c>
      <c r="BU293" t="s">
        <v>110</v>
      </c>
      <c r="BV293" t="s">
        <v>175</v>
      </c>
      <c r="BW293" t="s">
        <v>110</v>
      </c>
      <c r="BZ293" t="s">
        <v>108</v>
      </c>
      <c r="CA293" t="s">
        <v>174</v>
      </c>
      <c r="CB293" s="167">
        <v>42474</v>
      </c>
      <c r="CC293" s="168">
        <v>0</v>
      </c>
      <c r="CD293" s="169">
        <v>3</v>
      </c>
      <c r="CE293" t="s">
        <v>111</v>
      </c>
      <c r="CH293" t="s">
        <v>133</v>
      </c>
      <c r="CL293" t="s">
        <v>126</v>
      </c>
      <c r="CM293" t="s">
        <v>127</v>
      </c>
      <c r="CU293" t="s">
        <v>119</v>
      </c>
      <c r="DD293" s="170">
        <v>-1726.66</v>
      </c>
      <c r="DE293" t="s">
        <v>110</v>
      </c>
      <c r="DF293" s="171">
        <v>0</v>
      </c>
      <c r="DH293" s="172">
        <v>0</v>
      </c>
      <c r="DI293" t="s">
        <v>175</v>
      </c>
      <c r="DJ293" t="s">
        <v>116</v>
      </c>
      <c r="DK293" s="173">
        <v>42474</v>
      </c>
      <c r="DL293" t="s">
        <v>119</v>
      </c>
      <c r="DN293" s="174">
        <v>-1726.66</v>
      </c>
      <c r="DO293" s="175">
        <v>1</v>
      </c>
      <c r="DP293" s="176">
        <v>1</v>
      </c>
      <c r="DQ293" s="177">
        <v>1102060</v>
      </c>
      <c r="DT293" s="178">
        <v>42474</v>
      </c>
      <c r="DV293" t="s">
        <v>120</v>
      </c>
      <c r="DW293" s="179">
        <v>42474</v>
      </c>
      <c r="DX293" t="s">
        <v>110</v>
      </c>
      <c r="DY293" s="180">
        <v>42474</v>
      </c>
      <c r="DZ293" t="s">
        <v>116</v>
      </c>
      <c r="EC293" t="s">
        <v>123</v>
      </c>
      <c r="ED293" s="181">
        <v>0</v>
      </c>
      <c r="EE293" s="182">
        <v>0</v>
      </c>
      <c r="EG293" t="s">
        <v>130</v>
      </c>
      <c r="EJ293" s="188" t="str">
        <f>CONCATENATE(CH293,CM293)</f>
        <v>205300012800</v>
      </c>
    </row>
    <row r="294" spans="1:140" ht="16.5" hidden="1" thickTop="1" thickBot="1" x14ac:dyDescent="0.3">
      <c r="A294" t="s">
        <v>108</v>
      </c>
      <c r="B294" t="s">
        <v>174</v>
      </c>
      <c r="C294" s="140">
        <v>42474</v>
      </c>
      <c r="D294" s="141">
        <v>0</v>
      </c>
      <c r="E294" t="s">
        <v>108</v>
      </c>
      <c r="F294" t="s">
        <v>110</v>
      </c>
      <c r="G294" s="142">
        <v>2016</v>
      </c>
      <c r="H294" s="143">
        <v>10</v>
      </c>
      <c r="I294" s="144">
        <v>42474</v>
      </c>
      <c r="J294" t="s">
        <v>111</v>
      </c>
      <c r="L294" t="s">
        <v>110</v>
      </c>
      <c r="M294" t="s">
        <v>110</v>
      </c>
      <c r="O294" s="146">
        <v>0</v>
      </c>
      <c r="P294" t="s">
        <v>112</v>
      </c>
      <c r="R294" s="148">
        <v>42474</v>
      </c>
      <c r="S294" s="149">
        <v>37</v>
      </c>
      <c r="T294" s="150">
        <v>38450.35</v>
      </c>
      <c r="U294" s="151">
        <v>38450.35</v>
      </c>
      <c r="V294" s="152">
        <v>0</v>
      </c>
      <c r="W294" t="s">
        <v>113</v>
      </c>
      <c r="Y294" t="s">
        <v>114</v>
      </c>
      <c r="Z294" t="s">
        <v>114</v>
      </c>
      <c r="AA294" t="s">
        <v>114</v>
      </c>
      <c r="AB294" t="s">
        <v>115</v>
      </c>
      <c r="AC294" t="s">
        <v>116</v>
      </c>
      <c r="AD294" t="s">
        <v>110</v>
      </c>
      <c r="AE294" t="s">
        <v>110</v>
      </c>
      <c r="AH294" s="153">
        <v>0</v>
      </c>
      <c r="AI294" s="154">
        <v>42474</v>
      </c>
      <c r="AJ294" s="155">
        <v>1102060</v>
      </c>
      <c r="AK294" s="156">
        <v>1102060.1000000001</v>
      </c>
      <c r="AL294" s="157">
        <v>42474</v>
      </c>
      <c r="AM294" s="158">
        <v>0</v>
      </c>
      <c r="AN294" t="s">
        <v>117</v>
      </c>
      <c r="AO294" s="159">
        <v>42474.532395833332</v>
      </c>
      <c r="AP294" t="s">
        <v>175</v>
      </c>
      <c r="AQ294" t="s">
        <v>119</v>
      </c>
      <c r="AR294" t="s">
        <v>119</v>
      </c>
      <c r="AT294" s="160">
        <v>42474</v>
      </c>
      <c r="AU294" s="161">
        <v>1</v>
      </c>
      <c r="AV294" s="162">
        <v>1</v>
      </c>
      <c r="AW294" t="s">
        <v>120</v>
      </c>
      <c r="AZ294" s="163">
        <v>42474</v>
      </c>
      <c r="BB294" t="s">
        <v>121</v>
      </c>
      <c r="BC294" t="s">
        <v>114</v>
      </c>
      <c r="BD294" t="s">
        <v>122</v>
      </c>
      <c r="BE294" t="s">
        <v>110</v>
      </c>
      <c r="BH294" t="s">
        <v>122</v>
      </c>
      <c r="BL294" t="s">
        <v>110</v>
      </c>
      <c r="BM294" s="165">
        <v>42474</v>
      </c>
      <c r="BO294" t="s">
        <v>110</v>
      </c>
      <c r="BP294" t="s">
        <v>123</v>
      </c>
      <c r="BS294" s="166">
        <v>42474.523645833331</v>
      </c>
      <c r="BU294" t="s">
        <v>110</v>
      </c>
      <c r="BV294" t="s">
        <v>175</v>
      </c>
      <c r="BW294" t="s">
        <v>110</v>
      </c>
      <c r="BZ294" t="s">
        <v>108</v>
      </c>
      <c r="CA294" t="s">
        <v>174</v>
      </c>
      <c r="CB294" s="167">
        <v>42474</v>
      </c>
      <c r="CC294" s="168">
        <v>0</v>
      </c>
      <c r="CD294" s="169">
        <v>5</v>
      </c>
      <c r="CE294" t="s">
        <v>111</v>
      </c>
      <c r="CH294" t="s">
        <v>135</v>
      </c>
      <c r="CL294" t="s">
        <v>126</v>
      </c>
      <c r="CM294" t="s">
        <v>127</v>
      </c>
      <c r="CU294" t="s">
        <v>119</v>
      </c>
      <c r="DD294" s="170">
        <v>-4917.5</v>
      </c>
      <c r="DE294" t="s">
        <v>110</v>
      </c>
      <c r="DF294" s="171">
        <v>0</v>
      </c>
      <c r="DH294" s="172">
        <v>0</v>
      </c>
      <c r="DI294" t="s">
        <v>175</v>
      </c>
      <c r="DJ294" t="s">
        <v>116</v>
      </c>
      <c r="DK294" s="173">
        <v>42474</v>
      </c>
      <c r="DL294" t="s">
        <v>119</v>
      </c>
      <c r="DN294" s="174">
        <v>-4917.5</v>
      </c>
      <c r="DO294" s="175">
        <v>1</v>
      </c>
      <c r="DP294" s="176">
        <v>1</v>
      </c>
      <c r="DQ294" s="177">
        <v>1102060</v>
      </c>
      <c r="DT294" s="178">
        <v>42474</v>
      </c>
      <c r="DV294" t="s">
        <v>120</v>
      </c>
      <c r="DW294" s="179">
        <v>42474</v>
      </c>
      <c r="DX294" t="s">
        <v>110</v>
      </c>
      <c r="DY294" s="180">
        <v>42474</v>
      </c>
      <c r="DZ294" t="s">
        <v>116</v>
      </c>
      <c r="EC294" t="s">
        <v>123</v>
      </c>
      <c r="ED294" s="181">
        <v>0</v>
      </c>
      <c r="EE294" s="182">
        <v>0</v>
      </c>
      <c r="EG294" t="s">
        <v>130</v>
      </c>
      <c r="EJ294" s="188" t="str">
        <f>CONCATENATE(CH294,CM294)</f>
        <v>205600012800</v>
      </c>
    </row>
    <row r="295" spans="1:140" ht="16.5" hidden="1" thickTop="1" thickBot="1" x14ac:dyDescent="0.3">
      <c r="A295" t="s">
        <v>108</v>
      </c>
      <c r="B295" t="s">
        <v>174</v>
      </c>
      <c r="C295" s="140">
        <v>42474</v>
      </c>
      <c r="D295" s="141">
        <v>0</v>
      </c>
      <c r="E295" t="s">
        <v>108</v>
      </c>
      <c r="F295" t="s">
        <v>110</v>
      </c>
      <c r="G295" s="142">
        <v>2016</v>
      </c>
      <c r="H295" s="143">
        <v>10</v>
      </c>
      <c r="I295" s="144">
        <v>42474</v>
      </c>
      <c r="J295" t="s">
        <v>111</v>
      </c>
      <c r="L295" t="s">
        <v>110</v>
      </c>
      <c r="M295" t="s">
        <v>110</v>
      </c>
      <c r="O295" s="146">
        <v>0</v>
      </c>
      <c r="P295" t="s">
        <v>112</v>
      </c>
      <c r="R295" s="148">
        <v>42474</v>
      </c>
      <c r="S295" s="149">
        <v>37</v>
      </c>
      <c r="T295" s="150">
        <v>38450.35</v>
      </c>
      <c r="U295" s="151">
        <v>38450.35</v>
      </c>
      <c r="V295" s="152">
        <v>0</v>
      </c>
      <c r="W295" t="s">
        <v>113</v>
      </c>
      <c r="Y295" t="s">
        <v>114</v>
      </c>
      <c r="Z295" t="s">
        <v>114</v>
      </c>
      <c r="AA295" t="s">
        <v>114</v>
      </c>
      <c r="AB295" t="s">
        <v>115</v>
      </c>
      <c r="AC295" t="s">
        <v>116</v>
      </c>
      <c r="AD295" t="s">
        <v>110</v>
      </c>
      <c r="AE295" t="s">
        <v>110</v>
      </c>
      <c r="AH295" s="153">
        <v>0</v>
      </c>
      <c r="AI295" s="154">
        <v>42474</v>
      </c>
      <c r="AJ295" s="155">
        <v>1102060</v>
      </c>
      <c r="AK295" s="156">
        <v>1102060.1000000001</v>
      </c>
      <c r="AL295" s="157">
        <v>42474</v>
      </c>
      <c r="AM295" s="158">
        <v>0</v>
      </c>
      <c r="AN295" t="s">
        <v>117</v>
      </c>
      <c r="AO295" s="159">
        <v>42474.532395833332</v>
      </c>
      <c r="AP295" t="s">
        <v>175</v>
      </c>
      <c r="AQ295" t="s">
        <v>119</v>
      </c>
      <c r="AR295" t="s">
        <v>119</v>
      </c>
      <c r="AT295" s="160">
        <v>42474</v>
      </c>
      <c r="AU295" s="161">
        <v>1</v>
      </c>
      <c r="AV295" s="162">
        <v>1</v>
      </c>
      <c r="AW295" t="s">
        <v>120</v>
      </c>
      <c r="AZ295" s="163">
        <v>42474</v>
      </c>
      <c r="BB295" t="s">
        <v>121</v>
      </c>
      <c r="BC295" t="s">
        <v>114</v>
      </c>
      <c r="BD295" t="s">
        <v>122</v>
      </c>
      <c r="BE295" t="s">
        <v>110</v>
      </c>
      <c r="BH295" t="s">
        <v>122</v>
      </c>
      <c r="BL295" t="s">
        <v>110</v>
      </c>
      <c r="BM295" s="165">
        <v>42474</v>
      </c>
      <c r="BO295" t="s">
        <v>110</v>
      </c>
      <c r="BP295" t="s">
        <v>123</v>
      </c>
      <c r="BS295" s="166">
        <v>42474.523645833331</v>
      </c>
      <c r="BU295" t="s">
        <v>110</v>
      </c>
      <c r="BV295" t="s">
        <v>175</v>
      </c>
      <c r="BW295" t="s">
        <v>110</v>
      </c>
      <c r="BZ295" t="s">
        <v>108</v>
      </c>
      <c r="CA295" t="s">
        <v>174</v>
      </c>
      <c r="CB295" s="167">
        <v>42474</v>
      </c>
      <c r="CC295" s="168">
        <v>0</v>
      </c>
      <c r="CD295" s="169">
        <v>6</v>
      </c>
      <c r="CE295" t="s">
        <v>111</v>
      </c>
      <c r="CH295" t="s">
        <v>159</v>
      </c>
      <c r="CL295" t="s">
        <v>126</v>
      </c>
      <c r="CM295" t="s">
        <v>127</v>
      </c>
      <c r="CU295" t="s">
        <v>119</v>
      </c>
      <c r="DD295" s="170">
        <v>-53.91</v>
      </c>
      <c r="DE295" t="s">
        <v>110</v>
      </c>
      <c r="DF295" s="171">
        <v>0</v>
      </c>
      <c r="DH295" s="172">
        <v>0</v>
      </c>
      <c r="DI295" t="s">
        <v>175</v>
      </c>
      <c r="DJ295" t="s">
        <v>116</v>
      </c>
      <c r="DK295" s="173">
        <v>42474</v>
      </c>
      <c r="DL295" t="s">
        <v>119</v>
      </c>
      <c r="DN295" s="174">
        <v>-53.91</v>
      </c>
      <c r="DO295" s="175">
        <v>1</v>
      </c>
      <c r="DP295" s="176">
        <v>1</v>
      </c>
      <c r="DQ295" s="177">
        <v>1102060</v>
      </c>
      <c r="DT295" s="178">
        <v>42474</v>
      </c>
      <c r="DV295" t="s">
        <v>120</v>
      </c>
      <c r="DW295" s="179">
        <v>42474</v>
      </c>
      <c r="DX295" t="s">
        <v>110</v>
      </c>
      <c r="DY295" s="180">
        <v>42474</v>
      </c>
      <c r="DZ295" t="s">
        <v>116</v>
      </c>
      <c r="EC295" t="s">
        <v>123</v>
      </c>
      <c r="ED295" s="181">
        <v>0</v>
      </c>
      <c r="EE295" s="182">
        <v>0</v>
      </c>
      <c r="EG295" t="s">
        <v>130</v>
      </c>
      <c r="EJ295" s="188" t="str">
        <f>CONCATENATE(CH295,CM295)</f>
        <v>205700012800</v>
      </c>
    </row>
    <row r="296" spans="1:140" ht="16.5" hidden="1" thickTop="1" thickBot="1" x14ac:dyDescent="0.3">
      <c r="A296" t="s">
        <v>108</v>
      </c>
      <c r="B296" t="s">
        <v>174</v>
      </c>
      <c r="C296" s="140">
        <v>42474</v>
      </c>
      <c r="D296" s="141">
        <v>0</v>
      </c>
      <c r="E296" t="s">
        <v>108</v>
      </c>
      <c r="F296" t="s">
        <v>110</v>
      </c>
      <c r="G296" s="142">
        <v>2016</v>
      </c>
      <c r="H296" s="143">
        <v>10</v>
      </c>
      <c r="I296" s="144">
        <v>42474</v>
      </c>
      <c r="J296" t="s">
        <v>111</v>
      </c>
      <c r="L296" t="s">
        <v>110</v>
      </c>
      <c r="M296" t="s">
        <v>110</v>
      </c>
      <c r="O296" s="146">
        <v>0</v>
      </c>
      <c r="P296" t="s">
        <v>112</v>
      </c>
      <c r="R296" s="148">
        <v>42474</v>
      </c>
      <c r="S296" s="149">
        <v>37</v>
      </c>
      <c r="T296" s="150">
        <v>38450.35</v>
      </c>
      <c r="U296" s="151">
        <v>38450.35</v>
      </c>
      <c r="V296" s="152">
        <v>0</v>
      </c>
      <c r="W296" t="s">
        <v>113</v>
      </c>
      <c r="Y296" t="s">
        <v>114</v>
      </c>
      <c r="Z296" t="s">
        <v>114</v>
      </c>
      <c r="AA296" t="s">
        <v>114</v>
      </c>
      <c r="AB296" t="s">
        <v>115</v>
      </c>
      <c r="AC296" t="s">
        <v>116</v>
      </c>
      <c r="AD296" t="s">
        <v>110</v>
      </c>
      <c r="AE296" t="s">
        <v>110</v>
      </c>
      <c r="AH296" s="153">
        <v>0</v>
      </c>
      <c r="AI296" s="154">
        <v>42474</v>
      </c>
      <c r="AJ296" s="155">
        <v>1102060</v>
      </c>
      <c r="AK296" s="156">
        <v>1102060.1000000001</v>
      </c>
      <c r="AL296" s="157">
        <v>42474</v>
      </c>
      <c r="AM296" s="158">
        <v>0</v>
      </c>
      <c r="AN296" t="s">
        <v>117</v>
      </c>
      <c r="AO296" s="159">
        <v>42474.532395833332</v>
      </c>
      <c r="AP296" t="s">
        <v>175</v>
      </c>
      <c r="AQ296" t="s">
        <v>119</v>
      </c>
      <c r="AR296" t="s">
        <v>119</v>
      </c>
      <c r="AT296" s="160">
        <v>42474</v>
      </c>
      <c r="AU296" s="161">
        <v>1</v>
      </c>
      <c r="AV296" s="162">
        <v>1</v>
      </c>
      <c r="AW296" t="s">
        <v>120</v>
      </c>
      <c r="AZ296" s="163">
        <v>42474</v>
      </c>
      <c r="BB296" t="s">
        <v>121</v>
      </c>
      <c r="BC296" t="s">
        <v>114</v>
      </c>
      <c r="BD296" t="s">
        <v>122</v>
      </c>
      <c r="BE296" t="s">
        <v>110</v>
      </c>
      <c r="BH296" t="s">
        <v>122</v>
      </c>
      <c r="BL296" t="s">
        <v>110</v>
      </c>
      <c r="BM296" s="165">
        <v>42474</v>
      </c>
      <c r="BO296" t="s">
        <v>110</v>
      </c>
      <c r="BP296" t="s">
        <v>123</v>
      </c>
      <c r="BS296" s="166">
        <v>42474.523645833331</v>
      </c>
      <c r="BU296" t="s">
        <v>110</v>
      </c>
      <c r="BV296" t="s">
        <v>175</v>
      </c>
      <c r="BW296" t="s">
        <v>110</v>
      </c>
      <c r="BZ296" t="s">
        <v>108</v>
      </c>
      <c r="CA296" t="s">
        <v>174</v>
      </c>
      <c r="CB296" s="167">
        <v>42474</v>
      </c>
      <c r="CC296" s="168">
        <v>0</v>
      </c>
      <c r="CD296" s="169">
        <v>7</v>
      </c>
      <c r="CE296" t="s">
        <v>111</v>
      </c>
      <c r="CH296" t="s">
        <v>136</v>
      </c>
      <c r="CL296" t="s">
        <v>126</v>
      </c>
      <c r="CM296" t="s">
        <v>127</v>
      </c>
      <c r="CU296" t="s">
        <v>119</v>
      </c>
      <c r="DD296" s="170">
        <v>-403.83</v>
      </c>
      <c r="DE296" t="s">
        <v>110</v>
      </c>
      <c r="DF296" s="171">
        <v>0</v>
      </c>
      <c r="DH296" s="172">
        <v>0</v>
      </c>
      <c r="DI296" t="s">
        <v>175</v>
      </c>
      <c r="DJ296" t="s">
        <v>116</v>
      </c>
      <c r="DK296" s="173">
        <v>42474</v>
      </c>
      <c r="DL296" t="s">
        <v>119</v>
      </c>
      <c r="DN296" s="174">
        <v>-403.83</v>
      </c>
      <c r="DO296" s="175">
        <v>1</v>
      </c>
      <c r="DP296" s="176">
        <v>1</v>
      </c>
      <c r="DQ296" s="177">
        <v>1102060</v>
      </c>
      <c r="DT296" s="178">
        <v>42474</v>
      </c>
      <c r="DV296" t="s">
        <v>120</v>
      </c>
      <c r="DW296" s="179">
        <v>42474</v>
      </c>
      <c r="DX296" t="s">
        <v>110</v>
      </c>
      <c r="DY296" s="180">
        <v>42474</v>
      </c>
      <c r="DZ296" t="s">
        <v>116</v>
      </c>
      <c r="EC296" t="s">
        <v>123</v>
      </c>
      <c r="ED296" s="181">
        <v>0</v>
      </c>
      <c r="EE296" s="182">
        <v>0</v>
      </c>
      <c r="EG296" t="s">
        <v>130</v>
      </c>
      <c r="EJ296" s="188" t="str">
        <f>CONCATENATE(CH296,CM296)</f>
        <v>205800012800</v>
      </c>
    </row>
    <row r="297" spans="1:140" ht="16.5" hidden="1" thickTop="1" thickBot="1" x14ac:dyDescent="0.3">
      <c r="A297" t="s">
        <v>108</v>
      </c>
      <c r="B297" t="s">
        <v>174</v>
      </c>
      <c r="C297" s="140">
        <v>42474</v>
      </c>
      <c r="D297" s="141">
        <v>0</v>
      </c>
      <c r="E297" t="s">
        <v>108</v>
      </c>
      <c r="F297" t="s">
        <v>110</v>
      </c>
      <c r="G297" s="142">
        <v>2016</v>
      </c>
      <c r="H297" s="143">
        <v>10</v>
      </c>
      <c r="I297" s="144">
        <v>42474</v>
      </c>
      <c r="J297" t="s">
        <v>111</v>
      </c>
      <c r="L297" t="s">
        <v>110</v>
      </c>
      <c r="M297" t="s">
        <v>110</v>
      </c>
      <c r="O297" s="146">
        <v>0</v>
      </c>
      <c r="P297" t="s">
        <v>112</v>
      </c>
      <c r="R297" s="148">
        <v>42474</v>
      </c>
      <c r="S297" s="149">
        <v>37</v>
      </c>
      <c r="T297" s="150">
        <v>38450.35</v>
      </c>
      <c r="U297" s="151">
        <v>38450.35</v>
      </c>
      <c r="V297" s="152">
        <v>0</v>
      </c>
      <c r="W297" t="s">
        <v>113</v>
      </c>
      <c r="Y297" t="s">
        <v>114</v>
      </c>
      <c r="Z297" t="s">
        <v>114</v>
      </c>
      <c r="AA297" t="s">
        <v>114</v>
      </c>
      <c r="AB297" t="s">
        <v>115</v>
      </c>
      <c r="AC297" t="s">
        <v>116</v>
      </c>
      <c r="AD297" t="s">
        <v>110</v>
      </c>
      <c r="AE297" t="s">
        <v>110</v>
      </c>
      <c r="AH297" s="153">
        <v>0</v>
      </c>
      <c r="AI297" s="154">
        <v>42474</v>
      </c>
      <c r="AJ297" s="155">
        <v>1102060</v>
      </c>
      <c r="AK297" s="156">
        <v>1102060.1000000001</v>
      </c>
      <c r="AL297" s="157">
        <v>42474</v>
      </c>
      <c r="AM297" s="158">
        <v>0</v>
      </c>
      <c r="AN297" t="s">
        <v>117</v>
      </c>
      <c r="AO297" s="159">
        <v>42474.532395833332</v>
      </c>
      <c r="AP297" t="s">
        <v>175</v>
      </c>
      <c r="AQ297" t="s">
        <v>119</v>
      </c>
      <c r="AR297" t="s">
        <v>119</v>
      </c>
      <c r="AT297" s="160">
        <v>42474</v>
      </c>
      <c r="AU297" s="161">
        <v>1</v>
      </c>
      <c r="AV297" s="162">
        <v>1</v>
      </c>
      <c r="AW297" t="s">
        <v>120</v>
      </c>
      <c r="AZ297" s="163">
        <v>42474</v>
      </c>
      <c r="BB297" t="s">
        <v>121</v>
      </c>
      <c r="BC297" t="s">
        <v>114</v>
      </c>
      <c r="BD297" t="s">
        <v>122</v>
      </c>
      <c r="BE297" t="s">
        <v>110</v>
      </c>
      <c r="BH297" t="s">
        <v>122</v>
      </c>
      <c r="BL297" t="s">
        <v>110</v>
      </c>
      <c r="BM297" s="165">
        <v>42474</v>
      </c>
      <c r="BO297" t="s">
        <v>110</v>
      </c>
      <c r="BP297" t="s">
        <v>123</v>
      </c>
      <c r="BS297" s="166">
        <v>42474.523645833331</v>
      </c>
      <c r="BU297" t="s">
        <v>110</v>
      </c>
      <c r="BV297" t="s">
        <v>175</v>
      </c>
      <c r="BW297" t="s">
        <v>110</v>
      </c>
      <c r="BZ297" t="s">
        <v>108</v>
      </c>
      <c r="CA297" t="s">
        <v>174</v>
      </c>
      <c r="CB297" s="167">
        <v>42474</v>
      </c>
      <c r="CC297" s="168">
        <v>0</v>
      </c>
      <c r="CD297" s="169">
        <v>8</v>
      </c>
      <c r="CE297" t="s">
        <v>111</v>
      </c>
      <c r="CH297" t="s">
        <v>160</v>
      </c>
      <c r="CL297" t="s">
        <v>126</v>
      </c>
      <c r="CM297" t="s">
        <v>127</v>
      </c>
      <c r="CU297" t="s">
        <v>119</v>
      </c>
      <c r="DD297" s="170">
        <v>-31.25</v>
      </c>
      <c r="DE297" t="s">
        <v>110</v>
      </c>
      <c r="DF297" s="171">
        <v>0</v>
      </c>
      <c r="DH297" s="172">
        <v>0</v>
      </c>
      <c r="DI297" t="s">
        <v>175</v>
      </c>
      <c r="DJ297" t="s">
        <v>116</v>
      </c>
      <c r="DK297" s="173">
        <v>42474</v>
      </c>
      <c r="DL297" t="s">
        <v>119</v>
      </c>
      <c r="DN297" s="174">
        <v>-31.25</v>
      </c>
      <c r="DO297" s="175">
        <v>1</v>
      </c>
      <c r="DP297" s="176">
        <v>1</v>
      </c>
      <c r="DQ297" s="177">
        <v>1102060</v>
      </c>
      <c r="DT297" s="178">
        <v>42474</v>
      </c>
      <c r="DV297" t="s">
        <v>120</v>
      </c>
      <c r="DW297" s="179">
        <v>42474</v>
      </c>
      <c r="DX297" t="s">
        <v>110</v>
      </c>
      <c r="DY297" s="180">
        <v>42474</v>
      </c>
      <c r="DZ297" t="s">
        <v>116</v>
      </c>
      <c r="EC297" t="s">
        <v>123</v>
      </c>
      <c r="ED297" s="181">
        <v>0</v>
      </c>
      <c r="EE297" s="182">
        <v>0</v>
      </c>
      <c r="EG297" t="s">
        <v>130</v>
      </c>
      <c r="EJ297" s="188" t="str">
        <f>CONCATENATE(CH297,CM297)</f>
        <v>206100012800</v>
      </c>
    </row>
    <row r="298" spans="1:140" ht="16.5" hidden="1" thickTop="1" thickBot="1" x14ac:dyDescent="0.3">
      <c r="A298" t="s">
        <v>108</v>
      </c>
      <c r="B298" t="s">
        <v>174</v>
      </c>
      <c r="C298" s="140">
        <v>42474</v>
      </c>
      <c r="D298" s="141">
        <v>0</v>
      </c>
      <c r="E298" t="s">
        <v>108</v>
      </c>
      <c r="F298" t="s">
        <v>110</v>
      </c>
      <c r="G298" s="142">
        <v>2016</v>
      </c>
      <c r="H298" s="143">
        <v>10</v>
      </c>
      <c r="I298" s="144">
        <v>42474</v>
      </c>
      <c r="J298" t="s">
        <v>111</v>
      </c>
      <c r="L298" t="s">
        <v>110</v>
      </c>
      <c r="M298" t="s">
        <v>110</v>
      </c>
      <c r="O298" s="146">
        <v>0</v>
      </c>
      <c r="P298" t="s">
        <v>112</v>
      </c>
      <c r="R298" s="148">
        <v>42474</v>
      </c>
      <c r="S298" s="149">
        <v>37</v>
      </c>
      <c r="T298" s="150">
        <v>38450.35</v>
      </c>
      <c r="U298" s="151">
        <v>38450.35</v>
      </c>
      <c r="V298" s="152">
        <v>0</v>
      </c>
      <c r="W298" t="s">
        <v>113</v>
      </c>
      <c r="Y298" t="s">
        <v>114</v>
      </c>
      <c r="Z298" t="s">
        <v>114</v>
      </c>
      <c r="AA298" t="s">
        <v>114</v>
      </c>
      <c r="AB298" t="s">
        <v>115</v>
      </c>
      <c r="AC298" t="s">
        <v>116</v>
      </c>
      <c r="AD298" t="s">
        <v>110</v>
      </c>
      <c r="AE298" t="s">
        <v>110</v>
      </c>
      <c r="AH298" s="153">
        <v>0</v>
      </c>
      <c r="AI298" s="154">
        <v>42474</v>
      </c>
      <c r="AJ298" s="155">
        <v>1102060</v>
      </c>
      <c r="AK298" s="156">
        <v>1102060.1000000001</v>
      </c>
      <c r="AL298" s="157">
        <v>42474</v>
      </c>
      <c r="AM298" s="158">
        <v>0</v>
      </c>
      <c r="AN298" t="s">
        <v>117</v>
      </c>
      <c r="AO298" s="159">
        <v>42474.532395833332</v>
      </c>
      <c r="AP298" t="s">
        <v>175</v>
      </c>
      <c r="AQ298" t="s">
        <v>119</v>
      </c>
      <c r="AR298" t="s">
        <v>119</v>
      </c>
      <c r="AT298" s="160">
        <v>42474</v>
      </c>
      <c r="AU298" s="161">
        <v>1</v>
      </c>
      <c r="AV298" s="162">
        <v>1</v>
      </c>
      <c r="AW298" t="s">
        <v>120</v>
      </c>
      <c r="AZ298" s="163">
        <v>42474</v>
      </c>
      <c r="BB298" t="s">
        <v>121</v>
      </c>
      <c r="BC298" t="s">
        <v>114</v>
      </c>
      <c r="BD298" t="s">
        <v>122</v>
      </c>
      <c r="BE298" t="s">
        <v>110</v>
      </c>
      <c r="BH298" t="s">
        <v>122</v>
      </c>
      <c r="BL298" t="s">
        <v>110</v>
      </c>
      <c r="BM298" s="165">
        <v>42474</v>
      </c>
      <c r="BO298" t="s">
        <v>110</v>
      </c>
      <c r="BP298" t="s">
        <v>123</v>
      </c>
      <c r="BS298" s="166">
        <v>42474.523645833331</v>
      </c>
      <c r="BU298" t="s">
        <v>110</v>
      </c>
      <c r="BV298" t="s">
        <v>175</v>
      </c>
      <c r="BW298" t="s">
        <v>110</v>
      </c>
      <c r="BZ298" t="s">
        <v>108</v>
      </c>
      <c r="CA298" t="s">
        <v>174</v>
      </c>
      <c r="CB298" s="167">
        <v>42474</v>
      </c>
      <c r="CC298" s="168">
        <v>0</v>
      </c>
      <c r="CD298" s="169">
        <v>9</v>
      </c>
      <c r="CE298" t="s">
        <v>111</v>
      </c>
      <c r="CH298" t="s">
        <v>167</v>
      </c>
      <c r="CL298" t="s">
        <v>126</v>
      </c>
      <c r="CM298" t="s">
        <v>127</v>
      </c>
      <c r="CU298" t="s">
        <v>119</v>
      </c>
      <c r="DD298" s="170">
        <v>8</v>
      </c>
      <c r="DE298" t="s">
        <v>110</v>
      </c>
      <c r="DF298" s="171">
        <v>0</v>
      </c>
      <c r="DH298" s="172">
        <v>0</v>
      </c>
      <c r="DI298" t="s">
        <v>175</v>
      </c>
      <c r="DJ298" t="s">
        <v>116</v>
      </c>
      <c r="DK298" s="173">
        <v>42474</v>
      </c>
      <c r="DL298" t="s">
        <v>119</v>
      </c>
      <c r="DN298" s="174">
        <v>8</v>
      </c>
      <c r="DO298" s="175">
        <v>1</v>
      </c>
      <c r="DP298" s="176">
        <v>1</v>
      </c>
      <c r="DQ298" s="177">
        <v>1102060</v>
      </c>
      <c r="DT298" s="178">
        <v>42474</v>
      </c>
      <c r="DV298" t="s">
        <v>120</v>
      </c>
      <c r="DW298" s="179">
        <v>42474</v>
      </c>
      <c r="DX298" t="s">
        <v>110</v>
      </c>
      <c r="DY298" s="180">
        <v>42474</v>
      </c>
      <c r="DZ298" t="s">
        <v>116</v>
      </c>
      <c r="EC298" t="s">
        <v>123</v>
      </c>
      <c r="ED298" s="181">
        <v>0</v>
      </c>
      <c r="EE298" s="182">
        <v>0</v>
      </c>
      <c r="EG298" t="s">
        <v>130</v>
      </c>
      <c r="EJ298" s="188" t="str">
        <f>CONCATENATE(CH298,CM298)</f>
        <v>208100012800</v>
      </c>
    </row>
    <row r="299" spans="1:140" ht="16.5" hidden="1" thickTop="1" thickBot="1" x14ac:dyDescent="0.3">
      <c r="A299" t="s">
        <v>108</v>
      </c>
      <c r="B299" t="s">
        <v>174</v>
      </c>
      <c r="C299" s="140">
        <v>42474</v>
      </c>
      <c r="D299" s="141">
        <v>0</v>
      </c>
      <c r="E299" t="s">
        <v>108</v>
      </c>
      <c r="F299" t="s">
        <v>110</v>
      </c>
      <c r="G299" s="142">
        <v>2016</v>
      </c>
      <c r="H299" s="143">
        <v>10</v>
      </c>
      <c r="I299" s="144">
        <v>42474</v>
      </c>
      <c r="J299" t="s">
        <v>111</v>
      </c>
      <c r="L299" t="s">
        <v>110</v>
      </c>
      <c r="M299" t="s">
        <v>110</v>
      </c>
      <c r="O299" s="146">
        <v>0</v>
      </c>
      <c r="P299" t="s">
        <v>112</v>
      </c>
      <c r="R299" s="148">
        <v>42474</v>
      </c>
      <c r="S299" s="149">
        <v>37</v>
      </c>
      <c r="T299" s="150">
        <v>38450.35</v>
      </c>
      <c r="U299" s="151">
        <v>38450.35</v>
      </c>
      <c r="V299" s="152">
        <v>0</v>
      </c>
      <c r="W299" t="s">
        <v>113</v>
      </c>
      <c r="Y299" t="s">
        <v>114</v>
      </c>
      <c r="Z299" t="s">
        <v>114</v>
      </c>
      <c r="AA299" t="s">
        <v>114</v>
      </c>
      <c r="AB299" t="s">
        <v>115</v>
      </c>
      <c r="AC299" t="s">
        <v>116</v>
      </c>
      <c r="AD299" t="s">
        <v>110</v>
      </c>
      <c r="AE299" t="s">
        <v>110</v>
      </c>
      <c r="AH299" s="153">
        <v>0</v>
      </c>
      <c r="AI299" s="154">
        <v>42474</v>
      </c>
      <c r="AJ299" s="155">
        <v>1102060</v>
      </c>
      <c r="AK299" s="156">
        <v>1102060.1000000001</v>
      </c>
      <c r="AL299" s="157">
        <v>42474</v>
      </c>
      <c r="AM299" s="158">
        <v>0</v>
      </c>
      <c r="AN299" t="s">
        <v>117</v>
      </c>
      <c r="AO299" s="159">
        <v>42474.532395833332</v>
      </c>
      <c r="AP299" t="s">
        <v>175</v>
      </c>
      <c r="AQ299" t="s">
        <v>119</v>
      </c>
      <c r="AR299" t="s">
        <v>119</v>
      </c>
      <c r="AT299" s="160">
        <v>42474</v>
      </c>
      <c r="AU299" s="161">
        <v>1</v>
      </c>
      <c r="AV299" s="162">
        <v>1</v>
      </c>
      <c r="AW299" t="s">
        <v>120</v>
      </c>
      <c r="AZ299" s="163">
        <v>42474</v>
      </c>
      <c r="BB299" t="s">
        <v>121</v>
      </c>
      <c r="BC299" t="s">
        <v>114</v>
      </c>
      <c r="BD299" t="s">
        <v>122</v>
      </c>
      <c r="BE299" t="s">
        <v>110</v>
      </c>
      <c r="BH299" t="s">
        <v>122</v>
      </c>
      <c r="BL299" t="s">
        <v>110</v>
      </c>
      <c r="BM299" s="165">
        <v>42474</v>
      </c>
      <c r="BO299" t="s">
        <v>110</v>
      </c>
      <c r="BP299" t="s">
        <v>123</v>
      </c>
      <c r="BS299" s="166">
        <v>42474.523645833331</v>
      </c>
      <c r="BU299" t="s">
        <v>110</v>
      </c>
      <c r="BV299" t="s">
        <v>175</v>
      </c>
      <c r="BW299" t="s">
        <v>110</v>
      </c>
      <c r="BZ299" t="s">
        <v>108</v>
      </c>
      <c r="CA299" t="s">
        <v>174</v>
      </c>
      <c r="CB299" s="167">
        <v>42474</v>
      </c>
      <c r="CC299" s="168">
        <v>0</v>
      </c>
      <c r="CD299" s="169">
        <v>10</v>
      </c>
      <c r="CE299" t="s">
        <v>111</v>
      </c>
      <c r="CH299" t="s">
        <v>137</v>
      </c>
      <c r="CL299" t="s">
        <v>126</v>
      </c>
      <c r="CM299" t="s">
        <v>127</v>
      </c>
      <c r="CU299" t="s">
        <v>119</v>
      </c>
      <c r="DD299" s="170">
        <v>-2478.73</v>
      </c>
      <c r="DE299" t="s">
        <v>110</v>
      </c>
      <c r="DF299" s="171">
        <v>0</v>
      </c>
      <c r="DH299" s="172">
        <v>0</v>
      </c>
      <c r="DI299" t="s">
        <v>175</v>
      </c>
      <c r="DJ299" t="s">
        <v>116</v>
      </c>
      <c r="DK299" s="173">
        <v>42474</v>
      </c>
      <c r="DL299" t="s">
        <v>119</v>
      </c>
      <c r="DN299" s="174">
        <v>-2478.73</v>
      </c>
      <c r="DO299" s="175">
        <v>1</v>
      </c>
      <c r="DP299" s="176">
        <v>1</v>
      </c>
      <c r="DQ299" s="177">
        <v>1102060</v>
      </c>
      <c r="DT299" s="178">
        <v>42474</v>
      </c>
      <c r="DV299" t="s">
        <v>120</v>
      </c>
      <c r="DW299" s="179">
        <v>42474</v>
      </c>
      <c r="DX299" t="s">
        <v>110</v>
      </c>
      <c r="DY299" s="180">
        <v>42474</v>
      </c>
      <c r="DZ299" t="s">
        <v>116</v>
      </c>
      <c r="EC299" t="s">
        <v>123</v>
      </c>
      <c r="ED299" s="181">
        <v>0</v>
      </c>
      <c r="EE299" s="182">
        <v>0</v>
      </c>
      <c r="EG299" t="s">
        <v>130</v>
      </c>
      <c r="EJ299" s="188" t="str">
        <f>CONCATENATE(CH299,CM299)</f>
        <v>210000012800</v>
      </c>
    </row>
    <row r="300" spans="1:140" ht="16.5" hidden="1" thickTop="1" thickBot="1" x14ac:dyDescent="0.3">
      <c r="A300" t="s">
        <v>108</v>
      </c>
      <c r="B300" t="s">
        <v>174</v>
      </c>
      <c r="C300" s="140">
        <v>42474</v>
      </c>
      <c r="D300" s="141">
        <v>0</v>
      </c>
      <c r="E300" t="s">
        <v>108</v>
      </c>
      <c r="F300" t="s">
        <v>110</v>
      </c>
      <c r="G300" s="142">
        <v>2016</v>
      </c>
      <c r="H300" s="143">
        <v>10</v>
      </c>
      <c r="I300" s="144">
        <v>42474</v>
      </c>
      <c r="J300" t="s">
        <v>111</v>
      </c>
      <c r="L300" t="s">
        <v>110</v>
      </c>
      <c r="M300" t="s">
        <v>110</v>
      </c>
      <c r="O300" s="146">
        <v>0</v>
      </c>
      <c r="P300" t="s">
        <v>112</v>
      </c>
      <c r="R300" s="148">
        <v>42474</v>
      </c>
      <c r="S300" s="149">
        <v>37</v>
      </c>
      <c r="T300" s="150">
        <v>38450.35</v>
      </c>
      <c r="U300" s="151">
        <v>38450.35</v>
      </c>
      <c r="V300" s="152">
        <v>0</v>
      </c>
      <c r="W300" t="s">
        <v>113</v>
      </c>
      <c r="Y300" t="s">
        <v>114</v>
      </c>
      <c r="Z300" t="s">
        <v>114</v>
      </c>
      <c r="AA300" t="s">
        <v>114</v>
      </c>
      <c r="AB300" t="s">
        <v>115</v>
      </c>
      <c r="AC300" t="s">
        <v>116</v>
      </c>
      <c r="AD300" t="s">
        <v>110</v>
      </c>
      <c r="AE300" t="s">
        <v>110</v>
      </c>
      <c r="AH300" s="153">
        <v>0</v>
      </c>
      <c r="AI300" s="154">
        <v>42474</v>
      </c>
      <c r="AJ300" s="155">
        <v>1102060</v>
      </c>
      <c r="AK300" s="156">
        <v>1102060.1000000001</v>
      </c>
      <c r="AL300" s="157">
        <v>42474</v>
      </c>
      <c r="AM300" s="158">
        <v>0</v>
      </c>
      <c r="AN300" t="s">
        <v>117</v>
      </c>
      <c r="AO300" s="159">
        <v>42474.532395833332</v>
      </c>
      <c r="AP300" t="s">
        <v>175</v>
      </c>
      <c r="AQ300" t="s">
        <v>119</v>
      </c>
      <c r="AR300" t="s">
        <v>119</v>
      </c>
      <c r="AT300" s="160">
        <v>42474</v>
      </c>
      <c r="AU300" s="161">
        <v>1</v>
      </c>
      <c r="AV300" s="162">
        <v>1</v>
      </c>
      <c r="AW300" t="s">
        <v>120</v>
      </c>
      <c r="AZ300" s="163">
        <v>42474</v>
      </c>
      <c r="BB300" t="s">
        <v>121</v>
      </c>
      <c r="BC300" t="s">
        <v>114</v>
      </c>
      <c r="BD300" t="s">
        <v>122</v>
      </c>
      <c r="BE300" t="s">
        <v>110</v>
      </c>
      <c r="BH300" t="s">
        <v>122</v>
      </c>
      <c r="BL300" t="s">
        <v>110</v>
      </c>
      <c r="BM300" s="165">
        <v>42474</v>
      </c>
      <c r="BO300" t="s">
        <v>110</v>
      </c>
      <c r="BP300" t="s">
        <v>123</v>
      </c>
      <c r="BS300" s="166">
        <v>42474.523645833331</v>
      </c>
      <c r="BU300" t="s">
        <v>110</v>
      </c>
      <c r="BV300" t="s">
        <v>175</v>
      </c>
      <c r="BW300" t="s">
        <v>110</v>
      </c>
      <c r="BZ300" t="s">
        <v>108</v>
      </c>
      <c r="CA300" t="s">
        <v>174</v>
      </c>
      <c r="CB300" s="167">
        <v>42474</v>
      </c>
      <c r="CC300" s="168">
        <v>0</v>
      </c>
      <c r="CD300" s="169">
        <v>11</v>
      </c>
      <c r="CE300" t="s">
        <v>111</v>
      </c>
      <c r="CH300" t="s">
        <v>138</v>
      </c>
      <c r="CL300" t="s">
        <v>126</v>
      </c>
      <c r="CM300" t="s">
        <v>127</v>
      </c>
      <c r="CU300" t="s">
        <v>119</v>
      </c>
      <c r="DD300" s="170">
        <v>-1891.01</v>
      </c>
      <c r="DE300" t="s">
        <v>110</v>
      </c>
      <c r="DF300" s="171">
        <v>0</v>
      </c>
      <c r="DH300" s="172">
        <v>0</v>
      </c>
      <c r="DI300" t="s">
        <v>175</v>
      </c>
      <c r="DJ300" t="s">
        <v>116</v>
      </c>
      <c r="DK300" s="173">
        <v>42474</v>
      </c>
      <c r="DL300" t="s">
        <v>119</v>
      </c>
      <c r="DN300" s="174">
        <v>-1891.01</v>
      </c>
      <c r="DO300" s="175">
        <v>1</v>
      </c>
      <c r="DP300" s="176">
        <v>1</v>
      </c>
      <c r="DQ300" s="177">
        <v>1102060</v>
      </c>
      <c r="DT300" s="178">
        <v>42474</v>
      </c>
      <c r="DV300" t="s">
        <v>120</v>
      </c>
      <c r="DW300" s="179">
        <v>42474</v>
      </c>
      <c r="DX300" t="s">
        <v>110</v>
      </c>
      <c r="DY300" s="180">
        <v>42474</v>
      </c>
      <c r="DZ300" t="s">
        <v>116</v>
      </c>
      <c r="EC300" t="s">
        <v>123</v>
      </c>
      <c r="ED300" s="181">
        <v>0</v>
      </c>
      <c r="EE300" s="182">
        <v>0</v>
      </c>
      <c r="EG300" t="s">
        <v>130</v>
      </c>
      <c r="EJ300" s="188" t="str">
        <f>CONCATENATE(CH300,CM300)</f>
        <v>210500012800</v>
      </c>
    </row>
    <row r="301" spans="1:140" ht="16.5" hidden="1" thickTop="1" thickBot="1" x14ac:dyDescent="0.3">
      <c r="A301" t="s">
        <v>108</v>
      </c>
      <c r="B301" t="s">
        <v>174</v>
      </c>
      <c r="C301" s="140">
        <v>42474</v>
      </c>
      <c r="D301" s="141">
        <v>0</v>
      </c>
      <c r="E301" t="s">
        <v>108</v>
      </c>
      <c r="F301" t="s">
        <v>110</v>
      </c>
      <c r="G301" s="142">
        <v>2016</v>
      </c>
      <c r="H301" s="143">
        <v>10</v>
      </c>
      <c r="I301" s="144">
        <v>42474</v>
      </c>
      <c r="J301" t="s">
        <v>111</v>
      </c>
      <c r="L301" t="s">
        <v>110</v>
      </c>
      <c r="M301" t="s">
        <v>110</v>
      </c>
      <c r="O301" s="146">
        <v>0</v>
      </c>
      <c r="P301" t="s">
        <v>112</v>
      </c>
      <c r="R301" s="148">
        <v>42474</v>
      </c>
      <c r="S301" s="149">
        <v>37</v>
      </c>
      <c r="T301" s="150">
        <v>38450.35</v>
      </c>
      <c r="U301" s="151">
        <v>38450.35</v>
      </c>
      <c r="V301" s="152">
        <v>0</v>
      </c>
      <c r="W301" t="s">
        <v>113</v>
      </c>
      <c r="Y301" t="s">
        <v>114</v>
      </c>
      <c r="Z301" t="s">
        <v>114</v>
      </c>
      <c r="AA301" t="s">
        <v>114</v>
      </c>
      <c r="AB301" t="s">
        <v>115</v>
      </c>
      <c r="AC301" t="s">
        <v>116</v>
      </c>
      <c r="AD301" t="s">
        <v>110</v>
      </c>
      <c r="AE301" t="s">
        <v>110</v>
      </c>
      <c r="AH301" s="153">
        <v>0</v>
      </c>
      <c r="AI301" s="154">
        <v>42474</v>
      </c>
      <c r="AJ301" s="155">
        <v>1102060</v>
      </c>
      <c r="AK301" s="156">
        <v>1102060.1000000001</v>
      </c>
      <c r="AL301" s="157">
        <v>42474</v>
      </c>
      <c r="AM301" s="158">
        <v>0</v>
      </c>
      <c r="AN301" t="s">
        <v>117</v>
      </c>
      <c r="AO301" s="159">
        <v>42474.532395833332</v>
      </c>
      <c r="AP301" t="s">
        <v>175</v>
      </c>
      <c r="AQ301" t="s">
        <v>119</v>
      </c>
      <c r="AR301" t="s">
        <v>119</v>
      </c>
      <c r="AT301" s="160">
        <v>42474</v>
      </c>
      <c r="AU301" s="161">
        <v>1</v>
      </c>
      <c r="AV301" s="162">
        <v>1</v>
      </c>
      <c r="AW301" t="s">
        <v>120</v>
      </c>
      <c r="AZ301" s="163">
        <v>42474</v>
      </c>
      <c r="BB301" t="s">
        <v>121</v>
      </c>
      <c r="BC301" t="s">
        <v>114</v>
      </c>
      <c r="BD301" t="s">
        <v>122</v>
      </c>
      <c r="BE301" t="s">
        <v>110</v>
      </c>
      <c r="BH301" t="s">
        <v>122</v>
      </c>
      <c r="BL301" t="s">
        <v>110</v>
      </c>
      <c r="BM301" s="165">
        <v>42474</v>
      </c>
      <c r="BO301" t="s">
        <v>110</v>
      </c>
      <c r="BP301" t="s">
        <v>123</v>
      </c>
      <c r="BS301" s="166">
        <v>42474.523645833331</v>
      </c>
      <c r="BU301" t="s">
        <v>110</v>
      </c>
      <c r="BV301" t="s">
        <v>175</v>
      </c>
      <c r="BW301" t="s">
        <v>110</v>
      </c>
      <c r="BZ301" t="s">
        <v>108</v>
      </c>
      <c r="CA301" t="s">
        <v>174</v>
      </c>
      <c r="CB301" s="167">
        <v>42474</v>
      </c>
      <c r="CC301" s="168">
        <v>0</v>
      </c>
      <c r="CD301" s="169">
        <v>12</v>
      </c>
      <c r="CE301" t="s">
        <v>111</v>
      </c>
      <c r="CH301" t="s">
        <v>139</v>
      </c>
      <c r="CL301" t="s">
        <v>126</v>
      </c>
      <c r="CM301" t="s">
        <v>127</v>
      </c>
      <c r="CU301" t="s">
        <v>119</v>
      </c>
      <c r="DD301" s="170">
        <v>-1726.66</v>
      </c>
      <c r="DE301" t="s">
        <v>110</v>
      </c>
      <c r="DF301" s="171">
        <v>0</v>
      </c>
      <c r="DH301" s="172">
        <v>0</v>
      </c>
      <c r="DI301" t="s">
        <v>175</v>
      </c>
      <c r="DJ301" t="s">
        <v>116</v>
      </c>
      <c r="DK301" s="173">
        <v>42474</v>
      </c>
      <c r="DL301" t="s">
        <v>119</v>
      </c>
      <c r="DN301" s="174">
        <v>-1726.66</v>
      </c>
      <c r="DO301" s="175">
        <v>1</v>
      </c>
      <c r="DP301" s="176">
        <v>1</v>
      </c>
      <c r="DQ301" s="177">
        <v>1102060</v>
      </c>
      <c r="DT301" s="178">
        <v>42474</v>
      </c>
      <c r="DV301" t="s">
        <v>120</v>
      </c>
      <c r="DW301" s="179">
        <v>42474</v>
      </c>
      <c r="DX301" t="s">
        <v>110</v>
      </c>
      <c r="DY301" s="180">
        <v>42474</v>
      </c>
      <c r="DZ301" t="s">
        <v>116</v>
      </c>
      <c r="EC301" t="s">
        <v>123</v>
      </c>
      <c r="ED301" s="181">
        <v>0</v>
      </c>
      <c r="EE301" s="182">
        <v>0</v>
      </c>
      <c r="EG301" t="s">
        <v>130</v>
      </c>
      <c r="EJ301" s="188" t="str">
        <f>CONCATENATE(CH301,CM301)</f>
        <v>211000012800</v>
      </c>
    </row>
    <row r="302" spans="1:140" ht="16.5" hidden="1" thickTop="1" thickBot="1" x14ac:dyDescent="0.3">
      <c r="A302" t="s">
        <v>108</v>
      </c>
      <c r="B302" t="s">
        <v>174</v>
      </c>
      <c r="C302" s="140">
        <v>42474</v>
      </c>
      <c r="D302" s="141">
        <v>0</v>
      </c>
      <c r="E302" t="s">
        <v>108</v>
      </c>
      <c r="F302" t="s">
        <v>110</v>
      </c>
      <c r="G302" s="142">
        <v>2016</v>
      </c>
      <c r="H302" s="143">
        <v>10</v>
      </c>
      <c r="I302" s="144">
        <v>42474</v>
      </c>
      <c r="J302" t="s">
        <v>111</v>
      </c>
      <c r="L302" t="s">
        <v>110</v>
      </c>
      <c r="M302" t="s">
        <v>110</v>
      </c>
      <c r="O302" s="146">
        <v>0</v>
      </c>
      <c r="P302" t="s">
        <v>112</v>
      </c>
      <c r="R302" s="148">
        <v>42474</v>
      </c>
      <c r="S302" s="149">
        <v>37</v>
      </c>
      <c r="T302" s="150">
        <v>38450.35</v>
      </c>
      <c r="U302" s="151">
        <v>38450.35</v>
      </c>
      <c r="V302" s="152">
        <v>0</v>
      </c>
      <c r="W302" t="s">
        <v>113</v>
      </c>
      <c r="Y302" t="s">
        <v>114</v>
      </c>
      <c r="Z302" t="s">
        <v>114</v>
      </c>
      <c r="AA302" t="s">
        <v>114</v>
      </c>
      <c r="AB302" t="s">
        <v>115</v>
      </c>
      <c r="AC302" t="s">
        <v>116</v>
      </c>
      <c r="AD302" t="s">
        <v>110</v>
      </c>
      <c r="AE302" t="s">
        <v>110</v>
      </c>
      <c r="AH302" s="153">
        <v>0</v>
      </c>
      <c r="AI302" s="154">
        <v>42474</v>
      </c>
      <c r="AJ302" s="155">
        <v>1102060</v>
      </c>
      <c r="AK302" s="156">
        <v>1102060.1000000001</v>
      </c>
      <c r="AL302" s="157">
        <v>42474</v>
      </c>
      <c r="AM302" s="158">
        <v>0</v>
      </c>
      <c r="AN302" t="s">
        <v>117</v>
      </c>
      <c r="AO302" s="159">
        <v>42474.532395833332</v>
      </c>
      <c r="AP302" t="s">
        <v>175</v>
      </c>
      <c r="AQ302" t="s">
        <v>119</v>
      </c>
      <c r="AR302" t="s">
        <v>119</v>
      </c>
      <c r="AT302" s="160">
        <v>42474</v>
      </c>
      <c r="AU302" s="161">
        <v>1</v>
      </c>
      <c r="AV302" s="162">
        <v>1</v>
      </c>
      <c r="AW302" t="s">
        <v>120</v>
      </c>
      <c r="AZ302" s="163">
        <v>42474</v>
      </c>
      <c r="BB302" t="s">
        <v>121</v>
      </c>
      <c r="BC302" t="s">
        <v>114</v>
      </c>
      <c r="BD302" t="s">
        <v>122</v>
      </c>
      <c r="BE302" t="s">
        <v>110</v>
      </c>
      <c r="BH302" t="s">
        <v>122</v>
      </c>
      <c r="BL302" t="s">
        <v>110</v>
      </c>
      <c r="BM302" s="165">
        <v>42474</v>
      </c>
      <c r="BO302" t="s">
        <v>110</v>
      </c>
      <c r="BP302" t="s">
        <v>123</v>
      </c>
      <c r="BS302" s="166">
        <v>42474.523645833331</v>
      </c>
      <c r="BU302" t="s">
        <v>110</v>
      </c>
      <c r="BV302" t="s">
        <v>175</v>
      </c>
      <c r="BW302" t="s">
        <v>110</v>
      </c>
      <c r="BZ302" t="s">
        <v>108</v>
      </c>
      <c r="CA302" t="s">
        <v>174</v>
      </c>
      <c r="CB302" s="167">
        <v>42474</v>
      </c>
      <c r="CC302" s="168">
        <v>0</v>
      </c>
      <c r="CD302" s="169">
        <v>13</v>
      </c>
      <c r="CE302" t="s">
        <v>111</v>
      </c>
      <c r="CH302" t="s">
        <v>140</v>
      </c>
      <c r="CL302" t="s">
        <v>126</v>
      </c>
      <c r="CM302" t="s">
        <v>127</v>
      </c>
      <c r="CU302" t="s">
        <v>119</v>
      </c>
      <c r="DD302" s="170">
        <v>-115.06</v>
      </c>
      <c r="DE302" t="s">
        <v>110</v>
      </c>
      <c r="DF302" s="171">
        <v>0</v>
      </c>
      <c r="DH302" s="172">
        <v>0</v>
      </c>
      <c r="DI302" t="s">
        <v>175</v>
      </c>
      <c r="DJ302" t="s">
        <v>116</v>
      </c>
      <c r="DK302" s="173">
        <v>42474</v>
      </c>
      <c r="DL302" t="s">
        <v>119</v>
      </c>
      <c r="DN302" s="174">
        <v>-115.06</v>
      </c>
      <c r="DO302" s="175">
        <v>1</v>
      </c>
      <c r="DP302" s="176">
        <v>1</v>
      </c>
      <c r="DQ302" s="177">
        <v>1102060</v>
      </c>
      <c r="DT302" s="178">
        <v>42474</v>
      </c>
      <c r="DV302" t="s">
        <v>120</v>
      </c>
      <c r="DW302" s="179">
        <v>42474</v>
      </c>
      <c r="DX302" t="s">
        <v>110</v>
      </c>
      <c r="DY302" s="180">
        <v>42474</v>
      </c>
      <c r="DZ302" t="s">
        <v>116</v>
      </c>
      <c r="EC302" t="s">
        <v>123</v>
      </c>
      <c r="ED302" s="181">
        <v>0</v>
      </c>
      <c r="EE302" s="182">
        <v>0</v>
      </c>
      <c r="EG302" t="s">
        <v>130</v>
      </c>
      <c r="EJ302" s="188" t="str">
        <f>CONCATENATE(CH302,CM302)</f>
        <v>212500012800</v>
      </c>
    </row>
    <row r="303" spans="1:140" ht="16.5" hidden="1" thickTop="1" thickBot="1" x14ac:dyDescent="0.3">
      <c r="A303" t="s">
        <v>108</v>
      </c>
      <c r="B303" t="s">
        <v>174</v>
      </c>
      <c r="C303" s="140">
        <v>42474</v>
      </c>
      <c r="D303" s="141">
        <v>0</v>
      </c>
      <c r="E303" t="s">
        <v>108</v>
      </c>
      <c r="F303" t="s">
        <v>110</v>
      </c>
      <c r="G303" s="142">
        <v>2016</v>
      </c>
      <c r="H303" s="143">
        <v>10</v>
      </c>
      <c r="I303" s="144">
        <v>42474</v>
      </c>
      <c r="J303" t="s">
        <v>111</v>
      </c>
      <c r="L303" t="s">
        <v>110</v>
      </c>
      <c r="M303" t="s">
        <v>110</v>
      </c>
      <c r="O303" s="146">
        <v>0</v>
      </c>
      <c r="P303" t="s">
        <v>112</v>
      </c>
      <c r="R303" s="148">
        <v>42474</v>
      </c>
      <c r="S303" s="149">
        <v>37</v>
      </c>
      <c r="T303" s="150">
        <v>38450.35</v>
      </c>
      <c r="U303" s="151">
        <v>38450.35</v>
      </c>
      <c r="V303" s="152">
        <v>0</v>
      </c>
      <c r="W303" t="s">
        <v>113</v>
      </c>
      <c r="Y303" t="s">
        <v>114</v>
      </c>
      <c r="Z303" t="s">
        <v>114</v>
      </c>
      <c r="AA303" t="s">
        <v>114</v>
      </c>
      <c r="AB303" t="s">
        <v>115</v>
      </c>
      <c r="AC303" t="s">
        <v>116</v>
      </c>
      <c r="AD303" t="s">
        <v>110</v>
      </c>
      <c r="AE303" t="s">
        <v>110</v>
      </c>
      <c r="AH303" s="153">
        <v>0</v>
      </c>
      <c r="AI303" s="154">
        <v>42474</v>
      </c>
      <c r="AJ303" s="155">
        <v>1102060</v>
      </c>
      <c r="AK303" s="156">
        <v>1102060.1000000001</v>
      </c>
      <c r="AL303" s="157">
        <v>42474</v>
      </c>
      <c r="AM303" s="158">
        <v>0</v>
      </c>
      <c r="AN303" t="s">
        <v>117</v>
      </c>
      <c r="AO303" s="159">
        <v>42474.532395833332</v>
      </c>
      <c r="AP303" t="s">
        <v>175</v>
      </c>
      <c r="AQ303" t="s">
        <v>119</v>
      </c>
      <c r="AR303" t="s">
        <v>119</v>
      </c>
      <c r="AT303" s="160">
        <v>42474</v>
      </c>
      <c r="AU303" s="161">
        <v>1</v>
      </c>
      <c r="AV303" s="162">
        <v>1</v>
      </c>
      <c r="AW303" t="s">
        <v>120</v>
      </c>
      <c r="AZ303" s="163">
        <v>42474</v>
      </c>
      <c r="BB303" t="s">
        <v>121</v>
      </c>
      <c r="BC303" t="s">
        <v>114</v>
      </c>
      <c r="BD303" t="s">
        <v>122</v>
      </c>
      <c r="BE303" t="s">
        <v>110</v>
      </c>
      <c r="BH303" t="s">
        <v>122</v>
      </c>
      <c r="BL303" t="s">
        <v>110</v>
      </c>
      <c r="BM303" s="165">
        <v>42474</v>
      </c>
      <c r="BO303" t="s">
        <v>110</v>
      </c>
      <c r="BP303" t="s">
        <v>123</v>
      </c>
      <c r="BS303" s="166">
        <v>42474.523645833331</v>
      </c>
      <c r="BU303" t="s">
        <v>110</v>
      </c>
      <c r="BV303" t="s">
        <v>175</v>
      </c>
      <c r="BW303" t="s">
        <v>110</v>
      </c>
      <c r="BZ303" t="s">
        <v>108</v>
      </c>
      <c r="CA303" t="s">
        <v>174</v>
      </c>
      <c r="CB303" s="167">
        <v>42474</v>
      </c>
      <c r="CC303" s="168">
        <v>0</v>
      </c>
      <c r="CD303" s="169">
        <v>14</v>
      </c>
      <c r="CE303" t="s">
        <v>111</v>
      </c>
      <c r="CH303" t="s">
        <v>141</v>
      </c>
      <c r="CL303" t="s">
        <v>126</v>
      </c>
      <c r="CM303" t="s">
        <v>127</v>
      </c>
      <c r="CU303" t="s">
        <v>119</v>
      </c>
      <c r="DD303" s="170">
        <v>-687.5</v>
      </c>
      <c r="DE303" t="s">
        <v>110</v>
      </c>
      <c r="DF303" s="171">
        <v>0</v>
      </c>
      <c r="DH303" s="172">
        <v>0</v>
      </c>
      <c r="DI303" t="s">
        <v>175</v>
      </c>
      <c r="DJ303" t="s">
        <v>116</v>
      </c>
      <c r="DK303" s="173">
        <v>42474</v>
      </c>
      <c r="DL303" t="s">
        <v>119</v>
      </c>
      <c r="DN303" s="174">
        <v>-687.5</v>
      </c>
      <c r="DO303" s="175">
        <v>1</v>
      </c>
      <c r="DP303" s="176">
        <v>1</v>
      </c>
      <c r="DQ303" s="177">
        <v>1102060</v>
      </c>
      <c r="DT303" s="178">
        <v>42474</v>
      </c>
      <c r="DV303" t="s">
        <v>120</v>
      </c>
      <c r="DW303" s="179">
        <v>42474</v>
      </c>
      <c r="DX303" t="s">
        <v>110</v>
      </c>
      <c r="DY303" s="180">
        <v>42474</v>
      </c>
      <c r="DZ303" t="s">
        <v>116</v>
      </c>
      <c r="EC303" t="s">
        <v>123</v>
      </c>
      <c r="ED303" s="181">
        <v>0</v>
      </c>
      <c r="EE303" s="182">
        <v>0</v>
      </c>
      <c r="EG303" t="s">
        <v>130</v>
      </c>
      <c r="EJ303" s="188" t="str">
        <f>CONCATENATE(CH303,CM303)</f>
        <v>213000012800</v>
      </c>
    </row>
    <row r="304" spans="1:140" ht="16.5" hidden="1" thickTop="1" thickBot="1" x14ac:dyDescent="0.3">
      <c r="A304" t="s">
        <v>108</v>
      </c>
      <c r="B304" t="s">
        <v>174</v>
      </c>
      <c r="C304" s="140">
        <v>42474</v>
      </c>
      <c r="D304" s="141">
        <v>0</v>
      </c>
      <c r="E304" t="s">
        <v>108</v>
      </c>
      <c r="F304" t="s">
        <v>110</v>
      </c>
      <c r="G304" s="142">
        <v>2016</v>
      </c>
      <c r="H304" s="143">
        <v>10</v>
      </c>
      <c r="I304" s="144">
        <v>42474</v>
      </c>
      <c r="J304" t="s">
        <v>111</v>
      </c>
      <c r="L304" t="s">
        <v>110</v>
      </c>
      <c r="M304" t="s">
        <v>110</v>
      </c>
      <c r="O304" s="146">
        <v>0</v>
      </c>
      <c r="P304" t="s">
        <v>112</v>
      </c>
      <c r="R304" s="148">
        <v>42474</v>
      </c>
      <c r="S304" s="149">
        <v>37</v>
      </c>
      <c r="T304" s="150">
        <v>38450.35</v>
      </c>
      <c r="U304" s="151">
        <v>38450.35</v>
      </c>
      <c r="V304" s="152">
        <v>0</v>
      </c>
      <c r="W304" t="s">
        <v>113</v>
      </c>
      <c r="Y304" t="s">
        <v>114</v>
      </c>
      <c r="Z304" t="s">
        <v>114</v>
      </c>
      <c r="AA304" t="s">
        <v>114</v>
      </c>
      <c r="AB304" t="s">
        <v>115</v>
      </c>
      <c r="AC304" t="s">
        <v>116</v>
      </c>
      <c r="AD304" t="s">
        <v>110</v>
      </c>
      <c r="AE304" t="s">
        <v>110</v>
      </c>
      <c r="AH304" s="153">
        <v>0</v>
      </c>
      <c r="AI304" s="154">
        <v>42474</v>
      </c>
      <c r="AJ304" s="155">
        <v>1102060</v>
      </c>
      <c r="AK304" s="156">
        <v>1102060.1000000001</v>
      </c>
      <c r="AL304" s="157">
        <v>42474</v>
      </c>
      <c r="AM304" s="158">
        <v>0</v>
      </c>
      <c r="AN304" t="s">
        <v>117</v>
      </c>
      <c r="AO304" s="159">
        <v>42474.532395833332</v>
      </c>
      <c r="AP304" t="s">
        <v>175</v>
      </c>
      <c r="AQ304" t="s">
        <v>119</v>
      </c>
      <c r="AR304" t="s">
        <v>119</v>
      </c>
      <c r="AT304" s="160">
        <v>42474</v>
      </c>
      <c r="AU304" s="161">
        <v>1</v>
      </c>
      <c r="AV304" s="162">
        <v>1</v>
      </c>
      <c r="AW304" t="s">
        <v>120</v>
      </c>
      <c r="AZ304" s="163">
        <v>42474</v>
      </c>
      <c r="BB304" t="s">
        <v>121</v>
      </c>
      <c r="BC304" t="s">
        <v>114</v>
      </c>
      <c r="BD304" t="s">
        <v>122</v>
      </c>
      <c r="BE304" t="s">
        <v>110</v>
      </c>
      <c r="BH304" t="s">
        <v>122</v>
      </c>
      <c r="BL304" t="s">
        <v>110</v>
      </c>
      <c r="BM304" s="165">
        <v>42474</v>
      </c>
      <c r="BO304" t="s">
        <v>110</v>
      </c>
      <c r="BP304" t="s">
        <v>123</v>
      </c>
      <c r="BS304" s="166">
        <v>42474.523645833331</v>
      </c>
      <c r="BU304" t="s">
        <v>110</v>
      </c>
      <c r="BV304" t="s">
        <v>175</v>
      </c>
      <c r="BW304" t="s">
        <v>110</v>
      </c>
      <c r="BZ304" t="s">
        <v>108</v>
      </c>
      <c r="CA304" t="s">
        <v>174</v>
      </c>
      <c r="CB304" s="167">
        <v>42474</v>
      </c>
      <c r="CC304" s="168">
        <v>0</v>
      </c>
      <c r="CD304" s="169">
        <v>15</v>
      </c>
      <c r="CE304" t="s">
        <v>111</v>
      </c>
      <c r="CH304" t="s">
        <v>142</v>
      </c>
      <c r="CL304" t="s">
        <v>126</v>
      </c>
      <c r="CM304" t="s">
        <v>127</v>
      </c>
      <c r="CU304" t="s">
        <v>119</v>
      </c>
      <c r="DD304" s="170">
        <v>-2784.11</v>
      </c>
      <c r="DE304" t="s">
        <v>110</v>
      </c>
      <c r="DF304" s="171">
        <v>0</v>
      </c>
      <c r="DH304" s="172">
        <v>0</v>
      </c>
      <c r="DI304" t="s">
        <v>175</v>
      </c>
      <c r="DJ304" t="s">
        <v>116</v>
      </c>
      <c r="DK304" s="173">
        <v>42474</v>
      </c>
      <c r="DL304" t="s">
        <v>119</v>
      </c>
      <c r="DN304" s="174">
        <v>-2784.11</v>
      </c>
      <c r="DO304" s="175">
        <v>1</v>
      </c>
      <c r="DP304" s="176">
        <v>1</v>
      </c>
      <c r="DQ304" s="177">
        <v>1102060</v>
      </c>
      <c r="DT304" s="178">
        <v>42474</v>
      </c>
      <c r="DV304" t="s">
        <v>120</v>
      </c>
      <c r="DW304" s="179">
        <v>42474</v>
      </c>
      <c r="DX304" t="s">
        <v>110</v>
      </c>
      <c r="DY304" s="180">
        <v>42474</v>
      </c>
      <c r="DZ304" t="s">
        <v>116</v>
      </c>
      <c r="EC304" t="s">
        <v>123</v>
      </c>
      <c r="ED304" s="181">
        <v>0</v>
      </c>
      <c r="EE304" s="182">
        <v>0</v>
      </c>
      <c r="EG304" t="s">
        <v>130</v>
      </c>
      <c r="EJ304" s="188" t="str">
        <f>CONCATENATE(CH304,CM304)</f>
        <v>214000012800</v>
      </c>
    </row>
    <row r="305" spans="1:140" ht="16.5" hidden="1" thickTop="1" thickBot="1" x14ac:dyDescent="0.3">
      <c r="A305" t="s">
        <v>108</v>
      </c>
      <c r="B305" t="s">
        <v>174</v>
      </c>
      <c r="C305" s="140">
        <v>42474</v>
      </c>
      <c r="D305" s="141">
        <v>0</v>
      </c>
      <c r="E305" t="s">
        <v>108</v>
      </c>
      <c r="F305" t="s">
        <v>110</v>
      </c>
      <c r="G305" s="142">
        <v>2016</v>
      </c>
      <c r="H305" s="143">
        <v>10</v>
      </c>
      <c r="I305" s="144">
        <v>42474</v>
      </c>
      <c r="J305" t="s">
        <v>111</v>
      </c>
      <c r="L305" t="s">
        <v>110</v>
      </c>
      <c r="M305" t="s">
        <v>110</v>
      </c>
      <c r="O305" s="146">
        <v>0</v>
      </c>
      <c r="P305" t="s">
        <v>112</v>
      </c>
      <c r="R305" s="148">
        <v>42474</v>
      </c>
      <c r="S305" s="149">
        <v>37</v>
      </c>
      <c r="T305" s="150">
        <v>38450.35</v>
      </c>
      <c r="U305" s="151">
        <v>38450.35</v>
      </c>
      <c r="V305" s="152">
        <v>0</v>
      </c>
      <c r="W305" t="s">
        <v>113</v>
      </c>
      <c r="Y305" t="s">
        <v>114</v>
      </c>
      <c r="Z305" t="s">
        <v>114</v>
      </c>
      <c r="AA305" t="s">
        <v>114</v>
      </c>
      <c r="AB305" t="s">
        <v>115</v>
      </c>
      <c r="AC305" t="s">
        <v>116</v>
      </c>
      <c r="AD305" t="s">
        <v>110</v>
      </c>
      <c r="AE305" t="s">
        <v>110</v>
      </c>
      <c r="AH305" s="153">
        <v>0</v>
      </c>
      <c r="AI305" s="154">
        <v>42474</v>
      </c>
      <c r="AJ305" s="155">
        <v>1102060</v>
      </c>
      <c r="AK305" s="156">
        <v>1102060.1000000001</v>
      </c>
      <c r="AL305" s="157">
        <v>42474</v>
      </c>
      <c r="AM305" s="158">
        <v>0</v>
      </c>
      <c r="AN305" t="s">
        <v>117</v>
      </c>
      <c r="AO305" s="159">
        <v>42474.532395833332</v>
      </c>
      <c r="AP305" t="s">
        <v>175</v>
      </c>
      <c r="AQ305" t="s">
        <v>119</v>
      </c>
      <c r="AR305" t="s">
        <v>119</v>
      </c>
      <c r="AT305" s="160">
        <v>42474</v>
      </c>
      <c r="AU305" s="161">
        <v>1</v>
      </c>
      <c r="AV305" s="162">
        <v>1</v>
      </c>
      <c r="AW305" t="s">
        <v>120</v>
      </c>
      <c r="AZ305" s="163">
        <v>42474</v>
      </c>
      <c r="BB305" t="s">
        <v>121</v>
      </c>
      <c r="BC305" t="s">
        <v>114</v>
      </c>
      <c r="BD305" t="s">
        <v>122</v>
      </c>
      <c r="BE305" t="s">
        <v>110</v>
      </c>
      <c r="BH305" t="s">
        <v>122</v>
      </c>
      <c r="BL305" t="s">
        <v>110</v>
      </c>
      <c r="BM305" s="165">
        <v>42474</v>
      </c>
      <c r="BO305" t="s">
        <v>110</v>
      </c>
      <c r="BP305" t="s">
        <v>123</v>
      </c>
      <c r="BS305" s="166">
        <v>42474.523645833331</v>
      </c>
      <c r="BU305" t="s">
        <v>110</v>
      </c>
      <c r="BV305" t="s">
        <v>175</v>
      </c>
      <c r="BW305" t="s">
        <v>110</v>
      </c>
      <c r="BZ305" t="s">
        <v>108</v>
      </c>
      <c r="CA305" t="s">
        <v>174</v>
      </c>
      <c r="CB305" s="167">
        <v>42474</v>
      </c>
      <c r="CC305" s="168">
        <v>0</v>
      </c>
      <c r="CD305" s="169">
        <v>16</v>
      </c>
      <c r="CE305" t="s">
        <v>111</v>
      </c>
      <c r="CH305" t="s">
        <v>143</v>
      </c>
      <c r="CL305" t="s">
        <v>126</v>
      </c>
      <c r="CM305" t="s">
        <v>127</v>
      </c>
      <c r="CU305" t="s">
        <v>119</v>
      </c>
      <c r="DD305" s="170">
        <v>-1292.67</v>
      </c>
      <c r="DE305" t="s">
        <v>110</v>
      </c>
      <c r="DF305" s="171">
        <v>0</v>
      </c>
      <c r="DH305" s="172">
        <v>0</v>
      </c>
      <c r="DI305" t="s">
        <v>175</v>
      </c>
      <c r="DJ305" t="s">
        <v>116</v>
      </c>
      <c r="DK305" s="173">
        <v>42474</v>
      </c>
      <c r="DL305" t="s">
        <v>119</v>
      </c>
      <c r="DN305" s="174">
        <v>-1292.67</v>
      </c>
      <c r="DO305" s="175">
        <v>1</v>
      </c>
      <c r="DP305" s="176">
        <v>1</v>
      </c>
      <c r="DQ305" s="177">
        <v>1102060</v>
      </c>
      <c r="DT305" s="178">
        <v>42474</v>
      </c>
      <c r="DV305" t="s">
        <v>120</v>
      </c>
      <c r="DW305" s="179">
        <v>42474</v>
      </c>
      <c r="DX305" t="s">
        <v>110</v>
      </c>
      <c r="DY305" s="180">
        <v>42474</v>
      </c>
      <c r="DZ305" t="s">
        <v>116</v>
      </c>
      <c r="EC305" t="s">
        <v>123</v>
      </c>
      <c r="ED305" s="181">
        <v>0</v>
      </c>
      <c r="EE305" s="182">
        <v>0</v>
      </c>
      <c r="EG305" t="s">
        <v>130</v>
      </c>
      <c r="EJ305" s="188" t="str">
        <f>CONCATENATE(CH305,CM305)</f>
        <v>215000012800</v>
      </c>
    </row>
    <row r="306" spans="1:140" ht="16.5" hidden="1" thickTop="1" thickBot="1" x14ac:dyDescent="0.3">
      <c r="A306" t="s">
        <v>108</v>
      </c>
      <c r="B306" t="s">
        <v>174</v>
      </c>
      <c r="C306" s="140">
        <v>42474</v>
      </c>
      <c r="D306" s="141">
        <v>0</v>
      </c>
      <c r="E306" t="s">
        <v>108</v>
      </c>
      <c r="F306" t="s">
        <v>110</v>
      </c>
      <c r="G306" s="142">
        <v>2016</v>
      </c>
      <c r="H306" s="143">
        <v>10</v>
      </c>
      <c r="I306" s="144">
        <v>42474</v>
      </c>
      <c r="J306" t="s">
        <v>111</v>
      </c>
      <c r="L306" t="s">
        <v>110</v>
      </c>
      <c r="M306" t="s">
        <v>110</v>
      </c>
      <c r="O306" s="146">
        <v>0</v>
      </c>
      <c r="P306" t="s">
        <v>112</v>
      </c>
      <c r="R306" s="148">
        <v>42474</v>
      </c>
      <c r="S306" s="149">
        <v>37</v>
      </c>
      <c r="T306" s="150">
        <v>38450.35</v>
      </c>
      <c r="U306" s="151">
        <v>38450.35</v>
      </c>
      <c r="V306" s="152">
        <v>0</v>
      </c>
      <c r="W306" t="s">
        <v>113</v>
      </c>
      <c r="Y306" t="s">
        <v>114</v>
      </c>
      <c r="Z306" t="s">
        <v>114</v>
      </c>
      <c r="AA306" t="s">
        <v>114</v>
      </c>
      <c r="AB306" t="s">
        <v>115</v>
      </c>
      <c r="AC306" t="s">
        <v>116</v>
      </c>
      <c r="AD306" t="s">
        <v>110</v>
      </c>
      <c r="AE306" t="s">
        <v>110</v>
      </c>
      <c r="AH306" s="153">
        <v>0</v>
      </c>
      <c r="AI306" s="154">
        <v>42474</v>
      </c>
      <c r="AJ306" s="155">
        <v>1102060</v>
      </c>
      <c r="AK306" s="156">
        <v>1102060.1000000001</v>
      </c>
      <c r="AL306" s="157">
        <v>42474</v>
      </c>
      <c r="AM306" s="158">
        <v>0</v>
      </c>
      <c r="AN306" t="s">
        <v>117</v>
      </c>
      <c r="AO306" s="159">
        <v>42474.532395833332</v>
      </c>
      <c r="AP306" t="s">
        <v>175</v>
      </c>
      <c r="AQ306" t="s">
        <v>119</v>
      </c>
      <c r="AR306" t="s">
        <v>119</v>
      </c>
      <c r="AT306" s="160">
        <v>42474</v>
      </c>
      <c r="AU306" s="161">
        <v>1</v>
      </c>
      <c r="AV306" s="162">
        <v>1</v>
      </c>
      <c r="AW306" t="s">
        <v>120</v>
      </c>
      <c r="AZ306" s="163">
        <v>42474</v>
      </c>
      <c r="BB306" t="s">
        <v>121</v>
      </c>
      <c r="BC306" t="s">
        <v>114</v>
      </c>
      <c r="BD306" t="s">
        <v>122</v>
      </c>
      <c r="BE306" t="s">
        <v>110</v>
      </c>
      <c r="BH306" t="s">
        <v>122</v>
      </c>
      <c r="BL306" t="s">
        <v>110</v>
      </c>
      <c r="BM306" s="165">
        <v>42474</v>
      </c>
      <c r="BO306" t="s">
        <v>110</v>
      </c>
      <c r="BP306" t="s">
        <v>123</v>
      </c>
      <c r="BS306" s="166">
        <v>42474.523645833331</v>
      </c>
      <c r="BU306" t="s">
        <v>110</v>
      </c>
      <c r="BV306" t="s">
        <v>175</v>
      </c>
      <c r="BW306" t="s">
        <v>110</v>
      </c>
      <c r="BZ306" t="s">
        <v>108</v>
      </c>
      <c r="CA306" t="s">
        <v>174</v>
      </c>
      <c r="CB306" s="167">
        <v>42474</v>
      </c>
      <c r="CC306" s="168">
        <v>0</v>
      </c>
      <c r="CD306" s="169">
        <v>17</v>
      </c>
      <c r="CE306" t="s">
        <v>111</v>
      </c>
      <c r="CH306" t="s">
        <v>144</v>
      </c>
      <c r="CL306" t="s">
        <v>126</v>
      </c>
      <c r="CM306" t="s">
        <v>127</v>
      </c>
      <c r="CU306" t="s">
        <v>119</v>
      </c>
      <c r="DD306" s="170">
        <v>-8.1199999999999992</v>
      </c>
      <c r="DE306" t="s">
        <v>110</v>
      </c>
      <c r="DF306" s="171">
        <v>0</v>
      </c>
      <c r="DH306" s="172">
        <v>0</v>
      </c>
      <c r="DI306" t="s">
        <v>175</v>
      </c>
      <c r="DJ306" t="s">
        <v>116</v>
      </c>
      <c r="DK306" s="173">
        <v>42474</v>
      </c>
      <c r="DL306" t="s">
        <v>119</v>
      </c>
      <c r="DN306" s="174">
        <v>-8.1199999999999992</v>
      </c>
      <c r="DO306" s="175">
        <v>1</v>
      </c>
      <c r="DP306" s="176">
        <v>1</v>
      </c>
      <c r="DQ306" s="177">
        <v>1102060</v>
      </c>
      <c r="DT306" s="178">
        <v>42474</v>
      </c>
      <c r="DV306" t="s">
        <v>120</v>
      </c>
      <c r="DW306" s="179">
        <v>42474</v>
      </c>
      <c r="DX306" t="s">
        <v>110</v>
      </c>
      <c r="DY306" s="180">
        <v>42474</v>
      </c>
      <c r="DZ306" t="s">
        <v>116</v>
      </c>
      <c r="EC306" t="s">
        <v>123</v>
      </c>
      <c r="ED306" s="181">
        <v>0</v>
      </c>
      <c r="EE306" s="182">
        <v>0</v>
      </c>
      <c r="EG306" t="s">
        <v>130</v>
      </c>
      <c r="EJ306" s="188" t="str">
        <f>CONCATENATE(CH306,CM306)</f>
        <v>215500012800</v>
      </c>
    </row>
    <row r="307" spans="1:140" ht="16.5" hidden="1" thickTop="1" thickBot="1" x14ac:dyDescent="0.3">
      <c r="A307" t="s">
        <v>108</v>
      </c>
      <c r="B307" t="s">
        <v>174</v>
      </c>
      <c r="C307" s="140">
        <v>42474</v>
      </c>
      <c r="D307" s="141">
        <v>0</v>
      </c>
      <c r="E307" t="s">
        <v>108</v>
      </c>
      <c r="F307" t="s">
        <v>110</v>
      </c>
      <c r="G307" s="142">
        <v>2016</v>
      </c>
      <c r="H307" s="143">
        <v>10</v>
      </c>
      <c r="I307" s="144">
        <v>42474</v>
      </c>
      <c r="J307" t="s">
        <v>111</v>
      </c>
      <c r="L307" t="s">
        <v>110</v>
      </c>
      <c r="M307" t="s">
        <v>110</v>
      </c>
      <c r="O307" s="146">
        <v>0</v>
      </c>
      <c r="P307" t="s">
        <v>112</v>
      </c>
      <c r="R307" s="148">
        <v>42474</v>
      </c>
      <c r="S307" s="149">
        <v>37</v>
      </c>
      <c r="T307" s="150">
        <v>38450.35</v>
      </c>
      <c r="U307" s="151">
        <v>38450.35</v>
      </c>
      <c r="V307" s="152">
        <v>0</v>
      </c>
      <c r="W307" t="s">
        <v>113</v>
      </c>
      <c r="Y307" t="s">
        <v>114</v>
      </c>
      <c r="Z307" t="s">
        <v>114</v>
      </c>
      <c r="AA307" t="s">
        <v>114</v>
      </c>
      <c r="AB307" t="s">
        <v>115</v>
      </c>
      <c r="AC307" t="s">
        <v>116</v>
      </c>
      <c r="AD307" t="s">
        <v>110</v>
      </c>
      <c r="AE307" t="s">
        <v>110</v>
      </c>
      <c r="AH307" s="153">
        <v>0</v>
      </c>
      <c r="AI307" s="154">
        <v>42474</v>
      </c>
      <c r="AJ307" s="155">
        <v>1102060</v>
      </c>
      <c r="AK307" s="156">
        <v>1102060.1000000001</v>
      </c>
      <c r="AL307" s="157">
        <v>42474</v>
      </c>
      <c r="AM307" s="158">
        <v>0</v>
      </c>
      <c r="AN307" t="s">
        <v>117</v>
      </c>
      <c r="AO307" s="159">
        <v>42474.532395833332</v>
      </c>
      <c r="AP307" t="s">
        <v>175</v>
      </c>
      <c r="AQ307" t="s">
        <v>119</v>
      </c>
      <c r="AR307" t="s">
        <v>119</v>
      </c>
      <c r="AT307" s="160">
        <v>42474</v>
      </c>
      <c r="AU307" s="161">
        <v>1</v>
      </c>
      <c r="AV307" s="162">
        <v>1</v>
      </c>
      <c r="AW307" t="s">
        <v>120</v>
      </c>
      <c r="AZ307" s="163">
        <v>42474</v>
      </c>
      <c r="BB307" t="s">
        <v>121</v>
      </c>
      <c r="BC307" t="s">
        <v>114</v>
      </c>
      <c r="BD307" t="s">
        <v>122</v>
      </c>
      <c r="BE307" t="s">
        <v>110</v>
      </c>
      <c r="BH307" t="s">
        <v>122</v>
      </c>
      <c r="BL307" t="s">
        <v>110</v>
      </c>
      <c r="BM307" s="165">
        <v>42474</v>
      </c>
      <c r="BO307" t="s">
        <v>110</v>
      </c>
      <c r="BP307" t="s">
        <v>123</v>
      </c>
      <c r="BS307" s="166">
        <v>42474.523645833331</v>
      </c>
      <c r="BU307" t="s">
        <v>110</v>
      </c>
      <c r="BV307" t="s">
        <v>175</v>
      </c>
      <c r="BW307" t="s">
        <v>110</v>
      </c>
      <c r="BZ307" t="s">
        <v>108</v>
      </c>
      <c r="CA307" t="s">
        <v>174</v>
      </c>
      <c r="CB307" s="167">
        <v>42474</v>
      </c>
      <c r="CC307" s="168">
        <v>0</v>
      </c>
      <c r="CD307" s="169">
        <v>18</v>
      </c>
      <c r="CE307" t="s">
        <v>111</v>
      </c>
      <c r="CH307" t="s">
        <v>145</v>
      </c>
      <c r="CL307" t="s">
        <v>126</v>
      </c>
      <c r="CM307" t="s">
        <v>127</v>
      </c>
      <c r="CU307" t="s">
        <v>119</v>
      </c>
      <c r="DD307" s="170">
        <v>-403.83</v>
      </c>
      <c r="DE307" t="s">
        <v>110</v>
      </c>
      <c r="DF307" s="171">
        <v>0</v>
      </c>
      <c r="DH307" s="172">
        <v>0</v>
      </c>
      <c r="DI307" t="s">
        <v>175</v>
      </c>
      <c r="DJ307" t="s">
        <v>116</v>
      </c>
      <c r="DK307" s="173">
        <v>42474</v>
      </c>
      <c r="DL307" t="s">
        <v>119</v>
      </c>
      <c r="DN307" s="174">
        <v>-403.83</v>
      </c>
      <c r="DO307" s="175">
        <v>1</v>
      </c>
      <c r="DP307" s="176">
        <v>1</v>
      </c>
      <c r="DQ307" s="177">
        <v>1102060</v>
      </c>
      <c r="DT307" s="178">
        <v>42474</v>
      </c>
      <c r="DV307" t="s">
        <v>120</v>
      </c>
      <c r="DW307" s="179">
        <v>42474</v>
      </c>
      <c r="DX307" t="s">
        <v>110</v>
      </c>
      <c r="DY307" s="180">
        <v>42474</v>
      </c>
      <c r="DZ307" t="s">
        <v>116</v>
      </c>
      <c r="EC307" t="s">
        <v>123</v>
      </c>
      <c r="ED307" s="181">
        <v>0</v>
      </c>
      <c r="EE307" s="182">
        <v>0</v>
      </c>
      <c r="EG307" t="s">
        <v>130</v>
      </c>
      <c r="EJ307" s="188" t="str">
        <f>CONCATENATE(CH307,CM307)</f>
        <v>216000012800</v>
      </c>
    </row>
    <row r="308" spans="1:140" ht="16.5" hidden="1" thickTop="1" thickBot="1" x14ac:dyDescent="0.3">
      <c r="A308" t="s">
        <v>108</v>
      </c>
      <c r="B308" t="s">
        <v>174</v>
      </c>
      <c r="C308" s="140">
        <v>42474</v>
      </c>
      <c r="D308" s="141">
        <v>0</v>
      </c>
      <c r="E308" t="s">
        <v>108</v>
      </c>
      <c r="F308" t="s">
        <v>110</v>
      </c>
      <c r="G308" s="142">
        <v>2016</v>
      </c>
      <c r="H308" s="143">
        <v>10</v>
      </c>
      <c r="I308" s="144">
        <v>42474</v>
      </c>
      <c r="J308" t="s">
        <v>111</v>
      </c>
      <c r="L308" t="s">
        <v>110</v>
      </c>
      <c r="M308" t="s">
        <v>110</v>
      </c>
      <c r="O308" s="146">
        <v>0</v>
      </c>
      <c r="P308" t="s">
        <v>112</v>
      </c>
      <c r="R308" s="148">
        <v>42474</v>
      </c>
      <c r="S308" s="149">
        <v>37</v>
      </c>
      <c r="T308" s="150">
        <v>38450.35</v>
      </c>
      <c r="U308" s="151">
        <v>38450.35</v>
      </c>
      <c r="V308" s="152">
        <v>0</v>
      </c>
      <c r="W308" t="s">
        <v>113</v>
      </c>
      <c r="Y308" t="s">
        <v>114</v>
      </c>
      <c r="Z308" t="s">
        <v>114</v>
      </c>
      <c r="AA308" t="s">
        <v>114</v>
      </c>
      <c r="AB308" t="s">
        <v>115</v>
      </c>
      <c r="AC308" t="s">
        <v>116</v>
      </c>
      <c r="AD308" t="s">
        <v>110</v>
      </c>
      <c r="AE308" t="s">
        <v>110</v>
      </c>
      <c r="AH308" s="153">
        <v>0</v>
      </c>
      <c r="AI308" s="154">
        <v>42474</v>
      </c>
      <c r="AJ308" s="155">
        <v>1102060</v>
      </c>
      <c r="AK308" s="156">
        <v>1102060.1000000001</v>
      </c>
      <c r="AL308" s="157">
        <v>42474</v>
      </c>
      <c r="AM308" s="158">
        <v>0</v>
      </c>
      <c r="AN308" t="s">
        <v>117</v>
      </c>
      <c r="AO308" s="159">
        <v>42474.532395833332</v>
      </c>
      <c r="AP308" t="s">
        <v>175</v>
      </c>
      <c r="AQ308" t="s">
        <v>119</v>
      </c>
      <c r="AR308" t="s">
        <v>119</v>
      </c>
      <c r="AT308" s="160">
        <v>42474</v>
      </c>
      <c r="AU308" s="161">
        <v>1</v>
      </c>
      <c r="AV308" s="162">
        <v>1</v>
      </c>
      <c r="AW308" t="s">
        <v>120</v>
      </c>
      <c r="AZ308" s="163">
        <v>42474</v>
      </c>
      <c r="BB308" t="s">
        <v>121</v>
      </c>
      <c r="BC308" t="s">
        <v>114</v>
      </c>
      <c r="BD308" t="s">
        <v>122</v>
      </c>
      <c r="BE308" t="s">
        <v>110</v>
      </c>
      <c r="BH308" t="s">
        <v>122</v>
      </c>
      <c r="BL308" t="s">
        <v>110</v>
      </c>
      <c r="BM308" s="165">
        <v>42474</v>
      </c>
      <c r="BO308" t="s">
        <v>110</v>
      </c>
      <c r="BP308" t="s">
        <v>123</v>
      </c>
      <c r="BS308" s="166">
        <v>42474.523645833331</v>
      </c>
      <c r="BU308" t="s">
        <v>110</v>
      </c>
      <c r="BV308" t="s">
        <v>175</v>
      </c>
      <c r="BW308" t="s">
        <v>110</v>
      </c>
      <c r="BZ308" t="s">
        <v>108</v>
      </c>
      <c r="CA308" t="s">
        <v>174</v>
      </c>
      <c r="CB308" s="167">
        <v>42474</v>
      </c>
      <c r="CC308" s="168">
        <v>0</v>
      </c>
      <c r="CD308" s="169">
        <v>19</v>
      </c>
      <c r="CE308" t="s">
        <v>111</v>
      </c>
      <c r="CH308" t="s">
        <v>146</v>
      </c>
      <c r="CL308" t="s">
        <v>126</v>
      </c>
      <c r="CM308" t="s">
        <v>127</v>
      </c>
      <c r="CU308" t="s">
        <v>119</v>
      </c>
      <c r="DD308" s="170">
        <v>-140.05000000000001</v>
      </c>
      <c r="DE308" t="s">
        <v>110</v>
      </c>
      <c r="DF308" s="171">
        <v>0</v>
      </c>
      <c r="DH308" s="172">
        <v>0</v>
      </c>
      <c r="DI308" t="s">
        <v>175</v>
      </c>
      <c r="DJ308" t="s">
        <v>116</v>
      </c>
      <c r="DK308" s="173">
        <v>42474</v>
      </c>
      <c r="DL308" t="s">
        <v>119</v>
      </c>
      <c r="DN308" s="174">
        <v>-140.05000000000001</v>
      </c>
      <c r="DO308" s="175">
        <v>1</v>
      </c>
      <c r="DP308" s="176">
        <v>1</v>
      </c>
      <c r="DQ308" s="177">
        <v>1102060</v>
      </c>
      <c r="DT308" s="178">
        <v>42474</v>
      </c>
      <c r="DV308" t="s">
        <v>120</v>
      </c>
      <c r="DW308" s="179">
        <v>42474</v>
      </c>
      <c r="DX308" t="s">
        <v>110</v>
      </c>
      <c r="DY308" s="180">
        <v>42474</v>
      </c>
      <c r="DZ308" t="s">
        <v>116</v>
      </c>
      <c r="EC308" t="s">
        <v>123</v>
      </c>
      <c r="ED308" s="181">
        <v>0</v>
      </c>
      <c r="EE308" s="182">
        <v>0</v>
      </c>
      <c r="EG308" t="s">
        <v>130</v>
      </c>
      <c r="EJ308" s="188" t="str">
        <f>CONCATENATE(CH308,CM308)</f>
        <v>216600012800</v>
      </c>
    </row>
    <row r="309" spans="1:140" ht="16.5" hidden="1" thickTop="1" thickBot="1" x14ac:dyDescent="0.3">
      <c r="A309" t="s">
        <v>108</v>
      </c>
      <c r="B309" t="s">
        <v>174</v>
      </c>
      <c r="C309" s="140">
        <v>42474</v>
      </c>
      <c r="D309" s="141">
        <v>0</v>
      </c>
      <c r="E309" t="s">
        <v>108</v>
      </c>
      <c r="F309" t="s">
        <v>110</v>
      </c>
      <c r="G309" s="142">
        <v>2016</v>
      </c>
      <c r="H309" s="143">
        <v>10</v>
      </c>
      <c r="I309" s="144">
        <v>42474</v>
      </c>
      <c r="J309" t="s">
        <v>111</v>
      </c>
      <c r="L309" t="s">
        <v>110</v>
      </c>
      <c r="M309" t="s">
        <v>110</v>
      </c>
      <c r="O309" s="146">
        <v>0</v>
      </c>
      <c r="P309" t="s">
        <v>112</v>
      </c>
      <c r="R309" s="148">
        <v>42474</v>
      </c>
      <c r="S309" s="149">
        <v>37</v>
      </c>
      <c r="T309" s="150">
        <v>38450.35</v>
      </c>
      <c r="U309" s="151">
        <v>38450.35</v>
      </c>
      <c r="V309" s="152">
        <v>0</v>
      </c>
      <c r="W309" t="s">
        <v>113</v>
      </c>
      <c r="Y309" t="s">
        <v>114</v>
      </c>
      <c r="Z309" t="s">
        <v>114</v>
      </c>
      <c r="AA309" t="s">
        <v>114</v>
      </c>
      <c r="AB309" t="s">
        <v>115</v>
      </c>
      <c r="AC309" t="s">
        <v>116</v>
      </c>
      <c r="AD309" t="s">
        <v>110</v>
      </c>
      <c r="AE309" t="s">
        <v>110</v>
      </c>
      <c r="AH309" s="153">
        <v>0</v>
      </c>
      <c r="AI309" s="154">
        <v>42474</v>
      </c>
      <c r="AJ309" s="155">
        <v>1102060</v>
      </c>
      <c r="AK309" s="156">
        <v>1102060.1000000001</v>
      </c>
      <c r="AL309" s="157">
        <v>42474</v>
      </c>
      <c r="AM309" s="158">
        <v>0</v>
      </c>
      <c r="AN309" t="s">
        <v>117</v>
      </c>
      <c r="AO309" s="159">
        <v>42474.532395833332</v>
      </c>
      <c r="AP309" t="s">
        <v>175</v>
      </c>
      <c r="AQ309" t="s">
        <v>119</v>
      </c>
      <c r="AR309" t="s">
        <v>119</v>
      </c>
      <c r="AT309" s="160">
        <v>42474</v>
      </c>
      <c r="AU309" s="161">
        <v>1</v>
      </c>
      <c r="AV309" s="162">
        <v>1</v>
      </c>
      <c r="AW309" t="s">
        <v>120</v>
      </c>
      <c r="AZ309" s="163">
        <v>42474</v>
      </c>
      <c r="BB309" t="s">
        <v>121</v>
      </c>
      <c r="BC309" t="s">
        <v>114</v>
      </c>
      <c r="BD309" t="s">
        <v>122</v>
      </c>
      <c r="BE309" t="s">
        <v>110</v>
      </c>
      <c r="BH309" t="s">
        <v>122</v>
      </c>
      <c r="BL309" t="s">
        <v>110</v>
      </c>
      <c r="BM309" s="165">
        <v>42474</v>
      </c>
      <c r="BO309" t="s">
        <v>110</v>
      </c>
      <c r="BP309" t="s">
        <v>123</v>
      </c>
      <c r="BS309" s="166">
        <v>42474.523645833331</v>
      </c>
      <c r="BU309" t="s">
        <v>110</v>
      </c>
      <c r="BV309" t="s">
        <v>175</v>
      </c>
      <c r="BW309" t="s">
        <v>110</v>
      </c>
      <c r="BZ309" t="s">
        <v>108</v>
      </c>
      <c r="CA309" t="s">
        <v>174</v>
      </c>
      <c r="CB309" s="167">
        <v>42474</v>
      </c>
      <c r="CC309" s="168">
        <v>0</v>
      </c>
      <c r="CD309" s="169">
        <v>20</v>
      </c>
      <c r="CE309" t="s">
        <v>111</v>
      </c>
      <c r="CH309" t="s">
        <v>147</v>
      </c>
      <c r="CL309" t="s">
        <v>126</v>
      </c>
      <c r="CM309" t="s">
        <v>127</v>
      </c>
      <c r="CU309" t="s">
        <v>119</v>
      </c>
      <c r="DD309" s="170">
        <v>-72.22</v>
      </c>
      <c r="DE309" t="s">
        <v>110</v>
      </c>
      <c r="DF309" s="171">
        <v>0</v>
      </c>
      <c r="DH309" s="172">
        <v>0</v>
      </c>
      <c r="DI309" t="s">
        <v>175</v>
      </c>
      <c r="DJ309" t="s">
        <v>116</v>
      </c>
      <c r="DK309" s="173">
        <v>42474</v>
      </c>
      <c r="DL309" t="s">
        <v>119</v>
      </c>
      <c r="DN309" s="174">
        <v>-72.22</v>
      </c>
      <c r="DO309" s="175">
        <v>1</v>
      </c>
      <c r="DP309" s="176">
        <v>1</v>
      </c>
      <c r="DQ309" s="177">
        <v>1102060</v>
      </c>
      <c r="DT309" s="178">
        <v>42474</v>
      </c>
      <c r="DV309" t="s">
        <v>120</v>
      </c>
      <c r="DW309" s="179">
        <v>42474</v>
      </c>
      <c r="DX309" t="s">
        <v>110</v>
      </c>
      <c r="DY309" s="180">
        <v>42474</v>
      </c>
      <c r="DZ309" t="s">
        <v>116</v>
      </c>
      <c r="EC309" t="s">
        <v>123</v>
      </c>
      <c r="ED309" s="181">
        <v>0</v>
      </c>
      <c r="EE309" s="182">
        <v>0</v>
      </c>
      <c r="EG309" t="s">
        <v>130</v>
      </c>
      <c r="EJ309" s="188" t="str">
        <f>CONCATENATE(CH309,CM309)</f>
        <v>219000012800</v>
      </c>
    </row>
    <row r="310" spans="1:140" ht="16.5" hidden="1" thickTop="1" thickBot="1" x14ac:dyDescent="0.3">
      <c r="A310" t="s">
        <v>108</v>
      </c>
      <c r="B310" t="s">
        <v>174</v>
      </c>
      <c r="C310" s="140">
        <v>42474</v>
      </c>
      <c r="D310" s="141">
        <v>0</v>
      </c>
      <c r="E310" t="s">
        <v>108</v>
      </c>
      <c r="F310" t="s">
        <v>110</v>
      </c>
      <c r="G310" s="142">
        <v>2016</v>
      </c>
      <c r="H310" s="143">
        <v>10</v>
      </c>
      <c r="I310" s="144">
        <v>42474</v>
      </c>
      <c r="J310" t="s">
        <v>111</v>
      </c>
      <c r="L310" t="s">
        <v>110</v>
      </c>
      <c r="M310" t="s">
        <v>110</v>
      </c>
      <c r="O310" s="146">
        <v>0</v>
      </c>
      <c r="P310" t="s">
        <v>112</v>
      </c>
      <c r="R310" s="148">
        <v>42474</v>
      </c>
      <c r="S310" s="149">
        <v>37</v>
      </c>
      <c r="T310" s="150">
        <v>38450.35</v>
      </c>
      <c r="U310" s="151">
        <v>38450.35</v>
      </c>
      <c r="V310" s="152">
        <v>0</v>
      </c>
      <c r="W310" t="s">
        <v>113</v>
      </c>
      <c r="Y310" t="s">
        <v>114</v>
      </c>
      <c r="Z310" t="s">
        <v>114</v>
      </c>
      <c r="AA310" t="s">
        <v>114</v>
      </c>
      <c r="AB310" t="s">
        <v>115</v>
      </c>
      <c r="AC310" t="s">
        <v>116</v>
      </c>
      <c r="AD310" t="s">
        <v>110</v>
      </c>
      <c r="AE310" t="s">
        <v>110</v>
      </c>
      <c r="AH310" s="153">
        <v>0</v>
      </c>
      <c r="AI310" s="154">
        <v>42474</v>
      </c>
      <c r="AJ310" s="155">
        <v>1102060</v>
      </c>
      <c r="AK310" s="156">
        <v>1102060.1000000001</v>
      </c>
      <c r="AL310" s="157">
        <v>42474</v>
      </c>
      <c r="AM310" s="158">
        <v>0</v>
      </c>
      <c r="AN310" t="s">
        <v>117</v>
      </c>
      <c r="AO310" s="159">
        <v>42474.532395833332</v>
      </c>
      <c r="AP310" t="s">
        <v>175</v>
      </c>
      <c r="AQ310" t="s">
        <v>119</v>
      </c>
      <c r="AR310" t="s">
        <v>119</v>
      </c>
      <c r="AT310" s="160">
        <v>42474</v>
      </c>
      <c r="AU310" s="161">
        <v>1</v>
      </c>
      <c r="AV310" s="162">
        <v>1</v>
      </c>
      <c r="AW310" t="s">
        <v>120</v>
      </c>
      <c r="AZ310" s="163">
        <v>42474</v>
      </c>
      <c r="BB310" t="s">
        <v>121</v>
      </c>
      <c r="BC310" t="s">
        <v>114</v>
      </c>
      <c r="BD310" t="s">
        <v>122</v>
      </c>
      <c r="BE310" t="s">
        <v>110</v>
      </c>
      <c r="BH310" t="s">
        <v>122</v>
      </c>
      <c r="BL310" t="s">
        <v>110</v>
      </c>
      <c r="BM310" s="165">
        <v>42474</v>
      </c>
      <c r="BO310" t="s">
        <v>110</v>
      </c>
      <c r="BP310" t="s">
        <v>123</v>
      </c>
      <c r="BS310" s="166">
        <v>42474.523645833331</v>
      </c>
      <c r="BU310" t="s">
        <v>110</v>
      </c>
      <c r="BV310" t="s">
        <v>175</v>
      </c>
      <c r="BW310" t="s">
        <v>110</v>
      </c>
      <c r="BZ310" t="s">
        <v>108</v>
      </c>
      <c r="CA310" t="s">
        <v>174</v>
      </c>
      <c r="CB310" s="167">
        <v>42474</v>
      </c>
      <c r="CC310" s="168">
        <v>0</v>
      </c>
      <c r="CD310" s="169">
        <v>21</v>
      </c>
      <c r="CE310" t="s">
        <v>111</v>
      </c>
      <c r="CH310" t="s">
        <v>148</v>
      </c>
      <c r="CI310" t="s">
        <v>125</v>
      </c>
      <c r="CL310" t="s">
        <v>126</v>
      </c>
      <c r="CM310" t="s">
        <v>127</v>
      </c>
      <c r="CO310" t="s">
        <v>128</v>
      </c>
      <c r="CU310" t="s">
        <v>119</v>
      </c>
      <c r="DD310" s="170">
        <v>17193.599999999999</v>
      </c>
      <c r="DE310" t="s">
        <v>110</v>
      </c>
      <c r="DF310" s="171">
        <v>0</v>
      </c>
      <c r="DH310" s="172">
        <v>0</v>
      </c>
      <c r="DI310" t="s">
        <v>175</v>
      </c>
      <c r="DJ310" t="s">
        <v>116</v>
      </c>
      <c r="DK310" s="173">
        <v>42474</v>
      </c>
      <c r="DL310" t="s">
        <v>119</v>
      </c>
      <c r="DN310" s="174">
        <v>17193.599999999999</v>
      </c>
      <c r="DO310" s="175">
        <v>1</v>
      </c>
      <c r="DP310" s="176">
        <v>1</v>
      </c>
      <c r="DQ310" s="177">
        <v>1102060</v>
      </c>
      <c r="DT310" s="178">
        <v>42474</v>
      </c>
      <c r="DV310" t="s">
        <v>120</v>
      </c>
      <c r="DW310" s="179">
        <v>42474</v>
      </c>
      <c r="DX310" t="s">
        <v>110</v>
      </c>
      <c r="DY310" s="180">
        <v>42474</v>
      </c>
      <c r="DZ310" t="s">
        <v>116</v>
      </c>
      <c r="EC310" t="s">
        <v>123</v>
      </c>
      <c r="ED310" s="181">
        <v>0</v>
      </c>
      <c r="EE310" s="182">
        <v>0</v>
      </c>
      <c r="EG310" t="s">
        <v>130</v>
      </c>
      <c r="EJ310" s="188" t="str">
        <f>CONCATENATE(CH310,CM310)</f>
        <v>700000012800</v>
      </c>
    </row>
    <row r="311" spans="1:140" ht="16.5" hidden="1" thickTop="1" thickBot="1" x14ac:dyDescent="0.3">
      <c r="A311" t="s">
        <v>108</v>
      </c>
      <c r="B311" t="s">
        <v>174</v>
      </c>
      <c r="C311" s="140">
        <v>42474</v>
      </c>
      <c r="D311" s="141">
        <v>0</v>
      </c>
      <c r="E311" t="s">
        <v>108</v>
      </c>
      <c r="F311" t="s">
        <v>110</v>
      </c>
      <c r="G311" s="142">
        <v>2016</v>
      </c>
      <c r="H311" s="143">
        <v>10</v>
      </c>
      <c r="I311" s="144">
        <v>42474</v>
      </c>
      <c r="J311" t="s">
        <v>111</v>
      </c>
      <c r="L311" t="s">
        <v>110</v>
      </c>
      <c r="M311" t="s">
        <v>110</v>
      </c>
      <c r="O311" s="146">
        <v>0</v>
      </c>
      <c r="P311" t="s">
        <v>112</v>
      </c>
      <c r="R311" s="148">
        <v>42474</v>
      </c>
      <c r="S311" s="149">
        <v>37</v>
      </c>
      <c r="T311" s="150">
        <v>38450.35</v>
      </c>
      <c r="U311" s="151">
        <v>38450.35</v>
      </c>
      <c r="V311" s="152">
        <v>0</v>
      </c>
      <c r="W311" t="s">
        <v>113</v>
      </c>
      <c r="Y311" t="s">
        <v>114</v>
      </c>
      <c r="Z311" t="s">
        <v>114</v>
      </c>
      <c r="AA311" t="s">
        <v>114</v>
      </c>
      <c r="AB311" t="s">
        <v>115</v>
      </c>
      <c r="AC311" t="s">
        <v>116</v>
      </c>
      <c r="AD311" t="s">
        <v>110</v>
      </c>
      <c r="AE311" t="s">
        <v>110</v>
      </c>
      <c r="AH311" s="153">
        <v>0</v>
      </c>
      <c r="AI311" s="154">
        <v>42474</v>
      </c>
      <c r="AJ311" s="155">
        <v>1102060</v>
      </c>
      <c r="AK311" s="156">
        <v>1102060.1000000001</v>
      </c>
      <c r="AL311" s="157">
        <v>42474</v>
      </c>
      <c r="AM311" s="158">
        <v>0</v>
      </c>
      <c r="AN311" t="s">
        <v>117</v>
      </c>
      <c r="AO311" s="159">
        <v>42474.532395833332</v>
      </c>
      <c r="AP311" t="s">
        <v>175</v>
      </c>
      <c r="AQ311" t="s">
        <v>119</v>
      </c>
      <c r="AR311" t="s">
        <v>119</v>
      </c>
      <c r="AT311" s="160">
        <v>42474</v>
      </c>
      <c r="AU311" s="161">
        <v>1</v>
      </c>
      <c r="AV311" s="162">
        <v>1</v>
      </c>
      <c r="AW311" t="s">
        <v>120</v>
      </c>
      <c r="AZ311" s="163">
        <v>42474</v>
      </c>
      <c r="BB311" t="s">
        <v>121</v>
      </c>
      <c r="BC311" t="s">
        <v>114</v>
      </c>
      <c r="BD311" t="s">
        <v>122</v>
      </c>
      <c r="BE311" t="s">
        <v>110</v>
      </c>
      <c r="BH311" t="s">
        <v>122</v>
      </c>
      <c r="BL311" t="s">
        <v>110</v>
      </c>
      <c r="BM311" s="165">
        <v>42474</v>
      </c>
      <c r="BO311" t="s">
        <v>110</v>
      </c>
      <c r="BP311" t="s">
        <v>123</v>
      </c>
      <c r="BS311" s="166">
        <v>42474.523645833331</v>
      </c>
      <c r="BU311" t="s">
        <v>110</v>
      </c>
      <c r="BV311" t="s">
        <v>175</v>
      </c>
      <c r="BW311" t="s">
        <v>110</v>
      </c>
      <c r="BZ311" t="s">
        <v>108</v>
      </c>
      <c r="CA311" t="s">
        <v>174</v>
      </c>
      <c r="CB311" s="167">
        <v>42474</v>
      </c>
      <c r="CC311" s="168">
        <v>0</v>
      </c>
      <c r="CD311" s="169">
        <v>22</v>
      </c>
      <c r="CE311" t="s">
        <v>111</v>
      </c>
      <c r="CH311" t="s">
        <v>148</v>
      </c>
      <c r="CI311" t="s">
        <v>131</v>
      </c>
      <c r="CL311" t="s">
        <v>126</v>
      </c>
      <c r="CM311" t="s">
        <v>127</v>
      </c>
      <c r="CO311" t="s">
        <v>128</v>
      </c>
      <c r="CU311" t="s">
        <v>119</v>
      </c>
      <c r="DD311" s="170">
        <v>5966</v>
      </c>
      <c r="DE311" t="s">
        <v>110</v>
      </c>
      <c r="DF311" s="171">
        <v>0</v>
      </c>
      <c r="DH311" s="172">
        <v>0</v>
      </c>
      <c r="DI311" t="s">
        <v>175</v>
      </c>
      <c r="DJ311" t="s">
        <v>116</v>
      </c>
      <c r="DK311" s="173">
        <v>42474</v>
      </c>
      <c r="DL311" t="s">
        <v>119</v>
      </c>
      <c r="DN311" s="174">
        <v>5966</v>
      </c>
      <c r="DO311" s="175">
        <v>1</v>
      </c>
      <c r="DP311" s="176">
        <v>1</v>
      </c>
      <c r="DQ311" s="177">
        <v>1102060</v>
      </c>
      <c r="DT311" s="178">
        <v>42474</v>
      </c>
      <c r="DV311" t="s">
        <v>120</v>
      </c>
      <c r="DW311" s="179">
        <v>42474</v>
      </c>
      <c r="DX311" t="s">
        <v>110</v>
      </c>
      <c r="DY311" s="180">
        <v>42474</v>
      </c>
      <c r="DZ311" t="s">
        <v>116</v>
      </c>
      <c r="EC311" t="s">
        <v>123</v>
      </c>
      <c r="ED311" s="181">
        <v>0</v>
      </c>
      <c r="EE311" s="182">
        <v>0</v>
      </c>
      <c r="EG311" t="s">
        <v>130</v>
      </c>
      <c r="EJ311" s="188" t="str">
        <f>CONCATENATE(CH311,CM311)</f>
        <v>700000012800</v>
      </c>
    </row>
    <row r="312" spans="1:140" ht="16.5" hidden="1" thickTop="1" thickBot="1" x14ac:dyDescent="0.3">
      <c r="A312" t="s">
        <v>108</v>
      </c>
      <c r="B312" t="s">
        <v>174</v>
      </c>
      <c r="C312" s="140">
        <v>42474</v>
      </c>
      <c r="D312" s="141">
        <v>0</v>
      </c>
      <c r="E312" t="s">
        <v>108</v>
      </c>
      <c r="F312" t="s">
        <v>110</v>
      </c>
      <c r="G312" s="142">
        <v>2016</v>
      </c>
      <c r="H312" s="143">
        <v>10</v>
      </c>
      <c r="I312" s="144">
        <v>42474</v>
      </c>
      <c r="J312" t="s">
        <v>111</v>
      </c>
      <c r="L312" t="s">
        <v>110</v>
      </c>
      <c r="M312" t="s">
        <v>110</v>
      </c>
      <c r="O312" s="146">
        <v>0</v>
      </c>
      <c r="P312" t="s">
        <v>112</v>
      </c>
      <c r="R312" s="148">
        <v>42474</v>
      </c>
      <c r="S312" s="149">
        <v>37</v>
      </c>
      <c r="T312" s="150">
        <v>38450.35</v>
      </c>
      <c r="U312" s="151">
        <v>38450.35</v>
      </c>
      <c r="V312" s="152">
        <v>0</v>
      </c>
      <c r="W312" t="s">
        <v>113</v>
      </c>
      <c r="Y312" t="s">
        <v>114</v>
      </c>
      <c r="Z312" t="s">
        <v>114</v>
      </c>
      <c r="AA312" t="s">
        <v>114</v>
      </c>
      <c r="AB312" t="s">
        <v>115</v>
      </c>
      <c r="AC312" t="s">
        <v>116</v>
      </c>
      <c r="AD312" t="s">
        <v>110</v>
      </c>
      <c r="AE312" t="s">
        <v>110</v>
      </c>
      <c r="AH312" s="153">
        <v>0</v>
      </c>
      <c r="AI312" s="154">
        <v>42474</v>
      </c>
      <c r="AJ312" s="155">
        <v>1102060</v>
      </c>
      <c r="AK312" s="156">
        <v>1102060.1000000001</v>
      </c>
      <c r="AL312" s="157">
        <v>42474</v>
      </c>
      <c r="AM312" s="158">
        <v>0</v>
      </c>
      <c r="AN312" t="s">
        <v>117</v>
      </c>
      <c r="AO312" s="159">
        <v>42474.532395833332</v>
      </c>
      <c r="AP312" t="s">
        <v>175</v>
      </c>
      <c r="AQ312" t="s">
        <v>119</v>
      </c>
      <c r="AR312" t="s">
        <v>119</v>
      </c>
      <c r="AT312" s="160">
        <v>42474</v>
      </c>
      <c r="AU312" s="161">
        <v>1</v>
      </c>
      <c r="AV312" s="162">
        <v>1</v>
      </c>
      <c r="AW312" t="s">
        <v>120</v>
      </c>
      <c r="AZ312" s="163">
        <v>42474</v>
      </c>
      <c r="BB312" t="s">
        <v>121</v>
      </c>
      <c r="BC312" t="s">
        <v>114</v>
      </c>
      <c r="BD312" t="s">
        <v>122</v>
      </c>
      <c r="BE312" t="s">
        <v>110</v>
      </c>
      <c r="BH312" t="s">
        <v>122</v>
      </c>
      <c r="BL312" t="s">
        <v>110</v>
      </c>
      <c r="BM312" s="165">
        <v>42474</v>
      </c>
      <c r="BO312" t="s">
        <v>110</v>
      </c>
      <c r="BP312" t="s">
        <v>123</v>
      </c>
      <c r="BS312" s="166">
        <v>42474.523645833331</v>
      </c>
      <c r="BU312" t="s">
        <v>110</v>
      </c>
      <c r="BV312" t="s">
        <v>175</v>
      </c>
      <c r="BW312" t="s">
        <v>110</v>
      </c>
      <c r="BZ312" t="s">
        <v>108</v>
      </c>
      <c r="CA312" t="s">
        <v>174</v>
      </c>
      <c r="CB312" s="167">
        <v>42474</v>
      </c>
      <c r="CC312" s="168">
        <v>0</v>
      </c>
      <c r="CD312" s="169">
        <v>23</v>
      </c>
      <c r="CE312" t="s">
        <v>111</v>
      </c>
      <c r="CH312" t="s">
        <v>161</v>
      </c>
      <c r="CI312" t="s">
        <v>125</v>
      </c>
      <c r="CL312" t="s">
        <v>126</v>
      </c>
      <c r="CM312" t="s">
        <v>127</v>
      </c>
      <c r="CO312" t="s">
        <v>128</v>
      </c>
      <c r="CU312" t="s">
        <v>119</v>
      </c>
      <c r="DD312" s="170">
        <v>3923.2</v>
      </c>
      <c r="DE312" t="s">
        <v>110</v>
      </c>
      <c r="DF312" s="171">
        <v>0</v>
      </c>
      <c r="DH312" s="172">
        <v>0</v>
      </c>
      <c r="DI312" t="s">
        <v>175</v>
      </c>
      <c r="DJ312" t="s">
        <v>116</v>
      </c>
      <c r="DK312" s="173">
        <v>42474</v>
      </c>
      <c r="DL312" t="s">
        <v>119</v>
      </c>
      <c r="DN312" s="174">
        <v>3923.2</v>
      </c>
      <c r="DO312" s="175">
        <v>1</v>
      </c>
      <c r="DP312" s="176">
        <v>1</v>
      </c>
      <c r="DQ312" s="177">
        <v>1102060</v>
      </c>
      <c r="DT312" s="178">
        <v>42474</v>
      </c>
      <c r="DV312" t="s">
        <v>120</v>
      </c>
      <c r="DW312" s="179">
        <v>42474</v>
      </c>
      <c r="DX312" t="s">
        <v>110</v>
      </c>
      <c r="DY312" s="180">
        <v>42474</v>
      </c>
      <c r="DZ312" t="s">
        <v>116</v>
      </c>
      <c r="EC312" t="s">
        <v>123</v>
      </c>
      <c r="ED312" s="181">
        <v>0</v>
      </c>
      <c r="EE312" s="182">
        <v>0</v>
      </c>
      <c r="EG312" t="s">
        <v>130</v>
      </c>
      <c r="EJ312" s="188" t="str">
        <f>CONCATENATE(CH312,CM312)</f>
        <v>710000012800</v>
      </c>
    </row>
    <row r="313" spans="1:140" ht="16.5" hidden="1" thickTop="1" thickBot="1" x14ac:dyDescent="0.3">
      <c r="A313" t="s">
        <v>108</v>
      </c>
      <c r="B313" t="s">
        <v>174</v>
      </c>
      <c r="C313" s="140">
        <v>42474</v>
      </c>
      <c r="D313" s="141">
        <v>0</v>
      </c>
      <c r="E313" t="s">
        <v>108</v>
      </c>
      <c r="F313" t="s">
        <v>110</v>
      </c>
      <c r="G313" s="142">
        <v>2016</v>
      </c>
      <c r="H313" s="143">
        <v>10</v>
      </c>
      <c r="I313" s="144">
        <v>42474</v>
      </c>
      <c r="J313" t="s">
        <v>111</v>
      </c>
      <c r="L313" t="s">
        <v>110</v>
      </c>
      <c r="M313" t="s">
        <v>110</v>
      </c>
      <c r="O313" s="146">
        <v>0</v>
      </c>
      <c r="P313" t="s">
        <v>112</v>
      </c>
      <c r="R313" s="148">
        <v>42474</v>
      </c>
      <c r="S313" s="149">
        <v>37</v>
      </c>
      <c r="T313" s="150">
        <v>38450.35</v>
      </c>
      <c r="U313" s="151">
        <v>38450.35</v>
      </c>
      <c r="V313" s="152">
        <v>0</v>
      </c>
      <c r="W313" t="s">
        <v>113</v>
      </c>
      <c r="Y313" t="s">
        <v>114</v>
      </c>
      <c r="Z313" t="s">
        <v>114</v>
      </c>
      <c r="AA313" t="s">
        <v>114</v>
      </c>
      <c r="AB313" t="s">
        <v>115</v>
      </c>
      <c r="AC313" t="s">
        <v>116</v>
      </c>
      <c r="AD313" t="s">
        <v>110</v>
      </c>
      <c r="AE313" t="s">
        <v>110</v>
      </c>
      <c r="AH313" s="153">
        <v>0</v>
      </c>
      <c r="AI313" s="154">
        <v>42474</v>
      </c>
      <c r="AJ313" s="155">
        <v>1102060</v>
      </c>
      <c r="AK313" s="156">
        <v>1102060.1000000001</v>
      </c>
      <c r="AL313" s="157">
        <v>42474</v>
      </c>
      <c r="AM313" s="158">
        <v>0</v>
      </c>
      <c r="AN313" t="s">
        <v>117</v>
      </c>
      <c r="AO313" s="159">
        <v>42474.532395833332</v>
      </c>
      <c r="AP313" t="s">
        <v>175</v>
      </c>
      <c r="AQ313" t="s">
        <v>119</v>
      </c>
      <c r="AR313" t="s">
        <v>119</v>
      </c>
      <c r="AT313" s="160">
        <v>42474</v>
      </c>
      <c r="AU313" s="161">
        <v>1</v>
      </c>
      <c r="AV313" s="162">
        <v>1</v>
      </c>
      <c r="AW313" t="s">
        <v>120</v>
      </c>
      <c r="AZ313" s="163">
        <v>42474</v>
      </c>
      <c r="BB313" t="s">
        <v>121</v>
      </c>
      <c r="BC313" t="s">
        <v>114</v>
      </c>
      <c r="BD313" t="s">
        <v>122</v>
      </c>
      <c r="BE313" t="s">
        <v>110</v>
      </c>
      <c r="BH313" t="s">
        <v>122</v>
      </c>
      <c r="BL313" t="s">
        <v>110</v>
      </c>
      <c r="BM313" s="165">
        <v>42474</v>
      </c>
      <c r="BO313" t="s">
        <v>110</v>
      </c>
      <c r="BP313" t="s">
        <v>123</v>
      </c>
      <c r="BS313" s="166">
        <v>42474.523645833331</v>
      </c>
      <c r="BU313" t="s">
        <v>110</v>
      </c>
      <c r="BV313" t="s">
        <v>175</v>
      </c>
      <c r="BW313" t="s">
        <v>110</v>
      </c>
      <c r="BZ313" t="s">
        <v>108</v>
      </c>
      <c r="CA313" t="s">
        <v>174</v>
      </c>
      <c r="CB313" s="167">
        <v>42474</v>
      </c>
      <c r="CC313" s="168">
        <v>0</v>
      </c>
      <c r="CD313" s="169">
        <v>24</v>
      </c>
      <c r="CE313" t="s">
        <v>111</v>
      </c>
      <c r="CH313" t="s">
        <v>149</v>
      </c>
      <c r="CI313" t="s">
        <v>131</v>
      </c>
      <c r="CL313" t="s">
        <v>126</v>
      </c>
      <c r="CM313" t="s">
        <v>127</v>
      </c>
      <c r="CO313" t="s">
        <v>128</v>
      </c>
      <c r="CU313" t="s">
        <v>119</v>
      </c>
      <c r="DD313" s="170">
        <v>1949.18</v>
      </c>
      <c r="DE313" t="s">
        <v>110</v>
      </c>
      <c r="DF313" s="171">
        <v>0</v>
      </c>
      <c r="DH313" s="172">
        <v>0</v>
      </c>
      <c r="DI313" t="s">
        <v>175</v>
      </c>
      <c r="DJ313" t="s">
        <v>116</v>
      </c>
      <c r="DK313" s="173">
        <v>42474</v>
      </c>
      <c r="DL313" t="s">
        <v>119</v>
      </c>
      <c r="DN313" s="174">
        <v>1949.18</v>
      </c>
      <c r="DO313" s="175">
        <v>1</v>
      </c>
      <c r="DP313" s="176">
        <v>1</v>
      </c>
      <c r="DQ313" s="177">
        <v>1102060</v>
      </c>
      <c r="DT313" s="178">
        <v>42474</v>
      </c>
      <c r="DV313" t="s">
        <v>120</v>
      </c>
      <c r="DW313" s="179">
        <v>42474</v>
      </c>
      <c r="DX313" t="s">
        <v>110</v>
      </c>
      <c r="DY313" s="180">
        <v>42474</v>
      </c>
      <c r="DZ313" t="s">
        <v>116</v>
      </c>
      <c r="EC313" t="s">
        <v>123</v>
      </c>
      <c r="ED313" s="181">
        <v>0</v>
      </c>
      <c r="EE313" s="182">
        <v>0</v>
      </c>
      <c r="EG313" t="s">
        <v>130</v>
      </c>
      <c r="EJ313" s="188" t="str">
        <f>CONCATENATE(CH313,CM313)</f>
        <v>715000012800</v>
      </c>
    </row>
    <row r="314" spans="1:140" ht="16.5" hidden="1" thickTop="1" thickBot="1" x14ac:dyDescent="0.3">
      <c r="A314" t="s">
        <v>108</v>
      </c>
      <c r="B314" t="s">
        <v>174</v>
      </c>
      <c r="C314" s="140">
        <v>42474</v>
      </c>
      <c r="D314" s="141">
        <v>0</v>
      </c>
      <c r="E314" t="s">
        <v>108</v>
      </c>
      <c r="F314" t="s">
        <v>110</v>
      </c>
      <c r="G314" s="142">
        <v>2016</v>
      </c>
      <c r="H314" s="143">
        <v>10</v>
      </c>
      <c r="I314" s="144">
        <v>42474</v>
      </c>
      <c r="J314" t="s">
        <v>111</v>
      </c>
      <c r="L314" t="s">
        <v>110</v>
      </c>
      <c r="M314" t="s">
        <v>110</v>
      </c>
      <c r="O314" s="146">
        <v>0</v>
      </c>
      <c r="P314" t="s">
        <v>112</v>
      </c>
      <c r="R314" s="148">
        <v>42474</v>
      </c>
      <c r="S314" s="149">
        <v>37</v>
      </c>
      <c r="T314" s="150">
        <v>38450.35</v>
      </c>
      <c r="U314" s="151">
        <v>38450.35</v>
      </c>
      <c r="V314" s="152">
        <v>0</v>
      </c>
      <c r="W314" t="s">
        <v>113</v>
      </c>
      <c r="Y314" t="s">
        <v>114</v>
      </c>
      <c r="Z314" t="s">
        <v>114</v>
      </c>
      <c r="AA314" t="s">
        <v>114</v>
      </c>
      <c r="AB314" t="s">
        <v>115</v>
      </c>
      <c r="AC314" t="s">
        <v>116</v>
      </c>
      <c r="AD314" t="s">
        <v>110</v>
      </c>
      <c r="AE314" t="s">
        <v>110</v>
      </c>
      <c r="AH314" s="153">
        <v>0</v>
      </c>
      <c r="AI314" s="154">
        <v>42474</v>
      </c>
      <c r="AJ314" s="155">
        <v>1102060</v>
      </c>
      <c r="AK314" s="156">
        <v>1102060.1000000001</v>
      </c>
      <c r="AL314" s="157">
        <v>42474</v>
      </c>
      <c r="AM314" s="158">
        <v>0</v>
      </c>
      <c r="AN314" t="s">
        <v>117</v>
      </c>
      <c r="AO314" s="159">
        <v>42474.532395833332</v>
      </c>
      <c r="AP314" t="s">
        <v>175</v>
      </c>
      <c r="AQ314" t="s">
        <v>119</v>
      </c>
      <c r="AR314" t="s">
        <v>119</v>
      </c>
      <c r="AT314" s="160">
        <v>42474</v>
      </c>
      <c r="AU314" s="161">
        <v>1</v>
      </c>
      <c r="AV314" s="162">
        <v>1</v>
      </c>
      <c r="AW314" t="s">
        <v>120</v>
      </c>
      <c r="AZ314" s="163">
        <v>42474</v>
      </c>
      <c r="BB314" t="s">
        <v>121</v>
      </c>
      <c r="BC314" t="s">
        <v>114</v>
      </c>
      <c r="BD314" t="s">
        <v>122</v>
      </c>
      <c r="BE314" t="s">
        <v>110</v>
      </c>
      <c r="BH314" t="s">
        <v>122</v>
      </c>
      <c r="BL314" t="s">
        <v>110</v>
      </c>
      <c r="BM314" s="165">
        <v>42474</v>
      </c>
      <c r="BO314" t="s">
        <v>110</v>
      </c>
      <c r="BP314" t="s">
        <v>123</v>
      </c>
      <c r="BS314" s="166">
        <v>42474.523645833331</v>
      </c>
      <c r="BU314" t="s">
        <v>110</v>
      </c>
      <c r="BV314" t="s">
        <v>175</v>
      </c>
      <c r="BW314" t="s">
        <v>110</v>
      </c>
      <c r="BZ314" t="s">
        <v>108</v>
      </c>
      <c r="CA314" t="s">
        <v>174</v>
      </c>
      <c r="CB314" s="167">
        <v>42474</v>
      </c>
      <c r="CC314" s="168">
        <v>0</v>
      </c>
      <c r="CD314" s="169">
        <v>25</v>
      </c>
      <c r="CE314" t="s">
        <v>111</v>
      </c>
      <c r="CH314" t="s">
        <v>150</v>
      </c>
      <c r="CI314" t="s">
        <v>125</v>
      </c>
      <c r="CL314" t="s">
        <v>126</v>
      </c>
      <c r="CM314" t="s">
        <v>127</v>
      </c>
      <c r="CO314" t="s">
        <v>128</v>
      </c>
      <c r="CU314" t="s">
        <v>119</v>
      </c>
      <c r="DD314" s="170">
        <v>42.51</v>
      </c>
      <c r="DE314" t="s">
        <v>110</v>
      </c>
      <c r="DF314" s="171">
        <v>0</v>
      </c>
      <c r="DH314" s="172">
        <v>0</v>
      </c>
      <c r="DI314" t="s">
        <v>175</v>
      </c>
      <c r="DJ314" t="s">
        <v>116</v>
      </c>
      <c r="DK314" s="173">
        <v>42474</v>
      </c>
      <c r="DL314" t="s">
        <v>119</v>
      </c>
      <c r="DN314" s="174">
        <v>42.51</v>
      </c>
      <c r="DO314" s="175">
        <v>1</v>
      </c>
      <c r="DP314" s="176">
        <v>1</v>
      </c>
      <c r="DQ314" s="177">
        <v>1102060</v>
      </c>
      <c r="DT314" s="178">
        <v>42474</v>
      </c>
      <c r="DV314" t="s">
        <v>120</v>
      </c>
      <c r="DW314" s="179">
        <v>42474</v>
      </c>
      <c r="DX314" t="s">
        <v>110</v>
      </c>
      <c r="DY314" s="180">
        <v>42474</v>
      </c>
      <c r="DZ314" t="s">
        <v>116</v>
      </c>
      <c r="EC314" t="s">
        <v>123</v>
      </c>
      <c r="ED314" s="181">
        <v>0</v>
      </c>
      <c r="EE314" s="182">
        <v>0</v>
      </c>
      <c r="EG314" t="s">
        <v>130</v>
      </c>
      <c r="EJ314" s="188" t="str">
        <f>CONCATENATE(CH314,CM314)</f>
        <v>722100012800</v>
      </c>
    </row>
    <row r="315" spans="1:140" ht="16.5" hidden="1" thickTop="1" thickBot="1" x14ac:dyDescent="0.3">
      <c r="A315" t="s">
        <v>108</v>
      </c>
      <c r="B315" t="s">
        <v>174</v>
      </c>
      <c r="C315" s="140">
        <v>42474</v>
      </c>
      <c r="D315" s="141">
        <v>0</v>
      </c>
      <c r="E315" t="s">
        <v>108</v>
      </c>
      <c r="F315" t="s">
        <v>110</v>
      </c>
      <c r="G315" s="142">
        <v>2016</v>
      </c>
      <c r="H315" s="143">
        <v>10</v>
      </c>
      <c r="I315" s="144">
        <v>42474</v>
      </c>
      <c r="J315" t="s">
        <v>111</v>
      </c>
      <c r="L315" t="s">
        <v>110</v>
      </c>
      <c r="M315" t="s">
        <v>110</v>
      </c>
      <c r="O315" s="146">
        <v>0</v>
      </c>
      <c r="P315" t="s">
        <v>112</v>
      </c>
      <c r="R315" s="148">
        <v>42474</v>
      </c>
      <c r="S315" s="149">
        <v>37</v>
      </c>
      <c r="T315" s="150">
        <v>38450.35</v>
      </c>
      <c r="U315" s="151">
        <v>38450.35</v>
      </c>
      <c r="V315" s="152">
        <v>0</v>
      </c>
      <c r="W315" t="s">
        <v>113</v>
      </c>
      <c r="Y315" t="s">
        <v>114</v>
      </c>
      <c r="Z315" t="s">
        <v>114</v>
      </c>
      <c r="AA315" t="s">
        <v>114</v>
      </c>
      <c r="AB315" t="s">
        <v>115</v>
      </c>
      <c r="AC315" t="s">
        <v>116</v>
      </c>
      <c r="AD315" t="s">
        <v>110</v>
      </c>
      <c r="AE315" t="s">
        <v>110</v>
      </c>
      <c r="AH315" s="153">
        <v>0</v>
      </c>
      <c r="AI315" s="154">
        <v>42474</v>
      </c>
      <c r="AJ315" s="155">
        <v>1102060</v>
      </c>
      <c r="AK315" s="156">
        <v>1102060.1000000001</v>
      </c>
      <c r="AL315" s="157">
        <v>42474</v>
      </c>
      <c r="AM315" s="158">
        <v>0</v>
      </c>
      <c r="AN315" t="s">
        <v>117</v>
      </c>
      <c r="AO315" s="159">
        <v>42474.532395833332</v>
      </c>
      <c r="AP315" t="s">
        <v>175</v>
      </c>
      <c r="AQ315" t="s">
        <v>119</v>
      </c>
      <c r="AR315" t="s">
        <v>119</v>
      </c>
      <c r="AT315" s="160">
        <v>42474</v>
      </c>
      <c r="AU315" s="161">
        <v>1</v>
      </c>
      <c r="AV315" s="162">
        <v>1</v>
      </c>
      <c r="AW315" t="s">
        <v>120</v>
      </c>
      <c r="AZ315" s="163">
        <v>42474</v>
      </c>
      <c r="BB315" t="s">
        <v>121</v>
      </c>
      <c r="BC315" t="s">
        <v>114</v>
      </c>
      <c r="BD315" t="s">
        <v>122</v>
      </c>
      <c r="BE315" t="s">
        <v>110</v>
      </c>
      <c r="BH315" t="s">
        <v>122</v>
      </c>
      <c r="BL315" t="s">
        <v>110</v>
      </c>
      <c r="BM315" s="165">
        <v>42474</v>
      </c>
      <c r="BO315" t="s">
        <v>110</v>
      </c>
      <c r="BP315" t="s">
        <v>123</v>
      </c>
      <c r="BS315" s="166">
        <v>42474.523645833331</v>
      </c>
      <c r="BU315" t="s">
        <v>110</v>
      </c>
      <c r="BV315" t="s">
        <v>175</v>
      </c>
      <c r="BW315" t="s">
        <v>110</v>
      </c>
      <c r="BZ315" t="s">
        <v>108</v>
      </c>
      <c r="CA315" t="s">
        <v>174</v>
      </c>
      <c r="CB315" s="167">
        <v>42474</v>
      </c>
      <c r="CC315" s="168">
        <v>0</v>
      </c>
      <c r="CD315" s="169">
        <v>26</v>
      </c>
      <c r="CE315" t="s">
        <v>111</v>
      </c>
      <c r="CH315" t="s">
        <v>150</v>
      </c>
      <c r="CI315" t="s">
        <v>131</v>
      </c>
      <c r="CL315" t="s">
        <v>126</v>
      </c>
      <c r="CM315" t="s">
        <v>127</v>
      </c>
      <c r="CO315" t="s">
        <v>128</v>
      </c>
      <c r="CU315" t="s">
        <v>119</v>
      </c>
      <c r="DD315" s="170">
        <v>11.4</v>
      </c>
      <c r="DE315" t="s">
        <v>110</v>
      </c>
      <c r="DF315" s="171">
        <v>0</v>
      </c>
      <c r="DH315" s="172">
        <v>0</v>
      </c>
      <c r="DI315" t="s">
        <v>175</v>
      </c>
      <c r="DJ315" t="s">
        <v>116</v>
      </c>
      <c r="DK315" s="173">
        <v>42474</v>
      </c>
      <c r="DL315" t="s">
        <v>119</v>
      </c>
      <c r="DN315" s="174">
        <v>11.4</v>
      </c>
      <c r="DO315" s="175">
        <v>1</v>
      </c>
      <c r="DP315" s="176">
        <v>1</v>
      </c>
      <c r="DQ315" s="177">
        <v>1102060</v>
      </c>
      <c r="DT315" s="178">
        <v>42474</v>
      </c>
      <c r="DV315" t="s">
        <v>120</v>
      </c>
      <c r="DW315" s="179">
        <v>42474</v>
      </c>
      <c r="DX315" t="s">
        <v>110</v>
      </c>
      <c r="DY315" s="180">
        <v>42474</v>
      </c>
      <c r="DZ315" t="s">
        <v>116</v>
      </c>
      <c r="EC315" t="s">
        <v>123</v>
      </c>
      <c r="ED315" s="181">
        <v>0</v>
      </c>
      <c r="EE315" s="182">
        <v>0</v>
      </c>
      <c r="EG315" t="s">
        <v>130</v>
      </c>
      <c r="EJ315" s="188" t="str">
        <f>CONCATENATE(CH315,CM315)</f>
        <v>722100012800</v>
      </c>
    </row>
    <row r="316" spans="1:140" ht="16.5" hidden="1" thickTop="1" thickBot="1" x14ac:dyDescent="0.3">
      <c r="A316" t="s">
        <v>108</v>
      </c>
      <c r="B316" t="s">
        <v>174</v>
      </c>
      <c r="C316" s="140">
        <v>42474</v>
      </c>
      <c r="D316" s="141">
        <v>0</v>
      </c>
      <c r="E316" t="s">
        <v>108</v>
      </c>
      <c r="F316" t="s">
        <v>110</v>
      </c>
      <c r="G316" s="142">
        <v>2016</v>
      </c>
      <c r="H316" s="143">
        <v>10</v>
      </c>
      <c r="I316" s="144">
        <v>42474</v>
      </c>
      <c r="J316" t="s">
        <v>111</v>
      </c>
      <c r="L316" t="s">
        <v>110</v>
      </c>
      <c r="M316" t="s">
        <v>110</v>
      </c>
      <c r="O316" s="146">
        <v>0</v>
      </c>
      <c r="P316" t="s">
        <v>112</v>
      </c>
      <c r="R316" s="148">
        <v>42474</v>
      </c>
      <c r="S316" s="149">
        <v>37</v>
      </c>
      <c r="T316" s="150">
        <v>38450.35</v>
      </c>
      <c r="U316" s="151">
        <v>38450.35</v>
      </c>
      <c r="V316" s="152">
        <v>0</v>
      </c>
      <c r="W316" t="s">
        <v>113</v>
      </c>
      <c r="Y316" t="s">
        <v>114</v>
      </c>
      <c r="Z316" t="s">
        <v>114</v>
      </c>
      <c r="AA316" t="s">
        <v>114</v>
      </c>
      <c r="AB316" t="s">
        <v>115</v>
      </c>
      <c r="AC316" t="s">
        <v>116</v>
      </c>
      <c r="AD316" t="s">
        <v>110</v>
      </c>
      <c r="AE316" t="s">
        <v>110</v>
      </c>
      <c r="AH316" s="153">
        <v>0</v>
      </c>
      <c r="AI316" s="154">
        <v>42474</v>
      </c>
      <c r="AJ316" s="155">
        <v>1102060</v>
      </c>
      <c r="AK316" s="156">
        <v>1102060.1000000001</v>
      </c>
      <c r="AL316" s="157">
        <v>42474</v>
      </c>
      <c r="AM316" s="158">
        <v>0</v>
      </c>
      <c r="AN316" t="s">
        <v>117</v>
      </c>
      <c r="AO316" s="159">
        <v>42474.532395833332</v>
      </c>
      <c r="AP316" t="s">
        <v>175</v>
      </c>
      <c r="AQ316" t="s">
        <v>119</v>
      </c>
      <c r="AR316" t="s">
        <v>119</v>
      </c>
      <c r="AT316" s="160">
        <v>42474</v>
      </c>
      <c r="AU316" s="161">
        <v>1</v>
      </c>
      <c r="AV316" s="162">
        <v>1</v>
      </c>
      <c r="AW316" t="s">
        <v>120</v>
      </c>
      <c r="AZ316" s="163">
        <v>42474</v>
      </c>
      <c r="BB316" t="s">
        <v>121</v>
      </c>
      <c r="BC316" t="s">
        <v>114</v>
      </c>
      <c r="BD316" t="s">
        <v>122</v>
      </c>
      <c r="BE316" t="s">
        <v>110</v>
      </c>
      <c r="BH316" t="s">
        <v>122</v>
      </c>
      <c r="BL316" t="s">
        <v>110</v>
      </c>
      <c r="BM316" s="165">
        <v>42474</v>
      </c>
      <c r="BO316" t="s">
        <v>110</v>
      </c>
      <c r="BP316" t="s">
        <v>123</v>
      </c>
      <c r="BS316" s="166">
        <v>42474.523645833331</v>
      </c>
      <c r="BU316" t="s">
        <v>110</v>
      </c>
      <c r="BV316" t="s">
        <v>175</v>
      </c>
      <c r="BW316" t="s">
        <v>110</v>
      </c>
      <c r="BZ316" t="s">
        <v>108</v>
      </c>
      <c r="CA316" t="s">
        <v>174</v>
      </c>
      <c r="CB316" s="167">
        <v>42474</v>
      </c>
      <c r="CC316" s="168">
        <v>0</v>
      </c>
      <c r="CD316" s="169">
        <v>27</v>
      </c>
      <c r="CE316" t="s">
        <v>111</v>
      </c>
      <c r="CH316" t="s">
        <v>151</v>
      </c>
      <c r="CI316" t="s">
        <v>125</v>
      </c>
      <c r="CL316" t="s">
        <v>126</v>
      </c>
      <c r="CM316" t="s">
        <v>127</v>
      </c>
      <c r="CO316" t="s">
        <v>128</v>
      </c>
      <c r="CU316" t="s">
        <v>119</v>
      </c>
      <c r="DD316" s="170">
        <v>1246.0899999999999</v>
      </c>
      <c r="DE316" t="s">
        <v>110</v>
      </c>
      <c r="DF316" s="171">
        <v>0</v>
      </c>
      <c r="DH316" s="172">
        <v>0</v>
      </c>
      <c r="DI316" t="s">
        <v>175</v>
      </c>
      <c r="DJ316" t="s">
        <v>116</v>
      </c>
      <c r="DK316" s="173">
        <v>42474</v>
      </c>
      <c r="DL316" t="s">
        <v>119</v>
      </c>
      <c r="DN316" s="174">
        <v>1246.0899999999999</v>
      </c>
      <c r="DO316" s="175">
        <v>1</v>
      </c>
      <c r="DP316" s="176">
        <v>1</v>
      </c>
      <c r="DQ316" s="177">
        <v>1102060</v>
      </c>
      <c r="DT316" s="178">
        <v>42474</v>
      </c>
      <c r="DV316" t="s">
        <v>120</v>
      </c>
      <c r="DW316" s="179">
        <v>42474</v>
      </c>
      <c r="DX316" t="s">
        <v>110</v>
      </c>
      <c r="DY316" s="180">
        <v>42474</v>
      </c>
      <c r="DZ316" t="s">
        <v>116</v>
      </c>
      <c r="EC316" t="s">
        <v>123</v>
      </c>
      <c r="ED316" s="181">
        <v>0</v>
      </c>
      <c r="EE316" s="182">
        <v>0</v>
      </c>
      <c r="EG316" t="s">
        <v>130</v>
      </c>
      <c r="EJ316" s="188" t="str">
        <f>CONCATENATE(CH316,CM316)</f>
        <v>723000012800</v>
      </c>
    </row>
    <row r="317" spans="1:140" ht="16.5" hidden="1" thickTop="1" thickBot="1" x14ac:dyDescent="0.3">
      <c r="A317" t="s">
        <v>108</v>
      </c>
      <c r="B317" t="s">
        <v>174</v>
      </c>
      <c r="C317" s="140">
        <v>42474</v>
      </c>
      <c r="D317" s="141">
        <v>0</v>
      </c>
      <c r="E317" t="s">
        <v>108</v>
      </c>
      <c r="F317" t="s">
        <v>110</v>
      </c>
      <c r="G317" s="142">
        <v>2016</v>
      </c>
      <c r="H317" s="143">
        <v>10</v>
      </c>
      <c r="I317" s="144">
        <v>42474</v>
      </c>
      <c r="J317" t="s">
        <v>111</v>
      </c>
      <c r="L317" t="s">
        <v>110</v>
      </c>
      <c r="M317" t="s">
        <v>110</v>
      </c>
      <c r="O317" s="146">
        <v>0</v>
      </c>
      <c r="P317" t="s">
        <v>112</v>
      </c>
      <c r="R317" s="148">
        <v>42474</v>
      </c>
      <c r="S317" s="149">
        <v>37</v>
      </c>
      <c r="T317" s="150">
        <v>38450.35</v>
      </c>
      <c r="U317" s="151">
        <v>38450.35</v>
      </c>
      <c r="V317" s="152">
        <v>0</v>
      </c>
      <c r="W317" t="s">
        <v>113</v>
      </c>
      <c r="Y317" t="s">
        <v>114</v>
      </c>
      <c r="Z317" t="s">
        <v>114</v>
      </c>
      <c r="AA317" t="s">
        <v>114</v>
      </c>
      <c r="AB317" t="s">
        <v>115</v>
      </c>
      <c r="AC317" t="s">
        <v>116</v>
      </c>
      <c r="AD317" t="s">
        <v>110</v>
      </c>
      <c r="AE317" t="s">
        <v>110</v>
      </c>
      <c r="AH317" s="153">
        <v>0</v>
      </c>
      <c r="AI317" s="154">
        <v>42474</v>
      </c>
      <c r="AJ317" s="155">
        <v>1102060</v>
      </c>
      <c r="AK317" s="156">
        <v>1102060.1000000001</v>
      </c>
      <c r="AL317" s="157">
        <v>42474</v>
      </c>
      <c r="AM317" s="158">
        <v>0</v>
      </c>
      <c r="AN317" t="s">
        <v>117</v>
      </c>
      <c r="AO317" s="159">
        <v>42474.532395833332</v>
      </c>
      <c r="AP317" t="s">
        <v>175</v>
      </c>
      <c r="AQ317" t="s">
        <v>119</v>
      </c>
      <c r="AR317" t="s">
        <v>119</v>
      </c>
      <c r="AT317" s="160">
        <v>42474</v>
      </c>
      <c r="AU317" s="161">
        <v>1</v>
      </c>
      <c r="AV317" s="162">
        <v>1</v>
      </c>
      <c r="AW317" t="s">
        <v>120</v>
      </c>
      <c r="AZ317" s="163">
        <v>42474</v>
      </c>
      <c r="BB317" t="s">
        <v>121</v>
      </c>
      <c r="BC317" t="s">
        <v>114</v>
      </c>
      <c r="BD317" t="s">
        <v>122</v>
      </c>
      <c r="BE317" t="s">
        <v>110</v>
      </c>
      <c r="BH317" t="s">
        <v>122</v>
      </c>
      <c r="BL317" t="s">
        <v>110</v>
      </c>
      <c r="BM317" s="165">
        <v>42474</v>
      </c>
      <c r="BO317" t="s">
        <v>110</v>
      </c>
      <c r="BP317" t="s">
        <v>123</v>
      </c>
      <c r="BS317" s="166">
        <v>42474.523645833331</v>
      </c>
      <c r="BU317" t="s">
        <v>110</v>
      </c>
      <c r="BV317" t="s">
        <v>175</v>
      </c>
      <c r="BW317" t="s">
        <v>110</v>
      </c>
      <c r="BZ317" t="s">
        <v>108</v>
      </c>
      <c r="CA317" t="s">
        <v>174</v>
      </c>
      <c r="CB317" s="167">
        <v>42474</v>
      </c>
      <c r="CC317" s="168">
        <v>0</v>
      </c>
      <c r="CD317" s="169">
        <v>28</v>
      </c>
      <c r="CE317" t="s">
        <v>111</v>
      </c>
      <c r="CH317" t="s">
        <v>151</v>
      </c>
      <c r="CI317" t="s">
        <v>131</v>
      </c>
      <c r="CL317" t="s">
        <v>126</v>
      </c>
      <c r="CM317" t="s">
        <v>127</v>
      </c>
      <c r="CO317" t="s">
        <v>128</v>
      </c>
      <c r="CU317" t="s">
        <v>119</v>
      </c>
      <c r="DD317" s="170">
        <v>480.57</v>
      </c>
      <c r="DE317" t="s">
        <v>110</v>
      </c>
      <c r="DF317" s="171">
        <v>0</v>
      </c>
      <c r="DH317" s="172">
        <v>0</v>
      </c>
      <c r="DI317" t="s">
        <v>175</v>
      </c>
      <c r="DJ317" t="s">
        <v>116</v>
      </c>
      <c r="DK317" s="173">
        <v>42474</v>
      </c>
      <c r="DL317" t="s">
        <v>119</v>
      </c>
      <c r="DN317" s="174">
        <v>480.57</v>
      </c>
      <c r="DO317" s="175">
        <v>1</v>
      </c>
      <c r="DP317" s="176">
        <v>1</v>
      </c>
      <c r="DQ317" s="177">
        <v>1102060</v>
      </c>
      <c r="DT317" s="178">
        <v>42474</v>
      </c>
      <c r="DV317" t="s">
        <v>120</v>
      </c>
      <c r="DW317" s="179">
        <v>42474</v>
      </c>
      <c r="DX317" t="s">
        <v>110</v>
      </c>
      <c r="DY317" s="180">
        <v>42474</v>
      </c>
      <c r="DZ317" t="s">
        <v>116</v>
      </c>
      <c r="EC317" t="s">
        <v>123</v>
      </c>
      <c r="ED317" s="181">
        <v>0</v>
      </c>
      <c r="EE317" s="182">
        <v>0</v>
      </c>
      <c r="EG317" t="s">
        <v>130</v>
      </c>
      <c r="EJ317" s="188" t="str">
        <f>CONCATENATE(CH317,CM317)</f>
        <v>723000012800</v>
      </c>
    </row>
    <row r="318" spans="1:140" ht="16.5" hidden="1" thickTop="1" thickBot="1" x14ac:dyDescent="0.3">
      <c r="A318" t="s">
        <v>108</v>
      </c>
      <c r="B318" t="s">
        <v>174</v>
      </c>
      <c r="C318" s="140">
        <v>42474</v>
      </c>
      <c r="D318" s="141">
        <v>0</v>
      </c>
      <c r="E318" t="s">
        <v>108</v>
      </c>
      <c r="F318" t="s">
        <v>110</v>
      </c>
      <c r="G318" s="142">
        <v>2016</v>
      </c>
      <c r="H318" s="143">
        <v>10</v>
      </c>
      <c r="I318" s="144">
        <v>42474</v>
      </c>
      <c r="J318" t="s">
        <v>111</v>
      </c>
      <c r="L318" t="s">
        <v>110</v>
      </c>
      <c r="M318" t="s">
        <v>110</v>
      </c>
      <c r="O318" s="146">
        <v>0</v>
      </c>
      <c r="P318" t="s">
        <v>112</v>
      </c>
      <c r="R318" s="148">
        <v>42474</v>
      </c>
      <c r="S318" s="149">
        <v>37</v>
      </c>
      <c r="T318" s="150">
        <v>38450.35</v>
      </c>
      <c r="U318" s="151">
        <v>38450.35</v>
      </c>
      <c r="V318" s="152">
        <v>0</v>
      </c>
      <c r="W318" t="s">
        <v>113</v>
      </c>
      <c r="Y318" t="s">
        <v>114</v>
      </c>
      <c r="Z318" t="s">
        <v>114</v>
      </c>
      <c r="AA318" t="s">
        <v>114</v>
      </c>
      <c r="AB318" t="s">
        <v>115</v>
      </c>
      <c r="AC318" t="s">
        <v>116</v>
      </c>
      <c r="AD318" t="s">
        <v>110</v>
      </c>
      <c r="AE318" t="s">
        <v>110</v>
      </c>
      <c r="AH318" s="153">
        <v>0</v>
      </c>
      <c r="AI318" s="154">
        <v>42474</v>
      </c>
      <c r="AJ318" s="155">
        <v>1102060</v>
      </c>
      <c r="AK318" s="156">
        <v>1102060.1000000001</v>
      </c>
      <c r="AL318" s="157">
        <v>42474</v>
      </c>
      <c r="AM318" s="158">
        <v>0</v>
      </c>
      <c r="AN318" t="s">
        <v>117</v>
      </c>
      <c r="AO318" s="159">
        <v>42474.532395833332</v>
      </c>
      <c r="AP318" t="s">
        <v>175</v>
      </c>
      <c r="AQ318" t="s">
        <v>119</v>
      </c>
      <c r="AR318" t="s">
        <v>119</v>
      </c>
      <c r="AT318" s="160">
        <v>42474</v>
      </c>
      <c r="AU318" s="161">
        <v>1</v>
      </c>
      <c r="AV318" s="162">
        <v>1</v>
      </c>
      <c r="AW318" t="s">
        <v>120</v>
      </c>
      <c r="AZ318" s="163">
        <v>42474</v>
      </c>
      <c r="BB318" t="s">
        <v>121</v>
      </c>
      <c r="BC318" t="s">
        <v>114</v>
      </c>
      <c r="BD318" t="s">
        <v>122</v>
      </c>
      <c r="BE318" t="s">
        <v>110</v>
      </c>
      <c r="BH318" t="s">
        <v>122</v>
      </c>
      <c r="BL318" t="s">
        <v>110</v>
      </c>
      <c r="BM318" s="165">
        <v>42474</v>
      </c>
      <c r="BO318" t="s">
        <v>110</v>
      </c>
      <c r="BP318" t="s">
        <v>123</v>
      </c>
      <c r="BS318" s="166">
        <v>42474.523645833331</v>
      </c>
      <c r="BU318" t="s">
        <v>110</v>
      </c>
      <c r="BV318" t="s">
        <v>175</v>
      </c>
      <c r="BW318" t="s">
        <v>110</v>
      </c>
      <c r="BZ318" t="s">
        <v>108</v>
      </c>
      <c r="CA318" t="s">
        <v>174</v>
      </c>
      <c r="CB318" s="167">
        <v>42474</v>
      </c>
      <c r="CC318" s="168">
        <v>0</v>
      </c>
      <c r="CD318" s="169">
        <v>32</v>
      </c>
      <c r="CE318" t="s">
        <v>111</v>
      </c>
      <c r="CH318" t="s">
        <v>153</v>
      </c>
      <c r="CI318" t="s">
        <v>131</v>
      </c>
      <c r="CL318" t="s">
        <v>126</v>
      </c>
      <c r="CM318" t="s">
        <v>127</v>
      </c>
      <c r="CO318" t="s">
        <v>128</v>
      </c>
      <c r="CU318" t="s">
        <v>119</v>
      </c>
      <c r="DD318" s="170">
        <v>1306.8</v>
      </c>
      <c r="DE318" t="s">
        <v>110</v>
      </c>
      <c r="DF318" s="171">
        <v>0</v>
      </c>
      <c r="DH318" s="172">
        <v>0</v>
      </c>
      <c r="DI318" t="s">
        <v>175</v>
      </c>
      <c r="DJ318" t="s">
        <v>116</v>
      </c>
      <c r="DK318" s="173">
        <v>42474</v>
      </c>
      <c r="DL318" t="s">
        <v>119</v>
      </c>
      <c r="DN318" s="174">
        <v>1306.8</v>
      </c>
      <c r="DO318" s="175">
        <v>1</v>
      </c>
      <c r="DP318" s="176">
        <v>1</v>
      </c>
      <c r="DQ318" s="177">
        <v>1102060</v>
      </c>
      <c r="DT318" s="178">
        <v>42474</v>
      </c>
      <c r="DV318" t="s">
        <v>120</v>
      </c>
      <c r="DW318" s="179">
        <v>42474</v>
      </c>
      <c r="DX318" t="s">
        <v>110</v>
      </c>
      <c r="DY318" s="180">
        <v>42474</v>
      </c>
      <c r="DZ318" t="s">
        <v>116</v>
      </c>
      <c r="EC318" t="s">
        <v>123</v>
      </c>
      <c r="ED318" s="181">
        <v>0</v>
      </c>
      <c r="EE318" s="182">
        <v>0</v>
      </c>
      <c r="EG318" t="s">
        <v>130</v>
      </c>
      <c r="EJ318" s="188" t="str">
        <f>CONCATENATE(CH318,CM318)</f>
        <v>724000012800</v>
      </c>
    </row>
    <row r="319" spans="1:140" ht="16.5" hidden="1" thickTop="1" thickBot="1" x14ac:dyDescent="0.3">
      <c r="A319" t="s">
        <v>108</v>
      </c>
      <c r="B319" t="s">
        <v>174</v>
      </c>
      <c r="C319" s="140">
        <v>42474</v>
      </c>
      <c r="D319" s="141">
        <v>0</v>
      </c>
      <c r="E319" t="s">
        <v>108</v>
      </c>
      <c r="F319" t="s">
        <v>110</v>
      </c>
      <c r="G319" s="142">
        <v>2016</v>
      </c>
      <c r="H319" s="143">
        <v>10</v>
      </c>
      <c r="I319" s="144">
        <v>42474</v>
      </c>
      <c r="J319" t="s">
        <v>111</v>
      </c>
      <c r="L319" t="s">
        <v>110</v>
      </c>
      <c r="M319" t="s">
        <v>110</v>
      </c>
      <c r="O319" s="146">
        <v>0</v>
      </c>
      <c r="P319" t="s">
        <v>112</v>
      </c>
      <c r="R319" s="148">
        <v>42474</v>
      </c>
      <c r="S319" s="149">
        <v>37</v>
      </c>
      <c r="T319" s="150">
        <v>38450.35</v>
      </c>
      <c r="U319" s="151">
        <v>38450.35</v>
      </c>
      <c r="V319" s="152">
        <v>0</v>
      </c>
      <c r="W319" t="s">
        <v>113</v>
      </c>
      <c r="Y319" t="s">
        <v>114</v>
      </c>
      <c r="Z319" t="s">
        <v>114</v>
      </c>
      <c r="AA319" t="s">
        <v>114</v>
      </c>
      <c r="AB319" t="s">
        <v>115</v>
      </c>
      <c r="AC319" t="s">
        <v>116</v>
      </c>
      <c r="AD319" t="s">
        <v>110</v>
      </c>
      <c r="AE319" t="s">
        <v>110</v>
      </c>
      <c r="AH319" s="153">
        <v>0</v>
      </c>
      <c r="AI319" s="154">
        <v>42474</v>
      </c>
      <c r="AJ319" s="155">
        <v>1102060</v>
      </c>
      <c r="AK319" s="156">
        <v>1102060.1000000001</v>
      </c>
      <c r="AL319" s="157">
        <v>42474</v>
      </c>
      <c r="AM319" s="158">
        <v>0</v>
      </c>
      <c r="AN319" t="s">
        <v>117</v>
      </c>
      <c r="AO319" s="159">
        <v>42474.532395833332</v>
      </c>
      <c r="AP319" t="s">
        <v>175</v>
      </c>
      <c r="AQ319" t="s">
        <v>119</v>
      </c>
      <c r="AR319" t="s">
        <v>119</v>
      </c>
      <c r="AT319" s="160">
        <v>42474</v>
      </c>
      <c r="AU319" s="161">
        <v>1</v>
      </c>
      <c r="AV319" s="162">
        <v>1</v>
      </c>
      <c r="AW319" t="s">
        <v>120</v>
      </c>
      <c r="AZ319" s="163">
        <v>42474</v>
      </c>
      <c r="BB319" t="s">
        <v>121</v>
      </c>
      <c r="BC319" t="s">
        <v>114</v>
      </c>
      <c r="BD319" t="s">
        <v>122</v>
      </c>
      <c r="BE319" t="s">
        <v>110</v>
      </c>
      <c r="BH319" t="s">
        <v>122</v>
      </c>
      <c r="BL319" t="s">
        <v>110</v>
      </c>
      <c r="BM319" s="165">
        <v>42474</v>
      </c>
      <c r="BO319" t="s">
        <v>110</v>
      </c>
      <c r="BP319" t="s">
        <v>123</v>
      </c>
      <c r="BS319" s="166">
        <v>42474.523645833331</v>
      </c>
      <c r="BU319" t="s">
        <v>110</v>
      </c>
      <c r="BV319" t="s">
        <v>175</v>
      </c>
      <c r="BW319" t="s">
        <v>110</v>
      </c>
      <c r="BZ319" t="s">
        <v>108</v>
      </c>
      <c r="CA319" t="s">
        <v>174</v>
      </c>
      <c r="CB319" s="167">
        <v>42474</v>
      </c>
      <c r="CC319" s="168">
        <v>0</v>
      </c>
      <c r="CD319" s="169">
        <v>29</v>
      </c>
      <c r="CE319" t="s">
        <v>111</v>
      </c>
      <c r="CH319" t="s">
        <v>152</v>
      </c>
      <c r="CI319" t="s">
        <v>125</v>
      </c>
      <c r="CL319" t="s">
        <v>126</v>
      </c>
      <c r="CM319" t="s">
        <v>127</v>
      </c>
      <c r="CO319" t="s">
        <v>128</v>
      </c>
      <c r="CU319" t="s">
        <v>119</v>
      </c>
      <c r="DD319" s="170">
        <v>291.43</v>
      </c>
      <c r="DE319" t="s">
        <v>110</v>
      </c>
      <c r="DF319" s="171">
        <v>0</v>
      </c>
      <c r="DH319" s="172">
        <v>0</v>
      </c>
      <c r="DI319" t="s">
        <v>175</v>
      </c>
      <c r="DJ319" t="s">
        <v>116</v>
      </c>
      <c r="DK319" s="173">
        <v>42474</v>
      </c>
      <c r="DL319" t="s">
        <v>119</v>
      </c>
      <c r="DN319" s="174">
        <v>291.43</v>
      </c>
      <c r="DO319" s="175">
        <v>1</v>
      </c>
      <c r="DP319" s="176">
        <v>1</v>
      </c>
      <c r="DQ319" s="177">
        <v>1102060</v>
      </c>
      <c r="DT319" s="178">
        <v>42474</v>
      </c>
      <c r="DV319" t="s">
        <v>120</v>
      </c>
      <c r="DW319" s="179">
        <v>42474</v>
      </c>
      <c r="DX319" t="s">
        <v>110</v>
      </c>
      <c r="DY319" s="180">
        <v>42474</v>
      </c>
      <c r="DZ319" t="s">
        <v>116</v>
      </c>
      <c r="EC319" t="s">
        <v>123</v>
      </c>
      <c r="ED319" s="181">
        <v>0</v>
      </c>
      <c r="EE319" s="182">
        <v>0</v>
      </c>
      <c r="EG319" t="s">
        <v>130</v>
      </c>
      <c r="EJ319" s="188" t="str">
        <f>CONCATENATE(CH319,CM319)</f>
        <v>723100012800</v>
      </c>
    </row>
    <row r="320" spans="1:140" ht="16.5" hidden="1" thickTop="1" thickBot="1" x14ac:dyDescent="0.3">
      <c r="A320" t="s">
        <v>108</v>
      </c>
      <c r="B320" t="s">
        <v>174</v>
      </c>
      <c r="C320" s="140">
        <v>42474</v>
      </c>
      <c r="D320" s="141">
        <v>0</v>
      </c>
      <c r="E320" t="s">
        <v>108</v>
      </c>
      <c r="F320" t="s">
        <v>110</v>
      </c>
      <c r="G320" s="142">
        <v>2016</v>
      </c>
      <c r="H320" s="143">
        <v>10</v>
      </c>
      <c r="I320" s="144">
        <v>42474</v>
      </c>
      <c r="J320" t="s">
        <v>111</v>
      </c>
      <c r="L320" t="s">
        <v>110</v>
      </c>
      <c r="M320" t="s">
        <v>110</v>
      </c>
      <c r="O320" s="146">
        <v>0</v>
      </c>
      <c r="P320" t="s">
        <v>112</v>
      </c>
      <c r="R320" s="148">
        <v>42474</v>
      </c>
      <c r="S320" s="149">
        <v>37</v>
      </c>
      <c r="T320" s="150">
        <v>38450.35</v>
      </c>
      <c r="U320" s="151">
        <v>38450.35</v>
      </c>
      <c r="V320" s="152">
        <v>0</v>
      </c>
      <c r="W320" t="s">
        <v>113</v>
      </c>
      <c r="Y320" t="s">
        <v>114</v>
      </c>
      <c r="Z320" t="s">
        <v>114</v>
      </c>
      <c r="AA320" t="s">
        <v>114</v>
      </c>
      <c r="AB320" t="s">
        <v>115</v>
      </c>
      <c r="AC320" t="s">
        <v>116</v>
      </c>
      <c r="AD320" t="s">
        <v>110</v>
      </c>
      <c r="AE320" t="s">
        <v>110</v>
      </c>
      <c r="AH320" s="153">
        <v>0</v>
      </c>
      <c r="AI320" s="154">
        <v>42474</v>
      </c>
      <c r="AJ320" s="155">
        <v>1102060</v>
      </c>
      <c r="AK320" s="156">
        <v>1102060.1000000001</v>
      </c>
      <c r="AL320" s="157">
        <v>42474</v>
      </c>
      <c r="AM320" s="158">
        <v>0</v>
      </c>
      <c r="AN320" t="s">
        <v>117</v>
      </c>
      <c r="AO320" s="159">
        <v>42474.532395833332</v>
      </c>
      <c r="AP320" t="s">
        <v>175</v>
      </c>
      <c r="AQ320" t="s">
        <v>119</v>
      </c>
      <c r="AR320" t="s">
        <v>119</v>
      </c>
      <c r="AT320" s="160">
        <v>42474</v>
      </c>
      <c r="AU320" s="161">
        <v>1</v>
      </c>
      <c r="AV320" s="162">
        <v>1</v>
      </c>
      <c r="AW320" t="s">
        <v>120</v>
      </c>
      <c r="AZ320" s="163">
        <v>42474</v>
      </c>
      <c r="BB320" t="s">
        <v>121</v>
      </c>
      <c r="BC320" t="s">
        <v>114</v>
      </c>
      <c r="BD320" t="s">
        <v>122</v>
      </c>
      <c r="BE320" t="s">
        <v>110</v>
      </c>
      <c r="BH320" t="s">
        <v>122</v>
      </c>
      <c r="BL320" t="s">
        <v>110</v>
      </c>
      <c r="BM320" s="165">
        <v>42474</v>
      </c>
      <c r="BO320" t="s">
        <v>110</v>
      </c>
      <c r="BP320" t="s">
        <v>123</v>
      </c>
      <c r="BS320" s="166">
        <v>42474.523645833331</v>
      </c>
      <c r="BU320" t="s">
        <v>110</v>
      </c>
      <c r="BV320" t="s">
        <v>175</v>
      </c>
      <c r="BW320" t="s">
        <v>110</v>
      </c>
      <c r="BZ320" t="s">
        <v>108</v>
      </c>
      <c r="CA320" t="s">
        <v>174</v>
      </c>
      <c r="CB320" s="167">
        <v>42474</v>
      </c>
      <c r="CC320" s="168">
        <v>0</v>
      </c>
      <c r="CD320" s="169">
        <v>30</v>
      </c>
      <c r="CE320" t="s">
        <v>111</v>
      </c>
      <c r="CH320" t="s">
        <v>152</v>
      </c>
      <c r="CI320" t="s">
        <v>131</v>
      </c>
      <c r="CL320" t="s">
        <v>126</v>
      </c>
      <c r="CM320" t="s">
        <v>127</v>
      </c>
      <c r="CO320" t="s">
        <v>128</v>
      </c>
      <c r="CU320" t="s">
        <v>119</v>
      </c>
      <c r="DD320" s="170">
        <v>112.4</v>
      </c>
      <c r="DE320" t="s">
        <v>110</v>
      </c>
      <c r="DF320" s="171">
        <v>0</v>
      </c>
      <c r="DH320" s="172">
        <v>0</v>
      </c>
      <c r="DI320" t="s">
        <v>175</v>
      </c>
      <c r="DJ320" t="s">
        <v>116</v>
      </c>
      <c r="DK320" s="173">
        <v>42474</v>
      </c>
      <c r="DL320" t="s">
        <v>119</v>
      </c>
      <c r="DN320" s="174">
        <v>112.4</v>
      </c>
      <c r="DO320" s="175">
        <v>1</v>
      </c>
      <c r="DP320" s="176">
        <v>1</v>
      </c>
      <c r="DQ320" s="177">
        <v>1102060</v>
      </c>
      <c r="DT320" s="178">
        <v>42474</v>
      </c>
      <c r="DV320" t="s">
        <v>120</v>
      </c>
      <c r="DW320" s="179">
        <v>42474</v>
      </c>
      <c r="DX320" t="s">
        <v>110</v>
      </c>
      <c r="DY320" s="180">
        <v>42474</v>
      </c>
      <c r="DZ320" t="s">
        <v>116</v>
      </c>
      <c r="EC320" t="s">
        <v>123</v>
      </c>
      <c r="ED320" s="181">
        <v>0</v>
      </c>
      <c r="EE320" s="182">
        <v>0</v>
      </c>
      <c r="EG320" t="s">
        <v>130</v>
      </c>
      <c r="EJ320" s="188" t="str">
        <f>CONCATENATE(CH320,CM320)</f>
        <v>723100012800</v>
      </c>
    </row>
    <row r="321" spans="1:140" ht="16.5" hidden="1" thickTop="1" thickBot="1" x14ac:dyDescent="0.3">
      <c r="A321" t="s">
        <v>108</v>
      </c>
      <c r="B321" t="s">
        <v>174</v>
      </c>
      <c r="C321" s="140">
        <v>42474</v>
      </c>
      <c r="D321" s="141">
        <v>0</v>
      </c>
      <c r="E321" t="s">
        <v>108</v>
      </c>
      <c r="F321" t="s">
        <v>110</v>
      </c>
      <c r="G321" s="142">
        <v>2016</v>
      </c>
      <c r="H321" s="143">
        <v>10</v>
      </c>
      <c r="I321" s="144">
        <v>42474</v>
      </c>
      <c r="J321" t="s">
        <v>111</v>
      </c>
      <c r="L321" t="s">
        <v>110</v>
      </c>
      <c r="M321" t="s">
        <v>110</v>
      </c>
      <c r="O321" s="146">
        <v>0</v>
      </c>
      <c r="P321" t="s">
        <v>112</v>
      </c>
      <c r="R321" s="148">
        <v>42474</v>
      </c>
      <c r="S321" s="149">
        <v>37</v>
      </c>
      <c r="T321" s="150">
        <v>38450.35</v>
      </c>
      <c r="U321" s="151">
        <v>38450.35</v>
      </c>
      <c r="V321" s="152">
        <v>0</v>
      </c>
      <c r="W321" t="s">
        <v>113</v>
      </c>
      <c r="Y321" t="s">
        <v>114</v>
      </c>
      <c r="Z321" t="s">
        <v>114</v>
      </c>
      <c r="AA321" t="s">
        <v>114</v>
      </c>
      <c r="AB321" t="s">
        <v>115</v>
      </c>
      <c r="AC321" t="s">
        <v>116</v>
      </c>
      <c r="AD321" t="s">
        <v>110</v>
      </c>
      <c r="AE321" t="s">
        <v>110</v>
      </c>
      <c r="AH321" s="153">
        <v>0</v>
      </c>
      <c r="AI321" s="154">
        <v>42474</v>
      </c>
      <c r="AJ321" s="155">
        <v>1102060</v>
      </c>
      <c r="AK321" s="156">
        <v>1102060.1000000001</v>
      </c>
      <c r="AL321" s="157">
        <v>42474</v>
      </c>
      <c r="AM321" s="158">
        <v>0</v>
      </c>
      <c r="AN321" t="s">
        <v>117</v>
      </c>
      <c r="AO321" s="159">
        <v>42474.532395833332</v>
      </c>
      <c r="AP321" t="s">
        <v>175</v>
      </c>
      <c r="AQ321" t="s">
        <v>119</v>
      </c>
      <c r="AR321" t="s">
        <v>119</v>
      </c>
      <c r="AT321" s="160">
        <v>42474</v>
      </c>
      <c r="AU321" s="161">
        <v>1</v>
      </c>
      <c r="AV321" s="162">
        <v>1</v>
      </c>
      <c r="AW321" t="s">
        <v>120</v>
      </c>
      <c r="AZ321" s="163">
        <v>42474</v>
      </c>
      <c r="BB321" t="s">
        <v>121</v>
      </c>
      <c r="BC321" t="s">
        <v>114</v>
      </c>
      <c r="BD321" t="s">
        <v>122</v>
      </c>
      <c r="BE321" t="s">
        <v>110</v>
      </c>
      <c r="BH321" t="s">
        <v>122</v>
      </c>
      <c r="BL321" t="s">
        <v>110</v>
      </c>
      <c r="BM321" s="165">
        <v>42474</v>
      </c>
      <c r="BO321" t="s">
        <v>110</v>
      </c>
      <c r="BP321" t="s">
        <v>123</v>
      </c>
      <c r="BS321" s="166">
        <v>42474.523645833331</v>
      </c>
      <c r="BU321" t="s">
        <v>110</v>
      </c>
      <c r="BV321" t="s">
        <v>175</v>
      </c>
      <c r="BW321" t="s">
        <v>110</v>
      </c>
      <c r="BZ321" t="s">
        <v>108</v>
      </c>
      <c r="CA321" t="s">
        <v>174</v>
      </c>
      <c r="CB321" s="167">
        <v>42474</v>
      </c>
      <c r="CC321" s="168">
        <v>0</v>
      </c>
      <c r="CD321" s="169">
        <v>31</v>
      </c>
      <c r="CE321" t="s">
        <v>111</v>
      </c>
      <c r="CH321" t="s">
        <v>153</v>
      </c>
      <c r="CI321" t="s">
        <v>125</v>
      </c>
      <c r="CL321" t="s">
        <v>126</v>
      </c>
      <c r="CM321" t="s">
        <v>127</v>
      </c>
      <c r="CO321" t="s">
        <v>128</v>
      </c>
      <c r="CU321" t="s">
        <v>119</v>
      </c>
      <c r="DD321" s="170">
        <v>3610.7</v>
      </c>
      <c r="DE321" t="s">
        <v>110</v>
      </c>
      <c r="DF321" s="171">
        <v>0</v>
      </c>
      <c r="DH321" s="172">
        <v>0</v>
      </c>
      <c r="DI321" t="s">
        <v>175</v>
      </c>
      <c r="DJ321" t="s">
        <v>116</v>
      </c>
      <c r="DK321" s="173">
        <v>42474</v>
      </c>
      <c r="DL321" t="s">
        <v>119</v>
      </c>
      <c r="DN321" s="174">
        <v>3610.7</v>
      </c>
      <c r="DO321" s="175">
        <v>1</v>
      </c>
      <c r="DP321" s="176">
        <v>1</v>
      </c>
      <c r="DQ321" s="177">
        <v>1102060</v>
      </c>
      <c r="DT321" s="178">
        <v>42474</v>
      </c>
      <c r="DV321" t="s">
        <v>120</v>
      </c>
      <c r="DW321" s="179">
        <v>42474</v>
      </c>
      <c r="DX321" t="s">
        <v>110</v>
      </c>
      <c r="DY321" s="180">
        <v>42474</v>
      </c>
      <c r="DZ321" t="s">
        <v>116</v>
      </c>
      <c r="EC321" t="s">
        <v>123</v>
      </c>
      <c r="ED321" s="181">
        <v>0</v>
      </c>
      <c r="EE321" s="182">
        <v>0</v>
      </c>
      <c r="EG321" t="s">
        <v>130</v>
      </c>
      <c r="EJ321" s="188" t="str">
        <f>CONCATENATE(CH321,CM321)</f>
        <v>724000012800</v>
      </c>
    </row>
    <row r="322" spans="1:140" ht="16.5" hidden="1" thickTop="1" thickBot="1" x14ac:dyDescent="0.3">
      <c r="A322" t="s">
        <v>108</v>
      </c>
      <c r="B322" t="s">
        <v>174</v>
      </c>
      <c r="C322" s="140">
        <v>42474</v>
      </c>
      <c r="D322" s="141">
        <v>0</v>
      </c>
      <c r="E322" t="s">
        <v>108</v>
      </c>
      <c r="F322" t="s">
        <v>110</v>
      </c>
      <c r="G322" s="142">
        <v>2016</v>
      </c>
      <c r="H322" s="143">
        <v>10</v>
      </c>
      <c r="I322" s="144">
        <v>42474</v>
      </c>
      <c r="J322" t="s">
        <v>111</v>
      </c>
      <c r="L322" t="s">
        <v>110</v>
      </c>
      <c r="M322" t="s">
        <v>110</v>
      </c>
      <c r="O322" s="146">
        <v>0</v>
      </c>
      <c r="P322" t="s">
        <v>112</v>
      </c>
      <c r="R322" s="148">
        <v>42474</v>
      </c>
      <c r="S322" s="149">
        <v>37</v>
      </c>
      <c r="T322" s="150">
        <v>38450.35</v>
      </c>
      <c r="U322" s="151">
        <v>38450.35</v>
      </c>
      <c r="V322" s="152">
        <v>0</v>
      </c>
      <c r="W322" t="s">
        <v>113</v>
      </c>
      <c r="Y322" t="s">
        <v>114</v>
      </c>
      <c r="Z322" t="s">
        <v>114</v>
      </c>
      <c r="AA322" t="s">
        <v>114</v>
      </c>
      <c r="AB322" t="s">
        <v>115</v>
      </c>
      <c r="AC322" t="s">
        <v>116</v>
      </c>
      <c r="AD322" t="s">
        <v>110</v>
      </c>
      <c r="AE322" t="s">
        <v>110</v>
      </c>
      <c r="AH322" s="153">
        <v>0</v>
      </c>
      <c r="AI322" s="154">
        <v>42474</v>
      </c>
      <c r="AJ322" s="155">
        <v>1102060</v>
      </c>
      <c r="AK322" s="156">
        <v>1102060.1000000001</v>
      </c>
      <c r="AL322" s="157">
        <v>42474</v>
      </c>
      <c r="AM322" s="158">
        <v>0</v>
      </c>
      <c r="AN322" t="s">
        <v>117</v>
      </c>
      <c r="AO322" s="159">
        <v>42474.532395833332</v>
      </c>
      <c r="AP322" t="s">
        <v>175</v>
      </c>
      <c r="AQ322" t="s">
        <v>119</v>
      </c>
      <c r="AR322" t="s">
        <v>119</v>
      </c>
      <c r="AT322" s="160">
        <v>42474</v>
      </c>
      <c r="AU322" s="161">
        <v>1</v>
      </c>
      <c r="AV322" s="162">
        <v>1</v>
      </c>
      <c r="AW322" t="s">
        <v>120</v>
      </c>
      <c r="AZ322" s="163">
        <v>42474</v>
      </c>
      <c r="BB322" t="s">
        <v>121</v>
      </c>
      <c r="BC322" t="s">
        <v>114</v>
      </c>
      <c r="BD322" t="s">
        <v>122</v>
      </c>
      <c r="BE322" t="s">
        <v>110</v>
      </c>
      <c r="BH322" t="s">
        <v>122</v>
      </c>
      <c r="BL322" t="s">
        <v>110</v>
      </c>
      <c r="BM322" s="165">
        <v>42474</v>
      </c>
      <c r="BO322" t="s">
        <v>110</v>
      </c>
      <c r="BP322" t="s">
        <v>123</v>
      </c>
      <c r="BS322" s="166">
        <v>42474.523645833331</v>
      </c>
      <c r="BU322" t="s">
        <v>110</v>
      </c>
      <c r="BV322" t="s">
        <v>175</v>
      </c>
      <c r="BW322" t="s">
        <v>110</v>
      </c>
      <c r="BZ322" t="s">
        <v>108</v>
      </c>
      <c r="CA322" t="s">
        <v>174</v>
      </c>
      <c r="CB322" s="167">
        <v>42474</v>
      </c>
      <c r="CC322" s="168">
        <v>0</v>
      </c>
      <c r="CD322" s="169">
        <v>33</v>
      </c>
      <c r="CE322" t="s">
        <v>111</v>
      </c>
      <c r="CH322" t="s">
        <v>154</v>
      </c>
      <c r="CI322" t="s">
        <v>125</v>
      </c>
      <c r="CL322" t="s">
        <v>126</v>
      </c>
      <c r="CM322" t="s">
        <v>127</v>
      </c>
      <c r="CO322" t="s">
        <v>128</v>
      </c>
      <c r="CU322" t="s">
        <v>119</v>
      </c>
      <c r="DD322" s="170">
        <v>31.25</v>
      </c>
      <c r="DE322" t="s">
        <v>110</v>
      </c>
      <c r="DF322" s="171">
        <v>0</v>
      </c>
      <c r="DH322" s="172">
        <v>0</v>
      </c>
      <c r="DI322" t="s">
        <v>175</v>
      </c>
      <c r="DJ322" t="s">
        <v>116</v>
      </c>
      <c r="DK322" s="173">
        <v>42474</v>
      </c>
      <c r="DL322" t="s">
        <v>119</v>
      </c>
      <c r="DN322" s="174">
        <v>31.25</v>
      </c>
      <c r="DO322" s="175">
        <v>1</v>
      </c>
      <c r="DP322" s="176">
        <v>1</v>
      </c>
      <c r="DQ322" s="177">
        <v>1102060</v>
      </c>
      <c r="DT322" s="178">
        <v>42474</v>
      </c>
      <c r="DV322" t="s">
        <v>120</v>
      </c>
      <c r="DW322" s="179">
        <v>42474</v>
      </c>
      <c r="DX322" t="s">
        <v>110</v>
      </c>
      <c r="DY322" s="180">
        <v>42474</v>
      </c>
      <c r="DZ322" t="s">
        <v>116</v>
      </c>
      <c r="EC322" t="s">
        <v>123</v>
      </c>
      <c r="ED322" s="181">
        <v>0</v>
      </c>
      <c r="EE322" s="182">
        <v>0</v>
      </c>
      <c r="EG322" t="s">
        <v>130</v>
      </c>
      <c r="EJ322" s="188" t="str">
        <f>CONCATENATE(CH322,CM322)</f>
        <v>724500012800</v>
      </c>
    </row>
    <row r="323" spans="1:140" ht="16.5" hidden="1" thickTop="1" thickBot="1" x14ac:dyDescent="0.3">
      <c r="A323" t="s">
        <v>108</v>
      </c>
      <c r="B323" t="s">
        <v>174</v>
      </c>
      <c r="C323" s="140">
        <v>42474</v>
      </c>
      <c r="D323" s="141">
        <v>0</v>
      </c>
      <c r="E323" t="s">
        <v>108</v>
      </c>
      <c r="F323" t="s">
        <v>110</v>
      </c>
      <c r="G323" s="142">
        <v>2016</v>
      </c>
      <c r="H323" s="143">
        <v>10</v>
      </c>
      <c r="I323" s="144">
        <v>42474</v>
      </c>
      <c r="J323" t="s">
        <v>111</v>
      </c>
      <c r="L323" t="s">
        <v>110</v>
      </c>
      <c r="M323" t="s">
        <v>110</v>
      </c>
      <c r="O323" s="146">
        <v>0</v>
      </c>
      <c r="P323" t="s">
        <v>112</v>
      </c>
      <c r="R323" s="148">
        <v>42474</v>
      </c>
      <c r="S323" s="149">
        <v>37</v>
      </c>
      <c r="T323" s="150">
        <v>38450.35</v>
      </c>
      <c r="U323" s="151">
        <v>38450.35</v>
      </c>
      <c r="V323" s="152">
        <v>0</v>
      </c>
      <c r="W323" t="s">
        <v>113</v>
      </c>
      <c r="Y323" t="s">
        <v>114</v>
      </c>
      <c r="Z323" t="s">
        <v>114</v>
      </c>
      <c r="AA323" t="s">
        <v>114</v>
      </c>
      <c r="AB323" t="s">
        <v>115</v>
      </c>
      <c r="AC323" t="s">
        <v>116</v>
      </c>
      <c r="AD323" t="s">
        <v>110</v>
      </c>
      <c r="AE323" t="s">
        <v>110</v>
      </c>
      <c r="AH323" s="153">
        <v>0</v>
      </c>
      <c r="AI323" s="154">
        <v>42474</v>
      </c>
      <c r="AJ323" s="155">
        <v>1102060</v>
      </c>
      <c r="AK323" s="156">
        <v>1102060.1000000001</v>
      </c>
      <c r="AL323" s="157">
        <v>42474</v>
      </c>
      <c r="AM323" s="158">
        <v>0</v>
      </c>
      <c r="AN323" t="s">
        <v>117</v>
      </c>
      <c r="AO323" s="159">
        <v>42474.532395833332</v>
      </c>
      <c r="AP323" t="s">
        <v>175</v>
      </c>
      <c r="AQ323" t="s">
        <v>119</v>
      </c>
      <c r="AR323" t="s">
        <v>119</v>
      </c>
      <c r="AT323" s="160">
        <v>42474</v>
      </c>
      <c r="AU323" s="161">
        <v>1</v>
      </c>
      <c r="AV323" s="162">
        <v>1</v>
      </c>
      <c r="AW323" t="s">
        <v>120</v>
      </c>
      <c r="AZ323" s="163">
        <v>42474</v>
      </c>
      <c r="BB323" t="s">
        <v>121</v>
      </c>
      <c r="BC323" t="s">
        <v>114</v>
      </c>
      <c r="BD323" t="s">
        <v>122</v>
      </c>
      <c r="BE323" t="s">
        <v>110</v>
      </c>
      <c r="BH323" t="s">
        <v>122</v>
      </c>
      <c r="BL323" t="s">
        <v>110</v>
      </c>
      <c r="BM323" s="165">
        <v>42474</v>
      </c>
      <c r="BO323" t="s">
        <v>110</v>
      </c>
      <c r="BP323" t="s">
        <v>123</v>
      </c>
      <c r="BS323" s="166">
        <v>42474.523645833331</v>
      </c>
      <c r="BU323" t="s">
        <v>110</v>
      </c>
      <c r="BV323" t="s">
        <v>175</v>
      </c>
      <c r="BW323" t="s">
        <v>110</v>
      </c>
      <c r="BZ323" t="s">
        <v>108</v>
      </c>
      <c r="CA323" t="s">
        <v>174</v>
      </c>
      <c r="CB323" s="167">
        <v>42474</v>
      </c>
      <c r="CC323" s="168">
        <v>0</v>
      </c>
      <c r="CD323" s="169">
        <v>34</v>
      </c>
      <c r="CE323" t="s">
        <v>111</v>
      </c>
      <c r="CH323" t="s">
        <v>155</v>
      </c>
      <c r="CI323" t="s">
        <v>125</v>
      </c>
      <c r="CL323" t="s">
        <v>126</v>
      </c>
      <c r="CM323" t="s">
        <v>127</v>
      </c>
      <c r="CO323" t="s">
        <v>128</v>
      </c>
      <c r="CU323" t="s">
        <v>119</v>
      </c>
      <c r="DD323" s="170">
        <v>29.93</v>
      </c>
      <c r="DE323" t="s">
        <v>110</v>
      </c>
      <c r="DF323" s="171">
        <v>0</v>
      </c>
      <c r="DH323" s="172">
        <v>0</v>
      </c>
      <c r="DI323" t="s">
        <v>175</v>
      </c>
      <c r="DJ323" t="s">
        <v>116</v>
      </c>
      <c r="DK323" s="173">
        <v>42474</v>
      </c>
      <c r="DL323" t="s">
        <v>119</v>
      </c>
      <c r="DN323" s="174">
        <v>29.93</v>
      </c>
      <c r="DO323" s="175">
        <v>1</v>
      </c>
      <c r="DP323" s="176">
        <v>1</v>
      </c>
      <c r="DQ323" s="177">
        <v>1102060</v>
      </c>
      <c r="DT323" s="178">
        <v>42474</v>
      </c>
      <c r="DV323" t="s">
        <v>120</v>
      </c>
      <c r="DW323" s="179">
        <v>42474</v>
      </c>
      <c r="DX323" t="s">
        <v>110</v>
      </c>
      <c r="DY323" s="180">
        <v>42474</v>
      </c>
      <c r="DZ323" t="s">
        <v>116</v>
      </c>
      <c r="EC323" t="s">
        <v>123</v>
      </c>
      <c r="ED323" s="181">
        <v>0</v>
      </c>
      <c r="EE323" s="182">
        <v>0</v>
      </c>
      <c r="EG323" t="s">
        <v>130</v>
      </c>
      <c r="EJ323" s="188" t="str">
        <f>CONCATENATE(CH323,CM323)</f>
        <v>725000012800</v>
      </c>
    </row>
    <row r="324" spans="1:140" ht="16.5" hidden="1" thickTop="1" thickBot="1" x14ac:dyDescent="0.3">
      <c r="A324" t="s">
        <v>108</v>
      </c>
      <c r="B324" t="s">
        <v>174</v>
      </c>
      <c r="C324" s="140">
        <v>42474</v>
      </c>
      <c r="D324" s="141">
        <v>0</v>
      </c>
      <c r="E324" t="s">
        <v>108</v>
      </c>
      <c r="F324" t="s">
        <v>110</v>
      </c>
      <c r="G324" s="142">
        <v>2016</v>
      </c>
      <c r="H324" s="143">
        <v>10</v>
      </c>
      <c r="I324" s="144">
        <v>42474</v>
      </c>
      <c r="J324" t="s">
        <v>111</v>
      </c>
      <c r="L324" t="s">
        <v>110</v>
      </c>
      <c r="M324" t="s">
        <v>110</v>
      </c>
      <c r="O324" s="146">
        <v>0</v>
      </c>
      <c r="P324" t="s">
        <v>112</v>
      </c>
      <c r="R324" s="148">
        <v>42474</v>
      </c>
      <c r="S324" s="149">
        <v>37</v>
      </c>
      <c r="T324" s="150">
        <v>38450.35</v>
      </c>
      <c r="U324" s="151">
        <v>38450.35</v>
      </c>
      <c r="V324" s="152">
        <v>0</v>
      </c>
      <c r="W324" t="s">
        <v>113</v>
      </c>
      <c r="Y324" t="s">
        <v>114</v>
      </c>
      <c r="Z324" t="s">
        <v>114</v>
      </c>
      <c r="AA324" t="s">
        <v>114</v>
      </c>
      <c r="AB324" t="s">
        <v>115</v>
      </c>
      <c r="AC324" t="s">
        <v>116</v>
      </c>
      <c r="AD324" t="s">
        <v>110</v>
      </c>
      <c r="AE324" t="s">
        <v>110</v>
      </c>
      <c r="AH324" s="153">
        <v>0</v>
      </c>
      <c r="AI324" s="154">
        <v>42474</v>
      </c>
      <c r="AJ324" s="155">
        <v>1102060</v>
      </c>
      <c r="AK324" s="156">
        <v>1102060.1000000001</v>
      </c>
      <c r="AL324" s="157">
        <v>42474</v>
      </c>
      <c r="AM324" s="158">
        <v>0</v>
      </c>
      <c r="AN324" t="s">
        <v>117</v>
      </c>
      <c r="AO324" s="159">
        <v>42474.532395833332</v>
      </c>
      <c r="AP324" t="s">
        <v>175</v>
      </c>
      <c r="AQ324" t="s">
        <v>119</v>
      </c>
      <c r="AR324" t="s">
        <v>119</v>
      </c>
      <c r="AT324" s="160">
        <v>42474</v>
      </c>
      <c r="AU324" s="161">
        <v>1</v>
      </c>
      <c r="AV324" s="162">
        <v>1</v>
      </c>
      <c r="AW324" t="s">
        <v>120</v>
      </c>
      <c r="AZ324" s="163">
        <v>42474</v>
      </c>
      <c r="BB324" t="s">
        <v>121</v>
      </c>
      <c r="BC324" t="s">
        <v>114</v>
      </c>
      <c r="BD324" t="s">
        <v>122</v>
      </c>
      <c r="BE324" t="s">
        <v>110</v>
      </c>
      <c r="BH324" t="s">
        <v>122</v>
      </c>
      <c r="BL324" t="s">
        <v>110</v>
      </c>
      <c r="BM324" s="165">
        <v>42474</v>
      </c>
      <c r="BO324" t="s">
        <v>110</v>
      </c>
      <c r="BP324" t="s">
        <v>123</v>
      </c>
      <c r="BS324" s="166">
        <v>42474.523645833331</v>
      </c>
      <c r="BU324" t="s">
        <v>110</v>
      </c>
      <c r="BV324" t="s">
        <v>175</v>
      </c>
      <c r="BW324" t="s">
        <v>110</v>
      </c>
      <c r="BZ324" t="s">
        <v>108</v>
      </c>
      <c r="CA324" t="s">
        <v>174</v>
      </c>
      <c r="CB324" s="167">
        <v>42474</v>
      </c>
      <c r="CC324" s="168">
        <v>0</v>
      </c>
      <c r="CD324" s="169">
        <v>35</v>
      </c>
      <c r="CE324" t="s">
        <v>111</v>
      </c>
      <c r="CH324" t="s">
        <v>155</v>
      </c>
      <c r="CI324" t="s">
        <v>131</v>
      </c>
      <c r="CL324" t="s">
        <v>126</v>
      </c>
      <c r="CM324" t="s">
        <v>127</v>
      </c>
      <c r="CO324" t="s">
        <v>128</v>
      </c>
      <c r="CU324" t="s">
        <v>119</v>
      </c>
      <c r="DD324" s="170">
        <v>12.45</v>
      </c>
      <c r="DE324" t="s">
        <v>110</v>
      </c>
      <c r="DF324" s="171">
        <v>0</v>
      </c>
      <c r="DH324" s="172">
        <v>0</v>
      </c>
      <c r="DI324" t="s">
        <v>175</v>
      </c>
      <c r="DJ324" t="s">
        <v>116</v>
      </c>
      <c r="DK324" s="173">
        <v>42474</v>
      </c>
      <c r="DL324" t="s">
        <v>119</v>
      </c>
      <c r="DN324" s="174">
        <v>12.45</v>
      </c>
      <c r="DO324" s="175">
        <v>1</v>
      </c>
      <c r="DP324" s="176">
        <v>1</v>
      </c>
      <c r="DQ324" s="177">
        <v>1102060</v>
      </c>
      <c r="DT324" s="178">
        <v>42474</v>
      </c>
      <c r="DV324" t="s">
        <v>120</v>
      </c>
      <c r="DW324" s="179">
        <v>42474</v>
      </c>
      <c r="DX324" t="s">
        <v>110</v>
      </c>
      <c r="DY324" s="180">
        <v>42474</v>
      </c>
      <c r="DZ324" t="s">
        <v>116</v>
      </c>
      <c r="EC324" t="s">
        <v>123</v>
      </c>
      <c r="ED324" s="181">
        <v>0</v>
      </c>
      <c r="EE324" s="182">
        <v>0</v>
      </c>
      <c r="EG324" t="s">
        <v>130</v>
      </c>
      <c r="EJ324" s="188" t="str">
        <f>CONCATENATE(CH324,CM324)</f>
        <v>725000012800</v>
      </c>
    </row>
    <row r="325" spans="1:140" ht="16.5" hidden="1" thickTop="1" thickBot="1" x14ac:dyDescent="0.3">
      <c r="A325" t="s">
        <v>108</v>
      </c>
      <c r="B325" t="s">
        <v>174</v>
      </c>
      <c r="C325" s="140">
        <v>42474</v>
      </c>
      <c r="D325" s="141">
        <v>0</v>
      </c>
      <c r="E325" t="s">
        <v>108</v>
      </c>
      <c r="F325" t="s">
        <v>110</v>
      </c>
      <c r="G325" s="142">
        <v>2016</v>
      </c>
      <c r="H325" s="143">
        <v>10</v>
      </c>
      <c r="I325" s="144">
        <v>42474</v>
      </c>
      <c r="J325" t="s">
        <v>111</v>
      </c>
      <c r="L325" t="s">
        <v>110</v>
      </c>
      <c r="M325" t="s">
        <v>110</v>
      </c>
      <c r="O325" s="146">
        <v>0</v>
      </c>
      <c r="P325" t="s">
        <v>112</v>
      </c>
      <c r="R325" s="148">
        <v>42474</v>
      </c>
      <c r="S325" s="149">
        <v>37</v>
      </c>
      <c r="T325" s="150">
        <v>38450.35</v>
      </c>
      <c r="U325" s="151">
        <v>38450.35</v>
      </c>
      <c r="V325" s="152">
        <v>0</v>
      </c>
      <c r="W325" t="s">
        <v>113</v>
      </c>
      <c r="Y325" t="s">
        <v>114</v>
      </c>
      <c r="Z325" t="s">
        <v>114</v>
      </c>
      <c r="AA325" t="s">
        <v>114</v>
      </c>
      <c r="AB325" t="s">
        <v>115</v>
      </c>
      <c r="AC325" t="s">
        <v>116</v>
      </c>
      <c r="AD325" t="s">
        <v>110</v>
      </c>
      <c r="AE325" t="s">
        <v>110</v>
      </c>
      <c r="AH325" s="153">
        <v>0</v>
      </c>
      <c r="AI325" s="154">
        <v>42474</v>
      </c>
      <c r="AJ325" s="155">
        <v>1102060</v>
      </c>
      <c r="AK325" s="156">
        <v>1102060.1000000001</v>
      </c>
      <c r="AL325" s="157">
        <v>42474</v>
      </c>
      <c r="AM325" s="158">
        <v>0</v>
      </c>
      <c r="AN325" t="s">
        <v>117</v>
      </c>
      <c r="AO325" s="159">
        <v>42474.532395833332</v>
      </c>
      <c r="AP325" t="s">
        <v>175</v>
      </c>
      <c r="AQ325" t="s">
        <v>119</v>
      </c>
      <c r="AR325" t="s">
        <v>119</v>
      </c>
      <c r="AT325" s="160">
        <v>42474</v>
      </c>
      <c r="AU325" s="161">
        <v>1</v>
      </c>
      <c r="AV325" s="162">
        <v>1</v>
      </c>
      <c r="AW325" t="s">
        <v>120</v>
      </c>
      <c r="AZ325" s="163">
        <v>42474</v>
      </c>
      <c r="BB325" t="s">
        <v>121</v>
      </c>
      <c r="BC325" t="s">
        <v>114</v>
      </c>
      <c r="BD325" t="s">
        <v>122</v>
      </c>
      <c r="BE325" t="s">
        <v>110</v>
      </c>
      <c r="BH325" t="s">
        <v>122</v>
      </c>
      <c r="BL325" t="s">
        <v>110</v>
      </c>
      <c r="BM325" s="165">
        <v>42474</v>
      </c>
      <c r="BO325" t="s">
        <v>110</v>
      </c>
      <c r="BP325" t="s">
        <v>123</v>
      </c>
      <c r="BS325" s="166">
        <v>42474.523645833331</v>
      </c>
      <c r="BU325" t="s">
        <v>110</v>
      </c>
      <c r="BV325" t="s">
        <v>175</v>
      </c>
      <c r="BW325" t="s">
        <v>110</v>
      </c>
      <c r="BZ325" t="s">
        <v>108</v>
      </c>
      <c r="CA325" t="s">
        <v>174</v>
      </c>
      <c r="CB325" s="167">
        <v>42474</v>
      </c>
      <c r="CC325" s="168">
        <v>0</v>
      </c>
      <c r="CD325" s="169">
        <v>36</v>
      </c>
      <c r="CE325" t="s">
        <v>111</v>
      </c>
      <c r="CH325" t="s">
        <v>156</v>
      </c>
      <c r="CI325" t="s">
        <v>125</v>
      </c>
      <c r="CL325" t="s">
        <v>126</v>
      </c>
      <c r="CM325" t="s">
        <v>127</v>
      </c>
      <c r="CO325" t="s">
        <v>128</v>
      </c>
      <c r="CU325" t="s">
        <v>119</v>
      </c>
      <c r="DD325" s="170">
        <v>1647.12</v>
      </c>
      <c r="DE325" t="s">
        <v>110</v>
      </c>
      <c r="DF325" s="171">
        <v>0</v>
      </c>
      <c r="DH325" s="172">
        <v>0</v>
      </c>
      <c r="DI325" t="s">
        <v>175</v>
      </c>
      <c r="DJ325" t="s">
        <v>116</v>
      </c>
      <c r="DK325" s="173">
        <v>42474</v>
      </c>
      <c r="DL325" t="s">
        <v>119</v>
      </c>
      <c r="DN325" s="174">
        <v>1647.12</v>
      </c>
      <c r="DO325" s="175">
        <v>1</v>
      </c>
      <c r="DP325" s="176">
        <v>1</v>
      </c>
      <c r="DQ325" s="177">
        <v>1102060</v>
      </c>
      <c r="DT325" s="178">
        <v>42474</v>
      </c>
      <c r="DV325" t="s">
        <v>120</v>
      </c>
      <c r="DW325" s="179">
        <v>42474</v>
      </c>
      <c r="DX325" t="s">
        <v>110</v>
      </c>
      <c r="DY325" s="180">
        <v>42474</v>
      </c>
      <c r="DZ325" t="s">
        <v>116</v>
      </c>
      <c r="EC325" t="s">
        <v>123</v>
      </c>
      <c r="ED325" s="181">
        <v>0</v>
      </c>
      <c r="EE325" s="182">
        <v>0</v>
      </c>
      <c r="EG325" t="s">
        <v>130</v>
      </c>
      <c r="EJ325" s="188" t="str">
        <f>CONCATENATE(CH325,CM325)</f>
        <v>726900012800</v>
      </c>
    </row>
    <row r="326" spans="1:140" ht="16.5" hidden="1" thickTop="1" thickBot="1" x14ac:dyDescent="0.3">
      <c r="A326" t="s">
        <v>108</v>
      </c>
      <c r="B326" t="s">
        <v>174</v>
      </c>
      <c r="C326" s="140">
        <v>42474</v>
      </c>
      <c r="D326" s="141">
        <v>0</v>
      </c>
      <c r="E326" t="s">
        <v>108</v>
      </c>
      <c r="F326" t="s">
        <v>110</v>
      </c>
      <c r="G326" s="142">
        <v>2016</v>
      </c>
      <c r="H326" s="143">
        <v>10</v>
      </c>
      <c r="I326" s="144">
        <v>42474</v>
      </c>
      <c r="J326" t="s">
        <v>111</v>
      </c>
      <c r="L326" t="s">
        <v>110</v>
      </c>
      <c r="M326" t="s">
        <v>110</v>
      </c>
      <c r="O326" s="146">
        <v>0</v>
      </c>
      <c r="P326" t="s">
        <v>112</v>
      </c>
      <c r="R326" s="148">
        <v>42474</v>
      </c>
      <c r="S326" s="149">
        <v>37</v>
      </c>
      <c r="T326" s="150">
        <v>38450.35</v>
      </c>
      <c r="U326" s="151">
        <v>38450.35</v>
      </c>
      <c r="V326" s="152">
        <v>0</v>
      </c>
      <c r="W326" t="s">
        <v>113</v>
      </c>
      <c r="Y326" t="s">
        <v>114</v>
      </c>
      <c r="Z326" t="s">
        <v>114</v>
      </c>
      <c r="AA326" t="s">
        <v>114</v>
      </c>
      <c r="AB326" t="s">
        <v>115</v>
      </c>
      <c r="AC326" t="s">
        <v>116</v>
      </c>
      <c r="AD326" t="s">
        <v>110</v>
      </c>
      <c r="AE326" t="s">
        <v>110</v>
      </c>
      <c r="AH326" s="153">
        <v>0</v>
      </c>
      <c r="AI326" s="154">
        <v>42474</v>
      </c>
      <c r="AJ326" s="155">
        <v>1102060</v>
      </c>
      <c r="AK326" s="156">
        <v>1102060.1000000001</v>
      </c>
      <c r="AL326" s="157">
        <v>42474</v>
      </c>
      <c r="AM326" s="158">
        <v>0</v>
      </c>
      <c r="AN326" t="s">
        <v>117</v>
      </c>
      <c r="AO326" s="159">
        <v>42474.532395833332</v>
      </c>
      <c r="AP326" t="s">
        <v>175</v>
      </c>
      <c r="AQ326" t="s">
        <v>119</v>
      </c>
      <c r="AR326" t="s">
        <v>119</v>
      </c>
      <c r="AT326" s="160">
        <v>42474</v>
      </c>
      <c r="AU326" s="161">
        <v>1</v>
      </c>
      <c r="AV326" s="162">
        <v>1</v>
      </c>
      <c r="AW326" t="s">
        <v>120</v>
      </c>
      <c r="AZ326" s="163">
        <v>42474</v>
      </c>
      <c r="BB326" t="s">
        <v>121</v>
      </c>
      <c r="BC326" t="s">
        <v>114</v>
      </c>
      <c r="BD326" t="s">
        <v>122</v>
      </c>
      <c r="BE326" t="s">
        <v>110</v>
      </c>
      <c r="BH326" t="s">
        <v>122</v>
      </c>
      <c r="BL326" t="s">
        <v>110</v>
      </c>
      <c r="BM326" s="165">
        <v>42474</v>
      </c>
      <c r="BO326" t="s">
        <v>110</v>
      </c>
      <c r="BP326" t="s">
        <v>123</v>
      </c>
      <c r="BS326" s="166">
        <v>42474.523645833331</v>
      </c>
      <c r="BU326" t="s">
        <v>110</v>
      </c>
      <c r="BV326" t="s">
        <v>175</v>
      </c>
      <c r="BW326" t="s">
        <v>110</v>
      </c>
      <c r="BZ326" t="s">
        <v>108</v>
      </c>
      <c r="CA326" t="s">
        <v>174</v>
      </c>
      <c r="CB326" s="167">
        <v>42474</v>
      </c>
      <c r="CC326" s="168">
        <v>0</v>
      </c>
      <c r="CD326" s="169">
        <v>37</v>
      </c>
      <c r="CE326" t="s">
        <v>111</v>
      </c>
      <c r="CH326" t="s">
        <v>156</v>
      </c>
      <c r="CI326" t="s">
        <v>131</v>
      </c>
      <c r="CL326" t="s">
        <v>126</v>
      </c>
      <c r="CM326" t="s">
        <v>127</v>
      </c>
      <c r="CO326" t="s">
        <v>128</v>
      </c>
      <c r="CU326" t="s">
        <v>119</v>
      </c>
      <c r="DD326" s="170">
        <v>587.72</v>
      </c>
      <c r="DE326" t="s">
        <v>110</v>
      </c>
      <c r="DF326" s="171">
        <v>0</v>
      </c>
      <c r="DH326" s="172">
        <v>0</v>
      </c>
      <c r="DI326" t="s">
        <v>175</v>
      </c>
      <c r="DJ326" t="s">
        <v>116</v>
      </c>
      <c r="DK326" s="173">
        <v>42474</v>
      </c>
      <c r="DL326" t="s">
        <v>119</v>
      </c>
      <c r="DN326" s="174">
        <v>587.72</v>
      </c>
      <c r="DO326" s="175">
        <v>1</v>
      </c>
      <c r="DP326" s="176">
        <v>1</v>
      </c>
      <c r="DQ326" s="177">
        <v>1102060</v>
      </c>
      <c r="DT326" s="178">
        <v>42474</v>
      </c>
      <c r="DV326" t="s">
        <v>120</v>
      </c>
      <c r="DW326" s="179">
        <v>42474</v>
      </c>
      <c r="DX326" t="s">
        <v>110</v>
      </c>
      <c r="DY326" s="180">
        <v>42474</v>
      </c>
      <c r="DZ326" t="s">
        <v>116</v>
      </c>
      <c r="EC326" t="s">
        <v>123</v>
      </c>
      <c r="ED326" s="181">
        <v>0</v>
      </c>
      <c r="EE326" s="182">
        <v>0</v>
      </c>
      <c r="EG326" t="s">
        <v>130</v>
      </c>
      <c r="EJ326" s="188" t="str">
        <f>CONCATENATE(CH326,CM326)</f>
        <v>726900012800</v>
      </c>
    </row>
    <row r="327" spans="1:140" s="231" customFormat="1" ht="16.5" thickTop="1" thickBot="1" x14ac:dyDescent="0.3">
      <c r="A327" s="1" t="s">
        <v>0</v>
      </c>
      <c r="B327" s="2" t="s">
        <v>1</v>
      </c>
      <c r="C327" s="3" t="s">
        <v>2</v>
      </c>
      <c r="D327" s="4" t="s">
        <v>3</v>
      </c>
      <c r="E327" s="5" t="s">
        <v>0</v>
      </c>
      <c r="F327" s="6" t="s">
        <v>4</v>
      </c>
      <c r="G327" s="7" t="s">
        <v>5</v>
      </c>
      <c r="H327" s="8" t="s">
        <v>6</v>
      </c>
      <c r="I327" s="9" t="s">
        <v>7</v>
      </c>
      <c r="J327" s="10" t="s">
        <v>8</v>
      </c>
      <c r="K327" s="11" t="s">
        <v>9</v>
      </c>
      <c r="L327" s="12" t="s">
        <v>10</v>
      </c>
      <c r="M327" s="13" t="s">
        <v>11</v>
      </c>
      <c r="N327" s="14" t="s">
        <v>2</v>
      </c>
      <c r="O327" s="15" t="s">
        <v>6</v>
      </c>
      <c r="P327" s="16" t="s">
        <v>12</v>
      </c>
      <c r="Q327" s="17" t="s">
        <v>12</v>
      </c>
      <c r="R327" s="18" t="s">
        <v>13</v>
      </c>
      <c r="S327" s="19" t="s">
        <v>14</v>
      </c>
      <c r="T327" s="20" t="s">
        <v>15</v>
      </c>
      <c r="U327" s="21" t="s">
        <v>16</v>
      </c>
      <c r="V327" s="22" t="s">
        <v>17</v>
      </c>
      <c r="W327" s="23" t="s">
        <v>18</v>
      </c>
      <c r="X327" s="24" t="s">
        <v>19</v>
      </c>
      <c r="Y327" s="25" t="s">
        <v>20</v>
      </c>
      <c r="Z327" s="26" t="s">
        <v>21</v>
      </c>
      <c r="AA327" s="27" t="s">
        <v>22</v>
      </c>
      <c r="AB327" s="28" t="s">
        <v>23</v>
      </c>
      <c r="AC327" s="29" t="s">
        <v>24</v>
      </c>
      <c r="AD327" s="30" t="s">
        <v>25</v>
      </c>
      <c r="AE327" s="31" t="s">
        <v>26</v>
      </c>
      <c r="AF327" s="32" t="s">
        <v>27</v>
      </c>
      <c r="AG327" s="33" t="s">
        <v>28</v>
      </c>
      <c r="AH327" s="34" t="s">
        <v>29</v>
      </c>
      <c r="AI327" s="35" t="s">
        <v>30</v>
      </c>
      <c r="AJ327" s="36" t="s">
        <v>31</v>
      </c>
      <c r="AK327" s="37" t="s">
        <v>31</v>
      </c>
      <c r="AL327" s="38" t="s">
        <v>32</v>
      </c>
      <c r="AM327" s="39" t="s">
        <v>33</v>
      </c>
      <c r="AN327" s="40" t="s">
        <v>34</v>
      </c>
      <c r="AO327" s="41" t="s">
        <v>35</v>
      </c>
      <c r="AP327" s="42" t="s">
        <v>36</v>
      </c>
      <c r="AQ327" s="43" t="s">
        <v>37</v>
      </c>
      <c r="AR327" s="44" t="s">
        <v>37</v>
      </c>
      <c r="AS327" s="45" t="s">
        <v>38</v>
      </c>
      <c r="AT327" s="46" t="s">
        <v>39</v>
      </c>
      <c r="AU327" s="47" t="s">
        <v>40</v>
      </c>
      <c r="AV327" s="48" t="s">
        <v>41</v>
      </c>
      <c r="AW327" s="49" t="s">
        <v>42</v>
      </c>
      <c r="AX327" s="50" t="s">
        <v>43</v>
      </c>
      <c r="AY327" s="51" t="s">
        <v>44</v>
      </c>
      <c r="AZ327" s="52" t="s">
        <v>45</v>
      </c>
      <c r="BA327" s="53" t="s">
        <v>23</v>
      </c>
      <c r="BB327" s="54" t="s">
        <v>46</v>
      </c>
      <c r="BC327" s="55" t="s">
        <v>47</v>
      </c>
      <c r="BD327" s="56" t="s">
        <v>48</v>
      </c>
      <c r="BE327" s="57" t="s">
        <v>49</v>
      </c>
      <c r="BF327" s="58" t="s">
        <v>34</v>
      </c>
      <c r="BG327" s="59" t="s">
        <v>35</v>
      </c>
      <c r="BH327" s="60" t="s">
        <v>50</v>
      </c>
      <c r="BI327" s="61" t="s">
        <v>51</v>
      </c>
      <c r="BJ327" s="62" t="s">
        <v>52</v>
      </c>
      <c r="BK327" s="63" t="s">
        <v>53</v>
      </c>
      <c r="BL327" s="64" t="s">
        <v>54</v>
      </c>
      <c r="BM327" s="65" t="s">
        <v>55</v>
      </c>
      <c r="BN327" s="66" t="s">
        <v>56</v>
      </c>
      <c r="BO327" s="67" t="s">
        <v>57</v>
      </c>
      <c r="BP327" s="68" t="s">
        <v>58</v>
      </c>
      <c r="BQ327" s="69" t="s">
        <v>59</v>
      </c>
      <c r="BR327" s="70" t="s">
        <v>60</v>
      </c>
      <c r="BS327" s="71" t="s">
        <v>61</v>
      </c>
      <c r="BT327" s="72" t="s">
        <v>62</v>
      </c>
      <c r="BU327" s="73" t="s">
        <v>63</v>
      </c>
      <c r="BV327" s="74" t="s">
        <v>64</v>
      </c>
      <c r="BW327" s="75" t="s">
        <v>65</v>
      </c>
      <c r="BX327" s="76" t="s">
        <v>66</v>
      </c>
      <c r="BY327" s="77" t="s">
        <v>67</v>
      </c>
      <c r="BZ327" s="78" t="s">
        <v>0</v>
      </c>
      <c r="CA327" s="79" t="s">
        <v>1</v>
      </c>
      <c r="CB327" s="80" t="s">
        <v>2</v>
      </c>
      <c r="CC327" s="81" t="s">
        <v>3</v>
      </c>
      <c r="CD327" s="82" t="s">
        <v>68</v>
      </c>
      <c r="CE327" s="83" t="s">
        <v>9</v>
      </c>
      <c r="CF327" s="84" t="s">
        <v>69</v>
      </c>
      <c r="CG327" s="85" t="s">
        <v>70</v>
      </c>
      <c r="CH327" s="86" t="s">
        <v>71</v>
      </c>
      <c r="CI327" s="87" t="s">
        <v>72</v>
      </c>
      <c r="CJ327" s="88" t="s">
        <v>73</v>
      </c>
      <c r="CK327" s="89" t="s">
        <v>74</v>
      </c>
      <c r="CL327" s="90" t="s">
        <v>75</v>
      </c>
      <c r="CM327" s="91" t="s">
        <v>76</v>
      </c>
      <c r="CN327" s="92" t="s">
        <v>77</v>
      </c>
      <c r="CO327" s="93" t="s">
        <v>78</v>
      </c>
      <c r="CP327" s="94" t="s">
        <v>79</v>
      </c>
      <c r="CQ327" s="95" t="s">
        <v>80</v>
      </c>
      <c r="CR327" s="96" t="s">
        <v>53</v>
      </c>
      <c r="CS327" s="97" t="s">
        <v>81</v>
      </c>
      <c r="CT327" s="98" t="s">
        <v>82</v>
      </c>
      <c r="CU327" s="99" t="s">
        <v>37</v>
      </c>
      <c r="CV327" s="100" t="s">
        <v>83</v>
      </c>
      <c r="CW327" s="101" t="s">
        <v>84</v>
      </c>
      <c r="CX327" s="102" t="s">
        <v>85</v>
      </c>
      <c r="CY327" s="103" t="s">
        <v>86</v>
      </c>
      <c r="CZ327" s="104" t="s">
        <v>87</v>
      </c>
      <c r="DA327" s="105" t="s">
        <v>88</v>
      </c>
      <c r="DB327" s="106" t="s">
        <v>89</v>
      </c>
      <c r="DC327" s="107" t="s">
        <v>90</v>
      </c>
      <c r="DD327" s="108" t="s">
        <v>91</v>
      </c>
      <c r="DE327" s="109" t="s">
        <v>92</v>
      </c>
      <c r="DF327" s="110" t="s">
        <v>93</v>
      </c>
      <c r="DG327" s="111" t="s">
        <v>94</v>
      </c>
      <c r="DH327" s="112" t="s">
        <v>95</v>
      </c>
      <c r="DI327" s="113" t="s">
        <v>96</v>
      </c>
      <c r="DJ327" s="114" t="s">
        <v>23</v>
      </c>
      <c r="DK327" s="115" t="s">
        <v>97</v>
      </c>
      <c r="DL327" s="116" t="s">
        <v>37</v>
      </c>
      <c r="DM327" s="117" t="s">
        <v>38</v>
      </c>
      <c r="DN327" s="118" t="s">
        <v>91</v>
      </c>
      <c r="DO327" s="119" t="s">
        <v>40</v>
      </c>
      <c r="DP327" s="120" t="s">
        <v>41</v>
      </c>
      <c r="DQ327" s="121" t="s">
        <v>31</v>
      </c>
      <c r="DR327" s="122" t="s">
        <v>43</v>
      </c>
      <c r="DS327" s="123" t="s">
        <v>44</v>
      </c>
      <c r="DT327" s="124" t="s">
        <v>45</v>
      </c>
      <c r="DU327" s="125" t="s">
        <v>23</v>
      </c>
      <c r="DV327" s="126" t="s">
        <v>18</v>
      </c>
      <c r="DW327" s="127" t="s">
        <v>98</v>
      </c>
      <c r="DX327" s="128" t="s">
        <v>47</v>
      </c>
      <c r="DY327" s="129" t="s">
        <v>99</v>
      </c>
      <c r="DZ327" s="130" t="s">
        <v>100</v>
      </c>
      <c r="EA327" s="131" t="s">
        <v>101</v>
      </c>
      <c r="EB327" s="132" t="s">
        <v>102</v>
      </c>
      <c r="EC327" s="133" t="s">
        <v>103</v>
      </c>
      <c r="ED327" s="134" t="s">
        <v>104</v>
      </c>
      <c r="EE327" s="135" t="s">
        <v>105</v>
      </c>
      <c r="EF327" s="136" t="s">
        <v>106</v>
      </c>
      <c r="EG327" s="137" t="s">
        <v>107</v>
      </c>
      <c r="EH327" s="138" t="s">
        <v>66</v>
      </c>
      <c r="EI327" s="139" t="s">
        <v>67</v>
      </c>
      <c r="EJ327" s="195" t="s">
        <v>218</v>
      </c>
    </row>
    <row r="328" spans="1:140" ht="16.5" hidden="1" thickTop="1" thickBot="1" x14ac:dyDescent="0.3">
      <c r="A328" t="s">
        <v>108</v>
      </c>
      <c r="B328" t="s">
        <v>176</v>
      </c>
      <c r="C328" s="140">
        <v>42488</v>
      </c>
      <c r="D328" s="141">
        <v>0</v>
      </c>
      <c r="E328" t="s">
        <v>108</v>
      </c>
      <c r="F328" t="s">
        <v>110</v>
      </c>
      <c r="G328" s="142">
        <v>2016</v>
      </c>
      <c r="H328" s="143">
        <v>10</v>
      </c>
      <c r="I328" s="144">
        <v>42488</v>
      </c>
      <c r="J328" t="s">
        <v>111</v>
      </c>
      <c r="L328" t="s">
        <v>110</v>
      </c>
      <c r="M328" t="s">
        <v>110</v>
      </c>
      <c r="O328" s="146">
        <v>0</v>
      </c>
      <c r="P328" t="s">
        <v>112</v>
      </c>
      <c r="R328" s="148">
        <v>42488</v>
      </c>
      <c r="S328" s="149">
        <v>37</v>
      </c>
      <c r="T328" s="150">
        <v>39231.01</v>
      </c>
      <c r="U328" s="151">
        <v>39231.01</v>
      </c>
      <c r="V328" s="152">
        <v>0</v>
      </c>
      <c r="W328" t="s">
        <v>113</v>
      </c>
      <c r="Y328" t="s">
        <v>114</v>
      </c>
      <c r="Z328" t="s">
        <v>114</v>
      </c>
      <c r="AA328" t="s">
        <v>114</v>
      </c>
      <c r="AB328" t="s">
        <v>115</v>
      </c>
      <c r="AC328" t="s">
        <v>116</v>
      </c>
      <c r="AD328" t="s">
        <v>110</v>
      </c>
      <c r="AE328" t="s">
        <v>110</v>
      </c>
      <c r="AH328" s="153">
        <v>0</v>
      </c>
      <c r="AI328" s="154">
        <v>42488</v>
      </c>
      <c r="AJ328" s="155">
        <v>1166650</v>
      </c>
      <c r="AK328" s="156">
        <v>1165742.1000000001</v>
      </c>
      <c r="AL328" s="157">
        <v>42488</v>
      </c>
      <c r="AM328" s="158">
        <v>0</v>
      </c>
      <c r="AN328" t="s">
        <v>117</v>
      </c>
      <c r="AO328" s="159">
        <v>42488.143472222226</v>
      </c>
      <c r="AP328" t="s">
        <v>177</v>
      </c>
      <c r="AQ328" t="s">
        <v>119</v>
      </c>
      <c r="AR328" t="s">
        <v>119</v>
      </c>
      <c r="AT328" s="160">
        <v>42488</v>
      </c>
      <c r="AU328" s="161">
        <v>1</v>
      </c>
      <c r="AV328" s="162">
        <v>1</v>
      </c>
      <c r="AW328" t="s">
        <v>120</v>
      </c>
      <c r="AZ328" s="163">
        <v>42487</v>
      </c>
      <c r="BB328" t="s">
        <v>121</v>
      </c>
      <c r="BC328" t="s">
        <v>114</v>
      </c>
      <c r="BD328" t="s">
        <v>122</v>
      </c>
      <c r="BE328" t="s">
        <v>110</v>
      </c>
      <c r="BH328" t="s">
        <v>122</v>
      </c>
      <c r="BL328" t="s">
        <v>110</v>
      </c>
      <c r="BM328" s="165">
        <v>42488</v>
      </c>
      <c r="BO328" t="s">
        <v>110</v>
      </c>
      <c r="BP328" t="s">
        <v>123</v>
      </c>
      <c r="BS328" s="166">
        <v>42487.833912037036</v>
      </c>
      <c r="BU328" t="s">
        <v>110</v>
      </c>
      <c r="BV328" t="s">
        <v>177</v>
      </c>
      <c r="BW328" t="s">
        <v>110</v>
      </c>
      <c r="BZ328" t="s">
        <v>108</v>
      </c>
      <c r="CA328" t="s">
        <v>176</v>
      </c>
      <c r="CB328" s="167">
        <v>42488</v>
      </c>
      <c r="CC328" s="168">
        <v>0</v>
      </c>
      <c r="CD328" s="169">
        <v>4</v>
      </c>
      <c r="CE328" t="s">
        <v>111</v>
      </c>
      <c r="CH328" t="s">
        <v>134</v>
      </c>
      <c r="CL328" t="s">
        <v>126</v>
      </c>
      <c r="CM328" t="s">
        <v>127</v>
      </c>
      <c r="CU328" t="s">
        <v>119</v>
      </c>
      <c r="DD328" s="170">
        <v>-42.38</v>
      </c>
      <c r="DE328" t="s">
        <v>110</v>
      </c>
      <c r="DF328" s="171">
        <v>0</v>
      </c>
      <c r="DH328" s="172">
        <v>0</v>
      </c>
      <c r="DI328" t="s">
        <v>177</v>
      </c>
      <c r="DJ328" t="s">
        <v>116</v>
      </c>
      <c r="DK328" s="173">
        <v>42488</v>
      </c>
      <c r="DL328" t="s">
        <v>119</v>
      </c>
      <c r="DN328" s="174">
        <v>-42.38</v>
      </c>
      <c r="DO328" s="175">
        <v>1</v>
      </c>
      <c r="DP328" s="176">
        <v>1</v>
      </c>
      <c r="DQ328" s="177">
        <v>1165742</v>
      </c>
      <c r="DT328" s="178">
        <v>42487</v>
      </c>
      <c r="DV328" t="s">
        <v>120</v>
      </c>
      <c r="DW328" s="179">
        <v>42488</v>
      </c>
      <c r="DX328" t="s">
        <v>110</v>
      </c>
      <c r="DY328" s="180">
        <v>42488</v>
      </c>
      <c r="DZ328" t="s">
        <v>116</v>
      </c>
      <c r="EC328" t="s">
        <v>123</v>
      </c>
      <c r="ED328" s="181">
        <v>0</v>
      </c>
      <c r="EE328" s="182">
        <v>0</v>
      </c>
      <c r="EG328" t="s">
        <v>130</v>
      </c>
      <c r="EJ328" s="188" t="str">
        <f>CONCATENATE(CH328,CM328)</f>
        <v>205500012800</v>
      </c>
    </row>
    <row r="329" spans="1:140" ht="16.5" hidden="1" thickTop="1" thickBot="1" x14ac:dyDescent="0.3">
      <c r="A329" t="s">
        <v>108</v>
      </c>
      <c r="B329" t="s">
        <v>176</v>
      </c>
      <c r="C329" s="140">
        <v>42488</v>
      </c>
      <c r="D329" s="141">
        <v>0</v>
      </c>
      <c r="E329" t="s">
        <v>108</v>
      </c>
      <c r="F329" t="s">
        <v>110</v>
      </c>
      <c r="G329" s="142">
        <v>2016</v>
      </c>
      <c r="H329" s="143">
        <v>10</v>
      </c>
      <c r="I329" s="144">
        <v>42488</v>
      </c>
      <c r="J329" t="s">
        <v>111</v>
      </c>
      <c r="L329" t="s">
        <v>110</v>
      </c>
      <c r="M329" t="s">
        <v>110</v>
      </c>
      <c r="O329" s="146">
        <v>0</v>
      </c>
      <c r="P329" t="s">
        <v>112</v>
      </c>
      <c r="R329" s="148">
        <v>42488</v>
      </c>
      <c r="S329" s="149">
        <v>37</v>
      </c>
      <c r="T329" s="150">
        <v>39231.01</v>
      </c>
      <c r="U329" s="151">
        <v>39231.01</v>
      </c>
      <c r="V329" s="152">
        <v>0</v>
      </c>
      <c r="W329" t="s">
        <v>113</v>
      </c>
      <c r="Y329" t="s">
        <v>114</v>
      </c>
      <c r="Z329" t="s">
        <v>114</v>
      </c>
      <c r="AA329" t="s">
        <v>114</v>
      </c>
      <c r="AB329" t="s">
        <v>115</v>
      </c>
      <c r="AC329" t="s">
        <v>116</v>
      </c>
      <c r="AD329" t="s">
        <v>110</v>
      </c>
      <c r="AE329" t="s">
        <v>110</v>
      </c>
      <c r="AH329" s="153">
        <v>0</v>
      </c>
      <c r="AI329" s="154">
        <v>42488</v>
      </c>
      <c r="AJ329" s="155">
        <v>1166650</v>
      </c>
      <c r="AK329" s="156">
        <v>1165742.1000000001</v>
      </c>
      <c r="AL329" s="157">
        <v>42488</v>
      </c>
      <c r="AM329" s="158">
        <v>0</v>
      </c>
      <c r="AN329" t="s">
        <v>117</v>
      </c>
      <c r="AO329" s="159">
        <v>42488.143472222226</v>
      </c>
      <c r="AP329" t="s">
        <v>177</v>
      </c>
      <c r="AQ329" t="s">
        <v>119</v>
      </c>
      <c r="AR329" t="s">
        <v>119</v>
      </c>
      <c r="AT329" s="160">
        <v>42488</v>
      </c>
      <c r="AU329" s="161">
        <v>1</v>
      </c>
      <c r="AV329" s="162">
        <v>1</v>
      </c>
      <c r="AW329" t="s">
        <v>120</v>
      </c>
      <c r="AZ329" s="163">
        <v>42487</v>
      </c>
      <c r="BB329" t="s">
        <v>121</v>
      </c>
      <c r="BC329" t="s">
        <v>114</v>
      </c>
      <c r="BD329" t="s">
        <v>122</v>
      </c>
      <c r="BE329" t="s">
        <v>110</v>
      </c>
      <c r="BH329" t="s">
        <v>122</v>
      </c>
      <c r="BL329" t="s">
        <v>110</v>
      </c>
      <c r="BM329" s="165">
        <v>42488</v>
      </c>
      <c r="BO329" t="s">
        <v>110</v>
      </c>
      <c r="BP329" t="s">
        <v>123</v>
      </c>
      <c r="BS329" s="166">
        <v>42487.833912037036</v>
      </c>
      <c r="BU329" t="s">
        <v>110</v>
      </c>
      <c r="BV329" t="s">
        <v>177</v>
      </c>
      <c r="BW329" t="s">
        <v>110</v>
      </c>
      <c r="BZ329" t="s">
        <v>108</v>
      </c>
      <c r="CA329" t="s">
        <v>176</v>
      </c>
      <c r="CB329" s="167">
        <v>42488</v>
      </c>
      <c r="CC329" s="168">
        <v>0</v>
      </c>
      <c r="CD329" s="169">
        <v>35</v>
      </c>
      <c r="CE329" t="s">
        <v>111</v>
      </c>
      <c r="CH329" t="s">
        <v>155</v>
      </c>
      <c r="CI329" t="s">
        <v>131</v>
      </c>
      <c r="CL329" t="s">
        <v>126</v>
      </c>
      <c r="CM329" t="s">
        <v>127</v>
      </c>
      <c r="CO329" t="s">
        <v>128</v>
      </c>
      <c r="CU329" t="s">
        <v>119</v>
      </c>
      <c r="DD329" s="170">
        <v>12.45</v>
      </c>
      <c r="DE329" t="s">
        <v>110</v>
      </c>
      <c r="DF329" s="171">
        <v>0</v>
      </c>
      <c r="DH329" s="172">
        <v>0</v>
      </c>
      <c r="DI329" t="s">
        <v>177</v>
      </c>
      <c r="DJ329" t="s">
        <v>116</v>
      </c>
      <c r="DK329" s="173">
        <v>42488</v>
      </c>
      <c r="DL329" t="s">
        <v>119</v>
      </c>
      <c r="DN329" s="174">
        <v>12.45</v>
      </c>
      <c r="DO329" s="175">
        <v>1</v>
      </c>
      <c r="DP329" s="176">
        <v>1</v>
      </c>
      <c r="DQ329" s="177">
        <v>1165742</v>
      </c>
      <c r="DT329" s="178">
        <v>42487</v>
      </c>
      <c r="DV329" t="s">
        <v>120</v>
      </c>
      <c r="DW329" s="179">
        <v>42488</v>
      </c>
      <c r="DX329" t="s">
        <v>110</v>
      </c>
      <c r="DY329" s="180">
        <v>42488</v>
      </c>
      <c r="DZ329" t="s">
        <v>116</v>
      </c>
      <c r="EC329" t="s">
        <v>123</v>
      </c>
      <c r="ED329" s="181">
        <v>0</v>
      </c>
      <c r="EE329" s="182">
        <v>0</v>
      </c>
      <c r="EG329" t="s">
        <v>130</v>
      </c>
      <c r="EJ329" s="188" t="str">
        <f>CONCATENATE(CH329,CM329)</f>
        <v>725000012800</v>
      </c>
    </row>
    <row r="330" spans="1:140" ht="16.5" hidden="1" thickTop="1" thickBot="1" x14ac:dyDescent="0.3">
      <c r="A330" t="s">
        <v>108</v>
      </c>
      <c r="B330" t="s">
        <v>176</v>
      </c>
      <c r="C330" s="140">
        <v>42488</v>
      </c>
      <c r="D330" s="141">
        <v>0</v>
      </c>
      <c r="E330" t="s">
        <v>108</v>
      </c>
      <c r="F330" t="s">
        <v>110</v>
      </c>
      <c r="G330" s="142">
        <v>2016</v>
      </c>
      <c r="H330" s="143">
        <v>10</v>
      </c>
      <c r="I330" s="144">
        <v>42488</v>
      </c>
      <c r="J330" t="s">
        <v>111</v>
      </c>
      <c r="L330" t="s">
        <v>110</v>
      </c>
      <c r="M330" t="s">
        <v>110</v>
      </c>
      <c r="O330" s="146">
        <v>0</v>
      </c>
      <c r="P330" t="s">
        <v>112</v>
      </c>
      <c r="R330" s="148">
        <v>42488</v>
      </c>
      <c r="S330" s="149">
        <v>37</v>
      </c>
      <c r="T330" s="150">
        <v>39231.01</v>
      </c>
      <c r="U330" s="151">
        <v>39231.01</v>
      </c>
      <c r="V330" s="152">
        <v>0</v>
      </c>
      <c r="W330" t="s">
        <v>113</v>
      </c>
      <c r="Y330" t="s">
        <v>114</v>
      </c>
      <c r="Z330" t="s">
        <v>114</v>
      </c>
      <c r="AA330" t="s">
        <v>114</v>
      </c>
      <c r="AB330" t="s">
        <v>115</v>
      </c>
      <c r="AC330" t="s">
        <v>116</v>
      </c>
      <c r="AD330" t="s">
        <v>110</v>
      </c>
      <c r="AE330" t="s">
        <v>110</v>
      </c>
      <c r="AH330" s="153">
        <v>0</v>
      </c>
      <c r="AI330" s="154">
        <v>42488</v>
      </c>
      <c r="AJ330" s="155">
        <v>1166650</v>
      </c>
      <c r="AK330" s="156">
        <v>1165742.1000000001</v>
      </c>
      <c r="AL330" s="157">
        <v>42488</v>
      </c>
      <c r="AM330" s="158">
        <v>0</v>
      </c>
      <c r="AN330" t="s">
        <v>117</v>
      </c>
      <c r="AO330" s="159">
        <v>42488.143472222226</v>
      </c>
      <c r="AP330" t="s">
        <v>177</v>
      </c>
      <c r="AQ330" t="s">
        <v>119</v>
      </c>
      <c r="AR330" t="s">
        <v>119</v>
      </c>
      <c r="AT330" s="160">
        <v>42488</v>
      </c>
      <c r="AU330" s="161">
        <v>1</v>
      </c>
      <c r="AV330" s="162">
        <v>1</v>
      </c>
      <c r="AW330" t="s">
        <v>120</v>
      </c>
      <c r="AZ330" s="163">
        <v>42487</v>
      </c>
      <c r="BB330" t="s">
        <v>121</v>
      </c>
      <c r="BC330" t="s">
        <v>114</v>
      </c>
      <c r="BD330" t="s">
        <v>122</v>
      </c>
      <c r="BE330" t="s">
        <v>110</v>
      </c>
      <c r="BH330" t="s">
        <v>122</v>
      </c>
      <c r="BL330" t="s">
        <v>110</v>
      </c>
      <c r="BM330" s="165">
        <v>42488</v>
      </c>
      <c r="BO330" t="s">
        <v>110</v>
      </c>
      <c r="BP330" t="s">
        <v>123</v>
      </c>
      <c r="BS330" s="166">
        <v>42487.833912037036</v>
      </c>
      <c r="BU330" t="s">
        <v>110</v>
      </c>
      <c r="BV330" t="s">
        <v>177</v>
      </c>
      <c r="BW330" t="s">
        <v>110</v>
      </c>
      <c r="BZ330" t="s">
        <v>108</v>
      </c>
      <c r="CA330" t="s">
        <v>176</v>
      </c>
      <c r="CB330" s="167">
        <v>42488</v>
      </c>
      <c r="CC330" s="168">
        <v>0</v>
      </c>
      <c r="CD330" s="169">
        <v>36</v>
      </c>
      <c r="CE330" t="s">
        <v>111</v>
      </c>
      <c r="CH330" t="s">
        <v>156</v>
      </c>
      <c r="CI330" t="s">
        <v>125</v>
      </c>
      <c r="CL330" t="s">
        <v>126</v>
      </c>
      <c r="CM330" t="s">
        <v>127</v>
      </c>
      <c r="CO330" t="s">
        <v>128</v>
      </c>
      <c r="CU330" t="s">
        <v>119</v>
      </c>
      <c r="DD330" s="170">
        <v>1647.12</v>
      </c>
      <c r="DE330" t="s">
        <v>110</v>
      </c>
      <c r="DF330" s="171">
        <v>0</v>
      </c>
      <c r="DH330" s="172">
        <v>0</v>
      </c>
      <c r="DI330" t="s">
        <v>177</v>
      </c>
      <c r="DJ330" t="s">
        <v>116</v>
      </c>
      <c r="DK330" s="173">
        <v>42488</v>
      </c>
      <c r="DL330" t="s">
        <v>119</v>
      </c>
      <c r="DN330" s="174">
        <v>1647.12</v>
      </c>
      <c r="DO330" s="175">
        <v>1</v>
      </c>
      <c r="DP330" s="176">
        <v>1</v>
      </c>
      <c r="DQ330" s="177">
        <v>1165742</v>
      </c>
      <c r="DT330" s="178">
        <v>42487</v>
      </c>
      <c r="DV330" t="s">
        <v>120</v>
      </c>
      <c r="DW330" s="179">
        <v>42488</v>
      </c>
      <c r="DX330" t="s">
        <v>110</v>
      </c>
      <c r="DY330" s="180">
        <v>42488</v>
      </c>
      <c r="DZ330" t="s">
        <v>116</v>
      </c>
      <c r="EC330" t="s">
        <v>123</v>
      </c>
      <c r="ED330" s="181">
        <v>0</v>
      </c>
      <c r="EE330" s="182">
        <v>0</v>
      </c>
      <c r="EG330" t="s">
        <v>130</v>
      </c>
      <c r="EJ330" s="188" t="str">
        <f>CONCATENATE(CH330,CM330)</f>
        <v>726900012800</v>
      </c>
    </row>
    <row r="331" spans="1:140" ht="16.5" hidden="1" thickTop="1" thickBot="1" x14ac:dyDescent="0.3">
      <c r="A331" t="s">
        <v>108</v>
      </c>
      <c r="B331" t="s">
        <v>176</v>
      </c>
      <c r="C331" s="140">
        <v>42488</v>
      </c>
      <c r="D331" s="141">
        <v>0</v>
      </c>
      <c r="E331" t="s">
        <v>108</v>
      </c>
      <c r="F331" t="s">
        <v>110</v>
      </c>
      <c r="G331" s="142">
        <v>2016</v>
      </c>
      <c r="H331" s="143">
        <v>10</v>
      </c>
      <c r="I331" s="144">
        <v>42488</v>
      </c>
      <c r="J331" t="s">
        <v>111</v>
      </c>
      <c r="L331" t="s">
        <v>110</v>
      </c>
      <c r="M331" t="s">
        <v>110</v>
      </c>
      <c r="O331" s="146">
        <v>0</v>
      </c>
      <c r="P331" t="s">
        <v>112</v>
      </c>
      <c r="R331" s="148">
        <v>42488</v>
      </c>
      <c r="S331" s="149">
        <v>37</v>
      </c>
      <c r="T331" s="150">
        <v>39231.01</v>
      </c>
      <c r="U331" s="151">
        <v>39231.01</v>
      </c>
      <c r="V331" s="152">
        <v>0</v>
      </c>
      <c r="W331" t="s">
        <v>113</v>
      </c>
      <c r="Y331" t="s">
        <v>114</v>
      </c>
      <c r="Z331" t="s">
        <v>114</v>
      </c>
      <c r="AA331" t="s">
        <v>114</v>
      </c>
      <c r="AB331" t="s">
        <v>115</v>
      </c>
      <c r="AC331" t="s">
        <v>116</v>
      </c>
      <c r="AD331" t="s">
        <v>110</v>
      </c>
      <c r="AE331" t="s">
        <v>110</v>
      </c>
      <c r="AH331" s="153">
        <v>0</v>
      </c>
      <c r="AI331" s="154">
        <v>42488</v>
      </c>
      <c r="AJ331" s="155">
        <v>1166650</v>
      </c>
      <c r="AK331" s="156">
        <v>1165742.1000000001</v>
      </c>
      <c r="AL331" s="157">
        <v>42488</v>
      </c>
      <c r="AM331" s="158">
        <v>0</v>
      </c>
      <c r="AN331" t="s">
        <v>117</v>
      </c>
      <c r="AO331" s="159">
        <v>42488.143472222226</v>
      </c>
      <c r="AP331" t="s">
        <v>177</v>
      </c>
      <c r="AQ331" t="s">
        <v>119</v>
      </c>
      <c r="AR331" t="s">
        <v>119</v>
      </c>
      <c r="AT331" s="160">
        <v>42488</v>
      </c>
      <c r="AU331" s="161">
        <v>1</v>
      </c>
      <c r="AV331" s="162">
        <v>1</v>
      </c>
      <c r="AW331" t="s">
        <v>120</v>
      </c>
      <c r="AZ331" s="163">
        <v>42487</v>
      </c>
      <c r="BB331" t="s">
        <v>121</v>
      </c>
      <c r="BC331" t="s">
        <v>114</v>
      </c>
      <c r="BD331" t="s">
        <v>122</v>
      </c>
      <c r="BE331" t="s">
        <v>110</v>
      </c>
      <c r="BH331" t="s">
        <v>122</v>
      </c>
      <c r="BL331" t="s">
        <v>110</v>
      </c>
      <c r="BM331" s="165">
        <v>42488</v>
      </c>
      <c r="BO331" t="s">
        <v>110</v>
      </c>
      <c r="BP331" t="s">
        <v>123</v>
      </c>
      <c r="BS331" s="166">
        <v>42487.833912037036</v>
      </c>
      <c r="BU331" t="s">
        <v>110</v>
      </c>
      <c r="BV331" t="s">
        <v>177</v>
      </c>
      <c r="BW331" t="s">
        <v>110</v>
      </c>
      <c r="BZ331" t="s">
        <v>108</v>
      </c>
      <c r="CA331" t="s">
        <v>176</v>
      </c>
      <c r="CB331" s="167">
        <v>42488</v>
      </c>
      <c r="CC331" s="168">
        <v>0</v>
      </c>
      <c r="CD331" s="169">
        <v>37</v>
      </c>
      <c r="CE331" t="s">
        <v>111</v>
      </c>
      <c r="CH331" t="s">
        <v>156</v>
      </c>
      <c r="CI331" t="s">
        <v>131</v>
      </c>
      <c r="CL331" t="s">
        <v>126</v>
      </c>
      <c r="CM331" t="s">
        <v>127</v>
      </c>
      <c r="CO331" t="s">
        <v>128</v>
      </c>
      <c r="CU331" t="s">
        <v>119</v>
      </c>
      <c r="DD331" s="170">
        <v>569.09</v>
      </c>
      <c r="DE331" t="s">
        <v>110</v>
      </c>
      <c r="DF331" s="171">
        <v>0</v>
      </c>
      <c r="DH331" s="172">
        <v>0</v>
      </c>
      <c r="DI331" t="s">
        <v>177</v>
      </c>
      <c r="DJ331" t="s">
        <v>116</v>
      </c>
      <c r="DK331" s="173">
        <v>42488</v>
      </c>
      <c r="DL331" t="s">
        <v>119</v>
      </c>
      <c r="DN331" s="174">
        <v>569.09</v>
      </c>
      <c r="DO331" s="175">
        <v>1</v>
      </c>
      <c r="DP331" s="176">
        <v>1</v>
      </c>
      <c r="DQ331" s="177">
        <v>1165742</v>
      </c>
      <c r="DT331" s="178">
        <v>42487</v>
      </c>
      <c r="DV331" t="s">
        <v>120</v>
      </c>
      <c r="DW331" s="179">
        <v>42488</v>
      </c>
      <c r="DX331" t="s">
        <v>110</v>
      </c>
      <c r="DY331" s="180">
        <v>42488</v>
      </c>
      <c r="DZ331" t="s">
        <v>116</v>
      </c>
      <c r="EC331" t="s">
        <v>123</v>
      </c>
      <c r="ED331" s="181">
        <v>0</v>
      </c>
      <c r="EE331" s="182">
        <v>0</v>
      </c>
      <c r="EG331" t="s">
        <v>130</v>
      </c>
      <c r="EJ331" s="188" t="str">
        <f>CONCATENATE(CH331,CM331)</f>
        <v>726900012800</v>
      </c>
    </row>
    <row r="332" spans="1:140" ht="16.5" hidden="1" thickTop="1" thickBot="1" x14ac:dyDescent="0.3">
      <c r="A332" t="s">
        <v>108</v>
      </c>
      <c r="B332" t="s">
        <v>176</v>
      </c>
      <c r="C332" s="140">
        <v>42488</v>
      </c>
      <c r="D332" s="141">
        <v>0</v>
      </c>
      <c r="E332" t="s">
        <v>108</v>
      </c>
      <c r="F332" t="s">
        <v>110</v>
      </c>
      <c r="G332" s="142">
        <v>2016</v>
      </c>
      <c r="H332" s="143">
        <v>10</v>
      </c>
      <c r="I332" s="144">
        <v>42488</v>
      </c>
      <c r="J332" t="s">
        <v>111</v>
      </c>
      <c r="L332" t="s">
        <v>110</v>
      </c>
      <c r="M332" t="s">
        <v>110</v>
      </c>
      <c r="O332" s="146">
        <v>0</v>
      </c>
      <c r="P332" t="s">
        <v>112</v>
      </c>
      <c r="R332" s="148">
        <v>42488</v>
      </c>
      <c r="S332" s="149">
        <v>37</v>
      </c>
      <c r="T332" s="150">
        <v>39231.01</v>
      </c>
      <c r="U332" s="151">
        <v>39231.01</v>
      </c>
      <c r="V332" s="152">
        <v>0</v>
      </c>
      <c r="W332" t="s">
        <v>113</v>
      </c>
      <c r="Y332" t="s">
        <v>114</v>
      </c>
      <c r="Z332" t="s">
        <v>114</v>
      </c>
      <c r="AA332" t="s">
        <v>114</v>
      </c>
      <c r="AB332" t="s">
        <v>115</v>
      </c>
      <c r="AC332" t="s">
        <v>116</v>
      </c>
      <c r="AD332" t="s">
        <v>110</v>
      </c>
      <c r="AE332" t="s">
        <v>110</v>
      </c>
      <c r="AH332" s="153">
        <v>0</v>
      </c>
      <c r="AI332" s="154">
        <v>42488</v>
      </c>
      <c r="AJ332" s="155">
        <v>1166650</v>
      </c>
      <c r="AK332" s="156">
        <v>1165742.1000000001</v>
      </c>
      <c r="AL332" s="157">
        <v>42488</v>
      </c>
      <c r="AM332" s="158">
        <v>0</v>
      </c>
      <c r="AN332" t="s">
        <v>117</v>
      </c>
      <c r="AO332" s="159">
        <v>42488.143472222226</v>
      </c>
      <c r="AP332" t="s">
        <v>177</v>
      </c>
      <c r="AQ332" t="s">
        <v>119</v>
      </c>
      <c r="AR332" t="s">
        <v>119</v>
      </c>
      <c r="AT332" s="160">
        <v>42488</v>
      </c>
      <c r="AU332" s="161">
        <v>1</v>
      </c>
      <c r="AV332" s="162">
        <v>1</v>
      </c>
      <c r="AW332" t="s">
        <v>120</v>
      </c>
      <c r="AZ332" s="163">
        <v>42487</v>
      </c>
      <c r="BB332" t="s">
        <v>121</v>
      </c>
      <c r="BC332" t="s">
        <v>114</v>
      </c>
      <c r="BD332" t="s">
        <v>122</v>
      </c>
      <c r="BE332" t="s">
        <v>110</v>
      </c>
      <c r="BH332" t="s">
        <v>122</v>
      </c>
      <c r="BL332" t="s">
        <v>110</v>
      </c>
      <c r="BM332" s="165">
        <v>42488</v>
      </c>
      <c r="BO332" t="s">
        <v>110</v>
      </c>
      <c r="BP332" t="s">
        <v>123</v>
      </c>
      <c r="BS332" s="166">
        <v>42487.833912037036</v>
      </c>
      <c r="BU332" t="s">
        <v>110</v>
      </c>
      <c r="BV332" t="s">
        <v>177</v>
      </c>
      <c r="BW332" t="s">
        <v>110</v>
      </c>
      <c r="BZ332" t="s">
        <v>108</v>
      </c>
      <c r="CA332" t="s">
        <v>176</v>
      </c>
      <c r="CB332" s="167">
        <v>42488</v>
      </c>
      <c r="CC332" s="168">
        <v>0</v>
      </c>
      <c r="CD332" s="169">
        <v>1</v>
      </c>
      <c r="CE332" t="s">
        <v>111</v>
      </c>
      <c r="CH332" t="s">
        <v>124</v>
      </c>
      <c r="CL332" t="s">
        <v>126</v>
      </c>
      <c r="CM332" t="s">
        <v>127</v>
      </c>
      <c r="CU332" t="s">
        <v>119</v>
      </c>
      <c r="DD332" s="170">
        <v>-18400.490000000002</v>
      </c>
      <c r="DE332" t="s">
        <v>110</v>
      </c>
      <c r="DF332" s="171">
        <v>0</v>
      </c>
      <c r="DH332" s="172">
        <v>0</v>
      </c>
      <c r="DI332" t="s">
        <v>177</v>
      </c>
      <c r="DJ332" t="s">
        <v>116</v>
      </c>
      <c r="DK332" s="173">
        <v>42488</v>
      </c>
      <c r="DL332" t="s">
        <v>119</v>
      </c>
      <c r="DN332" s="174">
        <v>-18400.490000000002</v>
      </c>
      <c r="DO332" s="175">
        <v>1</v>
      </c>
      <c r="DP332" s="176">
        <v>1</v>
      </c>
      <c r="DQ332" s="177">
        <v>1165742</v>
      </c>
      <c r="DT332" s="178">
        <v>42487</v>
      </c>
      <c r="DV332" t="s">
        <v>120</v>
      </c>
      <c r="DW332" s="179">
        <v>42488</v>
      </c>
      <c r="DX332" t="s">
        <v>110</v>
      </c>
      <c r="DY332" s="180">
        <v>42488</v>
      </c>
      <c r="DZ332" t="s">
        <v>116</v>
      </c>
      <c r="EC332" t="s">
        <v>123</v>
      </c>
      <c r="ED332" s="181">
        <v>0</v>
      </c>
      <c r="EE332" s="182">
        <v>0</v>
      </c>
      <c r="EG332" t="s">
        <v>130</v>
      </c>
      <c r="EJ332" s="188" t="str">
        <f>CONCATENATE(CH332,CM332)</f>
        <v>100000012800</v>
      </c>
    </row>
    <row r="333" spans="1:140" ht="16.5" hidden="1" thickTop="1" thickBot="1" x14ac:dyDescent="0.3">
      <c r="A333" t="s">
        <v>108</v>
      </c>
      <c r="B333" t="s">
        <v>176</v>
      </c>
      <c r="C333" s="140">
        <v>42488</v>
      </c>
      <c r="D333" s="141">
        <v>0</v>
      </c>
      <c r="E333" t="s">
        <v>108</v>
      </c>
      <c r="F333" t="s">
        <v>110</v>
      </c>
      <c r="G333" s="142">
        <v>2016</v>
      </c>
      <c r="H333" s="143">
        <v>10</v>
      </c>
      <c r="I333" s="144">
        <v>42488</v>
      </c>
      <c r="J333" t="s">
        <v>111</v>
      </c>
      <c r="L333" t="s">
        <v>110</v>
      </c>
      <c r="M333" t="s">
        <v>110</v>
      </c>
      <c r="O333" s="146">
        <v>0</v>
      </c>
      <c r="P333" t="s">
        <v>112</v>
      </c>
      <c r="R333" s="148">
        <v>42488</v>
      </c>
      <c r="S333" s="149">
        <v>37</v>
      </c>
      <c r="T333" s="150">
        <v>39231.01</v>
      </c>
      <c r="U333" s="151">
        <v>39231.01</v>
      </c>
      <c r="V333" s="152">
        <v>0</v>
      </c>
      <c r="W333" t="s">
        <v>113</v>
      </c>
      <c r="Y333" t="s">
        <v>114</v>
      </c>
      <c r="Z333" t="s">
        <v>114</v>
      </c>
      <c r="AA333" t="s">
        <v>114</v>
      </c>
      <c r="AB333" t="s">
        <v>115</v>
      </c>
      <c r="AC333" t="s">
        <v>116</v>
      </c>
      <c r="AD333" t="s">
        <v>110</v>
      </c>
      <c r="AE333" t="s">
        <v>110</v>
      </c>
      <c r="AH333" s="153">
        <v>0</v>
      </c>
      <c r="AI333" s="154">
        <v>42488</v>
      </c>
      <c r="AJ333" s="155">
        <v>1166650</v>
      </c>
      <c r="AK333" s="156">
        <v>1165742.1000000001</v>
      </c>
      <c r="AL333" s="157">
        <v>42488</v>
      </c>
      <c r="AM333" s="158">
        <v>0</v>
      </c>
      <c r="AN333" t="s">
        <v>117</v>
      </c>
      <c r="AO333" s="159">
        <v>42488.143472222226</v>
      </c>
      <c r="AP333" t="s">
        <v>177</v>
      </c>
      <c r="AQ333" t="s">
        <v>119</v>
      </c>
      <c r="AR333" t="s">
        <v>119</v>
      </c>
      <c r="AT333" s="160">
        <v>42488</v>
      </c>
      <c r="AU333" s="161">
        <v>1</v>
      </c>
      <c r="AV333" s="162">
        <v>1</v>
      </c>
      <c r="AW333" t="s">
        <v>120</v>
      </c>
      <c r="AZ333" s="163">
        <v>42487</v>
      </c>
      <c r="BB333" t="s">
        <v>121</v>
      </c>
      <c r="BC333" t="s">
        <v>114</v>
      </c>
      <c r="BD333" t="s">
        <v>122</v>
      </c>
      <c r="BE333" t="s">
        <v>110</v>
      </c>
      <c r="BH333" t="s">
        <v>122</v>
      </c>
      <c r="BL333" t="s">
        <v>110</v>
      </c>
      <c r="BM333" s="165">
        <v>42488</v>
      </c>
      <c r="BO333" t="s">
        <v>110</v>
      </c>
      <c r="BP333" t="s">
        <v>123</v>
      </c>
      <c r="BS333" s="166">
        <v>42487.833912037036</v>
      </c>
      <c r="BU333" t="s">
        <v>110</v>
      </c>
      <c r="BV333" t="s">
        <v>177</v>
      </c>
      <c r="BW333" t="s">
        <v>110</v>
      </c>
      <c r="BZ333" t="s">
        <v>108</v>
      </c>
      <c r="CA333" t="s">
        <v>176</v>
      </c>
      <c r="CB333" s="167">
        <v>42488</v>
      </c>
      <c r="CC333" s="168">
        <v>0</v>
      </c>
      <c r="CD333" s="169">
        <v>2</v>
      </c>
      <c r="CE333" t="s">
        <v>111</v>
      </c>
      <c r="CH333" t="s">
        <v>132</v>
      </c>
      <c r="CL333" t="s">
        <v>126</v>
      </c>
      <c r="CM333" t="s">
        <v>127</v>
      </c>
      <c r="CU333" t="s">
        <v>119</v>
      </c>
      <c r="DD333" s="170">
        <v>-1875.25</v>
      </c>
      <c r="DE333" t="s">
        <v>110</v>
      </c>
      <c r="DF333" s="171">
        <v>0</v>
      </c>
      <c r="DH333" s="172">
        <v>0</v>
      </c>
      <c r="DI333" t="s">
        <v>177</v>
      </c>
      <c r="DJ333" t="s">
        <v>116</v>
      </c>
      <c r="DK333" s="173">
        <v>42488</v>
      </c>
      <c r="DL333" t="s">
        <v>119</v>
      </c>
      <c r="DN333" s="174">
        <v>-1875.25</v>
      </c>
      <c r="DO333" s="175">
        <v>1</v>
      </c>
      <c r="DP333" s="176">
        <v>1</v>
      </c>
      <c r="DQ333" s="177">
        <v>1165742</v>
      </c>
      <c r="DT333" s="178">
        <v>42487</v>
      </c>
      <c r="DV333" t="s">
        <v>120</v>
      </c>
      <c r="DW333" s="179">
        <v>42488</v>
      </c>
      <c r="DX333" t="s">
        <v>110</v>
      </c>
      <c r="DY333" s="180">
        <v>42488</v>
      </c>
      <c r="DZ333" t="s">
        <v>116</v>
      </c>
      <c r="EC333" t="s">
        <v>123</v>
      </c>
      <c r="ED333" s="181">
        <v>0</v>
      </c>
      <c r="EE333" s="182">
        <v>0</v>
      </c>
      <c r="EG333" t="s">
        <v>130</v>
      </c>
      <c r="EJ333" s="188" t="str">
        <f>CONCATENATE(CH333,CM333)</f>
        <v>205200012800</v>
      </c>
    </row>
    <row r="334" spans="1:140" ht="16.5" hidden="1" thickTop="1" thickBot="1" x14ac:dyDescent="0.3">
      <c r="A334" t="s">
        <v>108</v>
      </c>
      <c r="B334" t="s">
        <v>176</v>
      </c>
      <c r="C334" s="140">
        <v>42488</v>
      </c>
      <c r="D334" s="141">
        <v>0</v>
      </c>
      <c r="E334" t="s">
        <v>108</v>
      </c>
      <c r="F334" t="s">
        <v>110</v>
      </c>
      <c r="G334" s="142">
        <v>2016</v>
      </c>
      <c r="H334" s="143">
        <v>10</v>
      </c>
      <c r="I334" s="144">
        <v>42488</v>
      </c>
      <c r="J334" t="s">
        <v>111</v>
      </c>
      <c r="L334" t="s">
        <v>110</v>
      </c>
      <c r="M334" t="s">
        <v>110</v>
      </c>
      <c r="O334" s="146">
        <v>0</v>
      </c>
      <c r="P334" t="s">
        <v>112</v>
      </c>
      <c r="R334" s="148">
        <v>42488</v>
      </c>
      <c r="S334" s="149">
        <v>37</v>
      </c>
      <c r="T334" s="150">
        <v>39231.01</v>
      </c>
      <c r="U334" s="151">
        <v>39231.01</v>
      </c>
      <c r="V334" s="152">
        <v>0</v>
      </c>
      <c r="W334" t="s">
        <v>113</v>
      </c>
      <c r="Y334" t="s">
        <v>114</v>
      </c>
      <c r="Z334" t="s">
        <v>114</v>
      </c>
      <c r="AA334" t="s">
        <v>114</v>
      </c>
      <c r="AB334" t="s">
        <v>115</v>
      </c>
      <c r="AC334" t="s">
        <v>116</v>
      </c>
      <c r="AD334" t="s">
        <v>110</v>
      </c>
      <c r="AE334" t="s">
        <v>110</v>
      </c>
      <c r="AH334" s="153">
        <v>0</v>
      </c>
      <c r="AI334" s="154">
        <v>42488</v>
      </c>
      <c r="AJ334" s="155">
        <v>1166650</v>
      </c>
      <c r="AK334" s="156">
        <v>1165742.1000000001</v>
      </c>
      <c r="AL334" s="157">
        <v>42488</v>
      </c>
      <c r="AM334" s="158">
        <v>0</v>
      </c>
      <c r="AN334" t="s">
        <v>117</v>
      </c>
      <c r="AO334" s="159">
        <v>42488.143472222226</v>
      </c>
      <c r="AP334" t="s">
        <v>177</v>
      </c>
      <c r="AQ334" t="s">
        <v>119</v>
      </c>
      <c r="AR334" t="s">
        <v>119</v>
      </c>
      <c r="AT334" s="160">
        <v>42488</v>
      </c>
      <c r="AU334" s="161">
        <v>1</v>
      </c>
      <c r="AV334" s="162">
        <v>1</v>
      </c>
      <c r="AW334" t="s">
        <v>120</v>
      </c>
      <c r="AZ334" s="163">
        <v>42487</v>
      </c>
      <c r="BB334" t="s">
        <v>121</v>
      </c>
      <c r="BC334" t="s">
        <v>114</v>
      </c>
      <c r="BD334" t="s">
        <v>122</v>
      </c>
      <c r="BE334" t="s">
        <v>110</v>
      </c>
      <c r="BH334" t="s">
        <v>122</v>
      </c>
      <c r="BL334" t="s">
        <v>110</v>
      </c>
      <c r="BM334" s="165">
        <v>42488</v>
      </c>
      <c r="BO334" t="s">
        <v>110</v>
      </c>
      <c r="BP334" t="s">
        <v>123</v>
      </c>
      <c r="BS334" s="166">
        <v>42487.833912037036</v>
      </c>
      <c r="BU334" t="s">
        <v>110</v>
      </c>
      <c r="BV334" t="s">
        <v>177</v>
      </c>
      <c r="BW334" t="s">
        <v>110</v>
      </c>
      <c r="BZ334" t="s">
        <v>108</v>
      </c>
      <c r="CA334" t="s">
        <v>176</v>
      </c>
      <c r="CB334" s="167">
        <v>42488</v>
      </c>
      <c r="CC334" s="168">
        <v>0</v>
      </c>
      <c r="CD334" s="169">
        <v>3</v>
      </c>
      <c r="CE334" t="s">
        <v>111</v>
      </c>
      <c r="CH334" t="s">
        <v>133</v>
      </c>
      <c r="CL334" t="s">
        <v>126</v>
      </c>
      <c r="CM334" t="s">
        <v>127</v>
      </c>
      <c r="CU334" t="s">
        <v>119</v>
      </c>
      <c r="DD334" s="170">
        <v>-1758.69</v>
      </c>
      <c r="DE334" t="s">
        <v>110</v>
      </c>
      <c r="DF334" s="171">
        <v>0</v>
      </c>
      <c r="DH334" s="172">
        <v>0</v>
      </c>
      <c r="DI334" t="s">
        <v>177</v>
      </c>
      <c r="DJ334" t="s">
        <v>116</v>
      </c>
      <c r="DK334" s="173">
        <v>42488</v>
      </c>
      <c r="DL334" t="s">
        <v>119</v>
      </c>
      <c r="DN334" s="174">
        <v>-1758.69</v>
      </c>
      <c r="DO334" s="175">
        <v>1</v>
      </c>
      <c r="DP334" s="176">
        <v>1</v>
      </c>
      <c r="DQ334" s="177">
        <v>1165742</v>
      </c>
      <c r="DT334" s="178">
        <v>42487</v>
      </c>
      <c r="DV334" t="s">
        <v>120</v>
      </c>
      <c r="DW334" s="179">
        <v>42488</v>
      </c>
      <c r="DX334" t="s">
        <v>110</v>
      </c>
      <c r="DY334" s="180">
        <v>42488</v>
      </c>
      <c r="DZ334" t="s">
        <v>116</v>
      </c>
      <c r="EC334" t="s">
        <v>123</v>
      </c>
      <c r="ED334" s="181">
        <v>0</v>
      </c>
      <c r="EE334" s="182">
        <v>0</v>
      </c>
      <c r="EG334" t="s">
        <v>130</v>
      </c>
      <c r="EJ334" s="188" t="str">
        <f>CONCATENATE(CH334,CM334)</f>
        <v>205300012800</v>
      </c>
    </row>
    <row r="335" spans="1:140" ht="16.5" hidden="1" thickTop="1" thickBot="1" x14ac:dyDescent="0.3">
      <c r="A335" t="s">
        <v>108</v>
      </c>
      <c r="B335" t="s">
        <v>176</v>
      </c>
      <c r="C335" s="140">
        <v>42488</v>
      </c>
      <c r="D335" s="141">
        <v>0</v>
      </c>
      <c r="E335" t="s">
        <v>108</v>
      </c>
      <c r="F335" t="s">
        <v>110</v>
      </c>
      <c r="G335" s="142">
        <v>2016</v>
      </c>
      <c r="H335" s="143">
        <v>10</v>
      </c>
      <c r="I335" s="144">
        <v>42488</v>
      </c>
      <c r="J335" t="s">
        <v>111</v>
      </c>
      <c r="L335" t="s">
        <v>110</v>
      </c>
      <c r="M335" t="s">
        <v>110</v>
      </c>
      <c r="O335" s="146">
        <v>0</v>
      </c>
      <c r="P335" t="s">
        <v>112</v>
      </c>
      <c r="R335" s="148">
        <v>42488</v>
      </c>
      <c r="S335" s="149">
        <v>37</v>
      </c>
      <c r="T335" s="150">
        <v>39231.01</v>
      </c>
      <c r="U335" s="151">
        <v>39231.01</v>
      </c>
      <c r="V335" s="152">
        <v>0</v>
      </c>
      <c r="W335" t="s">
        <v>113</v>
      </c>
      <c r="Y335" t="s">
        <v>114</v>
      </c>
      <c r="Z335" t="s">
        <v>114</v>
      </c>
      <c r="AA335" t="s">
        <v>114</v>
      </c>
      <c r="AB335" t="s">
        <v>115</v>
      </c>
      <c r="AC335" t="s">
        <v>116</v>
      </c>
      <c r="AD335" t="s">
        <v>110</v>
      </c>
      <c r="AE335" t="s">
        <v>110</v>
      </c>
      <c r="AH335" s="153">
        <v>0</v>
      </c>
      <c r="AI335" s="154">
        <v>42488</v>
      </c>
      <c r="AJ335" s="155">
        <v>1166650</v>
      </c>
      <c r="AK335" s="156">
        <v>1165742.1000000001</v>
      </c>
      <c r="AL335" s="157">
        <v>42488</v>
      </c>
      <c r="AM335" s="158">
        <v>0</v>
      </c>
      <c r="AN335" t="s">
        <v>117</v>
      </c>
      <c r="AO335" s="159">
        <v>42488.143472222226</v>
      </c>
      <c r="AP335" t="s">
        <v>177</v>
      </c>
      <c r="AQ335" t="s">
        <v>119</v>
      </c>
      <c r="AR335" t="s">
        <v>119</v>
      </c>
      <c r="AT335" s="160">
        <v>42488</v>
      </c>
      <c r="AU335" s="161">
        <v>1</v>
      </c>
      <c r="AV335" s="162">
        <v>1</v>
      </c>
      <c r="AW335" t="s">
        <v>120</v>
      </c>
      <c r="AZ335" s="163">
        <v>42487</v>
      </c>
      <c r="BB335" t="s">
        <v>121</v>
      </c>
      <c r="BC335" t="s">
        <v>114</v>
      </c>
      <c r="BD335" t="s">
        <v>122</v>
      </c>
      <c r="BE335" t="s">
        <v>110</v>
      </c>
      <c r="BH335" t="s">
        <v>122</v>
      </c>
      <c r="BL335" t="s">
        <v>110</v>
      </c>
      <c r="BM335" s="165">
        <v>42488</v>
      </c>
      <c r="BO335" t="s">
        <v>110</v>
      </c>
      <c r="BP335" t="s">
        <v>123</v>
      </c>
      <c r="BS335" s="166">
        <v>42487.833912037036</v>
      </c>
      <c r="BU335" t="s">
        <v>110</v>
      </c>
      <c r="BV335" t="s">
        <v>177</v>
      </c>
      <c r="BW335" t="s">
        <v>110</v>
      </c>
      <c r="BZ335" t="s">
        <v>108</v>
      </c>
      <c r="CA335" t="s">
        <v>176</v>
      </c>
      <c r="CB335" s="167">
        <v>42488</v>
      </c>
      <c r="CC335" s="168">
        <v>0</v>
      </c>
      <c r="CD335" s="169">
        <v>5</v>
      </c>
      <c r="CE335" t="s">
        <v>111</v>
      </c>
      <c r="CH335" t="s">
        <v>135</v>
      </c>
      <c r="CL335" t="s">
        <v>126</v>
      </c>
      <c r="CM335" t="s">
        <v>127</v>
      </c>
      <c r="CU335" t="s">
        <v>119</v>
      </c>
      <c r="DD335" s="170">
        <v>-4917.5</v>
      </c>
      <c r="DE335" t="s">
        <v>110</v>
      </c>
      <c r="DF335" s="171">
        <v>0</v>
      </c>
      <c r="DH335" s="172">
        <v>0</v>
      </c>
      <c r="DI335" t="s">
        <v>177</v>
      </c>
      <c r="DJ335" t="s">
        <v>116</v>
      </c>
      <c r="DK335" s="173">
        <v>42488</v>
      </c>
      <c r="DL335" t="s">
        <v>119</v>
      </c>
      <c r="DN335" s="174">
        <v>-4917.5</v>
      </c>
      <c r="DO335" s="175">
        <v>1</v>
      </c>
      <c r="DP335" s="176">
        <v>1</v>
      </c>
      <c r="DQ335" s="177">
        <v>1165742</v>
      </c>
      <c r="DT335" s="178">
        <v>42487</v>
      </c>
      <c r="DV335" t="s">
        <v>120</v>
      </c>
      <c r="DW335" s="179">
        <v>42488</v>
      </c>
      <c r="DX335" t="s">
        <v>110</v>
      </c>
      <c r="DY335" s="180">
        <v>42488</v>
      </c>
      <c r="DZ335" t="s">
        <v>116</v>
      </c>
      <c r="EC335" t="s">
        <v>123</v>
      </c>
      <c r="ED335" s="181">
        <v>0</v>
      </c>
      <c r="EE335" s="182">
        <v>0</v>
      </c>
      <c r="EG335" t="s">
        <v>130</v>
      </c>
      <c r="EJ335" s="188" t="str">
        <f>CONCATENATE(CH335,CM335)</f>
        <v>205600012800</v>
      </c>
    </row>
    <row r="336" spans="1:140" ht="16.5" hidden="1" thickTop="1" thickBot="1" x14ac:dyDescent="0.3">
      <c r="A336" t="s">
        <v>108</v>
      </c>
      <c r="B336" t="s">
        <v>176</v>
      </c>
      <c r="C336" s="140">
        <v>42488</v>
      </c>
      <c r="D336" s="141">
        <v>0</v>
      </c>
      <c r="E336" t="s">
        <v>108</v>
      </c>
      <c r="F336" t="s">
        <v>110</v>
      </c>
      <c r="G336" s="142">
        <v>2016</v>
      </c>
      <c r="H336" s="143">
        <v>10</v>
      </c>
      <c r="I336" s="144">
        <v>42488</v>
      </c>
      <c r="J336" t="s">
        <v>111</v>
      </c>
      <c r="L336" t="s">
        <v>110</v>
      </c>
      <c r="M336" t="s">
        <v>110</v>
      </c>
      <c r="O336" s="146">
        <v>0</v>
      </c>
      <c r="P336" t="s">
        <v>112</v>
      </c>
      <c r="R336" s="148">
        <v>42488</v>
      </c>
      <c r="S336" s="149">
        <v>37</v>
      </c>
      <c r="T336" s="150">
        <v>39231.01</v>
      </c>
      <c r="U336" s="151">
        <v>39231.01</v>
      </c>
      <c r="V336" s="152">
        <v>0</v>
      </c>
      <c r="W336" t="s">
        <v>113</v>
      </c>
      <c r="Y336" t="s">
        <v>114</v>
      </c>
      <c r="Z336" t="s">
        <v>114</v>
      </c>
      <c r="AA336" t="s">
        <v>114</v>
      </c>
      <c r="AB336" t="s">
        <v>115</v>
      </c>
      <c r="AC336" t="s">
        <v>116</v>
      </c>
      <c r="AD336" t="s">
        <v>110</v>
      </c>
      <c r="AE336" t="s">
        <v>110</v>
      </c>
      <c r="AH336" s="153">
        <v>0</v>
      </c>
      <c r="AI336" s="154">
        <v>42488</v>
      </c>
      <c r="AJ336" s="155">
        <v>1166650</v>
      </c>
      <c r="AK336" s="156">
        <v>1165742.1000000001</v>
      </c>
      <c r="AL336" s="157">
        <v>42488</v>
      </c>
      <c r="AM336" s="158">
        <v>0</v>
      </c>
      <c r="AN336" t="s">
        <v>117</v>
      </c>
      <c r="AO336" s="159">
        <v>42488.143472222226</v>
      </c>
      <c r="AP336" t="s">
        <v>177</v>
      </c>
      <c r="AQ336" t="s">
        <v>119</v>
      </c>
      <c r="AR336" t="s">
        <v>119</v>
      </c>
      <c r="AT336" s="160">
        <v>42488</v>
      </c>
      <c r="AU336" s="161">
        <v>1</v>
      </c>
      <c r="AV336" s="162">
        <v>1</v>
      </c>
      <c r="AW336" t="s">
        <v>120</v>
      </c>
      <c r="AZ336" s="163">
        <v>42487</v>
      </c>
      <c r="BB336" t="s">
        <v>121</v>
      </c>
      <c r="BC336" t="s">
        <v>114</v>
      </c>
      <c r="BD336" t="s">
        <v>122</v>
      </c>
      <c r="BE336" t="s">
        <v>110</v>
      </c>
      <c r="BH336" t="s">
        <v>122</v>
      </c>
      <c r="BL336" t="s">
        <v>110</v>
      </c>
      <c r="BM336" s="165">
        <v>42488</v>
      </c>
      <c r="BO336" t="s">
        <v>110</v>
      </c>
      <c r="BP336" t="s">
        <v>123</v>
      </c>
      <c r="BS336" s="166">
        <v>42487.833912037036</v>
      </c>
      <c r="BU336" t="s">
        <v>110</v>
      </c>
      <c r="BV336" t="s">
        <v>177</v>
      </c>
      <c r="BW336" t="s">
        <v>110</v>
      </c>
      <c r="BZ336" t="s">
        <v>108</v>
      </c>
      <c r="CA336" t="s">
        <v>176</v>
      </c>
      <c r="CB336" s="167">
        <v>42488</v>
      </c>
      <c r="CC336" s="168">
        <v>0</v>
      </c>
      <c r="CD336" s="169">
        <v>6</v>
      </c>
      <c r="CE336" t="s">
        <v>111</v>
      </c>
      <c r="CH336" t="s">
        <v>159</v>
      </c>
      <c r="CL336" t="s">
        <v>126</v>
      </c>
      <c r="CM336" t="s">
        <v>127</v>
      </c>
      <c r="CU336" t="s">
        <v>119</v>
      </c>
      <c r="DD336" s="170">
        <v>-53.91</v>
      </c>
      <c r="DE336" t="s">
        <v>110</v>
      </c>
      <c r="DF336" s="171">
        <v>0</v>
      </c>
      <c r="DH336" s="172">
        <v>0</v>
      </c>
      <c r="DI336" t="s">
        <v>177</v>
      </c>
      <c r="DJ336" t="s">
        <v>116</v>
      </c>
      <c r="DK336" s="173">
        <v>42488</v>
      </c>
      <c r="DL336" t="s">
        <v>119</v>
      </c>
      <c r="DN336" s="174">
        <v>-53.91</v>
      </c>
      <c r="DO336" s="175">
        <v>1</v>
      </c>
      <c r="DP336" s="176">
        <v>1</v>
      </c>
      <c r="DQ336" s="177">
        <v>1165742</v>
      </c>
      <c r="DT336" s="178">
        <v>42487</v>
      </c>
      <c r="DV336" t="s">
        <v>120</v>
      </c>
      <c r="DW336" s="179">
        <v>42488</v>
      </c>
      <c r="DX336" t="s">
        <v>110</v>
      </c>
      <c r="DY336" s="180">
        <v>42488</v>
      </c>
      <c r="DZ336" t="s">
        <v>116</v>
      </c>
      <c r="EC336" t="s">
        <v>123</v>
      </c>
      <c r="ED336" s="181">
        <v>0</v>
      </c>
      <c r="EE336" s="182">
        <v>0</v>
      </c>
      <c r="EG336" t="s">
        <v>130</v>
      </c>
      <c r="EJ336" s="188" t="str">
        <f>CONCATENATE(CH336,CM336)</f>
        <v>205700012800</v>
      </c>
    </row>
    <row r="337" spans="1:140" ht="16.5" hidden="1" thickTop="1" thickBot="1" x14ac:dyDescent="0.3">
      <c r="A337" t="s">
        <v>108</v>
      </c>
      <c r="B337" t="s">
        <v>176</v>
      </c>
      <c r="C337" s="140">
        <v>42488</v>
      </c>
      <c r="D337" s="141">
        <v>0</v>
      </c>
      <c r="E337" t="s">
        <v>108</v>
      </c>
      <c r="F337" t="s">
        <v>110</v>
      </c>
      <c r="G337" s="142">
        <v>2016</v>
      </c>
      <c r="H337" s="143">
        <v>10</v>
      </c>
      <c r="I337" s="144">
        <v>42488</v>
      </c>
      <c r="J337" t="s">
        <v>111</v>
      </c>
      <c r="L337" t="s">
        <v>110</v>
      </c>
      <c r="M337" t="s">
        <v>110</v>
      </c>
      <c r="O337" s="146">
        <v>0</v>
      </c>
      <c r="P337" t="s">
        <v>112</v>
      </c>
      <c r="R337" s="148">
        <v>42488</v>
      </c>
      <c r="S337" s="149">
        <v>37</v>
      </c>
      <c r="T337" s="150">
        <v>39231.01</v>
      </c>
      <c r="U337" s="151">
        <v>39231.01</v>
      </c>
      <c r="V337" s="152">
        <v>0</v>
      </c>
      <c r="W337" t="s">
        <v>113</v>
      </c>
      <c r="Y337" t="s">
        <v>114</v>
      </c>
      <c r="Z337" t="s">
        <v>114</v>
      </c>
      <c r="AA337" t="s">
        <v>114</v>
      </c>
      <c r="AB337" t="s">
        <v>115</v>
      </c>
      <c r="AC337" t="s">
        <v>116</v>
      </c>
      <c r="AD337" t="s">
        <v>110</v>
      </c>
      <c r="AE337" t="s">
        <v>110</v>
      </c>
      <c r="AH337" s="153">
        <v>0</v>
      </c>
      <c r="AI337" s="154">
        <v>42488</v>
      </c>
      <c r="AJ337" s="155">
        <v>1166650</v>
      </c>
      <c r="AK337" s="156">
        <v>1165742.1000000001</v>
      </c>
      <c r="AL337" s="157">
        <v>42488</v>
      </c>
      <c r="AM337" s="158">
        <v>0</v>
      </c>
      <c r="AN337" t="s">
        <v>117</v>
      </c>
      <c r="AO337" s="159">
        <v>42488.143472222226</v>
      </c>
      <c r="AP337" t="s">
        <v>177</v>
      </c>
      <c r="AQ337" t="s">
        <v>119</v>
      </c>
      <c r="AR337" t="s">
        <v>119</v>
      </c>
      <c r="AT337" s="160">
        <v>42488</v>
      </c>
      <c r="AU337" s="161">
        <v>1</v>
      </c>
      <c r="AV337" s="162">
        <v>1</v>
      </c>
      <c r="AW337" t="s">
        <v>120</v>
      </c>
      <c r="AZ337" s="163">
        <v>42487</v>
      </c>
      <c r="BB337" t="s">
        <v>121</v>
      </c>
      <c r="BC337" t="s">
        <v>114</v>
      </c>
      <c r="BD337" t="s">
        <v>122</v>
      </c>
      <c r="BE337" t="s">
        <v>110</v>
      </c>
      <c r="BH337" t="s">
        <v>122</v>
      </c>
      <c r="BL337" t="s">
        <v>110</v>
      </c>
      <c r="BM337" s="165">
        <v>42488</v>
      </c>
      <c r="BO337" t="s">
        <v>110</v>
      </c>
      <c r="BP337" t="s">
        <v>123</v>
      </c>
      <c r="BS337" s="166">
        <v>42487.833912037036</v>
      </c>
      <c r="BU337" t="s">
        <v>110</v>
      </c>
      <c r="BV337" t="s">
        <v>177</v>
      </c>
      <c r="BW337" t="s">
        <v>110</v>
      </c>
      <c r="BZ337" t="s">
        <v>108</v>
      </c>
      <c r="CA337" t="s">
        <v>176</v>
      </c>
      <c r="CB337" s="167">
        <v>42488</v>
      </c>
      <c r="CC337" s="168">
        <v>0</v>
      </c>
      <c r="CD337" s="169">
        <v>7</v>
      </c>
      <c r="CE337" t="s">
        <v>111</v>
      </c>
      <c r="CH337" t="s">
        <v>136</v>
      </c>
      <c r="CL337" t="s">
        <v>126</v>
      </c>
      <c r="CM337" t="s">
        <v>127</v>
      </c>
      <c r="CU337" t="s">
        <v>119</v>
      </c>
      <c r="DD337" s="170">
        <v>-411.33</v>
      </c>
      <c r="DE337" t="s">
        <v>110</v>
      </c>
      <c r="DF337" s="171">
        <v>0</v>
      </c>
      <c r="DH337" s="172">
        <v>0</v>
      </c>
      <c r="DI337" t="s">
        <v>177</v>
      </c>
      <c r="DJ337" t="s">
        <v>116</v>
      </c>
      <c r="DK337" s="173">
        <v>42488</v>
      </c>
      <c r="DL337" t="s">
        <v>119</v>
      </c>
      <c r="DN337" s="174">
        <v>-411.33</v>
      </c>
      <c r="DO337" s="175">
        <v>1</v>
      </c>
      <c r="DP337" s="176">
        <v>1</v>
      </c>
      <c r="DQ337" s="177">
        <v>1165742</v>
      </c>
      <c r="DT337" s="178">
        <v>42487</v>
      </c>
      <c r="DV337" t="s">
        <v>120</v>
      </c>
      <c r="DW337" s="179">
        <v>42488</v>
      </c>
      <c r="DX337" t="s">
        <v>110</v>
      </c>
      <c r="DY337" s="180">
        <v>42488</v>
      </c>
      <c r="DZ337" t="s">
        <v>116</v>
      </c>
      <c r="EC337" t="s">
        <v>123</v>
      </c>
      <c r="ED337" s="181">
        <v>0</v>
      </c>
      <c r="EE337" s="182">
        <v>0</v>
      </c>
      <c r="EG337" t="s">
        <v>130</v>
      </c>
      <c r="EJ337" s="188" t="str">
        <f>CONCATENATE(CH337,CM337)</f>
        <v>205800012800</v>
      </c>
    </row>
    <row r="338" spans="1:140" ht="16.5" hidden="1" thickTop="1" thickBot="1" x14ac:dyDescent="0.3">
      <c r="A338" t="s">
        <v>108</v>
      </c>
      <c r="B338" t="s">
        <v>176</v>
      </c>
      <c r="C338" s="140">
        <v>42488</v>
      </c>
      <c r="D338" s="141">
        <v>0</v>
      </c>
      <c r="E338" t="s">
        <v>108</v>
      </c>
      <c r="F338" t="s">
        <v>110</v>
      </c>
      <c r="G338" s="142">
        <v>2016</v>
      </c>
      <c r="H338" s="143">
        <v>10</v>
      </c>
      <c r="I338" s="144">
        <v>42488</v>
      </c>
      <c r="J338" t="s">
        <v>111</v>
      </c>
      <c r="L338" t="s">
        <v>110</v>
      </c>
      <c r="M338" t="s">
        <v>110</v>
      </c>
      <c r="O338" s="146">
        <v>0</v>
      </c>
      <c r="P338" t="s">
        <v>112</v>
      </c>
      <c r="R338" s="148">
        <v>42488</v>
      </c>
      <c r="S338" s="149">
        <v>37</v>
      </c>
      <c r="T338" s="150">
        <v>39231.01</v>
      </c>
      <c r="U338" s="151">
        <v>39231.01</v>
      </c>
      <c r="V338" s="152">
        <v>0</v>
      </c>
      <c r="W338" t="s">
        <v>113</v>
      </c>
      <c r="Y338" t="s">
        <v>114</v>
      </c>
      <c r="Z338" t="s">
        <v>114</v>
      </c>
      <c r="AA338" t="s">
        <v>114</v>
      </c>
      <c r="AB338" t="s">
        <v>115</v>
      </c>
      <c r="AC338" t="s">
        <v>116</v>
      </c>
      <c r="AD338" t="s">
        <v>110</v>
      </c>
      <c r="AE338" t="s">
        <v>110</v>
      </c>
      <c r="AH338" s="153">
        <v>0</v>
      </c>
      <c r="AI338" s="154">
        <v>42488</v>
      </c>
      <c r="AJ338" s="155">
        <v>1166650</v>
      </c>
      <c r="AK338" s="156">
        <v>1165742.1000000001</v>
      </c>
      <c r="AL338" s="157">
        <v>42488</v>
      </c>
      <c r="AM338" s="158">
        <v>0</v>
      </c>
      <c r="AN338" t="s">
        <v>117</v>
      </c>
      <c r="AO338" s="159">
        <v>42488.143472222226</v>
      </c>
      <c r="AP338" t="s">
        <v>177</v>
      </c>
      <c r="AQ338" t="s">
        <v>119</v>
      </c>
      <c r="AR338" t="s">
        <v>119</v>
      </c>
      <c r="AT338" s="160">
        <v>42488</v>
      </c>
      <c r="AU338" s="161">
        <v>1</v>
      </c>
      <c r="AV338" s="162">
        <v>1</v>
      </c>
      <c r="AW338" t="s">
        <v>120</v>
      </c>
      <c r="AZ338" s="163">
        <v>42487</v>
      </c>
      <c r="BB338" t="s">
        <v>121</v>
      </c>
      <c r="BC338" t="s">
        <v>114</v>
      </c>
      <c r="BD338" t="s">
        <v>122</v>
      </c>
      <c r="BE338" t="s">
        <v>110</v>
      </c>
      <c r="BH338" t="s">
        <v>122</v>
      </c>
      <c r="BL338" t="s">
        <v>110</v>
      </c>
      <c r="BM338" s="165">
        <v>42488</v>
      </c>
      <c r="BO338" t="s">
        <v>110</v>
      </c>
      <c r="BP338" t="s">
        <v>123</v>
      </c>
      <c r="BS338" s="166">
        <v>42487.833912037036</v>
      </c>
      <c r="BU338" t="s">
        <v>110</v>
      </c>
      <c r="BV338" t="s">
        <v>177</v>
      </c>
      <c r="BW338" t="s">
        <v>110</v>
      </c>
      <c r="BZ338" t="s">
        <v>108</v>
      </c>
      <c r="CA338" t="s">
        <v>176</v>
      </c>
      <c r="CB338" s="167">
        <v>42488</v>
      </c>
      <c r="CC338" s="168">
        <v>0</v>
      </c>
      <c r="CD338" s="169">
        <v>8</v>
      </c>
      <c r="CE338" t="s">
        <v>111</v>
      </c>
      <c r="CH338" t="s">
        <v>160</v>
      </c>
      <c r="CL338" t="s">
        <v>126</v>
      </c>
      <c r="CM338" t="s">
        <v>127</v>
      </c>
      <c r="CU338" t="s">
        <v>119</v>
      </c>
      <c r="DD338" s="170">
        <v>-31.25</v>
      </c>
      <c r="DE338" t="s">
        <v>110</v>
      </c>
      <c r="DF338" s="171">
        <v>0</v>
      </c>
      <c r="DH338" s="172">
        <v>0</v>
      </c>
      <c r="DI338" t="s">
        <v>177</v>
      </c>
      <c r="DJ338" t="s">
        <v>116</v>
      </c>
      <c r="DK338" s="173">
        <v>42488</v>
      </c>
      <c r="DL338" t="s">
        <v>119</v>
      </c>
      <c r="DN338" s="174">
        <v>-31.25</v>
      </c>
      <c r="DO338" s="175">
        <v>1</v>
      </c>
      <c r="DP338" s="176">
        <v>1</v>
      </c>
      <c r="DQ338" s="177">
        <v>1165742</v>
      </c>
      <c r="DT338" s="178">
        <v>42487</v>
      </c>
      <c r="DV338" t="s">
        <v>120</v>
      </c>
      <c r="DW338" s="179">
        <v>42488</v>
      </c>
      <c r="DX338" t="s">
        <v>110</v>
      </c>
      <c r="DY338" s="180">
        <v>42488</v>
      </c>
      <c r="DZ338" t="s">
        <v>116</v>
      </c>
      <c r="EC338" t="s">
        <v>123</v>
      </c>
      <c r="ED338" s="181">
        <v>0</v>
      </c>
      <c r="EE338" s="182">
        <v>0</v>
      </c>
      <c r="EG338" t="s">
        <v>130</v>
      </c>
      <c r="EJ338" s="188" t="str">
        <f>CONCATENATE(CH338,CM338)</f>
        <v>206100012800</v>
      </c>
    </row>
    <row r="339" spans="1:140" ht="16.5" hidden="1" thickTop="1" thickBot="1" x14ac:dyDescent="0.3">
      <c r="A339" t="s">
        <v>108</v>
      </c>
      <c r="B339" t="s">
        <v>176</v>
      </c>
      <c r="C339" s="140">
        <v>42488</v>
      </c>
      <c r="D339" s="141">
        <v>0</v>
      </c>
      <c r="E339" t="s">
        <v>108</v>
      </c>
      <c r="F339" t="s">
        <v>110</v>
      </c>
      <c r="G339" s="142">
        <v>2016</v>
      </c>
      <c r="H339" s="143">
        <v>10</v>
      </c>
      <c r="I339" s="144">
        <v>42488</v>
      </c>
      <c r="J339" t="s">
        <v>111</v>
      </c>
      <c r="L339" t="s">
        <v>110</v>
      </c>
      <c r="M339" t="s">
        <v>110</v>
      </c>
      <c r="O339" s="146">
        <v>0</v>
      </c>
      <c r="P339" t="s">
        <v>112</v>
      </c>
      <c r="R339" s="148">
        <v>42488</v>
      </c>
      <c r="S339" s="149">
        <v>37</v>
      </c>
      <c r="T339" s="150">
        <v>39231.01</v>
      </c>
      <c r="U339" s="151">
        <v>39231.01</v>
      </c>
      <c r="V339" s="152">
        <v>0</v>
      </c>
      <c r="W339" t="s">
        <v>113</v>
      </c>
      <c r="Y339" t="s">
        <v>114</v>
      </c>
      <c r="Z339" t="s">
        <v>114</v>
      </c>
      <c r="AA339" t="s">
        <v>114</v>
      </c>
      <c r="AB339" t="s">
        <v>115</v>
      </c>
      <c r="AC339" t="s">
        <v>116</v>
      </c>
      <c r="AD339" t="s">
        <v>110</v>
      </c>
      <c r="AE339" t="s">
        <v>110</v>
      </c>
      <c r="AH339" s="153">
        <v>0</v>
      </c>
      <c r="AI339" s="154">
        <v>42488</v>
      </c>
      <c r="AJ339" s="155">
        <v>1166650</v>
      </c>
      <c r="AK339" s="156">
        <v>1165742.1000000001</v>
      </c>
      <c r="AL339" s="157">
        <v>42488</v>
      </c>
      <c r="AM339" s="158">
        <v>0</v>
      </c>
      <c r="AN339" t="s">
        <v>117</v>
      </c>
      <c r="AO339" s="159">
        <v>42488.143472222226</v>
      </c>
      <c r="AP339" t="s">
        <v>177</v>
      </c>
      <c r="AQ339" t="s">
        <v>119</v>
      </c>
      <c r="AR339" t="s">
        <v>119</v>
      </c>
      <c r="AT339" s="160">
        <v>42488</v>
      </c>
      <c r="AU339" s="161">
        <v>1</v>
      </c>
      <c r="AV339" s="162">
        <v>1</v>
      </c>
      <c r="AW339" t="s">
        <v>120</v>
      </c>
      <c r="AZ339" s="163">
        <v>42487</v>
      </c>
      <c r="BB339" t="s">
        <v>121</v>
      </c>
      <c r="BC339" t="s">
        <v>114</v>
      </c>
      <c r="BD339" t="s">
        <v>122</v>
      </c>
      <c r="BE339" t="s">
        <v>110</v>
      </c>
      <c r="BH339" t="s">
        <v>122</v>
      </c>
      <c r="BL339" t="s">
        <v>110</v>
      </c>
      <c r="BM339" s="165">
        <v>42488</v>
      </c>
      <c r="BO339" t="s">
        <v>110</v>
      </c>
      <c r="BP339" t="s">
        <v>123</v>
      </c>
      <c r="BS339" s="166">
        <v>42487.833912037036</v>
      </c>
      <c r="BU339" t="s">
        <v>110</v>
      </c>
      <c r="BV339" t="s">
        <v>177</v>
      </c>
      <c r="BW339" t="s">
        <v>110</v>
      </c>
      <c r="BZ339" t="s">
        <v>108</v>
      </c>
      <c r="CA339" t="s">
        <v>176</v>
      </c>
      <c r="CB339" s="167">
        <v>42488</v>
      </c>
      <c r="CC339" s="168">
        <v>0</v>
      </c>
      <c r="CD339" s="169">
        <v>9</v>
      </c>
      <c r="CE339" t="s">
        <v>111</v>
      </c>
      <c r="CH339" t="s">
        <v>167</v>
      </c>
      <c r="CL339" t="s">
        <v>126</v>
      </c>
      <c r="CM339" t="s">
        <v>127</v>
      </c>
      <c r="CU339" t="s">
        <v>119</v>
      </c>
      <c r="DD339" s="170">
        <v>279.62</v>
      </c>
      <c r="DE339" t="s">
        <v>110</v>
      </c>
      <c r="DF339" s="171">
        <v>0</v>
      </c>
      <c r="DH339" s="172">
        <v>0</v>
      </c>
      <c r="DI339" t="s">
        <v>177</v>
      </c>
      <c r="DJ339" t="s">
        <v>116</v>
      </c>
      <c r="DK339" s="173">
        <v>42488</v>
      </c>
      <c r="DL339" t="s">
        <v>119</v>
      </c>
      <c r="DN339" s="174">
        <v>279.62</v>
      </c>
      <c r="DO339" s="175">
        <v>1</v>
      </c>
      <c r="DP339" s="176">
        <v>1</v>
      </c>
      <c r="DQ339" s="177">
        <v>1165742</v>
      </c>
      <c r="DT339" s="178">
        <v>42487</v>
      </c>
      <c r="DV339" t="s">
        <v>120</v>
      </c>
      <c r="DW339" s="179">
        <v>42488</v>
      </c>
      <c r="DX339" t="s">
        <v>110</v>
      </c>
      <c r="DY339" s="180">
        <v>42488</v>
      </c>
      <c r="DZ339" t="s">
        <v>116</v>
      </c>
      <c r="EC339" t="s">
        <v>123</v>
      </c>
      <c r="ED339" s="181">
        <v>0</v>
      </c>
      <c r="EE339" s="182">
        <v>0</v>
      </c>
      <c r="EG339" t="s">
        <v>130</v>
      </c>
      <c r="EJ339" s="188" t="str">
        <f>CONCATENATE(CH339,CM339)</f>
        <v>208100012800</v>
      </c>
    </row>
    <row r="340" spans="1:140" ht="16.5" hidden="1" thickTop="1" thickBot="1" x14ac:dyDescent="0.3">
      <c r="A340" t="s">
        <v>108</v>
      </c>
      <c r="B340" t="s">
        <v>176</v>
      </c>
      <c r="C340" s="140">
        <v>42488</v>
      </c>
      <c r="D340" s="141">
        <v>0</v>
      </c>
      <c r="E340" t="s">
        <v>108</v>
      </c>
      <c r="F340" t="s">
        <v>110</v>
      </c>
      <c r="G340" s="142">
        <v>2016</v>
      </c>
      <c r="H340" s="143">
        <v>10</v>
      </c>
      <c r="I340" s="144">
        <v>42488</v>
      </c>
      <c r="J340" t="s">
        <v>111</v>
      </c>
      <c r="L340" t="s">
        <v>110</v>
      </c>
      <c r="M340" t="s">
        <v>110</v>
      </c>
      <c r="O340" s="146">
        <v>0</v>
      </c>
      <c r="P340" t="s">
        <v>112</v>
      </c>
      <c r="R340" s="148">
        <v>42488</v>
      </c>
      <c r="S340" s="149">
        <v>37</v>
      </c>
      <c r="T340" s="150">
        <v>39231.01</v>
      </c>
      <c r="U340" s="151">
        <v>39231.01</v>
      </c>
      <c r="V340" s="152">
        <v>0</v>
      </c>
      <c r="W340" t="s">
        <v>113</v>
      </c>
      <c r="Y340" t="s">
        <v>114</v>
      </c>
      <c r="Z340" t="s">
        <v>114</v>
      </c>
      <c r="AA340" t="s">
        <v>114</v>
      </c>
      <c r="AB340" t="s">
        <v>115</v>
      </c>
      <c r="AC340" t="s">
        <v>116</v>
      </c>
      <c r="AD340" t="s">
        <v>110</v>
      </c>
      <c r="AE340" t="s">
        <v>110</v>
      </c>
      <c r="AH340" s="153">
        <v>0</v>
      </c>
      <c r="AI340" s="154">
        <v>42488</v>
      </c>
      <c r="AJ340" s="155">
        <v>1166650</v>
      </c>
      <c r="AK340" s="156">
        <v>1165742.1000000001</v>
      </c>
      <c r="AL340" s="157">
        <v>42488</v>
      </c>
      <c r="AM340" s="158">
        <v>0</v>
      </c>
      <c r="AN340" t="s">
        <v>117</v>
      </c>
      <c r="AO340" s="159">
        <v>42488.143472222226</v>
      </c>
      <c r="AP340" t="s">
        <v>177</v>
      </c>
      <c r="AQ340" t="s">
        <v>119</v>
      </c>
      <c r="AR340" t="s">
        <v>119</v>
      </c>
      <c r="AT340" s="160">
        <v>42488</v>
      </c>
      <c r="AU340" s="161">
        <v>1</v>
      </c>
      <c r="AV340" s="162">
        <v>1</v>
      </c>
      <c r="AW340" t="s">
        <v>120</v>
      </c>
      <c r="AZ340" s="163">
        <v>42487</v>
      </c>
      <c r="BB340" t="s">
        <v>121</v>
      </c>
      <c r="BC340" t="s">
        <v>114</v>
      </c>
      <c r="BD340" t="s">
        <v>122</v>
      </c>
      <c r="BE340" t="s">
        <v>110</v>
      </c>
      <c r="BH340" t="s">
        <v>122</v>
      </c>
      <c r="BL340" t="s">
        <v>110</v>
      </c>
      <c r="BM340" s="165">
        <v>42488</v>
      </c>
      <c r="BO340" t="s">
        <v>110</v>
      </c>
      <c r="BP340" t="s">
        <v>123</v>
      </c>
      <c r="BS340" s="166">
        <v>42487.833912037036</v>
      </c>
      <c r="BU340" t="s">
        <v>110</v>
      </c>
      <c r="BV340" t="s">
        <v>177</v>
      </c>
      <c r="BW340" t="s">
        <v>110</v>
      </c>
      <c r="BZ340" t="s">
        <v>108</v>
      </c>
      <c r="CA340" t="s">
        <v>176</v>
      </c>
      <c r="CB340" s="167">
        <v>42488</v>
      </c>
      <c r="CC340" s="168">
        <v>0</v>
      </c>
      <c r="CD340" s="169">
        <v>10</v>
      </c>
      <c r="CE340" t="s">
        <v>111</v>
      </c>
      <c r="CH340" t="s">
        <v>137</v>
      </c>
      <c r="CL340" t="s">
        <v>126</v>
      </c>
      <c r="CM340" t="s">
        <v>127</v>
      </c>
      <c r="CU340" t="s">
        <v>119</v>
      </c>
      <c r="DD340" s="170">
        <v>-2475.86</v>
      </c>
      <c r="DE340" t="s">
        <v>110</v>
      </c>
      <c r="DF340" s="171">
        <v>0</v>
      </c>
      <c r="DH340" s="172">
        <v>0</v>
      </c>
      <c r="DI340" t="s">
        <v>177</v>
      </c>
      <c r="DJ340" t="s">
        <v>116</v>
      </c>
      <c r="DK340" s="173">
        <v>42488</v>
      </c>
      <c r="DL340" t="s">
        <v>119</v>
      </c>
      <c r="DN340" s="174">
        <v>-2475.86</v>
      </c>
      <c r="DO340" s="175">
        <v>1</v>
      </c>
      <c r="DP340" s="176">
        <v>1</v>
      </c>
      <c r="DQ340" s="177">
        <v>1165742</v>
      </c>
      <c r="DT340" s="178">
        <v>42487</v>
      </c>
      <c r="DV340" t="s">
        <v>120</v>
      </c>
      <c r="DW340" s="179">
        <v>42488</v>
      </c>
      <c r="DX340" t="s">
        <v>110</v>
      </c>
      <c r="DY340" s="180">
        <v>42488</v>
      </c>
      <c r="DZ340" t="s">
        <v>116</v>
      </c>
      <c r="EC340" t="s">
        <v>123</v>
      </c>
      <c r="ED340" s="181">
        <v>0</v>
      </c>
      <c r="EE340" s="182">
        <v>0</v>
      </c>
      <c r="EG340" t="s">
        <v>130</v>
      </c>
      <c r="EJ340" s="188" t="str">
        <f>CONCATENATE(CH340,CM340)</f>
        <v>210000012800</v>
      </c>
    </row>
    <row r="341" spans="1:140" ht="16.5" hidden="1" thickTop="1" thickBot="1" x14ac:dyDescent="0.3">
      <c r="A341" t="s">
        <v>108</v>
      </c>
      <c r="B341" t="s">
        <v>176</v>
      </c>
      <c r="C341" s="140">
        <v>42488</v>
      </c>
      <c r="D341" s="141">
        <v>0</v>
      </c>
      <c r="E341" t="s">
        <v>108</v>
      </c>
      <c r="F341" t="s">
        <v>110</v>
      </c>
      <c r="G341" s="142">
        <v>2016</v>
      </c>
      <c r="H341" s="143">
        <v>10</v>
      </c>
      <c r="I341" s="144">
        <v>42488</v>
      </c>
      <c r="J341" t="s">
        <v>111</v>
      </c>
      <c r="L341" t="s">
        <v>110</v>
      </c>
      <c r="M341" t="s">
        <v>110</v>
      </c>
      <c r="O341" s="146">
        <v>0</v>
      </c>
      <c r="P341" t="s">
        <v>112</v>
      </c>
      <c r="R341" s="148">
        <v>42488</v>
      </c>
      <c r="S341" s="149">
        <v>37</v>
      </c>
      <c r="T341" s="150">
        <v>39231.01</v>
      </c>
      <c r="U341" s="151">
        <v>39231.01</v>
      </c>
      <c r="V341" s="152">
        <v>0</v>
      </c>
      <c r="W341" t="s">
        <v>113</v>
      </c>
      <c r="Y341" t="s">
        <v>114</v>
      </c>
      <c r="Z341" t="s">
        <v>114</v>
      </c>
      <c r="AA341" t="s">
        <v>114</v>
      </c>
      <c r="AB341" t="s">
        <v>115</v>
      </c>
      <c r="AC341" t="s">
        <v>116</v>
      </c>
      <c r="AD341" t="s">
        <v>110</v>
      </c>
      <c r="AE341" t="s">
        <v>110</v>
      </c>
      <c r="AH341" s="153">
        <v>0</v>
      </c>
      <c r="AI341" s="154">
        <v>42488</v>
      </c>
      <c r="AJ341" s="155">
        <v>1166650</v>
      </c>
      <c r="AK341" s="156">
        <v>1165742.1000000001</v>
      </c>
      <c r="AL341" s="157">
        <v>42488</v>
      </c>
      <c r="AM341" s="158">
        <v>0</v>
      </c>
      <c r="AN341" t="s">
        <v>117</v>
      </c>
      <c r="AO341" s="159">
        <v>42488.143472222226</v>
      </c>
      <c r="AP341" t="s">
        <v>177</v>
      </c>
      <c r="AQ341" t="s">
        <v>119</v>
      </c>
      <c r="AR341" t="s">
        <v>119</v>
      </c>
      <c r="AT341" s="160">
        <v>42488</v>
      </c>
      <c r="AU341" s="161">
        <v>1</v>
      </c>
      <c r="AV341" s="162">
        <v>1</v>
      </c>
      <c r="AW341" t="s">
        <v>120</v>
      </c>
      <c r="AZ341" s="163">
        <v>42487</v>
      </c>
      <c r="BB341" t="s">
        <v>121</v>
      </c>
      <c r="BC341" t="s">
        <v>114</v>
      </c>
      <c r="BD341" t="s">
        <v>122</v>
      </c>
      <c r="BE341" t="s">
        <v>110</v>
      </c>
      <c r="BH341" t="s">
        <v>122</v>
      </c>
      <c r="BL341" t="s">
        <v>110</v>
      </c>
      <c r="BM341" s="165">
        <v>42488</v>
      </c>
      <c r="BO341" t="s">
        <v>110</v>
      </c>
      <c r="BP341" t="s">
        <v>123</v>
      </c>
      <c r="BS341" s="166">
        <v>42487.833912037036</v>
      </c>
      <c r="BU341" t="s">
        <v>110</v>
      </c>
      <c r="BV341" t="s">
        <v>177</v>
      </c>
      <c r="BW341" t="s">
        <v>110</v>
      </c>
      <c r="BZ341" t="s">
        <v>108</v>
      </c>
      <c r="CA341" t="s">
        <v>176</v>
      </c>
      <c r="CB341" s="167">
        <v>42488</v>
      </c>
      <c r="CC341" s="168">
        <v>0</v>
      </c>
      <c r="CD341" s="169">
        <v>11</v>
      </c>
      <c r="CE341" t="s">
        <v>111</v>
      </c>
      <c r="CH341" t="s">
        <v>138</v>
      </c>
      <c r="CL341" t="s">
        <v>126</v>
      </c>
      <c r="CM341" t="s">
        <v>127</v>
      </c>
      <c r="CU341" t="s">
        <v>119</v>
      </c>
      <c r="DD341" s="170">
        <v>-1875.25</v>
      </c>
      <c r="DE341" t="s">
        <v>110</v>
      </c>
      <c r="DF341" s="171">
        <v>0</v>
      </c>
      <c r="DH341" s="172">
        <v>0</v>
      </c>
      <c r="DI341" t="s">
        <v>177</v>
      </c>
      <c r="DJ341" t="s">
        <v>116</v>
      </c>
      <c r="DK341" s="173">
        <v>42488</v>
      </c>
      <c r="DL341" t="s">
        <v>119</v>
      </c>
      <c r="DN341" s="174">
        <v>-1875.25</v>
      </c>
      <c r="DO341" s="175">
        <v>1</v>
      </c>
      <c r="DP341" s="176">
        <v>1</v>
      </c>
      <c r="DQ341" s="177">
        <v>1165742</v>
      </c>
      <c r="DT341" s="178">
        <v>42487</v>
      </c>
      <c r="DV341" t="s">
        <v>120</v>
      </c>
      <c r="DW341" s="179">
        <v>42488</v>
      </c>
      <c r="DX341" t="s">
        <v>110</v>
      </c>
      <c r="DY341" s="180">
        <v>42488</v>
      </c>
      <c r="DZ341" t="s">
        <v>116</v>
      </c>
      <c r="EC341" t="s">
        <v>123</v>
      </c>
      <c r="ED341" s="181">
        <v>0</v>
      </c>
      <c r="EE341" s="182">
        <v>0</v>
      </c>
      <c r="EG341" t="s">
        <v>130</v>
      </c>
      <c r="EJ341" s="188" t="str">
        <f>CONCATENATE(CH341,CM341)</f>
        <v>210500012800</v>
      </c>
    </row>
    <row r="342" spans="1:140" ht="16.5" hidden="1" thickTop="1" thickBot="1" x14ac:dyDescent="0.3">
      <c r="A342" t="s">
        <v>108</v>
      </c>
      <c r="B342" t="s">
        <v>176</v>
      </c>
      <c r="C342" s="140">
        <v>42488</v>
      </c>
      <c r="D342" s="141">
        <v>0</v>
      </c>
      <c r="E342" t="s">
        <v>108</v>
      </c>
      <c r="F342" t="s">
        <v>110</v>
      </c>
      <c r="G342" s="142">
        <v>2016</v>
      </c>
      <c r="H342" s="143">
        <v>10</v>
      </c>
      <c r="I342" s="144">
        <v>42488</v>
      </c>
      <c r="J342" t="s">
        <v>111</v>
      </c>
      <c r="L342" t="s">
        <v>110</v>
      </c>
      <c r="M342" t="s">
        <v>110</v>
      </c>
      <c r="O342" s="146">
        <v>0</v>
      </c>
      <c r="P342" t="s">
        <v>112</v>
      </c>
      <c r="R342" s="148">
        <v>42488</v>
      </c>
      <c r="S342" s="149">
        <v>37</v>
      </c>
      <c r="T342" s="150">
        <v>39231.01</v>
      </c>
      <c r="U342" s="151">
        <v>39231.01</v>
      </c>
      <c r="V342" s="152">
        <v>0</v>
      </c>
      <c r="W342" t="s">
        <v>113</v>
      </c>
      <c r="Y342" t="s">
        <v>114</v>
      </c>
      <c r="Z342" t="s">
        <v>114</v>
      </c>
      <c r="AA342" t="s">
        <v>114</v>
      </c>
      <c r="AB342" t="s">
        <v>115</v>
      </c>
      <c r="AC342" t="s">
        <v>116</v>
      </c>
      <c r="AD342" t="s">
        <v>110</v>
      </c>
      <c r="AE342" t="s">
        <v>110</v>
      </c>
      <c r="AH342" s="153">
        <v>0</v>
      </c>
      <c r="AI342" s="154">
        <v>42488</v>
      </c>
      <c r="AJ342" s="155">
        <v>1166650</v>
      </c>
      <c r="AK342" s="156">
        <v>1165742.1000000001</v>
      </c>
      <c r="AL342" s="157">
        <v>42488</v>
      </c>
      <c r="AM342" s="158">
        <v>0</v>
      </c>
      <c r="AN342" t="s">
        <v>117</v>
      </c>
      <c r="AO342" s="159">
        <v>42488.143472222226</v>
      </c>
      <c r="AP342" t="s">
        <v>177</v>
      </c>
      <c r="AQ342" t="s">
        <v>119</v>
      </c>
      <c r="AR342" t="s">
        <v>119</v>
      </c>
      <c r="AT342" s="160">
        <v>42488</v>
      </c>
      <c r="AU342" s="161">
        <v>1</v>
      </c>
      <c r="AV342" s="162">
        <v>1</v>
      </c>
      <c r="AW342" t="s">
        <v>120</v>
      </c>
      <c r="AZ342" s="163">
        <v>42487</v>
      </c>
      <c r="BB342" t="s">
        <v>121</v>
      </c>
      <c r="BC342" t="s">
        <v>114</v>
      </c>
      <c r="BD342" t="s">
        <v>122</v>
      </c>
      <c r="BE342" t="s">
        <v>110</v>
      </c>
      <c r="BH342" t="s">
        <v>122</v>
      </c>
      <c r="BL342" t="s">
        <v>110</v>
      </c>
      <c r="BM342" s="165">
        <v>42488</v>
      </c>
      <c r="BO342" t="s">
        <v>110</v>
      </c>
      <c r="BP342" t="s">
        <v>123</v>
      </c>
      <c r="BS342" s="166">
        <v>42487.833912037036</v>
      </c>
      <c r="BU342" t="s">
        <v>110</v>
      </c>
      <c r="BV342" t="s">
        <v>177</v>
      </c>
      <c r="BW342" t="s">
        <v>110</v>
      </c>
      <c r="BZ342" t="s">
        <v>108</v>
      </c>
      <c r="CA342" t="s">
        <v>176</v>
      </c>
      <c r="CB342" s="167">
        <v>42488</v>
      </c>
      <c r="CC342" s="168">
        <v>0</v>
      </c>
      <c r="CD342" s="169">
        <v>12</v>
      </c>
      <c r="CE342" t="s">
        <v>111</v>
      </c>
      <c r="CH342" t="s">
        <v>139</v>
      </c>
      <c r="CL342" t="s">
        <v>126</v>
      </c>
      <c r="CM342" t="s">
        <v>127</v>
      </c>
      <c r="CU342" t="s">
        <v>119</v>
      </c>
      <c r="DD342" s="170">
        <v>-1758.69</v>
      </c>
      <c r="DE342" t="s">
        <v>110</v>
      </c>
      <c r="DF342" s="171">
        <v>0</v>
      </c>
      <c r="DH342" s="172">
        <v>0</v>
      </c>
      <c r="DI342" t="s">
        <v>177</v>
      </c>
      <c r="DJ342" t="s">
        <v>116</v>
      </c>
      <c r="DK342" s="173">
        <v>42488</v>
      </c>
      <c r="DL342" t="s">
        <v>119</v>
      </c>
      <c r="DN342" s="174">
        <v>-1758.69</v>
      </c>
      <c r="DO342" s="175">
        <v>1</v>
      </c>
      <c r="DP342" s="176">
        <v>1</v>
      </c>
      <c r="DQ342" s="177">
        <v>1165742</v>
      </c>
      <c r="DT342" s="178">
        <v>42487</v>
      </c>
      <c r="DV342" t="s">
        <v>120</v>
      </c>
      <c r="DW342" s="179">
        <v>42488</v>
      </c>
      <c r="DX342" t="s">
        <v>110</v>
      </c>
      <c r="DY342" s="180">
        <v>42488</v>
      </c>
      <c r="DZ342" t="s">
        <v>116</v>
      </c>
      <c r="EC342" t="s">
        <v>123</v>
      </c>
      <c r="ED342" s="181">
        <v>0</v>
      </c>
      <c r="EE342" s="182">
        <v>0</v>
      </c>
      <c r="EG342" t="s">
        <v>130</v>
      </c>
      <c r="EJ342" s="188" t="str">
        <f>CONCATENATE(CH342,CM342)</f>
        <v>211000012800</v>
      </c>
    </row>
    <row r="343" spans="1:140" ht="16.5" hidden="1" thickTop="1" thickBot="1" x14ac:dyDescent="0.3">
      <c r="A343" t="s">
        <v>108</v>
      </c>
      <c r="B343" t="s">
        <v>176</v>
      </c>
      <c r="C343" s="140">
        <v>42488</v>
      </c>
      <c r="D343" s="141">
        <v>0</v>
      </c>
      <c r="E343" t="s">
        <v>108</v>
      </c>
      <c r="F343" t="s">
        <v>110</v>
      </c>
      <c r="G343" s="142">
        <v>2016</v>
      </c>
      <c r="H343" s="143">
        <v>10</v>
      </c>
      <c r="I343" s="144">
        <v>42488</v>
      </c>
      <c r="J343" t="s">
        <v>111</v>
      </c>
      <c r="L343" t="s">
        <v>110</v>
      </c>
      <c r="M343" t="s">
        <v>110</v>
      </c>
      <c r="O343" s="146">
        <v>0</v>
      </c>
      <c r="P343" t="s">
        <v>112</v>
      </c>
      <c r="R343" s="148">
        <v>42488</v>
      </c>
      <c r="S343" s="149">
        <v>37</v>
      </c>
      <c r="T343" s="150">
        <v>39231.01</v>
      </c>
      <c r="U343" s="151">
        <v>39231.01</v>
      </c>
      <c r="V343" s="152">
        <v>0</v>
      </c>
      <c r="W343" t="s">
        <v>113</v>
      </c>
      <c r="Y343" t="s">
        <v>114</v>
      </c>
      <c r="Z343" t="s">
        <v>114</v>
      </c>
      <c r="AA343" t="s">
        <v>114</v>
      </c>
      <c r="AB343" t="s">
        <v>115</v>
      </c>
      <c r="AC343" t="s">
        <v>116</v>
      </c>
      <c r="AD343" t="s">
        <v>110</v>
      </c>
      <c r="AE343" t="s">
        <v>110</v>
      </c>
      <c r="AH343" s="153">
        <v>0</v>
      </c>
      <c r="AI343" s="154">
        <v>42488</v>
      </c>
      <c r="AJ343" s="155">
        <v>1166650</v>
      </c>
      <c r="AK343" s="156">
        <v>1165742.1000000001</v>
      </c>
      <c r="AL343" s="157">
        <v>42488</v>
      </c>
      <c r="AM343" s="158">
        <v>0</v>
      </c>
      <c r="AN343" t="s">
        <v>117</v>
      </c>
      <c r="AO343" s="159">
        <v>42488.143472222226</v>
      </c>
      <c r="AP343" t="s">
        <v>177</v>
      </c>
      <c r="AQ343" t="s">
        <v>119</v>
      </c>
      <c r="AR343" t="s">
        <v>119</v>
      </c>
      <c r="AT343" s="160">
        <v>42488</v>
      </c>
      <c r="AU343" s="161">
        <v>1</v>
      </c>
      <c r="AV343" s="162">
        <v>1</v>
      </c>
      <c r="AW343" t="s">
        <v>120</v>
      </c>
      <c r="AZ343" s="163">
        <v>42487</v>
      </c>
      <c r="BB343" t="s">
        <v>121</v>
      </c>
      <c r="BC343" t="s">
        <v>114</v>
      </c>
      <c r="BD343" t="s">
        <v>122</v>
      </c>
      <c r="BE343" t="s">
        <v>110</v>
      </c>
      <c r="BH343" t="s">
        <v>122</v>
      </c>
      <c r="BL343" t="s">
        <v>110</v>
      </c>
      <c r="BM343" s="165">
        <v>42488</v>
      </c>
      <c r="BO343" t="s">
        <v>110</v>
      </c>
      <c r="BP343" t="s">
        <v>123</v>
      </c>
      <c r="BS343" s="166">
        <v>42487.833912037036</v>
      </c>
      <c r="BU343" t="s">
        <v>110</v>
      </c>
      <c r="BV343" t="s">
        <v>177</v>
      </c>
      <c r="BW343" t="s">
        <v>110</v>
      </c>
      <c r="BZ343" t="s">
        <v>108</v>
      </c>
      <c r="CA343" t="s">
        <v>176</v>
      </c>
      <c r="CB343" s="167">
        <v>42488</v>
      </c>
      <c r="CC343" s="168">
        <v>0</v>
      </c>
      <c r="CD343" s="169">
        <v>13</v>
      </c>
      <c r="CE343" t="s">
        <v>111</v>
      </c>
      <c r="CH343" t="s">
        <v>140</v>
      </c>
      <c r="CL343" t="s">
        <v>126</v>
      </c>
      <c r="CM343" t="s">
        <v>127</v>
      </c>
      <c r="CU343" t="s">
        <v>119</v>
      </c>
      <c r="DD343" s="170">
        <v>-115.06</v>
      </c>
      <c r="DE343" t="s">
        <v>110</v>
      </c>
      <c r="DF343" s="171">
        <v>0</v>
      </c>
      <c r="DH343" s="172">
        <v>0</v>
      </c>
      <c r="DI343" t="s">
        <v>177</v>
      </c>
      <c r="DJ343" t="s">
        <v>116</v>
      </c>
      <c r="DK343" s="173">
        <v>42488</v>
      </c>
      <c r="DL343" t="s">
        <v>119</v>
      </c>
      <c r="DN343" s="174">
        <v>-115.06</v>
      </c>
      <c r="DO343" s="175">
        <v>1</v>
      </c>
      <c r="DP343" s="176">
        <v>1</v>
      </c>
      <c r="DQ343" s="177">
        <v>1165742</v>
      </c>
      <c r="DT343" s="178">
        <v>42487</v>
      </c>
      <c r="DV343" t="s">
        <v>120</v>
      </c>
      <c r="DW343" s="179">
        <v>42488</v>
      </c>
      <c r="DX343" t="s">
        <v>110</v>
      </c>
      <c r="DY343" s="180">
        <v>42488</v>
      </c>
      <c r="DZ343" t="s">
        <v>116</v>
      </c>
      <c r="EC343" t="s">
        <v>123</v>
      </c>
      <c r="ED343" s="181">
        <v>0</v>
      </c>
      <c r="EE343" s="182">
        <v>0</v>
      </c>
      <c r="EG343" t="s">
        <v>130</v>
      </c>
      <c r="EJ343" s="188" t="str">
        <f>CONCATENATE(CH343,CM343)</f>
        <v>212500012800</v>
      </c>
    </row>
    <row r="344" spans="1:140" ht="16.5" hidden="1" thickTop="1" thickBot="1" x14ac:dyDescent="0.3">
      <c r="A344" t="s">
        <v>108</v>
      </c>
      <c r="B344" t="s">
        <v>176</v>
      </c>
      <c r="C344" s="140">
        <v>42488</v>
      </c>
      <c r="D344" s="141">
        <v>0</v>
      </c>
      <c r="E344" t="s">
        <v>108</v>
      </c>
      <c r="F344" t="s">
        <v>110</v>
      </c>
      <c r="G344" s="142">
        <v>2016</v>
      </c>
      <c r="H344" s="143">
        <v>10</v>
      </c>
      <c r="I344" s="144">
        <v>42488</v>
      </c>
      <c r="J344" t="s">
        <v>111</v>
      </c>
      <c r="L344" t="s">
        <v>110</v>
      </c>
      <c r="M344" t="s">
        <v>110</v>
      </c>
      <c r="O344" s="146">
        <v>0</v>
      </c>
      <c r="P344" t="s">
        <v>112</v>
      </c>
      <c r="R344" s="148">
        <v>42488</v>
      </c>
      <c r="S344" s="149">
        <v>37</v>
      </c>
      <c r="T344" s="150">
        <v>39231.01</v>
      </c>
      <c r="U344" s="151">
        <v>39231.01</v>
      </c>
      <c r="V344" s="152">
        <v>0</v>
      </c>
      <c r="W344" t="s">
        <v>113</v>
      </c>
      <c r="Y344" t="s">
        <v>114</v>
      </c>
      <c r="Z344" t="s">
        <v>114</v>
      </c>
      <c r="AA344" t="s">
        <v>114</v>
      </c>
      <c r="AB344" t="s">
        <v>115</v>
      </c>
      <c r="AC344" t="s">
        <v>116</v>
      </c>
      <c r="AD344" t="s">
        <v>110</v>
      </c>
      <c r="AE344" t="s">
        <v>110</v>
      </c>
      <c r="AH344" s="153">
        <v>0</v>
      </c>
      <c r="AI344" s="154">
        <v>42488</v>
      </c>
      <c r="AJ344" s="155">
        <v>1166650</v>
      </c>
      <c r="AK344" s="156">
        <v>1165742.1000000001</v>
      </c>
      <c r="AL344" s="157">
        <v>42488</v>
      </c>
      <c r="AM344" s="158">
        <v>0</v>
      </c>
      <c r="AN344" t="s">
        <v>117</v>
      </c>
      <c r="AO344" s="159">
        <v>42488.143472222226</v>
      </c>
      <c r="AP344" t="s">
        <v>177</v>
      </c>
      <c r="AQ344" t="s">
        <v>119</v>
      </c>
      <c r="AR344" t="s">
        <v>119</v>
      </c>
      <c r="AT344" s="160">
        <v>42488</v>
      </c>
      <c r="AU344" s="161">
        <v>1</v>
      </c>
      <c r="AV344" s="162">
        <v>1</v>
      </c>
      <c r="AW344" t="s">
        <v>120</v>
      </c>
      <c r="AZ344" s="163">
        <v>42487</v>
      </c>
      <c r="BB344" t="s">
        <v>121</v>
      </c>
      <c r="BC344" t="s">
        <v>114</v>
      </c>
      <c r="BD344" t="s">
        <v>122</v>
      </c>
      <c r="BE344" t="s">
        <v>110</v>
      </c>
      <c r="BH344" t="s">
        <v>122</v>
      </c>
      <c r="BL344" t="s">
        <v>110</v>
      </c>
      <c r="BM344" s="165">
        <v>42488</v>
      </c>
      <c r="BO344" t="s">
        <v>110</v>
      </c>
      <c r="BP344" t="s">
        <v>123</v>
      </c>
      <c r="BS344" s="166">
        <v>42487.833912037036</v>
      </c>
      <c r="BU344" t="s">
        <v>110</v>
      </c>
      <c r="BV344" t="s">
        <v>177</v>
      </c>
      <c r="BW344" t="s">
        <v>110</v>
      </c>
      <c r="BZ344" t="s">
        <v>108</v>
      </c>
      <c r="CA344" t="s">
        <v>176</v>
      </c>
      <c r="CB344" s="167">
        <v>42488</v>
      </c>
      <c r="CC344" s="168">
        <v>0</v>
      </c>
      <c r="CD344" s="169">
        <v>14</v>
      </c>
      <c r="CE344" t="s">
        <v>111</v>
      </c>
      <c r="CH344" t="s">
        <v>141</v>
      </c>
      <c r="CL344" t="s">
        <v>126</v>
      </c>
      <c r="CM344" t="s">
        <v>127</v>
      </c>
      <c r="CU344" t="s">
        <v>119</v>
      </c>
      <c r="DD344" s="170">
        <v>-687.5</v>
      </c>
      <c r="DE344" t="s">
        <v>110</v>
      </c>
      <c r="DF344" s="171">
        <v>0</v>
      </c>
      <c r="DH344" s="172">
        <v>0</v>
      </c>
      <c r="DI344" t="s">
        <v>177</v>
      </c>
      <c r="DJ344" t="s">
        <v>116</v>
      </c>
      <c r="DK344" s="173">
        <v>42488</v>
      </c>
      <c r="DL344" t="s">
        <v>119</v>
      </c>
      <c r="DN344" s="174">
        <v>-687.5</v>
      </c>
      <c r="DO344" s="175">
        <v>1</v>
      </c>
      <c r="DP344" s="176">
        <v>1</v>
      </c>
      <c r="DQ344" s="177">
        <v>1165742</v>
      </c>
      <c r="DT344" s="178">
        <v>42487</v>
      </c>
      <c r="DV344" t="s">
        <v>120</v>
      </c>
      <c r="DW344" s="179">
        <v>42488</v>
      </c>
      <c r="DX344" t="s">
        <v>110</v>
      </c>
      <c r="DY344" s="180">
        <v>42488</v>
      </c>
      <c r="DZ344" t="s">
        <v>116</v>
      </c>
      <c r="EC344" t="s">
        <v>123</v>
      </c>
      <c r="ED344" s="181">
        <v>0</v>
      </c>
      <c r="EE344" s="182">
        <v>0</v>
      </c>
      <c r="EG344" t="s">
        <v>130</v>
      </c>
      <c r="EJ344" s="188" t="str">
        <f>CONCATENATE(CH344,CM344)</f>
        <v>213000012800</v>
      </c>
    </row>
    <row r="345" spans="1:140" ht="16.5" hidden="1" thickTop="1" thickBot="1" x14ac:dyDescent="0.3">
      <c r="A345" t="s">
        <v>108</v>
      </c>
      <c r="B345" t="s">
        <v>176</v>
      </c>
      <c r="C345" s="140">
        <v>42488</v>
      </c>
      <c r="D345" s="141">
        <v>0</v>
      </c>
      <c r="E345" t="s">
        <v>108</v>
      </c>
      <c r="F345" t="s">
        <v>110</v>
      </c>
      <c r="G345" s="142">
        <v>2016</v>
      </c>
      <c r="H345" s="143">
        <v>10</v>
      </c>
      <c r="I345" s="144">
        <v>42488</v>
      </c>
      <c r="J345" t="s">
        <v>111</v>
      </c>
      <c r="L345" t="s">
        <v>110</v>
      </c>
      <c r="M345" t="s">
        <v>110</v>
      </c>
      <c r="O345" s="146">
        <v>0</v>
      </c>
      <c r="P345" t="s">
        <v>112</v>
      </c>
      <c r="R345" s="148">
        <v>42488</v>
      </c>
      <c r="S345" s="149">
        <v>37</v>
      </c>
      <c r="T345" s="150">
        <v>39231.01</v>
      </c>
      <c r="U345" s="151">
        <v>39231.01</v>
      </c>
      <c r="V345" s="152">
        <v>0</v>
      </c>
      <c r="W345" t="s">
        <v>113</v>
      </c>
      <c r="Y345" t="s">
        <v>114</v>
      </c>
      <c r="Z345" t="s">
        <v>114</v>
      </c>
      <c r="AA345" t="s">
        <v>114</v>
      </c>
      <c r="AB345" t="s">
        <v>115</v>
      </c>
      <c r="AC345" t="s">
        <v>116</v>
      </c>
      <c r="AD345" t="s">
        <v>110</v>
      </c>
      <c r="AE345" t="s">
        <v>110</v>
      </c>
      <c r="AH345" s="153">
        <v>0</v>
      </c>
      <c r="AI345" s="154">
        <v>42488</v>
      </c>
      <c r="AJ345" s="155">
        <v>1166650</v>
      </c>
      <c r="AK345" s="156">
        <v>1165742.1000000001</v>
      </c>
      <c r="AL345" s="157">
        <v>42488</v>
      </c>
      <c r="AM345" s="158">
        <v>0</v>
      </c>
      <c r="AN345" t="s">
        <v>117</v>
      </c>
      <c r="AO345" s="159">
        <v>42488.143472222226</v>
      </c>
      <c r="AP345" t="s">
        <v>177</v>
      </c>
      <c r="AQ345" t="s">
        <v>119</v>
      </c>
      <c r="AR345" t="s">
        <v>119</v>
      </c>
      <c r="AT345" s="160">
        <v>42488</v>
      </c>
      <c r="AU345" s="161">
        <v>1</v>
      </c>
      <c r="AV345" s="162">
        <v>1</v>
      </c>
      <c r="AW345" t="s">
        <v>120</v>
      </c>
      <c r="AZ345" s="163">
        <v>42487</v>
      </c>
      <c r="BB345" t="s">
        <v>121</v>
      </c>
      <c r="BC345" t="s">
        <v>114</v>
      </c>
      <c r="BD345" t="s">
        <v>122</v>
      </c>
      <c r="BE345" t="s">
        <v>110</v>
      </c>
      <c r="BH345" t="s">
        <v>122</v>
      </c>
      <c r="BL345" t="s">
        <v>110</v>
      </c>
      <c r="BM345" s="165">
        <v>42488</v>
      </c>
      <c r="BO345" t="s">
        <v>110</v>
      </c>
      <c r="BP345" t="s">
        <v>123</v>
      </c>
      <c r="BS345" s="166">
        <v>42487.833912037036</v>
      </c>
      <c r="BU345" t="s">
        <v>110</v>
      </c>
      <c r="BV345" t="s">
        <v>177</v>
      </c>
      <c r="BW345" t="s">
        <v>110</v>
      </c>
      <c r="BZ345" t="s">
        <v>108</v>
      </c>
      <c r="CA345" t="s">
        <v>176</v>
      </c>
      <c r="CB345" s="167">
        <v>42488</v>
      </c>
      <c r="CC345" s="168">
        <v>0</v>
      </c>
      <c r="CD345" s="169">
        <v>15</v>
      </c>
      <c r="CE345" t="s">
        <v>111</v>
      </c>
      <c r="CH345" t="s">
        <v>142</v>
      </c>
      <c r="CL345" t="s">
        <v>126</v>
      </c>
      <c r="CM345" t="s">
        <v>127</v>
      </c>
      <c r="CU345" t="s">
        <v>119</v>
      </c>
      <c r="DD345" s="170">
        <v>-2871.38</v>
      </c>
      <c r="DE345" t="s">
        <v>110</v>
      </c>
      <c r="DF345" s="171">
        <v>0</v>
      </c>
      <c r="DH345" s="172">
        <v>0</v>
      </c>
      <c r="DI345" t="s">
        <v>177</v>
      </c>
      <c r="DJ345" t="s">
        <v>116</v>
      </c>
      <c r="DK345" s="173">
        <v>42488</v>
      </c>
      <c r="DL345" t="s">
        <v>119</v>
      </c>
      <c r="DN345" s="174">
        <v>-2871.38</v>
      </c>
      <c r="DO345" s="175">
        <v>1</v>
      </c>
      <c r="DP345" s="176">
        <v>1</v>
      </c>
      <c r="DQ345" s="177">
        <v>1165742</v>
      </c>
      <c r="DT345" s="178">
        <v>42487</v>
      </c>
      <c r="DV345" t="s">
        <v>120</v>
      </c>
      <c r="DW345" s="179">
        <v>42488</v>
      </c>
      <c r="DX345" t="s">
        <v>110</v>
      </c>
      <c r="DY345" s="180">
        <v>42488</v>
      </c>
      <c r="DZ345" t="s">
        <v>116</v>
      </c>
      <c r="EC345" t="s">
        <v>123</v>
      </c>
      <c r="ED345" s="181">
        <v>0</v>
      </c>
      <c r="EE345" s="182">
        <v>0</v>
      </c>
      <c r="EG345" t="s">
        <v>130</v>
      </c>
      <c r="EJ345" s="188" t="str">
        <f>CONCATENATE(CH345,CM345)</f>
        <v>214000012800</v>
      </c>
    </row>
    <row r="346" spans="1:140" ht="16.5" hidden="1" thickTop="1" thickBot="1" x14ac:dyDescent="0.3">
      <c r="A346" t="s">
        <v>108</v>
      </c>
      <c r="B346" t="s">
        <v>176</v>
      </c>
      <c r="C346" s="140">
        <v>42488</v>
      </c>
      <c r="D346" s="141">
        <v>0</v>
      </c>
      <c r="E346" t="s">
        <v>108</v>
      </c>
      <c r="F346" t="s">
        <v>110</v>
      </c>
      <c r="G346" s="142">
        <v>2016</v>
      </c>
      <c r="H346" s="143">
        <v>10</v>
      </c>
      <c r="I346" s="144">
        <v>42488</v>
      </c>
      <c r="J346" t="s">
        <v>111</v>
      </c>
      <c r="L346" t="s">
        <v>110</v>
      </c>
      <c r="M346" t="s">
        <v>110</v>
      </c>
      <c r="O346" s="146">
        <v>0</v>
      </c>
      <c r="P346" t="s">
        <v>112</v>
      </c>
      <c r="R346" s="148">
        <v>42488</v>
      </c>
      <c r="S346" s="149">
        <v>37</v>
      </c>
      <c r="T346" s="150">
        <v>39231.01</v>
      </c>
      <c r="U346" s="151">
        <v>39231.01</v>
      </c>
      <c r="V346" s="152">
        <v>0</v>
      </c>
      <c r="W346" t="s">
        <v>113</v>
      </c>
      <c r="Y346" t="s">
        <v>114</v>
      </c>
      <c r="Z346" t="s">
        <v>114</v>
      </c>
      <c r="AA346" t="s">
        <v>114</v>
      </c>
      <c r="AB346" t="s">
        <v>115</v>
      </c>
      <c r="AC346" t="s">
        <v>116</v>
      </c>
      <c r="AD346" t="s">
        <v>110</v>
      </c>
      <c r="AE346" t="s">
        <v>110</v>
      </c>
      <c r="AH346" s="153">
        <v>0</v>
      </c>
      <c r="AI346" s="154">
        <v>42488</v>
      </c>
      <c r="AJ346" s="155">
        <v>1166650</v>
      </c>
      <c r="AK346" s="156">
        <v>1165742.1000000001</v>
      </c>
      <c r="AL346" s="157">
        <v>42488</v>
      </c>
      <c r="AM346" s="158">
        <v>0</v>
      </c>
      <c r="AN346" t="s">
        <v>117</v>
      </c>
      <c r="AO346" s="159">
        <v>42488.143472222226</v>
      </c>
      <c r="AP346" t="s">
        <v>177</v>
      </c>
      <c r="AQ346" t="s">
        <v>119</v>
      </c>
      <c r="AR346" t="s">
        <v>119</v>
      </c>
      <c r="AT346" s="160">
        <v>42488</v>
      </c>
      <c r="AU346" s="161">
        <v>1</v>
      </c>
      <c r="AV346" s="162">
        <v>1</v>
      </c>
      <c r="AW346" t="s">
        <v>120</v>
      </c>
      <c r="AZ346" s="163">
        <v>42487</v>
      </c>
      <c r="BB346" t="s">
        <v>121</v>
      </c>
      <c r="BC346" t="s">
        <v>114</v>
      </c>
      <c r="BD346" t="s">
        <v>122</v>
      </c>
      <c r="BE346" t="s">
        <v>110</v>
      </c>
      <c r="BH346" t="s">
        <v>122</v>
      </c>
      <c r="BL346" t="s">
        <v>110</v>
      </c>
      <c r="BM346" s="165">
        <v>42488</v>
      </c>
      <c r="BO346" t="s">
        <v>110</v>
      </c>
      <c r="BP346" t="s">
        <v>123</v>
      </c>
      <c r="BS346" s="166">
        <v>42487.833912037036</v>
      </c>
      <c r="BU346" t="s">
        <v>110</v>
      </c>
      <c r="BV346" t="s">
        <v>177</v>
      </c>
      <c r="BW346" t="s">
        <v>110</v>
      </c>
      <c r="BZ346" t="s">
        <v>108</v>
      </c>
      <c r="CA346" t="s">
        <v>176</v>
      </c>
      <c r="CB346" s="167">
        <v>42488</v>
      </c>
      <c r="CC346" s="168">
        <v>0</v>
      </c>
      <c r="CD346" s="169">
        <v>16</v>
      </c>
      <c r="CE346" t="s">
        <v>111</v>
      </c>
      <c r="CH346" t="s">
        <v>143</v>
      </c>
      <c r="CL346" t="s">
        <v>126</v>
      </c>
      <c r="CM346" t="s">
        <v>127</v>
      </c>
      <c r="CU346" t="s">
        <v>119</v>
      </c>
      <c r="DD346" s="170">
        <v>-1324.75</v>
      </c>
      <c r="DE346" t="s">
        <v>110</v>
      </c>
      <c r="DF346" s="171">
        <v>0</v>
      </c>
      <c r="DH346" s="172">
        <v>0</v>
      </c>
      <c r="DI346" t="s">
        <v>177</v>
      </c>
      <c r="DJ346" t="s">
        <v>116</v>
      </c>
      <c r="DK346" s="173">
        <v>42488</v>
      </c>
      <c r="DL346" t="s">
        <v>119</v>
      </c>
      <c r="DN346" s="174">
        <v>-1324.75</v>
      </c>
      <c r="DO346" s="175">
        <v>1</v>
      </c>
      <c r="DP346" s="176">
        <v>1</v>
      </c>
      <c r="DQ346" s="177">
        <v>1165742</v>
      </c>
      <c r="DT346" s="178">
        <v>42487</v>
      </c>
      <c r="DV346" t="s">
        <v>120</v>
      </c>
      <c r="DW346" s="179">
        <v>42488</v>
      </c>
      <c r="DX346" t="s">
        <v>110</v>
      </c>
      <c r="DY346" s="180">
        <v>42488</v>
      </c>
      <c r="DZ346" t="s">
        <v>116</v>
      </c>
      <c r="EC346" t="s">
        <v>123</v>
      </c>
      <c r="ED346" s="181">
        <v>0</v>
      </c>
      <c r="EE346" s="182">
        <v>0</v>
      </c>
      <c r="EG346" t="s">
        <v>130</v>
      </c>
      <c r="EJ346" s="188" t="str">
        <f>CONCATENATE(CH346,CM346)</f>
        <v>215000012800</v>
      </c>
    </row>
    <row r="347" spans="1:140" ht="16.5" hidden="1" thickTop="1" thickBot="1" x14ac:dyDescent="0.3">
      <c r="A347" t="s">
        <v>108</v>
      </c>
      <c r="B347" t="s">
        <v>176</v>
      </c>
      <c r="C347" s="140">
        <v>42488</v>
      </c>
      <c r="D347" s="141">
        <v>0</v>
      </c>
      <c r="E347" t="s">
        <v>108</v>
      </c>
      <c r="F347" t="s">
        <v>110</v>
      </c>
      <c r="G347" s="142">
        <v>2016</v>
      </c>
      <c r="H347" s="143">
        <v>10</v>
      </c>
      <c r="I347" s="144">
        <v>42488</v>
      </c>
      <c r="J347" t="s">
        <v>111</v>
      </c>
      <c r="L347" t="s">
        <v>110</v>
      </c>
      <c r="M347" t="s">
        <v>110</v>
      </c>
      <c r="O347" s="146">
        <v>0</v>
      </c>
      <c r="P347" t="s">
        <v>112</v>
      </c>
      <c r="R347" s="148">
        <v>42488</v>
      </c>
      <c r="S347" s="149">
        <v>37</v>
      </c>
      <c r="T347" s="150">
        <v>39231.01</v>
      </c>
      <c r="U347" s="151">
        <v>39231.01</v>
      </c>
      <c r="V347" s="152">
        <v>0</v>
      </c>
      <c r="W347" t="s">
        <v>113</v>
      </c>
      <c r="Y347" t="s">
        <v>114</v>
      </c>
      <c r="Z347" t="s">
        <v>114</v>
      </c>
      <c r="AA347" t="s">
        <v>114</v>
      </c>
      <c r="AB347" t="s">
        <v>115</v>
      </c>
      <c r="AC347" t="s">
        <v>116</v>
      </c>
      <c r="AD347" t="s">
        <v>110</v>
      </c>
      <c r="AE347" t="s">
        <v>110</v>
      </c>
      <c r="AH347" s="153">
        <v>0</v>
      </c>
      <c r="AI347" s="154">
        <v>42488</v>
      </c>
      <c r="AJ347" s="155">
        <v>1166650</v>
      </c>
      <c r="AK347" s="156">
        <v>1165742.1000000001</v>
      </c>
      <c r="AL347" s="157">
        <v>42488</v>
      </c>
      <c r="AM347" s="158">
        <v>0</v>
      </c>
      <c r="AN347" t="s">
        <v>117</v>
      </c>
      <c r="AO347" s="159">
        <v>42488.143472222226</v>
      </c>
      <c r="AP347" t="s">
        <v>177</v>
      </c>
      <c r="AQ347" t="s">
        <v>119</v>
      </c>
      <c r="AR347" t="s">
        <v>119</v>
      </c>
      <c r="AT347" s="160">
        <v>42488</v>
      </c>
      <c r="AU347" s="161">
        <v>1</v>
      </c>
      <c r="AV347" s="162">
        <v>1</v>
      </c>
      <c r="AW347" t="s">
        <v>120</v>
      </c>
      <c r="AZ347" s="163">
        <v>42487</v>
      </c>
      <c r="BB347" t="s">
        <v>121</v>
      </c>
      <c r="BC347" t="s">
        <v>114</v>
      </c>
      <c r="BD347" t="s">
        <v>122</v>
      </c>
      <c r="BE347" t="s">
        <v>110</v>
      </c>
      <c r="BH347" t="s">
        <v>122</v>
      </c>
      <c r="BL347" t="s">
        <v>110</v>
      </c>
      <c r="BM347" s="165">
        <v>42488</v>
      </c>
      <c r="BO347" t="s">
        <v>110</v>
      </c>
      <c r="BP347" t="s">
        <v>123</v>
      </c>
      <c r="BS347" s="166">
        <v>42487.833912037036</v>
      </c>
      <c r="BU347" t="s">
        <v>110</v>
      </c>
      <c r="BV347" t="s">
        <v>177</v>
      </c>
      <c r="BW347" t="s">
        <v>110</v>
      </c>
      <c r="BZ347" t="s">
        <v>108</v>
      </c>
      <c r="CA347" t="s">
        <v>176</v>
      </c>
      <c r="CB347" s="167">
        <v>42488</v>
      </c>
      <c r="CC347" s="168">
        <v>0</v>
      </c>
      <c r="CD347" s="169">
        <v>17</v>
      </c>
      <c r="CE347" t="s">
        <v>111</v>
      </c>
      <c r="CH347" t="s">
        <v>144</v>
      </c>
      <c r="CL347" t="s">
        <v>126</v>
      </c>
      <c r="CM347" t="s">
        <v>127</v>
      </c>
      <c r="CU347" t="s">
        <v>119</v>
      </c>
      <c r="DD347" s="170">
        <v>-8.1199999999999992</v>
      </c>
      <c r="DE347" t="s">
        <v>110</v>
      </c>
      <c r="DF347" s="171">
        <v>0</v>
      </c>
      <c r="DH347" s="172">
        <v>0</v>
      </c>
      <c r="DI347" t="s">
        <v>177</v>
      </c>
      <c r="DJ347" t="s">
        <v>116</v>
      </c>
      <c r="DK347" s="173">
        <v>42488</v>
      </c>
      <c r="DL347" t="s">
        <v>119</v>
      </c>
      <c r="DN347" s="174">
        <v>-8.1199999999999992</v>
      </c>
      <c r="DO347" s="175">
        <v>1</v>
      </c>
      <c r="DP347" s="176">
        <v>1</v>
      </c>
      <c r="DQ347" s="177">
        <v>1165742</v>
      </c>
      <c r="DT347" s="178">
        <v>42487</v>
      </c>
      <c r="DV347" t="s">
        <v>120</v>
      </c>
      <c r="DW347" s="179">
        <v>42488</v>
      </c>
      <c r="DX347" t="s">
        <v>110</v>
      </c>
      <c r="DY347" s="180">
        <v>42488</v>
      </c>
      <c r="DZ347" t="s">
        <v>116</v>
      </c>
      <c r="EC347" t="s">
        <v>123</v>
      </c>
      <c r="ED347" s="181">
        <v>0</v>
      </c>
      <c r="EE347" s="182">
        <v>0</v>
      </c>
      <c r="EG347" t="s">
        <v>130</v>
      </c>
      <c r="EJ347" s="188" t="str">
        <f>CONCATENATE(CH347,CM347)</f>
        <v>215500012800</v>
      </c>
    </row>
    <row r="348" spans="1:140" ht="16.5" hidden="1" thickTop="1" thickBot="1" x14ac:dyDescent="0.3">
      <c r="A348" t="s">
        <v>108</v>
      </c>
      <c r="B348" t="s">
        <v>176</v>
      </c>
      <c r="C348" s="140">
        <v>42488</v>
      </c>
      <c r="D348" s="141">
        <v>0</v>
      </c>
      <c r="E348" t="s">
        <v>108</v>
      </c>
      <c r="F348" t="s">
        <v>110</v>
      </c>
      <c r="G348" s="142">
        <v>2016</v>
      </c>
      <c r="H348" s="143">
        <v>10</v>
      </c>
      <c r="I348" s="144">
        <v>42488</v>
      </c>
      <c r="J348" t="s">
        <v>111</v>
      </c>
      <c r="L348" t="s">
        <v>110</v>
      </c>
      <c r="M348" t="s">
        <v>110</v>
      </c>
      <c r="O348" s="146">
        <v>0</v>
      </c>
      <c r="P348" t="s">
        <v>112</v>
      </c>
      <c r="R348" s="148">
        <v>42488</v>
      </c>
      <c r="S348" s="149">
        <v>37</v>
      </c>
      <c r="T348" s="150">
        <v>39231.01</v>
      </c>
      <c r="U348" s="151">
        <v>39231.01</v>
      </c>
      <c r="V348" s="152">
        <v>0</v>
      </c>
      <c r="W348" t="s">
        <v>113</v>
      </c>
      <c r="Y348" t="s">
        <v>114</v>
      </c>
      <c r="Z348" t="s">
        <v>114</v>
      </c>
      <c r="AA348" t="s">
        <v>114</v>
      </c>
      <c r="AB348" t="s">
        <v>115</v>
      </c>
      <c r="AC348" t="s">
        <v>116</v>
      </c>
      <c r="AD348" t="s">
        <v>110</v>
      </c>
      <c r="AE348" t="s">
        <v>110</v>
      </c>
      <c r="AH348" s="153">
        <v>0</v>
      </c>
      <c r="AI348" s="154">
        <v>42488</v>
      </c>
      <c r="AJ348" s="155">
        <v>1166650</v>
      </c>
      <c r="AK348" s="156">
        <v>1165742.1000000001</v>
      </c>
      <c r="AL348" s="157">
        <v>42488</v>
      </c>
      <c r="AM348" s="158">
        <v>0</v>
      </c>
      <c r="AN348" t="s">
        <v>117</v>
      </c>
      <c r="AO348" s="159">
        <v>42488.143472222226</v>
      </c>
      <c r="AP348" t="s">
        <v>177</v>
      </c>
      <c r="AQ348" t="s">
        <v>119</v>
      </c>
      <c r="AR348" t="s">
        <v>119</v>
      </c>
      <c r="AT348" s="160">
        <v>42488</v>
      </c>
      <c r="AU348" s="161">
        <v>1</v>
      </c>
      <c r="AV348" s="162">
        <v>1</v>
      </c>
      <c r="AW348" t="s">
        <v>120</v>
      </c>
      <c r="AZ348" s="163">
        <v>42487</v>
      </c>
      <c r="BB348" t="s">
        <v>121</v>
      </c>
      <c r="BC348" t="s">
        <v>114</v>
      </c>
      <c r="BD348" t="s">
        <v>122</v>
      </c>
      <c r="BE348" t="s">
        <v>110</v>
      </c>
      <c r="BH348" t="s">
        <v>122</v>
      </c>
      <c r="BL348" t="s">
        <v>110</v>
      </c>
      <c r="BM348" s="165">
        <v>42488</v>
      </c>
      <c r="BO348" t="s">
        <v>110</v>
      </c>
      <c r="BP348" t="s">
        <v>123</v>
      </c>
      <c r="BS348" s="166">
        <v>42487.833912037036</v>
      </c>
      <c r="BU348" t="s">
        <v>110</v>
      </c>
      <c r="BV348" t="s">
        <v>177</v>
      </c>
      <c r="BW348" t="s">
        <v>110</v>
      </c>
      <c r="BZ348" t="s">
        <v>108</v>
      </c>
      <c r="CA348" t="s">
        <v>176</v>
      </c>
      <c r="CB348" s="167">
        <v>42488</v>
      </c>
      <c r="CC348" s="168">
        <v>0</v>
      </c>
      <c r="CD348" s="169">
        <v>18</v>
      </c>
      <c r="CE348" t="s">
        <v>111</v>
      </c>
      <c r="CH348" t="s">
        <v>145</v>
      </c>
      <c r="CL348" t="s">
        <v>126</v>
      </c>
      <c r="CM348" t="s">
        <v>127</v>
      </c>
      <c r="CU348" t="s">
        <v>119</v>
      </c>
      <c r="DD348" s="170">
        <v>-411.33</v>
      </c>
      <c r="DE348" t="s">
        <v>110</v>
      </c>
      <c r="DF348" s="171">
        <v>0</v>
      </c>
      <c r="DH348" s="172">
        <v>0</v>
      </c>
      <c r="DI348" t="s">
        <v>177</v>
      </c>
      <c r="DJ348" t="s">
        <v>116</v>
      </c>
      <c r="DK348" s="173">
        <v>42488</v>
      </c>
      <c r="DL348" t="s">
        <v>119</v>
      </c>
      <c r="DN348" s="174">
        <v>-411.33</v>
      </c>
      <c r="DO348" s="175">
        <v>1</v>
      </c>
      <c r="DP348" s="176">
        <v>1</v>
      </c>
      <c r="DQ348" s="177">
        <v>1165742</v>
      </c>
      <c r="DT348" s="178">
        <v>42487</v>
      </c>
      <c r="DV348" t="s">
        <v>120</v>
      </c>
      <c r="DW348" s="179">
        <v>42488</v>
      </c>
      <c r="DX348" t="s">
        <v>110</v>
      </c>
      <c r="DY348" s="180">
        <v>42488</v>
      </c>
      <c r="DZ348" t="s">
        <v>116</v>
      </c>
      <c r="EC348" t="s">
        <v>123</v>
      </c>
      <c r="ED348" s="181">
        <v>0</v>
      </c>
      <c r="EE348" s="182">
        <v>0</v>
      </c>
      <c r="EG348" t="s">
        <v>130</v>
      </c>
      <c r="EJ348" s="188" t="str">
        <f>CONCATENATE(CH348,CM348)</f>
        <v>216000012800</v>
      </c>
    </row>
    <row r="349" spans="1:140" ht="16.5" hidden="1" thickTop="1" thickBot="1" x14ac:dyDescent="0.3">
      <c r="A349" t="s">
        <v>108</v>
      </c>
      <c r="B349" t="s">
        <v>176</v>
      </c>
      <c r="C349" s="140">
        <v>42488</v>
      </c>
      <c r="D349" s="141">
        <v>0</v>
      </c>
      <c r="E349" t="s">
        <v>108</v>
      </c>
      <c r="F349" t="s">
        <v>110</v>
      </c>
      <c r="G349" s="142">
        <v>2016</v>
      </c>
      <c r="H349" s="143">
        <v>10</v>
      </c>
      <c r="I349" s="144">
        <v>42488</v>
      </c>
      <c r="J349" t="s">
        <v>111</v>
      </c>
      <c r="L349" t="s">
        <v>110</v>
      </c>
      <c r="M349" t="s">
        <v>110</v>
      </c>
      <c r="O349" s="146">
        <v>0</v>
      </c>
      <c r="P349" t="s">
        <v>112</v>
      </c>
      <c r="R349" s="148">
        <v>42488</v>
      </c>
      <c r="S349" s="149">
        <v>37</v>
      </c>
      <c r="T349" s="150">
        <v>39231.01</v>
      </c>
      <c r="U349" s="151">
        <v>39231.01</v>
      </c>
      <c r="V349" s="152">
        <v>0</v>
      </c>
      <c r="W349" t="s">
        <v>113</v>
      </c>
      <c r="Y349" t="s">
        <v>114</v>
      </c>
      <c r="Z349" t="s">
        <v>114</v>
      </c>
      <c r="AA349" t="s">
        <v>114</v>
      </c>
      <c r="AB349" t="s">
        <v>115</v>
      </c>
      <c r="AC349" t="s">
        <v>116</v>
      </c>
      <c r="AD349" t="s">
        <v>110</v>
      </c>
      <c r="AE349" t="s">
        <v>110</v>
      </c>
      <c r="AH349" s="153">
        <v>0</v>
      </c>
      <c r="AI349" s="154">
        <v>42488</v>
      </c>
      <c r="AJ349" s="155">
        <v>1166650</v>
      </c>
      <c r="AK349" s="156">
        <v>1165742.1000000001</v>
      </c>
      <c r="AL349" s="157">
        <v>42488</v>
      </c>
      <c r="AM349" s="158">
        <v>0</v>
      </c>
      <c r="AN349" t="s">
        <v>117</v>
      </c>
      <c r="AO349" s="159">
        <v>42488.143472222226</v>
      </c>
      <c r="AP349" t="s">
        <v>177</v>
      </c>
      <c r="AQ349" t="s">
        <v>119</v>
      </c>
      <c r="AR349" t="s">
        <v>119</v>
      </c>
      <c r="AT349" s="160">
        <v>42488</v>
      </c>
      <c r="AU349" s="161">
        <v>1</v>
      </c>
      <c r="AV349" s="162">
        <v>1</v>
      </c>
      <c r="AW349" t="s">
        <v>120</v>
      </c>
      <c r="AZ349" s="163">
        <v>42487</v>
      </c>
      <c r="BB349" t="s">
        <v>121</v>
      </c>
      <c r="BC349" t="s">
        <v>114</v>
      </c>
      <c r="BD349" t="s">
        <v>122</v>
      </c>
      <c r="BE349" t="s">
        <v>110</v>
      </c>
      <c r="BH349" t="s">
        <v>122</v>
      </c>
      <c r="BL349" t="s">
        <v>110</v>
      </c>
      <c r="BM349" s="165">
        <v>42488</v>
      </c>
      <c r="BO349" t="s">
        <v>110</v>
      </c>
      <c r="BP349" t="s">
        <v>123</v>
      </c>
      <c r="BS349" s="166">
        <v>42487.833912037036</v>
      </c>
      <c r="BU349" t="s">
        <v>110</v>
      </c>
      <c r="BV349" t="s">
        <v>177</v>
      </c>
      <c r="BW349" t="s">
        <v>110</v>
      </c>
      <c r="BZ349" t="s">
        <v>108</v>
      </c>
      <c r="CA349" t="s">
        <v>176</v>
      </c>
      <c r="CB349" s="167">
        <v>42488</v>
      </c>
      <c r="CC349" s="168">
        <v>0</v>
      </c>
      <c r="CD349" s="169">
        <v>19</v>
      </c>
      <c r="CE349" t="s">
        <v>111</v>
      </c>
      <c r="CH349" t="s">
        <v>146</v>
      </c>
      <c r="CL349" t="s">
        <v>126</v>
      </c>
      <c r="CM349" t="s">
        <v>127</v>
      </c>
      <c r="CU349" t="s">
        <v>119</v>
      </c>
      <c r="DD349" s="170">
        <v>-140.05000000000001</v>
      </c>
      <c r="DE349" t="s">
        <v>110</v>
      </c>
      <c r="DF349" s="171">
        <v>0</v>
      </c>
      <c r="DH349" s="172">
        <v>0</v>
      </c>
      <c r="DI349" t="s">
        <v>177</v>
      </c>
      <c r="DJ349" t="s">
        <v>116</v>
      </c>
      <c r="DK349" s="173">
        <v>42488</v>
      </c>
      <c r="DL349" t="s">
        <v>119</v>
      </c>
      <c r="DN349" s="174">
        <v>-140.05000000000001</v>
      </c>
      <c r="DO349" s="175">
        <v>1</v>
      </c>
      <c r="DP349" s="176">
        <v>1</v>
      </c>
      <c r="DQ349" s="177">
        <v>1165742</v>
      </c>
      <c r="DT349" s="178">
        <v>42487</v>
      </c>
      <c r="DV349" t="s">
        <v>120</v>
      </c>
      <c r="DW349" s="179">
        <v>42488</v>
      </c>
      <c r="DX349" t="s">
        <v>110</v>
      </c>
      <c r="DY349" s="180">
        <v>42488</v>
      </c>
      <c r="DZ349" t="s">
        <v>116</v>
      </c>
      <c r="EC349" t="s">
        <v>123</v>
      </c>
      <c r="ED349" s="181">
        <v>0</v>
      </c>
      <c r="EE349" s="182">
        <v>0</v>
      </c>
      <c r="EG349" t="s">
        <v>130</v>
      </c>
      <c r="EJ349" s="188" t="str">
        <f>CONCATENATE(CH349,CM349)</f>
        <v>216600012800</v>
      </c>
    </row>
    <row r="350" spans="1:140" ht="16.5" hidden="1" thickTop="1" thickBot="1" x14ac:dyDescent="0.3">
      <c r="A350" t="s">
        <v>108</v>
      </c>
      <c r="B350" t="s">
        <v>176</v>
      </c>
      <c r="C350" s="140">
        <v>42488</v>
      </c>
      <c r="D350" s="141">
        <v>0</v>
      </c>
      <c r="E350" t="s">
        <v>108</v>
      </c>
      <c r="F350" t="s">
        <v>110</v>
      </c>
      <c r="G350" s="142">
        <v>2016</v>
      </c>
      <c r="H350" s="143">
        <v>10</v>
      </c>
      <c r="I350" s="144">
        <v>42488</v>
      </c>
      <c r="J350" t="s">
        <v>111</v>
      </c>
      <c r="L350" t="s">
        <v>110</v>
      </c>
      <c r="M350" t="s">
        <v>110</v>
      </c>
      <c r="O350" s="146">
        <v>0</v>
      </c>
      <c r="P350" t="s">
        <v>112</v>
      </c>
      <c r="R350" s="148">
        <v>42488</v>
      </c>
      <c r="S350" s="149">
        <v>37</v>
      </c>
      <c r="T350" s="150">
        <v>39231.01</v>
      </c>
      <c r="U350" s="151">
        <v>39231.01</v>
      </c>
      <c r="V350" s="152">
        <v>0</v>
      </c>
      <c r="W350" t="s">
        <v>113</v>
      </c>
      <c r="Y350" t="s">
        <v>114</v>
      </c>
      <c r="Z350" t="s">
        <v>114</v>
      </c>
      <c r="AA350" t="s">
        <v>114</v>
      </c>
      <c r="AB350" t="s">
        <v>115</v>
      </c>
      <c r="AC350" t="s">
        <v>116</v>
      </c>
      <c r="AD350" t="s">
        <v>110</v>
      </c>
      <c r="AE350" t="s">
        <v>110</v>
      </c>
      <c r="AH350" s="153">
        <v>0</v>
      </c>
      <c r="AI350" s="154">
        <v>42488</v>
      </c>
      <c r="AJ350" s="155">
        <v>1166650</v>
      </c>
      <c r="AK350" s="156">
        <v>1165742.1000000001</v>
      </c>
      <c r="AL350" s="157">
        <v>42488</v>
      </c>
      <c r="AM350" s="158">
        <v>0</v>
      </c>
      <c r="AN350" t="s">
        <v>117</v>
      </c>
      <c r="AO350" s="159">
        <v>42488.143472222226</v>
      </c>
      <c r="AP350" t="s">
        <v>177</v>
      </c>
      <c r="AQ350" t="s">
        <v>119</v>
      </c>
      <c r="AR350" t="s">
        <v>119</v>
      </c>
      <c r="AT350" s="160">
        <v>42488</v>
      </c>
      <c r="AU350" s="161">
        <v>1</v>
      </c>
      <c r="AV350" s="162">
        <v>1</v>
      </c>
      <c r="AW350" t="s">
        <v>120</v>
      </c>
      <c r="AZ350" s="163">
        <v>42487</v>
      </c>
      <c r="BB350" t="s">
        <v>121</v>
      </c>
      <c r="BC350" t="s">
        <v>114</v>
      </c>
      <c r="BD350" t="s">
        <v>122</v>
      </c>
      <c r="BE350" t="s">
        <v>110</v>
      </c>
      <c r="BH350" t="s">
        <v>122</v>
      </c>
      <c r="BL350" t="s">
        <v>110</v>
      </c>
      <c r="BM350" s="165">
        <v>42488</v>
      </c>
      <c r="BO350" t="s">
        <v>110</v>
      </c>
      <c r="BP350" t="s">
        <v>123</v>
      </c>
      <c r="BS350" s="166">
        <v>42487.833912037036</v>
      </c>
      <c r="BU350" t="s">
        <v>110</v>
      </c>
      <c r="BV350" t="s">
        <v>177</v>
      </c>
      <c r="BW350" t="s">
        <v>110</v>
      </c>
      <c r="BZ350" t="s">
        <v>108</v>
      </c>
      <c r="CA350" t="s">
        <v>176</v>
      </c>
      <c r="CB350" s="167">
        <v>42488</v>
      </c>
      <c r="CC350" s="168">
        <v>0</v>
      </c>
      <c r="CD350" s="169">
        <v>20</v>
      </c>
      <c r="CE350" t="s">
        <v>111</v>
      </c>
      <c r="CH350" t="s">
        <v>147</v>
      </c>
      <c r="CL350" t="s">
        <v>126</v>
      </c>
      <c r="CM350" t="s">
        <v>127</v>
      </c>
      <c r="CU350" t="s">
        <v>119</v>
      </c>
      <c r="DD350" s="170">
        <v>-72.22</v>
      </c>
      <c r="DE350" t="s">
        <v>110</v>
      </c>
      <c r="DF350" s="171">
        <v>0</v>
      </c>
      <c r="DH350" s="172">
        <v>0</v>
      </c>
      <c r="DI350" t="s">
        <v>177</v>
      </c>
      <c r="DJ350" t="s">
        <v>116</v>
      </c>
      <c r="DK350" s="173">
        <v>42488</v>
      </c>
      <c r="DL350" t="s">
        <v>119</v>
      </c>
      <c r="DN350" s="174">
        <v>-72.22</v>
      </c>
      <c r="DO350" s="175">
        <v>1</v>
      </c>
      <c r="DP350" s="176">
        <v>1</v>
      </c>
      <c r="DQ350" s="177">
        <v>1165742</v>
      </c>
      <c r="DT350" s="178">
        <v>42487</v>
      </c>
      <c r="DV350" t="s">
        <v>120</v>
      </c>
      <c r="DW350" s="179">
        <v>42488</v>
      </c>
      <c r="DX350" t="s">
        <v>110</v>
      </c>
      <c r="DY350" s="180">
        <v>42488</v>
      </c>
      <c r="DZ350" t="s">
        <v>116</v>
      </c>
      <c r="EC350" t="s">
        <v>123</v>
      </c>
      <c r="ED350" s="181">
        <v>0</v>
      </c>
      <c r="EE350" s="182">
        <v>0</v>
      </c>
      <c r="EG350" t="s">
        <v>130</v>
      </c>
      <c r="EJ350" s="188" t="str">
        <f>CONCATENATE(CH350,CM350)</f>
        <v>219000012800</v>
      </c>
    </row>
    <row r="351" spans="1:140" ht="16.5" hidden="1" thickTop="1" thickBot="1" x14ac:dyDescent="0.3">
      <c r="A351" t="s">
        <v>108</v>
      </c>
      <c r="B351" t="s">
        <v>176</v>
      </c>
      <c r="C351" s="140">
        <v>42488</v>
      </c>
      <c r="D351" s="141">
        <v>0</v>
      </c>
      <c r="E351" t="s">
        <v>108</v>
      </c>
      <c r="F351" t="s">
        <v>110</v>
      </c>
      <c r="G351" s="142">
        <v>2016</v>
      </c>
      <c r="H351" s="143">
        <v>10</v>
      </c>
      <c r="I351" s="144">
        <v>42488</v>
      </c>
      <c r="J351" t="s">
        <v>111</v>
      </c>
      <c r="L351" t="s">
        <v>110</v>
      </c>
      <c r="M351" t="s">
        <v>110</v>
      </c>
      <c r="O351" s="146">
        <v>0</v>
      </c>
      <c r="P351" t="s">
        <v>112</v>
      </c>
      <c r="R351" s="148">
        <v>42488</v>
      </c>
      <c r="S351" s="149">
        <v>37</v>
      </c>
      <c r="T351" s="150">
        <v>39231.01</v>
      </c>
      <c r="U351" s="151">
        <v>39231.01</v>
      </c>
      <c r="V351" s="152">
        <v>0</v>
      </c>
      <c r="W351" t="s">
        <v>113</v>
      </c>
      <c r="Y351" t="s">
        <v>114</v>
      </c>
      <c r="Z351" t="s">
        <v>114</v>
      </c>
      <c r="AA351" t="s">
        <v>114</v>
      </c>
      <c r="AB351" t="s">
        <v>115</v>
      </c>
      <c r="AC351" t="s">
        <v>116</v>
      </c>
      <c r="AD351" t="s">
        <v>110</v>
      </c>
      <c r="AE351" t="s">
        <v>110</v>
      </c>
      <c r="AH351" s="153">
        <v>0</v>
      </c>
      <c r="AI351" s="154">
        <v>42488</v>
      </c>
      <c r="AJ351" s="155">
        <v>1166650</v>
      </c>
      <c r="AK351" s="156">
        <v>1165742.1000000001</v>
      </c>
      <c r="AL351" s="157">
        <v>42488</v>
      </c>
      <c r="AM351" s="158">
        <v>0</v>
      </c>
      <c r="AN351" t="s">
        <v>117</v>
      </c>
      <c r="AO351" s="159">
        <v>42488.143472222226</v>
      </c>
      <c r="AP351" t="s">
        <v>177</v>
      </c>
      <c r="AQ351" t="s">
        <v>119</v>
      </c>
      <c r="AR351" t="s">
        <v>119</v>
      </c>
      <c r="AT351" s="160">
        <v>42488</v>
      </c>
      <c r="AU351" s="161">
        <v>1</v>
      </c>
      <c r="AV351" s="162">
        <v>1</v>
      </c>
      <c r="AW351" t="s">
        <v>120</v>
      </c>
      <c r="AZ351" s="163">
        <v>42487</v>
      </c>
      <c r="BB351" t="s">
        <v>121</v>
      </c>
      <c r="BC351" t="s">
        <v>114</v>
      </c>
      <c r="BD351" t="s">
        <v>122</v>
      </c>
      <c r="BE351" t="s">
        <v>110</v>
      </c>
      <c r="BH351" t="s">
        <v>122</v>
      </c>
      <c r="BL351" t="s">
        <v>110</v>
      </c>
      <c r="BM351" s="165">
        <v>42488</v>
      </c>
      <c r="BO351" t="s">
        <v>110</v>
      </c>
      <c r="BP351" t="s">
        <v>123</v>
      </c>
      <c r="BS351" s="166">
        <v>42487.833912037036</v>
      </c>
      <c r="BU351" t="s">
        <v>110</v>
      </c>
      <c r="BV351" t="s">
        <v>177</v>
      </c>
      <c r="BW351" t="s">
        <v>110</v>
      </c>
      <c r="BZ351" t="s">
        <v>108</v>
      </c>
      <c r="CA351" t="s">
        <v>176</v>
      </c>
      <c r="CB351" s="167">
        <v>42488</v>
      </c>
      <c r="CC351" s="168">
        <v>0</v>
      </c>
      <c r="CD351" s="169">
        <v>21</v>
      </c>
      <c r="CE351" t="s">
        <v>111</v>
      </c>
      <c r="CH351" t="s">
        <v>148</v>
      </c>
      <c r="CI351" t="s">
        <v>125</v>
      </c>
      <c r="CL351" t="s">
        <v>126</v>
      </c>
      <c r="CM351" t="s">
        <v>127</v>
      </c>
      <c r="CO351" t="s">
        <v>128</v>
      </c>
      <c r="CU351" t="s">
        <v>119</v>
      </c>
      <c r="DD351" s="170">
        <v>17193.599999999999</v>
      </c>
      <c r="DE351" t="s">
        <v>110</v>
      </c>
      <c r="DF351" s="171">
        <v>0</v>
      </c>
      <c r="DH351" s="172">
        <v>0</v>
      </c>
      <c r="DI351" t="s">
        <v>177</v>
      </c>
      <c r="DJ351" t="s">
        <v>116</v>
      </c>
      <c r="DK351" s="173">
        <v>42488</v>
      </c>
      <c r="DL351" t="s">
        <v>119</v>
      </c>
      <c r="DN351" s="174">
        <v>17193.599999999999</v>
      </c>
      <c r="DO351" s="175">
        <v>1</v>
      </c>
      <c r="DP351" s="176">
        <v>1</v>
      </c>
      <c r="DQ351" s="177">
        <v>1165742</v>
      </c>
      <c r="DT351" s="178">
        <v>42487</v>
      </c>
      <c r="DV351" t="s">
        <v>120</v>
      </c>
      <c r="DW351" s="179">
        <v>42488</v>
      </c>
      <c r="DX351" t="s">
        <v>110</v>
      </c>
      <c r="DY351" s="180">
        <v>42488</v>
      </c>
      <c r="DZ351" t="s">
        <v>116</v>
      </c>
      <c r="EC351" t="s">
        <v>123</v>
      </c>
      <c r="ED351" s="181">
        <v>0</v>
      </c>
      <c r="EE351" s="182">
        <v>0</v>
      </c>
      <c r="EG351" t="s">
        <v>130</v>
      </c>
      <c r="EJ351" s="188" t="str">
        <f>CONCATENATE(CH351,CM351)</f>
        <v>700000012800</v>
      </c>
    </row>
    <row r="352" spans="1:140" ht="16.5" hidden="1" thickTop="1" thickBot="1" x14ac:dyDescent="0.3">
      <c r="A352" t="s">
        <v>108</v>
      </c>
      <c r="B352" t="s">
        <v>176</v>
      </c>
      <c r="C352" s="140">
        <v>42488</v>
      </c>
      <c r="D352" s="141">
        <v>0</v>
      </c>
      <c r="E352" t="s">
        <v>108</v>
      </c>
      <c r="F352" t="s">
        <v>110</v>
      </c>
      <c r="G352" s="142">
        <v>2016</v>
      </c>
      <c r="H352" s="143">
        <v>10</v>
      </c>
      <c r="I352" s="144">
        <v>42488</v>
      </c>
      <c r="J352" t="s">
        <v>111</v>
      </c>
      <c r="L352" t="s">
        <v>110</v>
      </c>
      <c r="M352" t="s">
        <v>110</v>
      </c>
      <c r="O352" s="146">
        <v>0</v>
      </c>
      <c r="P352" t="s">
        <v>112</v>
      </c>
      <c r="R352" s="148">
        <v>42488</v>
      </c>
      <c r="S352" s="149">
        <v>37</v>
      </c>
      <c r="T352" s="150">
        <v>39231.01</v>
      </c>
      <c r="U352" s="151">
        <v>39231.01</v>
      </c>
      <c r="V352" s="152">
        <v>0</v>
      </c>
      <c r="W352" t="s">
        <v>113</v>
      </c>
      <c r="Y352" t="s">
        <v>114</v>
      </c>
      <c r="Z352" t="s">
        <v>114</v>
      </c>
      <c r="AA352" t="s">
        <v>114</v>
      </c>
      <c r="AB352" t="s">
        <v>115</v>
      </c>
      <c r="AC352" t="s">
        <v>116</v>
      </c>
      <c r="AD352" t="s">
        <v>110</v>
      </c>
      <c r="AE352" t="s">
        <v>110</v>
      </c>
      <c r="AH352" s="153">
        <v>0</v>
      </c>
      <c r="AI352" s="154">
        <v>42488</v>
      </c>
      <c r="AJ352" s="155">
        <v>1166650</v>
      </c>
      <c r="AK352" s="156">
        <v>1165742.1000000001</v>
      </c>
      <c r="AL352" s="157">
        <v>42488</v>
      </c>
      <c r="AM352" s="158">
        <v>0</v>
      </c>
      <c r="AN352" t="s">
        <v>117</v>
      </c>
      <c r="AO352" s="159">
        <v>42488.143472222226</v>
      </c>
      <c r="AP352" t="s">
        <v>177</v>
      </c>
      <c r="AQ352" t="s">
        <v>119</v>
      </c>
      <c r="AR352" t="s">
        <v>119</v>
      </c>
      <c r="AT352" s="160">
        <v>42488</v>
      </c>
      <c r="AU352" s="161">
        <v>1</v>
      </c>
      <c r="AV352" s="162">
        <v>1</v>
      </c>
      <c r="AW352" t="s">
        <v>120</v>
      </c>
      <c r="AZ352" s="163">
        <v>42487</v>
      </c>
      <c r="BB352" t="s">
        <v>121</v>
      </c>
      <c r="BC352" t="s">
        <v>114</v>
      </c>
      <c r="BD352" t="s">
        <v>122</v>
      </c>
      <c r="BE352" t="s">
        <v>110</v>
      </c>
      <c r="BH352" t="s">
        <v>122</v>
      </c>
      <c r="BL352" t="s">
        <v>110</v>
      </c>
      <c r="BM352" s="165">
        <v>42488</v>
      </c>
      <c r="BO352" t="s">
        <v>110</v>
      </c>
      <c r="BP352" t="s">
        <v>123</v>
      </c>
      <c r="BS352" s="166">
        <v>42487.833912037036</v>
      </c>
      <c r="BU352" t="s">
        <v>110</v>
      </c>
      <c r="BV352" t="s">
        <v>177</v>
      </c>
      <c r="BW352" t="s">
        <v>110</v>
      </c>
      <c r="BZ352" t="s">
        <v>108</v>
      </c>
      <c r="CA352" t="s">
        <v>176</v>
      </c>
      <c r="CB352" s="167">
        <v>42488</v>
      </c>
      <c r="CC352" s="168">
        <v>0</v>
      </c>
      <c r="CD352" s="169">
        <v>22</v>
      </c>
      <c r="CE352" t="s">
        <v>111</v>
      </c>
      <c r="CH352" t="s">
        <v>148</v>
      </c>
      <c r="CI352" t="s">
        <v>131</v>
      </c>
      <c r="CL352" t="s">
        <v>126</v>
      </c>
      <c r="CM352" t="s">
        <v>127</v>
      </c>
      <c r="CO352" t="s">
        <v>128</v>
      </c>
      <c r="CU352" t="s">
        <v>119</v>
      </c>
      <c r="DD352" s="170">
        <v>5966</v>
      </c>
      <c r="DE352" t="s">
        <v>110</v>
      </c>
      <c r="DF352" s="171">
        <v>0</v>
      </c>
      <c r="DH352" s="172">
        <v>0</v>
      </c>
      <c r="DI352" t="s">
        <v>177</v>
      </c>
      <c r="DJ352" t="s">
        <v>116</v>
      </c>
      <c r="DK352" s="173">
        <v>42488</v>
      </c>
      <c r="DL352" t="s">
        <v>119</v>
      </c>
      <c r="DN352" s="174">
        <v>5966</v>
      </c>
      <c r="DO352" s="175">
        <v>1</v>
      </c>
      <c r="DP352" s="176">
        <v>1</v>
      </c>
      <c r="DQ352" s="177">
        <v>1165742</v>
      </c>
      <c r="DT352" s="178">
        <v>42487</v>
      </c>
      <c r="DV352" t="s">
        <v>120</v>
      </c>
      <c r="DW352" s="179">
        <v>42488</v>
      </c>
      <c r="DX352" t="s">
        <v>110</v>
      </c>
      <c r="DY352" s="180">
        <v>42488</v>
      </c>
      <c r="DZ352" t="s">
        <v>116</v>
      </c>
      <c r="EC352" t="s">
        <v>123</v>
      </c>
      <c r="ED352" s="181">
        <v>0</v>
      </c>
      <c r="EE352" s="182">
        <v>0</v>
      </c>
      <c r="EG352" t="s">
        <v>130</v>
      </c>
      <c r="EJ352" s="188" t="str">
        <f>CONCATENATE(CH352,CM352)</f>
        <v>700000012800</v>
      </c>
    </row>
    <row r="353" spans="1:140" ht="16.5" hidden="1" thickTop="1" thickBot="1" x14ac:dyDescent="0.3">
      <c r="A353" t="s">
        <v>108</v>
      </c>
      <c r="B353" t="s">
        <v>176</v>
      </c>
      <c r="C353" s="140">
        <v>42488</v>
      </c>
      <c r="D353" s="141">
        <v>0</v>
      </c>
      <c r="E353" t="s">
        <v>108</v>
      </c>
      <c r="F353" t="s">
        <v>110</v>
      </c>
      <c r="G353" s="142">
        <v>2016</v>
      </c>
      <c r="H353" s="143">
        <v>10</v>
      </c>
      <c r="I353" s="144">
        <v>42488</v>
      </c>
      <c r="J353" t="s">
        <v>111</v>
      </c>
      <c r="L353" t="s">
        <v>110</v>
      </c>
      <c r="M353" t="s">
        <v>110</v>
      </c>
      <c r="O353" s="146">
        <v>0</v>
      </c>
      <c r="P353" t="s">
        <v>112</v>
      </c>
      <c r="R353" s="148">
        <v>42488</v>
      </c>
      <c r="S353" s="149">
        <v>37</v>
      </c>
      <c r="T353" s="150">
        <v>39231.01</v>
      </c>
      <c r="U353" s="151">
        <v>39231.01</v>
      </c>
      <c r="V353" s="152">
        <v>0</v>
      </c>
      <c r="W353" t="s">
        <v>113</v>
      </c>
      <c r="Y353" t="s">
        <v>114</v>
      </c>
      <c r="Z353" t="s">
        <v>114</v>
      </c>
      <c r="AA353" t="s">
        <v>114</v>
      </c>
      <c r="AB353" t="s">
        <v>115</v>
      </c>
      <c r="AC353" t="s">
        <v>116</v>
      </c>
      <c r="AD353" t="s">
        <v>110</v>
      </c>
      <c r="AE353" t="s">
        <v>110</v>
      </c>
      <c r="AH353" s="153">
        <v>0</v>
      </c>
      <c r="AI353" s="154">
        <v>42488</v>
      </c>
      <c r="AJ353" s="155">
        <v>1166650</v>
      </c>
      <c r="AK353" s="156">
        <v>1165742.1000000001</v>
      </c>
      <c r="AL353" s="157">
        <v>42488</v>
      </c>
      <c r="AM353" s="158">
        <v>0</v>
      </c>
      <c r="AN353" t="s">
        <v>117</v>
      </c>
      <c r="AO353" s="159">
        <v>42488.143472222226</v>
      </c>
      <c r="AP353" t="s">
        <v>177</v>
      </c>
      <c r="AQ353" t="s">
        <v>119</v>
      </c>
      <c r="AR353" t="s">
        <v>119</v>
      </c>
      <c r="AT353" s="160">
        <v>42488</v>
      </c>
      <c r="AU353" s="161">
        <v>1</v>
      </c>
      <c r="AV353" s="162">
        <v>1</v>
      </c>
      <c r="AW353" t="s">
        <v>120</v>
      </c>
      <c r="AZ353" s="163">
        <v>42487</v>
      </c>
      <c r="BB353" t="s">
        <v>121</v>
      </c>
      <c r="BC353" t="s">
        <v>114</v>
      </c>
      <c r="BD353" t="s">
        <v>122</v>
      </c>
      <c r="BE353" t="s">
        <v>110</v>
      </c>
      <c r="BH353" t="s">
        <v>122</v>
      </c>
      <c r="BL353" t="s">
        <v>110</v>
      </c>
      <c r="BM353" s="165">
        <v>42488</v>
      </c>
      <c r="BO353" t="s">
        <v>110</v>
      </c>
      <c r="BP353" t="s">
        <v>123</v>
      </c>
      <c r="BS353" s="166">
        <v>42487.833912037036</v>
      </c>
      <c r="BU353" t="s">
        <v>110</v>
      </c>
      <c r="BV353" t="s">
        <v>177</v>
      </c>
      <c r="BW353" t="s">
        <v>110</v>
      </c>
      <c r="BZ353" t="s">
        <v>108</v>
      </c>
      <c r="CA353" t="s">
        <v>176</v>
      </c>
      <c r="CB353" s="167">
        <v>42488</v>
      </c>
      <c r="CC353" s="168">
        <v>0</v>
      </c>
      <c r="CD353" s="169">
        <v>23</v>
      </c>
      <c r="CE353" t="s">
        <v>111</v>
      </c>
      <c r="CH353" t="s">
        <v>161</v>
      </c>
      <c r="CI353" t="s">
        <v>125</v>
      </c>
      <c r="CL353" t="s">
        <v>126</v>
      </c>
      <c r="CM353" t="s">
        <v>127</v>
      </c>
      <c r="CO353" t="s">
        <v>128</v>
      </c>
      <c r="CU353" t="s">
        <v>119</v>
      </c>
      <c r="DD353" s="170">
        <v>3923.2</v>
      </c>
      <c r="DE353" t="s">
        <v>110</v>
      </c>
      <c r="DF353" s="171">
        <v>0</v>
      </c>
      <c r="DH353" s="172">
        <v>0</v>
      </c>
      <c r="DI353" t="s">
        <v>177</v>
      </c>
      <c r="DJ353" t="s">
        <v>116</v>
      </c>
      <c r="DK353" s="173">
        <v>42488</v>
      </c>
      <c r="DL353" t="s">
        <v>119</v>
      </c>
      <c r="DN353" s="174">
        <v>3923.2</v>
      </c>
      <c r="DO353" s="175">
        <v>1</v>
      </c>
      <c r="DP353" s="176">
        <v>1</v>
      </c>
      <c r="DQ353" s="177">
        <v>1165742</v>
      </c>
      <c r="DT353" s="178">
        <v>42487</v>
      </c>
      <c r="DV353" t="s">
        <v>120</v>
      </c>
      <c r="DW353" s="179">
        <v>42488</v>
      </c>
      <c r="DX353" t="s">
        <v>110</v>
      </c>
      <c r="DY353" s="180">
        <v>42488</v>
      </c>
      <c r="DZ353" t="s">
        <v>116</v>
      </c>
      <c r="EC353" t="s">
        <v>123</v>
      </c>
      <c r="ED353" s="181">
        <v>0</v>
      </c>
      <c r="EE353" s="182">
        <v>0</v>
      </c>
      <c r="EG353" t="s">
        <v>130</v>
      </c>
      <c r="EJ353" s="188" t="str">
        <f>CONCATENATE(CH353,CM353)</f>
        <v>710000012800</v>
      </c>
    </row>
    <row r="354" spans="1:140" ht="16.5" hidden="1" thickTop="1" thickBot="1" x14ac:dyDescent="0.3">
      <c r="A354" t="s">
        <v>108</v>
      </c>
      <c r="B354" t="s">
        <v>176</v>
      </c>
      <c r="C354" s="140">
        <v>42488</v>
      </c>
      <c r="D354" s="141">
        <v>0</v>
      </c>
      <c r="E354" t="s">
        <v>108</v>
      </c>
      <c r="F354" t="s">
        <v>110</v>
      </c>
      <c r="G354" s="142">
        <v>2016</v>
      </c>
      <c r="H354" s="143">
        <v>10</v>
      </c>
      <c r="I354" s="144">
        <v>42488</v>
      </c>
      <c r="J354" t="s">
        <v>111</v>
      </c>
      <c r="L354" t="s">
        <v>110</v>
      </c>
      <c r="M354" t="s">
        <v>110</v>
      </c>
      <c r="O354" s="146">
        <v>0</v>
      </c>
      <c r="P354" t="s">
        <v>112</v>
      </c>
      <c r="R354" s="148">
        <v>42488</v>
      </c>
      <c r="S354" s="149">
        <v>37</v>
      </c>
      <c r="T354" s="150">
        <v>39231.01</v>
      </c>
      <c r="U354" s="151">
        <v>39231.01</v>
      </c>
      <c r="V354" s="152">
        <v>0</v>
      </c>
      <c r="W354" t="s">
        <v>113</v>
      </c>
      <c r="Y354" t="s">
        <v>114</v>
      </c>
      <c r="Z354" t="s">
        <v>114</v>
      </c>
      <c r="AA354" t="s">
        <v>114</v>
      </c>
      <c r="AB354" t="s">
        <v>115</v>
      </c>
      <c r="AC354" t="s">
        <v>116</v>
      </c>
      <c r="AD354" t="s">
        <v>110</v>
      </c>
      <c r="AE354" t="s">
        <v>110</v>
      </c>
      <c r="AH354" s="153">
        <v>0</v>
      </c>
      <c r="AI354" s="154">
        <v>42488</v>
      </c>
      <c r="AJ354" s="155">
        <v>1166650</v>
      </c>
      <c r="AK354" s="156">
        <v>1165742.1000000001</v>
      </c>
      <c r="AL354" s="157">
        <v>42488</v>
      </c>
      <c r="AM354" s="158">
        <v>0</v>
      </c>
      <c r="AN354" t="s">
        <v>117</v>
      </c>
      <c r="AO354" s="159">
        <v>42488.143472222226</v>
      </c>
      <c r="AP354" t="s">
        <v>177</v>
      </c>
      <c r="AQ354" t="s">
        <v>119</v>
      </c>
      <c r="AR354" t="s">
        <v>119</v>
      </c>
      <c r="AT354" s="160">
        <v>42488</v>
      </c>
      <c r="AU354" s="161">
        <v>1</v>
      </c>
      <c r="AV354" s="162">
        <v>1</v>
      </c>
      <c r="AW354" t="s">
        <v>120</v>
      </c>
      <c r="AZ354" s="163">
        <v>42487</v>
      </c>
      <c r="BB354" t="s">
        <v>121</v>
      </c>
      <c r="BC354" t="s">
        <v>114</v>
      </c>
      <c r="BD354" t="s">
        <v>122</v>
      </c>
      <c r="BE354" t="s">
        <v>110</v>
      </c>
      <c r="BH354" t="s">
        <v>122</v>
      </c>
      <c r="BL354" t="s">
        <v>110</v>
      </c>
      <c r="BM354" s="165">
        <v>42488</v>
      </c>
      <c r="BO354" t="s">
        <v>110</v>
      </c>
      <c r="BP354" t="s">
        <v>123</v>
      </c>
      <c r="BS354" s="166">
        <v>42487.833912037036</v>
      </c>
      <c r="BU354" t="s">
        <v>110</v>
      </c>
      <c r="BV354" t="s">
        <v>177</v>
      </c>
      <c r="BW354" t="s">
        <v>110</v>
      </c>
      <c r="BZ354" t="s">
        <v>108</v>
      </c>
      <c r="CA354" t="s">
        <v>176</v>
      </c>
      <c r="CB354" s="167">
        <v>42488</v>
      </c>
      <c r="CC354" s="168">
        <v>0</v>
      </c>
      <c r="CD354" s="169">
        <v>24</v>
      </c>
      <c r="CE354" t="s">
        <v>111</v>
      </c>
      <c r="CH354" t="s">
        <v>149</v>
      </c>
      <c r="CI354" t="s">
        <v>131</v>
      </c>
      <c r="CL354" t="s">
        <v>126</v>
      </c>
      <c r="CM354" t="s">
        <v>127</v>
      </c>
      <c r="CO354" t="s">
        <v>128</v>
      </c>
      <c r="CU354" t="s">
        <v>119</v>
      </c>
      <c r="DD354" s="170">
        <v>2437.3200000000002</v>
      </c>
      <c r="DE354" t="s">
        <v>110</v>
      </c>
      <c r="DF354" s="171">
        <v>0</v>
      </c>
      <c r="DH354" s="172">
        <v>0</v>
      </c>
      <c r="DI354" t="s">
        <v>177</v>
      </c>
      <c r="DJ354" t="s">
        <v>116</v>
      </c>
      <c r="DK354" s="173">
        <v>42488</v>
      </c>
      <c r="DL354" t="s">
        <v>119</v>
      </c>
      <c r="DN354" s="174">
        <v>2437.3200000000002</v>
      </c>
      <c r="DO354" s="175">
        <v>1</v>
      </c>
      <c r="DP354" s="176">
        <v>1</v>
      </c>
      <c r="DQ354" s="177">
        <v>1165742</v>
      </c>
      <c r="DT354" s="178">
        <v>42487</v>
      </c>
      <c r="DV354" t="s">
        <v>120</v>
      </c>
      <c r="DW354" s="179">
        <v>42488</v>
      </c>
      <c r="DX354" t="s">
        <v>110</v>
      </c>
      <c r="DY354" s="180">
        <v>42488</v>
      </c>
      <c r="DZ354" t="s">
        <v>116</v>
      </c>
      <c r="EC354" t="s">
        <v>123</v>
      </c>
      <c r="ED354" s="181">
        <v>0</v>
      </c>
      <c r="EE354" s="182">
        <v>0</v>
      </c>
      <c r="EG354" t="s">
        <v>130</v>
      </c>
      <c r="EJ354" s="188" t="str">
        <f>CONCATENATE(CH354,CM354)</f>
        <v>715000012800</v>
      </c>
    </row>
    <row r="355" spans="1:140" ht="16.5" hidden="1" thickTop="1" thickBot="1" x14ac:dyDescent="0.3">
      <c r="A355" t="s">
        <v>108</v>
      </c>
      <c r="B355" t="s">
        <v>176</v>
      </c>
      <c r="C355" s="140">
        <v>42488</v>
      </c>
      <c r="D355" s="141">
        <v>0</v>
      </c>
      <c r="E355" t="s">
        <v>108</v>
      </c>
      <c r="F355" t="s">
        <v>110</v>
      </c>
      <c r="G355" s="142">
        <v>2016</v>
      </c>
      <c r="H355" s="143">
        <v>10</v>
      </c>
      <c r="I355" s="144">
        <v>42488</v>
      </c>
      <c r="J355" t="s">
        <v>111</v>
      </c>
      <c r="L355" t="s">
        <v>110</v>
      </c>
      <c r="M355" t="s">
        <v>110</v>
      </c>
      <c r="O355" s="146">
        <v>0</v>
      </c>
      <c r="P355" t="s">
        <v>112</v>
      </c>
      <c r="R355" s="148">
        <v>42488</v>
      </c>
      <c r="S355" s="149">
        <v>37</v>
      </c>
      <c r="T355" s="150">
        <v>39231.01</v>
      </c>
      <c r="U355" s="151">
        <v>39231.01</v>
      </c>
      <c r="V355" s="152">
        <v>0</v>
      </c>
      <c r="W355" t="s">
        <v>113</v>
      </c>
      <c r="Y355" t="s">
        <v>114</v>
      </c>
      <c r="Z355" t="s">
        <v>114</v>
      </c>
      <c r="AA355" t="s">
        <v>114</v>
      </c>
      <c r="AB355" t="s">
        <v>115</v>
      </c>
      <c r="AC355" t="s">
        <v>116</v>
      </c>
      <c r="AD355" t="s">
        <v>110</v>
      </c>
      <c r="AE355" t="s">
        <v>110</v>
      </c>
      <c r="AH355" s="153">
        <v>0</v>
      </c>
      <c r="AI355" s="154">
        <v>42488</v>
      </c>
      <c r="AJ355" s="155">
        <v>1166650</v>
      </c>
      <c r="AK355" s="156">
        <v>1165742.1000000001</v>
      </c>
      <c r="AL355" s="157">
        <v>42488</v>
      </c>
      <c r="AM355" s="158">
        <v>0</v>
      </c>
      <c r="AN355" t="s">
        <v>117</v>
      </c>
      <c r="AO355" s="159">
        <v>42488.143472222226</v>
      </c>
      <c r="AP355" t="s">
        <v>177</v>
      </c>
      <c r="AQ355" t="s">
        <v>119</v>
      </c>
      <c r="AR355" t="s">
        <v>119</v>
      </c>
      <c r="AT355" s="160">
        <v>42488</v>
      </c>
      <c r="AU355" s="161">
        <v>1</v>
      </c>
      <c r="AV355" s="162">
        <v>1</v>
      </c>
      <c r="AW355" t="s">
        <v>120</v>
      </c>
      <c r="AZ355" s="163">
        <v>42487</v>
      </c>
      <c r="BB355" t="s">
        <v>121</v>
      </c>
      <c r="BC355" t="s">
        <v>114</v>
      </c>
      <c r="BD355" t="s">
        <v>122</v>
      </c>
      <c r="BE355" t="s">
        <v>110</v>
      </c>
      <c r="BH355" t="s">
        <v>122</v>
      </c>
      <c r="BL355" t="s">
        <v>110</v>
      </c>
      <c r="BM355" s="165">
        <v>42488</v>
      </c>
      <c r="BO355" t="s">
        <v>110</v>
      </c>
      <c r="BP355" t="s">
        <v>123</v>
      </c>
      <c r="BS355" s="166">
        <v>42487.833912037036</v>
      </c>
      <c r="BU355" t="s">
        <v>110</v>
      </c>
      <c r="BV355" t="s">
        <v>177</v>
      </c>
      <c r="BW355" t="s">
        <v>110</v>
      </c>
      <c r="BZ355" t="s">
        <v>108</v>
      </c>
      <c r="CA355" t="s">
        <v>176</v>
      </c>
      <c r="CB355" s="167">
        <v>42488</v>
      </c>
      <c r="CC355" s="168">
        <v>0</v>
      </c>
      <c r="CD355" s="169">
        <v>25</v>
      </c>
      <c r="CE355" t="s">
        <v>111</v>
      </c>
      <c r="CH355" t="s">
        <v>150</v>
      </c>
      <c r="CI355" t="s">
        <v>125</v>
      </c>
      <c r="CL355" t="s">
        <v>126</v>
      </c>
      <c r="CM355" t="s">
        <v>127</v>
      </c>
      <c r="CO355" t="s">
        <v>128</v>
      </c>
      <c r="CU355" t="s">
        <v>119</v>
      </c>
      <c r="DD355" s="170">
        <v>42.51</v>
      </c>
      <c r="DE355" t="s">
        <v>110</v>
      </c>
      <c r="DF355" s="171">
        <v>0</v>
      </c>
      <c r="DH355" s="172">
        <v>0</v>
      </c>
      <c r="DI355" t="s">
        <v>177</v>
      </c>
      <c r="DJ355" t="s">
        <v>116</v>
      </c>
      <c r="DK355" s="173">
        <v>42488</v>
      </c>
      <c r="DL355" t="s">
        <v>119</v>
      </c>
      <c r="DN355" s="174">
        <v>42.51</v>
      </c>
      <c r="DO355" s="175">
        <v>1</v>
      </c>
      <c r="DP355" s="176">
        <v>1</v>
      </c>
      <c r="DQ355" s="177">
        <v>1165742</v>
      </c>
      <c r="DT355" s="178">
        <v>42487</v>
      </c>
      <c r="DV355" t="s">
        <v>120</v>
      </c>
      <c r="DW355" s="179">
        <v>42488</v>
      </c>
      <c r="DX355" t="s">
        <v>110</v>
      </c>
      <c r="DY355" s="180">
        <v>42488</v>
      </c>
      <c r="DZ355" t="s">
        <v>116</v>
      </c>
      <c r="EC355" t="s">
        <v>123</v>
      </c>
      <c r="ED355" s="181">
        <v>0</v>
      </c>
      <c r="EE355" s="182">
        <v>0</v>
      </c>
      <c r="EG355" t="s">
        <v>130</v>
      </c>
      <c r="EJ355" s="188" t="str">
        <f>CONCATENATE(CH355,CM355)</f>
        <v>722100012800</v>
      </c>
    </row>
    <row r="356" spans="1:140" ht="16.5" hidden="1" thickTop="1" thickBot="1" x14ac:dyDescent="0.3">
      <c r="A356" t="s">
        <v>108</v>
      </c>
      <c r="B356" t="s">
        <v>176</v>
      </c>
      <c r="C356" s="140">
        <v>42488</v>
      </c>
      <c r="D356" s="141">
        <v>0</v>
      </c>
      <c r="E356" t="s">
        <v>108</v>
      </c>
      <c r="F356" t="s">
        <v>110</v>
      </c>
      <c r="G356" s="142">
        <v>2016</v>
      </c>
      <c r="H356" s="143">
        <v>10</v>
      </c>
      <c r="I356" s="144">
        <v>42488</v>
      </c>
      <c r="J356" t="s">
        <v>111</v>
      </c>
      <c r="L356" t="s">
        <v>110</v>
      </c>
      <c r="M356" t="s">
        <v>110</v>
      </c>
      <c r="O356" s="146">
        <v>0</v>
      </c>
      <c r="P356" t="s">
        <v>112</v>
      </c>
      <c r="R356" s="148">
        <v>42488</v>
      </c>
      <c r="S356" s="149">
        <v>37</v>
      </c>
      <c r="T356" s="150">
        <v>39231.01</v>
      </c>
      <c r="U356" s="151">
        <v>39231.01</v>
      </c>
      <c r="V356" s="152">
        <v>0</v>
      </c>
      <c r="W356" t="s">
        <v>113</v>
      </c>
      <c r="Y356" t="s">
        <v>114</v>
      </c>
      <c r="Z356" t="s">
        <v>114</v>
      </c>
      <c r="AA356" t="s">
        <v>114</v>
      </c>
      <c r="AB356" t="s">
        <v>115</v>
      </c>
      <c r="AC356" t="s">
        <v>116</v>
      </c>
      <c r="AD356" t="s">
        <v>110</v>
      </c>
      <c r="AE356" t="s">
        <v>110</v>
      </c>
      <c r="AH356" s="153">
        <v>0</v>
      </c>
      <c r="AI356" s="154">
        <v>42488</v>
      </c>
      <c r="AJ356" s="155">
        <v>1166650</v>
      </c>
      <c r="AK356" s="156">
        <v>1165742.1000000001</v>
      </c>
      <c r="AL356" s="157">
        <v>42488</v>
      </c>
      <c r="AM356" s="158">
        <v>0</v>
      </c>
      <c r="AN356" t="s">
        <v>117</v>
      </c>
      <c r="AO356" s="159">
        <v>42488.143472222226</v>
      </c>
      <c r="AP356" t="s">
        <v>177</v>
      </c>
      <c r="AQ356" t="s">
        <v>119</v>
      </c>
      <c r="AR356" t="s">
        <v>119</v>
      </c>
      <c r="AT356" s="160">
        <v>42488</v>
      </c>
      <c r="AU356" s="161">
        <v>1</v>
      </c>
      <c r="AV356" s="162">
        <v>1</v>
      </c>
      <c r="AW356" t="s">
        <v>120</v>
      </c>
      <c r="AZ356" s="163">
        <v>42487</v>
      </c>
      <c r="BB356" t="s">
        <v>121</v>
      </c>
      <c r="BC356" t="s">
        <v>114</v>
      </c>
      <c r="BD356" t="s">
        <v>122</v>
      </c>
      <c r="BE356" t="s">
        <v>110</v>
      </c>
      <c r="BH356" t="s">
        <v>122</v>
      </c>
      <c r="BL356" t="s">
        <v>110</v>
      </c>
      <c r="BM356" s="165">
        <v>42488</v>
      </c>
      <c r="BO356" t="s">
        <v>110</v>
      </c>
      <c r="BP356" t="s">
        <v>123</v>
      </c>
      <c r="BS356" s="166">
        <v>42487.833912037036</v>
      </c>
      <c r="BU356" t="s">
        <v>110</v>
      </c>
      <c r="BV356" t="s">
        <v>177</v>
      </c>
      <c r="BW356" t="s">
        <v>110</v>
      </c>
      <c r="BZ356" t="s">
        <v>108</v>
      </c>
      <c r="CA356" t="s">
        <v>176</v>
      </c>
      <c r="CB356" s="167">
        <v>42488</v>
      </c>
      <c r="CC356" s="168">
        <v>0</v>
      </c>
      <c r="CD356" s="169">
        <v>26</v>
      </c>
      <c r="CE356" t="s">
        <v>111</v>
      </c>
      <c r="CH356" t="s">
        <v>150</v>
      </c>
      <c r="CI356" t="s">
        <v>131</v>
      </c>
      <c r="CL356" t="s">
        <v>126</v>
      </c>
      <c r="CM356" t="s">
        <v>127</v>
      </c>
      <c r="CO356" t="s">
        <v>128</v>
      </c>
      <c r="CU356" t="s">
        <v>119</v>
      </c>
      <c r="DD356" s="170">
        <v>11.4</v>
      </c>
      <c r="DE356" t="s">
        <v>110</v>
      </c>
      <c r="DF356" s="171">
        <v>0</v>
      </c>
      <c r="DH356" s="172">
        <v>0</v>
      </c>
      <c r="DI356" t="s">
        <v>177</v>
      </c>
      <c r="DJ356" t="s">
        <v>116</v>
      </c>
      <c r="DK356" s="173">
        <v>42488</v>
      </c>
      <c r="DL356" t="s">
        <v>119</v>
      </c>
      <c r="DN356" s="174">
        <v>11.4</v>
      </c>
      <c r="DO356" s="175">
        <v>1</v>
      </c>
      <c r="DP356" s="176">
        <v>1</v>
      </c>
      <c r="DQ356" s="177">
        <v>1165742</v>
      </c>
      <c r="DT356" s="178">
        <v>42487</v>
      </c>
      <c r="DV356" t="s">
        <v>120</v>
      </c>
      <c r="DW356" s="179">
        <v>42488</v>
      </c>
      <c r="DX356" t="s">
        <v>110</v>
      </c>
      <c r="DY356" s="180">
        <v>42488</v>
      </c>
      <c r="DZ356" t="s">
        <v>116</v>
      </c>
      <c r="EC356" t="s">
        <v>123</v>
      </c>
      <c r="ED356" s="181">
        <v>0</v>
      </c>
      <c r="EE356" s="182">
        <v>0</v>
      </c>
      <c r="EG356" t="s">
        <v>130</v>
      </c>
      <c r="EJ356" s="188" t="str">
        <f>CONCATENATE(CH356,CM356)</f>
        <v>722100012800</v>
      </c>
    </row>
    <row r="357" spans="1:140" ht="16.5" hidden="1" thickTop="1" thickBot="1" x14ac:dyDescent="0.3">
      <c r="A357" t="s">
        <v>108</v>
      </c>
      <c r="B357" t="s">
        <v>176</v>
      </c>
      <c r="C357" s="140">
        <v>42488</v>
      </c>
      <c r="D357" s="141">
        <v>0</v>
      </c>
      <c r="E357" t="s">
        <v>108</v>
      </c>
      <c r="F357" t="s">
        <v>110</v>
      </c>
      <c r="G357" s="142">
        <v>2016</v>
      </c>
      <c r="H357" s="143">
        <v>10</v>
      </c>
      <c r="I357" s="144">
        <v>42488</v>
      </c>
      <c r="J357" t="s">
        <v>111</v>
      </c>
      <c r="L357" t="s">
        <v>110</v>
      </c>
      <c r="M357" t="s">
        <v>110</v>
      </c>
      <c r="O357" s="146">
        <v>0</v>
      </c>
      <c r="P357" t="s">
        <v>112</v>
      </c>
      <c r="R357" s="148">
        <v>42488</v>
      </c>
      <c r="S357" s="149">
        <v>37</v>
      </c>
      <c r="T357" s="150">
        <v>39231.01</v>
      </c>
      <c r="U357" s="151">
        <v>39231.01</v>
      </c>
      <c r="V357" s="152">
        <v>0</v>
      </c>
      <c r="W357" t="s">
        <v>113</v>
      </c>
      <c r="Y357" t="s">
        <v>114</v>
      </c>
      <c r="Z357" t="s">
        <v>114</v>
      </c>
      <c r="AA357" t="s">
        <v>114</v>
      </c>
      <c r="AB357" t="s">
        <v>115</v>
      </c>
      <c r="AC357" t="s">
        <v>116</v>
      </c>
      <c r="AD357" t="s">
        <v>110</v>
      </c>
      <c r="AE357" t="s">
        <v>110</v>
      </c>
      <c r="AH357" s="153">
        <v>0</v>
      </c>
      <c r="AI357" s="154">
        <v>42488</v>
      </c>
      <c r="AJ357" s="155">
        <v>1166650</v>
      </c>
      <c r="AK357" s="156">
        <v>1165742.1000000001</v>
      </c>
      <c r="AL357" s="157">
        <v>42488</v>
      </c>
      <c r="AM357" s="158">
        <v>0</v>
      </c>
      <c r="AN357" t="s">
        <v>117</v>
      </c>
      <c r="AO357" s="159">
        <v>42488.143472222226</v>
      </c>
      <c r="AP357" t="s">
        <v>177</v>
      </c>
      <c r="AQ357" t="s">
        <v>119</v>
      </c>
      <c r="AR357" t="s">
        <v>119</v>
      </c>
      <c r="AT357" s="160">
        <v>42488</v>
      </c>
      <c r="AU357" s="161">
        <v>1</v>
      </c>
      <c r="AV357" s="162">
        <v>1</v>
      </c>
      <c r="AW357" t="s">
        <v>120</v>
      </c>
      <c r="AZ357" s="163">
        <v>42487</v>
      </c>
      <c r="BB357" t="s">
        <v>121</v>
      </c>
      <c r="BC357" t="s">
        <v>114</v>
      </c>
      <c r="BD357" t="s">
        <v>122</v>
      </c>
      <c r="BE357" t="s">
        <v>110</v>
      </c>
      <c r="BH357" t="s">
        <v>122</v>
      </c>
      <c r="BL357" t="s">
        <v>110</v>
      </c>
      <c r="BM357" s="165">
        <v>42488</v>
      </c>
      <c r="BO357" t="s">
        <v>110</v>
      </c>
      <c r="BP357" t="s">
        <v>123</v>
      </c>
      <c r="BS357" s="166">
        <v>42487.833912037036</v>
      </c>
      <c r="BU357" t="s">
        <v>110</v>
      </c>
      <c r="BV357" t="s">
        <v>177</v>
      </c>
      <c r="BW357" t="s">
        <v>110</v>
      </c>
      <c r="BZ357" t="s">
        <v>108</v>
      </c>
      <c r="CA357" t="s">
        <v>176</v>
      </c>
      <c r="CB357" s="167">
        <v>42488</v>
      </c>
      <c r="CC357" s="168">
        <v>0</v>
      </c>
      <c r="CD357" s="169">
        <v>27</v>
      </c>
      <c r="CE357" t="s">
        <v>111</v>
      </c>
      <c r="CH357" t="s">
        <v>151</v>
      </c>
      <c r="CI357" t="s">
        <v>125</v>
      </c>
      <c r="CL357" t="s">
        <v>126</v>
      </c>
      <c r="CM357" t="s">
        <v>127</v>
      </c>
      <c r="CO357" t="s">
        <v>128</v>
      </c>
      <c r="CU357" t="s">
        <v>119</v>
      </c>
      <c r="DD357" s="170">
        <v>1246.1099999999999</v>
      </c>
      <c r="DE357" t="s">
        <v>110</v>
      </c>
      <c r="DF357" s="171">
        <v>0</v>
      </c>
      <c r="DH357" s="172">
        <v>0</v>
      </c>
      <c r="DI357" t="s">
        <v>177</v>
      </c>
      <c r="DJ357" t="s">
        <v>116</v>
      </c>
      <c r="DK357" s="173">
        <v>42488</v>
      </c>
      <c r="DL357" t="s">
        <v>119</v>
      </c>
      <c r="DN357" s="174">
        <v>1246.1099999999999</v>
      </c>
      <c r="DO357" s="175">
        <v>1</v>
      </c>
      <c r="DP357" s="176">
        <v>1</v>
      </c>
      <c r="DQ357" s="177">
        <v>1165742</v>
      </c>
      <c r="DT357" s="178">
        <v>42487</v>
      </c>
      <c r="DV357" t="s">
        <v>120</v>
      </c>
      <c r="DW357" s="179">
        <v>42488</v>
      </c>
      <c r="DX357" t="s">
        <v>110</v>
      </c>
      <c r="DY357" s="180">
        <v>42488</v>
      </c>
      <c r="DZ357" t="s">
        <v>116</v>
      </c>
      <c r="EC357" t="s">
        <v>123</v>
      </c>
      <c r="ED357" s="181">
        <v>0</v>
      </c>
      <c r="EE357" s="182">
        <v>0</v>
      </c>
      <c r="EG357" t="s">
        <v>130</v>
      </c>
      <c r="EJ357" s="188" t="str">
        <f>CONCATENATE(CH357,CM357)</f>
        <v>723000012800</v>
      </c>
    </row>
    <row r="358" spans="1:140" ht="16.5" hidden="1" thickTop="1" thickBot="1" x14ac:dyDescent="0.3">
      <c r="A358" t="s">
        <v>108</v>
      </c>
      <c r="B358" t="s">
        <v>176</v>
      </c>
      <c r="C358" s="140">
        <v>42488</v>
      </c>
      <c r="D358" s="141">
        <v>0</v>
      </c>
      <c r="E358" t="s">
        <v>108</v>
      </c>
      <c r="F358" t="s">
        <v>110</v>
      </c>
      <c r="G358" s="142">
        <v>2016</v>
      </c>
      <c r="H358" s="143">
        <v>10</v>
      </c>
      <c r="I358" s="144">
        <v>42488</v>
      </c>
      <c r="J358" t="s">
        <v>111</v>
      </c>
      <c r="L358" t="s">
        <v>110</v>
      </c>
      <c r="M358" t="s">
        <v>110</v>
      </c>
      <c r="O358" s="146">
        <v>0</v>
      </c>
      <c r="P358" t="s">
        <v>112</v>
      </c>
      <c r="R358" s="148">
        <v>42488</v>
      </c>
      <c r="S358" s="149">
        <v>37</v>
      </c>
      <c r="T358" s="150">
        <v>39231.01</v>
      </c>
      <c r="U358" s="151">
        <v>39231.01</v>
      </c>
      <c r="V358" s="152">
        <v>0</v>
      </c>
      <c r="W358" t="s">
        <v>113</v>
      </c>
      <c r="Y358" t="s">
        <v>114</v>
      </c>
      <c r="Z358" t="s">
        <v>114</v>
      </c>
      <c r="AA358" t="s">
        <v>114</v>
      </c>
      <c r="AB358" t="s">
        <v>115</v>
      </c>
      <c r="AC358" t="s">
        <v>116</v>
      </c>
      <c r="AD358" t="s">
        <v>110</v>
      </c>
      <c r="AE358" t="s">
        <v>110</v>
      </c>
      <c r="AH358" s="153">
        <v>0</v>
      </c>
      <c r="AI358" s="154">
        <v>42488</v>
      </c>
      <c r="AJ358" s="155">
        <v>1166650</v>
      </c>
      <c r="AK358" s="156">
        <v>1165742.1000000001</v>
      </c>
      <c r="AL358" s="157">
        <v>42488</v>
      </c>
      <c r="AM358" s="158">
        <v>0</v>
      </c>
      <c r="AN358" t="s">
        <v>117</v>
      </c>
      <c r="AO358" s="159">
        <v>42488.143472222226</v>
      </c>
      <c r="AP358" t="s">
        <v>177</v>
      </c>
      <c r="AQ358" t="s">
        <v>119</v>
      </c>
      <c r="AR358" t="s">
        <v>119</v>
      </c>
      <c r="AT358" s="160">
        <v>42488</v>
      </c>
      <c r="AU358" s="161">
        <v>1</v>
      </c>
      <c r="AV358" s="162">
        <v>1</v>
      </c>
      <c r="AW358" t="s">
        <v>120</v>
      </c>
      <c r="AZ358" s="163">
        <v>42487</v>
      </c>
      <c r="BB358" t="s">
        <v>121</v>
      </c>
      <c r="BC358" t="s">
        <v>114</v>
      </c>
      <c r="BD358" t="s">
        <v>122</v>
      </c>
      <c r="BE358" t="s">
        <v>110</v>
      </c>
      <c r="BH358" t="s">
        <v>122</v>
      </c>
      <c r="BL358" t="s">
        <v>110</v>
      </c>
      <c r="BM358" s="165">
        <v>42488</v>
      </c>
      <c r="BO358" t="s">
        <v>110</v>
      </c>
      <c r="BP358" t="s">
        <v>123</v>
      </c>
      <c r="BS358" s="166">
        <v>42487.833912037036</v>
      </c>
      <c r="BU358" t="s">
        <v>110</v>
      </c>
      <c r="BV358" t="s">
        <v>177</v>
      </c>
      <c r="BW358" t="s">
        <v>110</v>
      </c>
      <c r="BZ358" t="s">
        <v>108</v>
      </c>
      <c r="CA358" t="s">
        <v>176</v>
      </c>
      <c r="CB358" s="167">
        <v>42488</v>
      </c>
      <c r="CC358" s="168">
        <v>0</v>
      </c>
      <c r="CD358" s="169">
        <v>31</v>
      </c>
      <c r="CE358" t="s">
        <v>111</v>
      </c>
      <c r="CH358" t="s">
        <v>153</v>
      </c>
      <c r="CI358" t="s">
        <v>125</v>
      </c>
      <c r="CL358" t="s">
        <v>126</v>
      </c>
      <c r="CM358" t="s">
        <v>127</v>
      </c>
      <c r="CO358" t="s">
        <v>128</v>
      </c>
      <c r="CU358" t="s">
        <v>119</v>
      </c>
      <c r="DD358" s="170">
        <v>3610.7</v>
      </c>
      <c r="DE358" t="s">
        <v>110</v>
      </c>
      <c r="DF358" s="171">
        <v>0</v>
      </c>
      <c r="DH358" s="172">
        <v>0</v>
      </c>
      <c r="DI358" t="s">
        <v>177</v>
      </c>
      <c r="DJ358" t="s">
        <v>116</v>
      </c>
      <c r="DK358" s="173">
        <v>42488</v>
      </c>
      <c r="DL358" t="s">
        <v>119</v>
      </c>
      <c r="DN358" s="174">
        <v>3610.7</v>
      </c>
      <c r="DO358" s="175">
        <v>1</v>
      </c>
      <c r="DP358" s="176">
        <v>1</v>
      </c>
      <c r="DQ358" s="177">
        <v>1165742</v>
      </c>
      <c r="DT358" s="178">
        <v>42487</v>
      </c>
      <c r="DV358" t="s">
        <v>120</v>
      </c>
      <c r="DW358" s="179">
        <v>42488</v>
      </c>
      <c r="DX358" t="s">
        <v>110</v>
      </c>
      <c r="DY358" s="180">
        <v>42488</v>
      </c>
      <c r="DZ358" t="s">
        <v>116</v>
      </c>
      <c r="EC358" t="s">
        <v>123</v>
      </c>
      <c r="ED358" s="181">
        <v>0</v>
      </c>
      <c r="EE358" s="182">
        <v>0</v>
      </c>
      <c r="EG358" t="s">
        <v>130</v>
      </c>
      <c r="EJ358" s="188" t="str">
        <f>CONCATENATE(CH358,CM358)</f>
        <v>724000012800</v>
      </c>
    </row>
    <row r="359" spans="1:140" ht="16.5" hidden="1" thickTop="1" thickBot="1" x14ac:dyDescent="0.3">
      <c r="A359" t="s">
        <v>108</v>
      </c>
      <c r="B359" t="s">
        <v>176</v>
      </c>
      <c r="C359" s="140">
        <v>42488</v>
      </c>
      <c r="D359" s="141">
        <v>0</v>
      </c>
      <c r="E359" t="s">
        <v>108</v>
      </c>
      <c r="F359" t="s">
        <v>110</v>
      </c>
      <c r="G359" s="142">
        <v>2016</v>
      </c>
      <c r="H359" s="143">
        <v>10</v>
      </c>
      <c r="I359" s="144">
        <v>42488</v>
      </c>
      <c r="J359" t="s">
        <v>111</v>
      </c>
      <c r="L359" t="s">
        <v>110</v>
      </c>
      <c r="M359" t="s">
        <v>110</v>
      </c>
      <c r="O359" s="146">
        <v>0</v>
      </c>
      <c r="P359" t="s">
        <v>112</v>
      </c>
      <c r="R359" s="148">
        <v>42488</v>
      </c>
      <c r="S359" s="149">
        <v>37</v>
      </c>
      <c r="T359" s="150">
        <v>39231.01</v>
      </c>
      <c r="U359" s="151">
        <v>39231.01</v>
      </c>
      <c r="V359" s="152">
        <v>0</v>
      </c>
      <c r="W359" t="s">
        <v>113</v>
      </c>
      <c r="Y359" t="s">
        <v>114</v>
      </c>
      <c r="Z359" t="s">
        <v>114</v>
      </c>
      <c r="AA359" t="s">
        <v>114</v>
      </c>
      <c r="AB359" t="s">
        <v>115</v>
      </c>
      <c r="AC359" t="s">
        <v>116</v>
      </c>
      <c r="AD359" t="s">
        <v>110</v>
      </c>
      <c r="AE359" t="s">
        <v>110</v>
      </c>
      <c r="AH359" s="153">
        <v>0</v>
      </c>
      <c r="AI359" s="154">
        <v>42488</v>
      </c>
      <c r="AJ359" s="155">
        <v>1166650</v>
      </c>
      <c r="AK359" s="156">
        <v>1165742.1000000001</v>
      </c>
      <c r="AL359" s="157">
        <v>42488</v>
      </c>
      <c r="AM359" s="158">
        <v>0</v>
      </c>
      <c r="AN359" t="s">
        <v>117</v>
      </c>
      <c r="AO359" s="159">
        <v>42488.143472222226</v>
      </c>
      <c r="AP359" t="s">
        <v>177</v>
      </c>
      <c r="AQ359" t="s">
        <v>119</v>
      </c>
      <c r="AR359" t="s">
        <v>119</v>
      </c>
      <c r="AT359" s="160">
        <v>42488</v>
      </c>
      <c r="AU359" s="161">
        <v>1</v>
      </c>
      <c r="AV359" s="162">
        <v>1</v>
      </c>
      <c r="AW359" t="s">
        <v>120</v>
      </c>
      <c r="AZ359" s="163">
        <v>42487</v>
      </c>
      <c r="BB359" t="s">
        <v>121</v>
      </c>
      <c r="BC359" t="s">
        <v>114</v>
      </c>
      <c r="BD359" t="s">
        <v>122</v>
      </c>
      <c r="BE359" t="s">
        <v>110</v>
      </c>
      <c r="BH359" t="s">
        <v>122</v>
      </c>
      <c r="BL359" t="s">
        <v>110</v>
      </c>
      <c r="BM359" s="165">
        <v>42488</v>
      </c>
      <c r="BO359" t="s">
        <v>110</v>
      </c>
      <c r="BP359" t="s">
        <v>123</v>
      </c>
      <c r="BS359" s="166">
        <v>42487.833912037036</v>
      </c>
      <c r="BU359" t="s">
        <v>110</v>
      </c>
      <c r="BV359" t="s">
        <v>177</v>
      </c>
      <c r="BW359" t="s">
        <v>110</v>
      </c>
      <c r="BZ359" t="s">
        <v>108</v>
      </c>
      <c r="CA359" t="s">
        <v>176</v>
      </c>
      <c r="CB359" s="167">
        <v>42488</v>
      </c>
      <c r="CC359" s="168">
        <v>0</v>
      </c>
      <c r="CD359" s="169">
        <v>28</v>
      </c>
      <c r="CE359" t="s">
        <v>111</v>
      </c>
      <c r="CH359" t="s">
        <v>151</v>
      </c>
      <c r="CI359" t="s">
        <v>131</v>
      </c>
      <c r="CL359" t="s">
        <v>126</v>
      </c>
      <c r="CM359" t="s">
        <v>127</v>
      </c>
      <c r="CO359" t="s">
        <v>128</v>
      </c>
      <c r="CU359" t="s">
        <v>119</v>
      </c>
      <c r="DD359" s="170">
        <v>512.58000000000004</v>
      </c>
      <c r="DE359" t="s">
        <v>110</v>
      </c>
      <c r="DF359" s="171">
        <v>0</v>
      </c>
      <c r="DH359" s="172">
        <v>0</v>
      </c>
      <c r="DI359" t="s">
        <v>177</v>
      </c>
      <c r="DJ359" t="s">
        <v>116</v>
      </c>
      <c r="DK359" s="173">
        <v>42488</v>
      </c>
      <c r="DL359" t="s">
        <v>119</v>
      </c>
      <c r="DN359" s="174">
        <v>512.58000000000004</v>
      </c>
      <c r="DO359" s="175">
        <v>1</v>
      </c>
      <c r="DP359" s="176">
        <v>1</v>
      </c>
      <c r="DQ359" s="177">
        <v>1165742</v>
      </c>
      <c r="DT359" s="178">
        <v>42487</v>
      </c>
      <c r="DV359" t="s">
        <v>120</v>
      </c>
      <c r="DW359" s="179">
        <v>42488</v>
      </c>
      <c r="DX359" t="s">
        <v>110</v>
      </c>
      <c r="DY359" s="180">
        <v>42488</v>
      </c>
      <c r="DZ359" t="s">
        <v>116</v>
      </c>
      <c r="EC359" t="s">
        <v>123</v>
      </c>
      <c r="ED359" s="181">
        <v>0</v>
      </c>
      <c r="EE359" s="182">
        <v>0</v>
      </c>
      <c r="EG359" t="s">
        <v>130</v>
      </c>
      <c r="EJ359" s="188" t="str">
        <f>CONCATENATE(CH359,CM359)</f>
        <v>723000012800</v>
      </c>
    </row>
    <row r="360" spans="1:140" ht="16.5" hidden="1" thickTop="1" thickBot="1" x14ac:dyDescent="0.3">
      <c r="A360" t="s">
        <v>108</v>
      </c>
      <c r="B360" t="s">
        <v>176</v>
      </c>
      <c r="C360" s="140">
        <v>42488</v>
      </c>
      <c r="D360" s="141">
        <v>0</v>
      </c>
      <c r="E360" t="s">
        <v>108</v>
      </c>
      <c r="F360" t="s">
        <v>110</v>
      </c>
      <c r="G360" s="142">
        <v>2016</v>
      </c>
      <c r="H360" s="143">
        <v>10</v>
      </c>
      <c r="I360" s="144">
        <v>42488</v>
      </c>
      <c r="J360" t="s">
        <v>111</v>
      </c>
      <c r="L360" t="s">
        <v>110</v>
      </c>
      <c r="M360" t="s">
        <v>110</v>
      </c>
      <c r="O360" s="146">
        <v>0</v>
      </c>
      <c r="P360" t="s">
        <v>112</v>
      </c>
      <c r="R360" s="148">
        <v>42488</v>
      </c>
      <c r="S360" s="149">
        <v>37</v>
      </c>
      <c r="T360" s="150">
        <v>39231.01</v>
      </c>
      <c r="U360" s="151">
        <v>39231.01</v>
      </c>
      <c r="V360" s="152">
        <v>0</v>
      </c>
      <c r="W360" t="s">
        <v>113</v>
      </c>
      <c r="Y360" t="s">
        <v>114</v>
      </c>
      <c r="Z360" t="s">
        <v>114</v>
      </c>
      <c r="AA360" t="s">
        <v>114</v>
      </c>
      <c r="AB360" t="s">
        <v>115</v>
      </c>
      <c r="AC360" t="s">
        <v>116</v>
      </c>
      <c r="AD360" t="s">
        <v>110</v>
      </c>
      <c r="AE360" t="s">
        <v>110</v>
      </c>
      <c r="AH360" s="153">
        <v>0</v>
      </c>
      <c r="AI360" s="154">
        <v>42488</v>
      </c>
      <c r="AJ360" s="155">
        <v>1166650</v>
      </c>
      <c r="AK360" s="156">
        <v>1165742.1000000001</v>
      </c>
      <c r="AL360" s="157">
        <v>42488</v>
      </c>
      <c r="AM360" s="158">
        <v>0</v>
      </c>
      <c r="AN360" t="s">
        <v>117</v>
      </c>
      <c r="AO360" s="159">
        <v>42488.143472222226</v>
      </c>
      <c r="AP360" t="s">
        <v>177</v>
      </c>
      <c r="AQ360" t="s">
        <v>119</v>
      </c>
      <c r="AR360" t="s">
        <v>119</v>
      </c>
      <c r="AT360" s="160">
        <v>42488</v>
      </c>
      <c r="AU360" s="161">
        <v>1</v>
      </c>
      <c r="AV360" s="162">
        <v>1</v>
      </c>
      <c r="AW360" t="s">
        <v>120</v>
      </c>
      <c r="AZ360" s="163">
        <v>42487</v>
      </c>
      <c r="BB360" t="s">
        <v>121</v>
      </c>
      <c r="BC360" t="s">
        <v>114</v>
      </c>
      <c r="BD360" t="s">
        <v>122</v>
      </c>
      <c r="BE360" t="s">
        <v>110</v>
      </c>
      <c r="BH360" t="s">
        <v>122</v>
      </c>
      <c r="BL360" t="s">
        <v>110</v>
      </c>
      <c r="BM360" s="165">
        <v>42488</v>
      </c>
      <c r="BO360" t="s">
        <v>110</v>
      </c>
      <c r="BP360" t="s">
        <v>123</v>
      </c>
      <c r="BS360" s="166">
        <v>42487.833912037036</v>
      </c>
      <c r="BU360" t="s">
        <v>110</v>
      </c>
      <c r="BV360" t="s">
        <v>177</v>
      </c>
      <c r="BW360" t="s">
        <v>110</v>
      </c>
      <c r="BZ360" t="s">
        <v>108</v>
      </c>
      <c r="CA360" t="s">
        <v>176</v>
      </c>
      <c r="CB360" s="167">
        <v>42488</v>
      </c>
      <c r="CC360" s="168">
        <v>0</v>
      </c>
      <c r="CD360" s="169">
        <v>29</v>
      </c>
      <c r="CE360" t="s">
        <v>111</v>
      </c>
      <c r="CH360" t="s">
        <v>152</v>
      </c>
      <c r="CI360" t="s">
        <v>125</v>
      </c>
      <c r="CL360" t="s">
        <v>126</v>
      </c>
      <c r="CM360" t="s">
        <v>127</v>
      </c>
      <c r="CO360" t="s">
        <v>128</v>
      </c>
      <c r="CU360" t="s">
        <v>119</v>
      </c>
      <c r="DD360" s="170">
        <v>291.43</v>
      </c>
      <c r="DE360" t="s">
        <v>110</v>
      </c>
      <c r="DF360" s="171">
        <v>0</v>
      </c>
      <c r="DH360" s="172">
        <v>0</v>
      </c>
      <c r="DI360" t="s">
        <v>177</v>
      </c>
      <c r="DJ360" t="s">
        <v>116</v>
      </c>
      <c r="DK360" s="173">
        <v>42488</v>
      </c>
      <c r="DL360" t="s">
        <v>119</v>
      </c>
      <c r="DN360" s="174">
        <v>291.43</v>
      </c>
      <c r="DO360" s="175">
        <v>1</v>
      </c>
      <c r="DP360" s="176">
        <v>1</v>
      </c>
      <c r="DQ360" s="177">
        <v>1165742</v>
      </c>
      <c r="DT360" s="178">
        <v>42487</v>
      </c>
      <c r="DV360" t="s">
        <v>120</v>
      </c>
      <c r="DW360" s="179">
        <v>42488</v>
      </c>
      <c r="DX360" t="s">
        <v>110</v>
      </c>
      <c r="DY360" s="180">
        <v>42488</v>
      </c>
      <c r="DZ360" t="s">
        <v>116</v>
      </c>
      <c r="EC360" t="s">
        <v>123</v>
      </c>
      <c r="ED360" s="181">
        <v>0</v>
      </c>
      <c r="EE360" s="182">
        <v>0</v>
      </c>
      <c r="EG360" t="s">
        <v>130</v>
      </c>
      <c r="EJ360" s="188" t="str">
        <f>CONCATENATE(CH360,CM360)</f>
        <v>723100012800</v>
      </c>
    </row>
    <row r="361" spans="1:140" ht="16.5" hidden="1" thickTop="1" thickBot="1" x14ac:dyDescent="0.3">
      <c r="A361" t="s">
        <v>108</v>
      </c>
      <c r="B361" t="s">
        <v>176</v>
      </c>
      <c r="C361" s="140">
        <v>42488</v>
      </c>
      <c r="D361" s="141">
        <v>0</v>
      </c>
      <c r="E361" t="s">
        <v>108</v>
      </c>
      <c r="F361" t="s">
        <v>110</v>
      </c>
      <c r="G361" s="142">
        <v>2016</v>
      </c>
      <c r="H361" s="143">
        <v>10</v>
      </c>
      <c r="I361" s="144">
        <v>42488</v>
      </c>
      <c r="J361" t="s">
        <v>111</v>
      </c>
      <c r="L361" t="s">
        <v>110</v>
      </c>
      <c r="M361" t="s">
        <v>110</v>
      </c>
      <c r="O361" s="146">
        <v>0</v>
      </c>
      <c r="P361" t="s">
        <v>112</v>
      </c>
      <c r="R361" s="148">
        <v>42488</v>
      </c>
      <c r="S361" s="149">
        <v>37</v>
      </c>
      <c r="T361" s="150">
        <v>39231.01</v>
      </c>
      <c r="U361" s="151">
        <v>39231.01</v>
      </c>
      <c r="V361" s="152">
        <v>0</v>
      </c>
      <c r="W361" t="s">
        <v>113</v>
      </c>
      <c r="Y361" t="s">
        <v>114</v>
      </c>
      <c r="Z361" t="s">
        <v>114</v>
      </c>
      <c r="AA361" t="s">
        <v>114</v>
      </c>
      <c r="AB361" t="s">
        <v>115</v>
      </c>
      <c r="AC361" t="s">
        <v>116</v>
      </c>
      <c r="AD361" t="s">
        <v>110</v>
      </c>
      <c r="AE361" t="s">
        <v>110</v>
      </c>
      <c r="AH361" s="153">
        <v>0</v>
      </c>
      <c r="AI361" s="154">
        <v>42488</v>
      </c>
      <c r="AJ361" s="155">
        <v>1166650</v>
      </c>
      <c r="AK361" s="156">
        <v>1165742.1000000001</v>
      </c>
      <c r="AL361" s="157">
        <v>42488</v>
      </c>
      <c r="AM361" s="158">
        <v>0</v>
      </c>
      <c r="AN361" t="s">
        <v>117</v>
      </c>
      <c r="AO361" s="159">
        <v>42488.143472222226</v>
      </c>
      <c r="AP361" t="s">
        <v>177</v>
      </c>
      <c r="AQ361" t="s">
        <v>119</v>
      </c>
      <c r="AR361" t="s">
        <v>119</v>
      </c>
      <c r="AT361" s="160">
        <v>42488</v>
      </c>
      <c r="AU361" s="161">
        <v>1</v>
      </c>
      <c r="AV361" s="162">
        <v>1</v>
      </c>
      <c r="AW361" t="s">
        <v>120</v>
      </c>
      <c r="AZ361" s="163">
        <v>42487</v>
      </c>
      <c r="BB361" t="s">
        <v>121</v>
      </c>
      <c r="BC361" t="s">
        <v>114</v>
      </c>
      <c r="BD361" t="s">
        <v>122</v>
      </c>
      <c r="BE361" t="s">
        <v>110</v>
      </c>
      <c r="BH361" t="s">
        <v>122</v>
      </c>
      <c r="BL361" t="s">
        <v>110</v>
      </c>
      <c r="BM361" s="165">
        <v>42488</v>
      </c>
      <c r="BO361" t="s">
        <v>110</v>
      </c>
      <c r="BP361" t="s">
        <v>123</v>
      </c>
      <c r="BS361" s="166">
        <v>42487.833912037036</v>
      </c>
      <c r="BU361" t="s">
        <v>110</v>
      </c>
      <c r="BV361" t="s">
        <v>177</v>
      </c>
      <c r="BW361" t="s">
        <v>110</v>
      </c>
      <c r="BZ361" t="s">
        <v>108</v>
      </c>
      <c r="CA361" t="s">
        <v>176</v>
      </c>
      <c r="CB361" s="167">
        <v>42488</v>
      </c>
      <c r="CC361" s="168">
        <v>0</v>
      </c>
      <c r="CD361" s="169">
        <v>30</v>
      </c>
      <c r="CE361" t="s">
        <v>111</v>
      </c>
      <c r="CH361" t="s">
        <v>152</v>
      </c>
      <c r="CI361" t="s">
        <v>131</v>
      </c>
      <c r="CL361" t="s">
        <v>126</v>
      </c>
      <c r="CM361" t="s">
        <v>127</v>
      </c>
      <c r="CO361" t="s">
        <v>128</v>
      </c>
      <c r="CU361" t="s">
        <v>119</v>
      </c>
      <c r="DD361" s="170">
        <v>119.9</v>
      </c>
      <c r="DE361" t="s">
        <v>110</v>
      </c>
      <c r="DF361" s="171">
        <v>0</v>
      </c>
      <c r="DH361" s="172">
        <v>0</v>
      </c>
      <c r="DI361" t="s">
        <v>177</v>
      </c>
      <c r="DJ361" t="s">
        <v>116</v>
      </c>
      <c r="DK361" s="173">
        <v>42488</v>
      </c>
      <c r="DL361" t="s">
        <v>119</v>
      </c>
      <c r="DN361" s="174">
        <v>119.9</v>
      </c>
      <c r="DO361" s="175">
        <v>1</v>
      </c>
      <c r="DP361" s="176">
        <v>1</v>
      </c>
      <c r="DQ361" s="177">
        <v>1165742</v>
      </c>
      <c r="DT361" s="178">
        <v>42487</v>
      </c>
      <c r="DV361" t="s">
        <v>120</v>
      </c>
      <c r="DW361" s="179">
        <v>42488</v>
      </c>
      <c r="DX361" t="s">
        <v>110</v>
      </c>
      <c r="DY361" s="180">
        <v>42488</v>
      </c>
      <c r="DZ361" t="s">
        <v>116</v>
      </c>
      <c r="EC361" t="s">
        <v>123</v>
      </c>
      <c r="ED361" s="181">
        <v>0</v>
      </c>
      <c r="EE361" s="182">
        <v>0</v>
      </c>
      <c r="EG361" t="s">
        <v>130</v>
      </c>
      <c r="EJ361" s="188" t="str">
        <f>CONCATENATE(CH361,CM361)</f>
        <v>723100012800</v>
      </c>
    </row>
    <row r="362" spans="1:140" ht="16.5" hidden="1" thickTop="1" thickBot="1" x14ac:dyDescent="0.3">
      <c r="A362" t="s">
        <v>108</v>
      </c>
      <c r="B362" t="s">
        <v>176</v>
      </c>
      <c r="C362" s="140">
        <v>42488</v>
      </c>
      <c r="D362" s="141">
        <v>0</v>
      </c>
      <c r="E362" t="s">
        <v>108</v>
      </c>
      <c r="F362" t="s">
        <v>110</v>
      </c>
      <c r="G362" s="142">
        <v>2016</v>
      </c>
      <c r="H362" s="143">
        <v>10</v>
      </c>
      <c r="I362" s="144">
        <v>42488</v>
      </c>
      <c r="J362" t="s">
        <v>111</v>
      </c>
      <c r="L362" t="s">
        <v>110</v>
      </c>
      <c r="M362" t="s">
        <v>110</v>
      </c>
      <c r="O362" s="146">
        <v>0</v>
      </c>
      <c r="P362" t="s">
        <v>112</v>
      </c>
      <c r="R362" s="148">
        <v>42488</v>
      </c>
      <c r="S362" s="149">
        <v>37</v>
      </c>
      <c r="T362" s="150">
        <v>39231.01</v>
      </c>
      <c r="U362" s="151">
        <v>39231.01</v>
      </c>
      <c r="V362" s="152">
        <v>0</v>
      </c>
      <c r="W362" t="s">
        <v>113</v>
      </c>
      <c r="Y362" t="s">
        <v>114</v>
      </c>
      <c r="Z362" t="s">
        <v>114</v>
      </c>
      <c r="AA362" t="s">
        <v>114</v>
      </c>
      <c r="AB362" t="s">
        <v>115</v>
      </c>
      <c r="AC362" t="s">
        <v>116</v>
      </c>
      <c r="AD362" t="s">
        <v>110</v>
      </c>
      <c r="AE362" t="s">
        <v>110</v>
      </c>
      <c r="AH362" s="153">
        <v>0</v>
      </c>
      <c r="AI362" s="154">
        <v>42488</v>
      </c>
      <c r="AJ362" s="155">
        <v>1166650</v>
      </c>
      <c r="AK362" s="156">
        <v>1165742.1000000001</v>
      </c>
      <c r="AL362" s="157">
        <v>42488</v>
      </c>
      <c r="AM362" s="158">
        <v>0</v>
      </c>
      <c r="AN362" t="s">
        <v>117</v>
      </c>
      <c r="AO362" s="159">
        <v>42488.143472222226</v>
      </c>
      <c r="AP362" t="s">
        <v>177</v>
      </c>
      <c r="AQ362" t="s">
        <v>119</v>
      </c>
      <c r="AR362" t="s">
        <v>119</v>
      </c>
      <c r="AT362" s="160">
        <v>42488</v>
      </c>
      <c r="AU362" s="161">
        <v>1</v>
      </c>
      <c r="AV362" s="162">
        <v>1</v>
      </c>
      <c r="AW362" t="s">
        <v>120</v>
      </c>
      <c r="AZ362" s="163">
        <v>42487</v>
      </c>
      <c r="BB362" t="s">
        <v>121</v>
      </c>
      <c r="BC362" t="s">
        <v>114</v>
      </c>
      <c r="BD362" t="s">
        <v>122</v>
      </c>
      <c r="BE362" t="s">
        <v>110</v>
      </c>
      <c r="BH362" t="s">
        <v>122</v>
      </c>
      <c r="BL362" t="s">
        <v>110</v>
      </c>
      <c r="BM362" s="165">
        <v>42488</v>
      </c>
      <c r="BO362" t="s">
        <v>110</v>
      </c>
      <c r="BP362" t="s">
        <v>123</v>
      </c>
      <c r="BS362" s="166">
        <v>42487.833912037036</v>
      </c>
      <c r="BU362" t="s">
        <v>110</v>
      </c>
      <c r="BV362" t="s">
        <v>177</v>
      </c>
      <c r="BW362" t="s">
        <v>110</v>
      </c>
      <c r="BZ362" t="s">
        <v>108</v>
      </c>
      <c r="CA362" t="s">
        <v>176</v>
      </c>
      <c r="CB362" s="167">
        <v>42488</v>
      </c>
      <c r="CC362" s="168">
        <v>0</v>
      </c>
      <c r="CD362" s="169">
        <v>32</v>
      </c>
      <c r="CE362" t="s">
        <v>111</v>
      </c>
      <c r="CH362" t="s">
        <v>153</v>
      </c>
      <c r="CI362" t="s">
        <v>131</v>
      </c>
      <c r="CL362" t="s">
        <v>126</v>
      </c>
      <c r="CM362" t="s">
        <v>127</v>
      </c>
      <c r="CO362" t="s">
        <v>128</v>
      </c>
      <c r="CU362" t="s">
        <v>119</v>
      </c>
      <c r="DD362" s="170">
        <v>1306.8</v>
      </c>
      <c r="DE362" t="s">
        <v>110</v>
      </c>
      <c r="DF362" s="171">
        <v>0</v>
      </c>
      <c r="DH362" s="172">
        <v>0</v>
      </c>
      <c r="DI362" t="s">
        <v>177</v>
      </c>
      <c r="DJ362" t="s">
        <v>116</v>
      </c>
      <c r="DK362" s="173">
        <v>42488</v>
      </c>
      <c r="DL362" t="s">
        <v>119</v>
      </c>
      <c r="DN362" s="174">
        <v>1306.8</v>
      </c>
      <c r="DO362" s="175">
        <v>1</v>
      </c>
      <c r="DP362" s="176">
        <v>1</v>
      </c>
      <c r="DQ362" s="177">
        <v>1165742</v>
      </c>
      <c r="DT362" s="178">
        <v>42487</v>
      </c>
      <c r="DV362" t="s">
        <v>120</v>
      </c>
      <c r="DW362" s="179">
        <v>42488</v>
      </c>
      <c r="DX362" t="s">
        <v>110</v>
      </c>
      <c r="DY362" s="180">
        <v>42488</v>
      </c>
      <c r="DZ362" t="s">
        <v>116</v>
      </c>
      <c r="EC362" t="s">
        <v>123</v>
      </c>
      <c r="ED362" s="181">
        <v>0</v>
      </c>
      <c r="EE362" s="182">
        <v>0</v>
      </c>
      <c r="EG362" t="s">
        <v>130</v>
      </c>
      <c r="EJ362" s="188" t="str">
        <f>CONCATENATE(CH362,CM362)</f>
        <v>724000012800</v>
      </c>
    </row>
    <row r="363" spans="1:140" ht="16.5" hidden="1" thickTop="1" thickBot="1" x14ac:dyDescent="0.3">
      <c r="A363" t="s">
        <v>108</v>
      </c>
      <c r="B363" t="s">
        <v>176</v>
      </c>
      <c r="C363" s="140">
        <v>42488</v>
      </c>
      <c r="D363" s="141">
        <v>0</v>
      </c>
      <c r="E363" t="s">
        <v>108</v>
      </c>
      <c r="F363" t="s">
        <v>110</v>
      </c>
      <c r="G363" s="142">
        <v>2016</v>
      </c>
      <c r="H363" s="143">
        <v>10</v>
      </c>
      <c r="I363" s="144">
        <v>42488</v>
      </c>
      <c r="J363" t="s">
        <v>111</v>
      </c>
      <c r="L363" t="s">
        <v>110</v>
      </c>
      <c r="M363" t="s">
        <v>110</v>
      </c>
      <c r="O363" s="146">
        <v>0</v>
      </c>
      <c r="P363" t="s">
        <v>112</v>
      </c>
      <c r="R363" s="148">
        <v>42488</v>
      </c>
      <c r="S363" s="149">
        <v>37</v>
      </c>
      <c r="T363" s="150">
        <v>39231.01</v>
      </c>
      <c r="U363" s="151">
        <v>39231.01</v>
      </c>
      <c r="V363" s="152">
        <v>0</v>
      </c>
      <c r="W363" t="s">
        <v>113</v>
      </c>
      <c r="Y363" t="s">
        <v>114</v>
      </c>
      <c r="Z363" t="s">
        <v>114</v>
      </c>
      <c r="AA363" t="s">
        <v>114</v>
      </c>
      <c r="AB363" t="s">
        <v>115</v>
      </c>
      <c r="AC363" t="s">
        <v>116</v>
      </c>
      <c r="AD363" t="s">
        <v>110</v>
      </c>
      <c r="AE363" t="s">
        <v>110</v>
      </c>
      <c r="AH363" s="153">
        <v>0</v>
      </c>
      <c r="AI363" s="154">
        <v>42488</v>
      </c>
      <c r="AJ363" s="155">
        <v>1166650</v>
      </c>
      <c r="AK363" s="156">
        <v>1165742.1000000001</v>
      </c>
      <c r="AL363" s="157">
        <v>42488</v>
      </c>
      <c r="AM363" s="158">
        <v>0</v>
      </c>
      <c r="AN363" t="s">
        <v>117</v>
      </c>
      <c r="AO363" s="159">
        <v>42488.143472222226</v>
      </c>
      <c r="AP363" t="s">
        <v>177</v>
      </c>
      <c r="AQ363" t="s">
        <v>119</v>
      </c>
      <c r="AR363" t="s">
        <v>119</v>
      </c>
      <c r="AT363" s="160">
        <v>42488</v>
      </c>
      <c r="AU363" s="161">
        <v>1</v>
      </c>
      <c r="AV363" s="162">
        <v>1</v>
      </c>
      <c r="AW363" t="s">
        <v>120</v>
      </c>
      <c r="AZ363" s="163">
        <v>42487</v>
      </c>
      <c r="BB363" t="s">
        <v>121</v>
      </c>
      <c r="BC363" t="s">
        <v>114</v>
      </c>
      <c r="BD363" t="s">
        <v>122</v>
      </c>
      <c r="BE363" t="s">
        <v>110</v>
      </c>
      <c r="BH363" t="s">
        <v>122</v>
      </c>
      <c r="BL363" t="s">
        <v>110</v>
      </c>
      <c r="BM363" s="165">
        <v>42488</v>
      </c>
      <c r="BO363" t="s">
        <v>110</v>
      </c>
      <c r="BP363" t="s">
        <v>123</v>
      </c>
      <c r="BS363" s="166">
        <v>42487.833912037036</v>
      </c>
      <c r="BU363" t="s">
        <v>110</v>
      </c>
      <c r="BV363" t="s">
        <v>177</v>
      </c>
      <c r="BW363" t="s">
        <v>110</v>
      </c>
      <c r="BZ363" t="s">
        <v>108</v>
      </c>
      <c r="CA363" t="s">
        <v>176</v>
      </c>
      <c r="CB363" s="167">
        <v>42488</v>
      </c>
      <c r="CC363" s="168">
        <v>0</v>
      </c>
      <c r="CD363" s="169">
        <v>33</v>
      </c>
      <c r="CE363" t="s">
        <v>111</v>
      </c>
      <c r="CH363" t="s">
        <v>154</v>
      </c>
      <c r="CI363" t="s">
        <v>125</v>
      </c>
      <c r="CL363" t="s">
        <v>126</v>
      </c>
      <c r="CM363" t="s">
        <v>127</v>
      </c>
      <c r="CO363" t="s">
        <v>128</v>
      </c>
      <c r="CU363" t="s">
        <v>119</v>
      </c>
      <c r="DD363" s="170">
        <v>31.25</v>
      </c>
      <c r="DE363" t="s">
        <v>110</v>
      </c>
      <c r="DF363" s="171">
        <v>0</v>
      </c>
      <c r="DH363" s="172">
        <v>0</v>
      </c>
      <c r="DI363" t="s">
        <v>177</v>
      </c>
      <c r="DJ363" t="s">
        <v>116</v>
      </c>
      <c r="DK363" s="173">
        <v>42488</v>
      </c>
      <c r="DL363" t="s">
        <v>119</v>
      </c>
      <c r="DN363" s="174">
        <v>31.25</v>
      </c>
      <c r="DO363" s="175">
        <v>1</v>
      </c>
      <c r="DP363" s="176">
        <v>1</v>
      </c>
      <c r="DQ363" s="177">
        <v>1165742</v>
      </c>
      <c r="DT363" s="178">
        <v>42487</v>
      </c>
      <c r="DV363" t="s">
        <v>120</v>
      </c>
      <c r="DW363" s="179">
        <v>42488</v>
      </c>
      <c r="DX363" t="s">
        <v>110</v>
      </c>
      <c r="DY363" s="180">
        <v>42488</v>
      </c>
      <c r="DZ363" t="s">
        <v>116</v>
      </c>
      <c r="EC363" t="s">
        <v>123</v>
      </c>
      <c r="ED363" s="181">
        <v>0</v>
      </c>
      <c r="EE363" s="182">
        <v>0</v>
      </c>
      <c r="EG363" t="s">
        <v>130</v>
      </c>
      <c r="EJ363" s="188" t="str">
        <f>CONCATENATE(CH363,CM363)</f>
        <v>724500012800</v>
      </c>
    </row>
    <row r="364" spans="1:140" ht="16.5" hidden="1" thickTop="1" thickBot="1" x14ac:dyDescent="0.3">
      <c r="A364" t="s">
        <v>108</v>
      </c>
      <c r="B364" t="s">
        <v>176</v>
      </c>
      <c r="C364" s="140">
        <v>42488</v>
      </c>
      <c r="D364" s="141">
        <v>0</v>
      </c>
      <c r="E364" t="s">
        <v>108</v>
      </c>
      <c r="F364" t="s">
        <v>110</v>
      </c>
      <c r="G364" s="142">
        <v>2016</v>
      </c>
      <c r="H364" s="143">
        <v>10</v>
      </c>
      <c r="I364" s="144">
        <v>42488</v>
      </c>
      <c r="J364" t="s">
        <v>111</v>
      </c>
      <c r="L364" t="s">
        <v>110</v>
      </c>
      <c r="M364" t="s">
        <v>110</v>
      </c>
      <c r="O364" s="146">
        <v>0</v>
      </c>
      <c r="P364" t="s">
        <v>112</v>
      </c>
      <c r="R364" s="148">
        <v>42488</v>
      </c>
      <c r="S364" s="149">
        <v>37</v>
      </c>
      <c r="T364" s="150">
        <v>39231.01</v>
      </c>
      <c r="U364" s="151">
        <v>39231.01</v>
      </c>
      <c r="V364" s="152">
        <v>0</v>
      </c>
      <c r="W364" t="s">
        <v>113</v>
      </c>
      <c r="Y364" t="s">
        <v>114</v>
      </c>
      <c r="Z364" t="s">
        <v>114</v>
      </c>
      <c r="AA364" t="s">
        <v>114</v>
      </c>
      <c r="AB364" t="s">
        <v>115</v>
      </c>
      <c r="AC364" t="s">
        <v>116</v>
      </c>
      <c r="AD364" t="s">
        <v>110</v>
      </c>
      <c r="AE364" t="s">
        <v>110</v>
      </c>
      <c r="AH364" s="153">
        <v>0</v>
      </c>
      <c r="AI364" s="154">
        <v>42488</v>
      </c>
      <c r="AJ364" s="155">
        <v>1166650</v>
      </c>
      <c r="AK364" s="156">
        <v>1165742.1000000001</v>
      </c>
      <c r="AL364" s="157">
        <v>42488</v>
      </c>
      <c r="AM364" s="158">
        <v>0</v>
      </c>
      <c r="AN364" t="s">
        <v>117</v>
      </c>
      <c r="AO364" s="159">
        <v>42488.143472222226</v>
      </c>
      <c r="AP364" t="s">
        <v>177</v>
      </c>
      <c r="AQ364" t="s">
        <v>119</v>
      </c>
      <c r="AR364" t="s">
        <v>119</v>
      </c>
      <c r="AT364" s="160">
        <v>42488</v>
      </c>
      <c r="AU364" s="161">
        <v>1</v>
      </c>
      <c r="AV364" s="162">
        <v>1</v>
      </c>
      <c r="AW364" t="s">
        <v>120</v>
      </c>
      <c r="AZ364" s="163">
        <v>42487</v>
      </c>
      <c r="BB364" t="s">
        <v>121</v>
      </c>
      <c r="BC364" t="s">
        <v>114</v>
      </c>
      <c r="BD364" t="s">
        <v>122</v>
      </c>
      <c r="BE364" t="s">
        <v>110</v>
      </c>
      <c r="BH364" t="s">
        <v>122</v>
      </c>
      <c r="BL364" t="s">
        <v>110</v>
      </c>
      <c r="BM364" s="165">
        <v>42488</v>
      </c>
      <c r="BO364" t="s">
        <v>110</v>
      </c>
      <c r="BP364" t="s">
        <v>123</v>
      </c>
      <c r="BS364" s="166">
        <v>42487.833912037036</v>
      </c>
      <c r="BU364" t="s">
        <v>110</v>
      </c>
      <c r="BV364" t="s">
        <v>177</v>
      </c>
      <c r="BW364" t="s">
        <v>110</v>
      </c>
      <c r="BZ364" t="s">
        <v>108</v>
      </c>
      <c r="CA364" t="s">
        <v>176</v>
      </c>
      <c r="CB364" s="167">
        <v>42488</v>
      </c>
      <c r="CC364" s="168">
        <v>0</v>
      </c>
      <c r="CD364" s="169">
        <v>34</v>
      </c>
      <c r="CE364" t="s">
        <v>111</v>
      </c>
      <c r="CH364" t="s">
        <v>155</v>
      </c>
      <c r="CI364" t="s">
        <v>125</v>
      </c>
      <c r="CL364" t="s">
        <v>126</v>
      </c>
      <c r="CM364" t="s">
        <v>127</v>
      </c>
      <c r="CO364" t="s">
        <v>128</v>
      </c>
      <c r="CU364" t="s">
        <v>119</v>
      </c>
      <c r="DD364" s="170">
        <v>29.93</v>
      </c>
      <c r="DE364" t="s">
        <v>110</v>
      </c>
      <c r="DF364" s="171">
        <v>0</v>
      </c>
      <c r="DH364" s="172">
        <v>0</v>
      </c>
      <c r="DI364" t="s">
        <v>177</v>
      </c>
      <c r="DJ364" t="s">
        <v>116</v>
      </c>
      <c r="DK364" s="173">
        <v>42488</v>
      </c>
      <c r="DL364" t="s">
        <v>119</v>
      </c>
      <c r="DN364" s="174">
        <v>29.93</v>
      </c>
      <c r="DO364" s="175">
        <v>1</v>
      </c>
      <c r="DP364" s="176">
        <v>1</v>
      </c>
      <c r="DQ364" s="177">
        <v>1165742</v>
      </c>
      <c r="DT364" s="178">
        <v>42487</v>
      </c>
      <c r="DV364" t="s">
        <v>120</v>
      </c>
      <c r="DW364" s="179">
        <v>42488</v>
      </c>
      <c r="DX364" t="s">
        <v>110</v>
      </c>
      <c r="DY364" s="180">
        <v>42488</v>
      </c>
      <c r="DZ364" t="s">
        <v>116</v>
      </c>
      <c r="EC364" t="s">
        <v>123</v>
      </c>
      <c r="ED364" s="181">
        <v>0</v>
      </c>
      <c r="EE364" s="182">
        <v>0</v>
      </c>
      <c r="EG364" t="s">
        <v>130</v>
      </c>
      <c r="EJ364" s="188" t="str">
        <f>CONCATENATE(CH364,CM364)</f>
        <v>725000012800</v>
      </c>
    </row>
    <row r="365" spans="1:140" s="231" customFormat="1" ht="16.5" thickTop="1" thickBot="1" x14ac:dyDescent="0.3">
      <c r="A365" s="1" t="s">
        <v>0</v>
      </c>
      <c r="B365" s="2" t="s">
        <v>1</v>
      </c>
      <c r="C365" s="3" t="s">
        <v>2</v>
      </c>
      <c r="D365" s="4" t="s">
        <v>3</v>
      </c>
      <c r="E365" s="5" t="s">
        <v>0</v>
      </c>
      <c r="F365" s="6" t="s">
        <v>4</v>
      </c>
      <c r="G365" s="7" t="s">
        <v>5</v>
      </c>
      <c r="H365" s="8" t="s">
        <v>6</v>
      </c>
      <c r="I365" s="9" t="s">
        <v>7</v>
      </c>
      <c r="J365" s="10" t="s">
        <v>8</v>
      </c>
      <c r="K365" s="11" t="s">
        <v>9</v>
      </c>
      <c r="L365" s="12" t="s">
        <v>10</v>
      </c>
      <c r="M365" s="13" t="s">
        <v>11</v>
      </c>
      <c r="N365" s="14" t="s">
        <v>2</v>
      </c>
      <c r="O365" s="15" t="s">
        <v>6</v>
      </c>
      <c r="P365" s="16" t="s">
        <v>12</v>
      </c>
      <c r="Q365" s="17" t="s">
        <v>12</v>
      </c>
      <c r="R365" s="18" t="s">
        <v>13</v>
      </c>
      <c r="S365" s="19" t="s">
        <v>14</v>
      </c>
      <c r="T365" s="20" t="s">
        <v>15</v>
      </c>
      <c r="U365" s="21" t="s">
        <v>16</v>
      </c>
      <c r="V365" s="22" t="s">
        <v>17</v>
      </c>
      <c r="W365" s="23" t="s">
        <v>18</v>
      </c>
      <c r="X365" s="24" t="s">
        <v>19</v>
      </c>
      <c r="Y365" s="25" t="s">
        <v>20</v>
      </c>
      <c r="Z365" s="26" t="s">
        <v>21</v>
      </c>
      <c r="AA365" s="27" t="s">
        <v>22</v>
      </c>
      <c r="AB365" s="28" t="s">
        <v>23</v>
      </c>
      <c r="AC365" s="29" t="s">
        <v>24</v>
      </c>
      <c r="AD365" s="30" t="s">
        <v>25</v>
      </c>
      <c r="AE365" s="31" t="s">
        <v>26</v>
      </c>
      <c r="AF365" s="32" t="s">
        <v>27</v>
      </c>
      <c r="AG365" s="33" t="s">
        <v>28</v>
      </c>
      <c r="AH365" s="34" t="s">
        <v>29</v>
      </c>
      <c r="AI365" s="35" t="s">
        <v>30</v>
      </c>
      <c r="AJ365" s="36" t="s">
        <v>31</v>
      </c>
      <c r="AK365" s="37" t="s">
        <v>31</v>
      </c>
      <c r="AL365" s="38" t="s">
        <v>32</v>
      </c>
      <c r="AM365" s="39" t="s">
        <v>33</v>
      </c>
      <c r="AN365" s="40" t="s">
        <v>34</v>
      </c>
      <c r="AO365" s="41" t="s">
        <v>35</v>
      </c>
      <c r="AP365" s="42" t="s">
        <v>36</v>
      </c>
      <c r="AQ365" s="43" t="s">
        <v>37</v>
      </c>
      <c r="AR365" s="44" t="s">
        <v>37</v>
      </c>
      <c r="AS365" s="45" t="s">
        <v>38</v>
      </c>
      <c r="AT365" s="46" t="s">
        <v>39</v>
      </c>
      <c r="AU365" s="47" t="s">
        <v>40</v>
      </c>
      <c r="AV365" s="48" t="s">
        <v>41</v>
      </c>
      <c r="AW365" s="49" t="s">
        <v>42</v>
      </c>
      <c r="AX365" s="50" t="s">
        <v>43</v>
      </c>
      <c r="AY365" s="51" t="s">
        <v>44</v>
      </c>
      <c r="AZ365" s="52" t="s">
        <v>45</v>
      </c>
      <c r="BA365" s="53" t="s">
        <v>23</v>
      </c>
      <c r="BB365" s="54" t="s">
        <v>46</v>
      </c>
      <c r="BC365" s="55" t="s">
        <v>47</v>
      </c>
      <c r="BD365" s="56" t="s">
        <v>48</v>
      </c>
      <c r="BE365" s="57" t="s">
        <v>49</v>
      </c>
      <c r="BF365" s="58" t="s">
        <v>34</v>
      </c>
      <c r="BG365" s="59" t="s">
        <v>35</v>
      </c>
      <c r="BH365" s="60" t="s">
        <v>50</v>
      </c>
      <c r="BI365" s="61" t="s">
        <v>51</v>
      </c>
      <c r="BJ365" s="62" t="s">
        <v>52</v>
      </c>
      <c r="BK365" s="63" t="s">
        <v>53</v>
      </c>
      <c r="BL365" s="64" t="s">
        <v>54</v>
      </c>
      <c r="BM365" s="65" t="s">
        <v>55</v>
      </c>
      <c r="BN365" s="66" t="s">
        <v>56</v>
      </c>
      <c r="BO365" s="67" t="s">
        <v>57</v>
      </c>
      <c r="BP365" s="68" t="s">
        <v>58</v>
      </c>
      <c r="BQ365" s="69" t="s">
        <v>59</v>
      </c>
      <c r="BR365" s="70" t="s">
        <v>60</v>
      </c>
      <c r="BS365" s="71" t="s">
        <v>61</v>
      </c>
      <c r="BT365" s="72" t="s">
        <v>62</v>
      </c>
      <c r="BU365" s="73" t="s">
        <v>63</v>
      </c>
      <c r="BV365" s="74" t="s">
        <v>64</v>
      </c>
      <c r="BW365" s="75" t="s">
        <v>65</v>
      </c>
      <c r="BX365" s="76" t="s">
        <v>66</v>
      </c>
      <c r="BY365" s="77" t="s">
        <v>67</v>
      </c>
      <c r="BZ365" s="78" t="s">
        <v>0</v>
      </c>
      <c r="CA365" s="79" t="s">
        <v>1</v>
      </c>
      <c r="CB365" s="80" t="s">
        <v>2</v>
      </c>
      <c r="CC365" s="81" t="s">
        <v>3</v>
      </c>
      <c r="CD365" s="82" t="s">
        <v>68</v>
      </c>
      <c r="CE365" s="83" t="s">
        <v>9</v>
      </c>
      <c r="CF365" s="84" t="s">
        <v>69</v>
      </c>
      <c r="CG365" s="85" t="s">
        <v>70</v>
      </c>
      <c r="CH365" s="86" t="s">
        <v>71</v>
      </c>
      <c r="CI365" s="87" t="s">
        <v>72</v>
      </c>
      <c r="CJ365" s="88" t="s">
        <v>73</v>
      </c>
      <c r="CK365" s="89" t="s">
        <v>74</v>
      </c>
      <c r="CL365" s="90" t="s">
        <v>75</v>
      </c>
      <c r="CM365" s="91" t="s">
        <v>76</v>
      </c>
      <c r="CN365" s="92" t="s">
        <v>77</v>
      </c>
      <c r="CO365" s="93" t="s">
        <v>78</v>
      </c>
      <c r="CP365" s="94" t="s">
        <v>79</v>
      </c>
      <c r="CQ365" s="95" t="s">
        <v>80</v>
      </c>
      <c r="CR365" s="96" t="s">
        <v>53</v>
      </c>
      <c r="CS365" s="97" t="s">
        <v>81</v>
      </c>
      <c r="CT365" s="98" t="s">
        <v>82</v>
      </c>
      <c r="CU365" s="99" t="s">
        <v>37</v>
      </c>
      <c r="CV365" s="100" t="s">
        <v>83</v>
      </c>
      <c r="CW365" s="101" t="s">
        <v>84</v>
      </c>
      <c r="CX365" s="102" t="s">
        <v>85</v>
      </c>
      <c r="CY365" s="103" t="s">
        <v>86</v>
      </c>
      <c r="CZ365" s="104" t="s">
        <v>87</v>
      </c>
      <c r="DA365" s="105" t="s">
        <v>88</v>
      </c>
      <c r="DB365" s="106" t="s">
        <v>89</v>
      </c>
      <c r="DC365" s="107" t="s">
        <v>90</v>
      </c>
      <c r="DD365" s="108" t="s">
        <v>91</v>
      </c>
      <c r="DE365" s="109" t="s">
        <v>92</v>
      </c>
      <c r="DF365" s="110" t="s">
        <v>93</v>
      </c>
      <c r="DG365" s="111" t="s">
        <v>94</v>
      </c>
      <c r="DH365" s="112" t="s">
        <v>95</v>
      </c>
      <c r="DI365" s="113" t="s">
        <v>96</v>
      </c>
      <c r="DJ365" s="114" t="s">
        <v>23</v>
      </c>
      <c r="DK365" s="115" t="s">
        <v>97</v>
      </c>
      <c r="DL365" s="116" t="s">
        <v>37</v>
      </c>
      <c r="DM365" s="117" t="s">
        <v>38</v>
      </c>
      <c r="DN365" s="118" t="s">
        <v>91</v>
      </c>
      <c r="DO365" s="119" t="s">
        <v>40</v>
      </c>
      <c r="DP365" s="120" t="s">
        <v>41</v>
      </c>
      <c r="DQ365" s="121" t="s">
        <v>31</v>
      </c>
      <c r="DR365" s="122" t="s">
        <v>43</v>
      </c>
      <c r="DS365" s="123" t="s">
        <v>44</v>
      </c>
      <c r="DT365" s="124" t="s">
        <v>45</v>
      </c>
      <c r="DU365" s="125" t="s">
        <v>23</v>
      </c>
      <c r="DV365" s="126" t="s">
        <v>18</v>
      </c>
      <c r="DW365" s="127" t="s">
        <v>98</v>
      </c>
      <c r="DX365" s="128" t="s">
        <v>47</v>
      </c>
      <c r="DY365" s="129" t="s">
        <v>99</v>
      </c>
      <c r="DZ365" s="130" t="s">
        <v>100</v>
      </c>
      <c r="EA365" s="131" t="s">
        <v>101</v>
      </c>
      <c r="EB365" s="132" t="s">
        <v>102</v>
      </c>
      <c r="EC365" s="133" t="s">
        <v>103</v>
      </c>
      <c r="ED365" s="134" t="s">
        <v>104</v>
      </c>
      <c r="EE365" s="135" t="s">
        <v>105</v>
      </c>
      <c r="EF365" s="136" t="s">
        <v>106</v>
      </c>
      <c r="EG365" s="137" t="s">
        <v>107</v>
      </c>
      <c r="EH365" s="138" t="s">
        <v>66</v>
      </c>
      <c r="EI365" s="139" t="s">
        <v>67</v>
      </c>
      <c r="EJ365" s="195" t="s">
        <v>218</v>
      </c>
    </row>
    <row r="366" spans="1:140" ht="16.5" hidden="1" thickTop="1" thickBot="1" x14ac:dyDescent="0.3">
      <c r="A366" t="s">
        <v>108</v>
      </c>
      <c r="B366" t="s">
        <v>178</v>
      </c>
      <c r="C366" s="140">
        <v>42502</v>
      </c>
      <c r="D366" s="141">
        <v>0</v>
      </c>
      <c r="E366" t="s">
        <v>108</v>
      </c>
      <c r="F366" t="s">
        <v>110</v>
      </c>
      <c r="G366" s="142">
        <v>2016</v>
      </c>
      <c r="H366" s="143">
        <v>11</v>
      </c>
      <c r="I366" s="144">
        <v>42502</v>
      </c>
      <c r="J366" t="s">
        <v>111</v>
      </c>
      <c r="L366" t="s">
        <v>110</v>
      </c>
      <c r="M366" t="s">
        <v>110</v>
      </c>
      <c r="O366" s="146">
        <v>0</v>
      </c>
      <c r="P366" t="s">
        <v>112</v>
      </c>
      <c r="R366" s="148">
        <v>42502</v>
      </c>
      <c r="S366" s="149">
        <v>38</v>
      </c>
      <c r="T366" s="150">
        <v>39862.160000000003</v>
      </c>
      <c r="U366" s="151">
        <v>39862.160000000003</v>
      </c>
      <c r="V366" s="152">
        <v>0</v>
      </c>
      <c r="W366" t="s">
        <v>113</v>
      </c>
      <c r="Y366" t="s">
        <v>114</v>
      </c>
      <c r="Z366" t="s">
        <v>114</v>
      </c>
      <c r="AA366" t="s">
        <v>114</v>
      </c>
      <c r="AB366" t="s">
        <v>115</v>
      </c>
      <c r="AC366" t="s">
        <v>116</v>
      </c>
      <c r="AD366" t="s">
        <v>110</v>
      </c>
      <c r="AE366" t="s">
        <v>110</v>
      </c>
      <c r="AH366" s="153">
        <v>0</v>
      </c>
      <c r="AI366" s="154">
        <v>42502</v>
      </c>
      <c r="AJ366" s="155">
        <v>1246366</v>
      </c>
      <c r="AK366" s="156">
        <v>1246366.1000000001</v>
      </c>
      <c r="AL366" s="157">
        <v>42502</v>
      </c>
      <c r="AM366" s="158">
        <v>0</v>
      </c>
      <c r="AN366" t="s">
        <v>158</v>
      </c>
      <c r="AO366" s="159">
        <v>42502.776805555557</v>
      </c>
      <c r="AP366" t="s">
        <v>179</v>
      </c>
      <c r="AQ366" t="s">
        <v>119</v>
      </c>
      <c r="AR366" t="s">
        <v>119</v>
      </c>
      <c r="AT366" s="160">
        <v>42502</v>
      </c>
      <c r="AU366" s="161">
        <v>1</v>
      </c>
      <c r="AV366" s="162">
        <v>1</v>
      </c>
      <c r="AW366" t="s">
        <v>120</v>
      </c>
      <c r="AZ366" s="163">
        <v>42502</v>
      </c>
      <c r="BB366" t="s">
        <v>121</v>
      </c>
      <c r="BC366" t="s">
        <v>114</v>
      </c>
      <c r="BD366" t="s">
        <v>122</v>
      </c>
      <c r="BE366" t="s">
        <v>110</v>
      </c>
      <c r="BH366" t="s">
        <v>122</v>
      </c>
      <c r="BL366" t="s">
        <v>110</v>
      </c>
      <c r="BM366" s="165">
        <v>42502</v>
      </c>
      <c r="BO366" t="s">
        <v>110</v>
      </c>
      <c r="BP366" t="s">
        <v>123</v>
      </c>
      <c r="BS366" s="166">
        <v>42502.768240740741</v>
      </c>
      <c r="BU366" t="s">
        <v>110</v>
      </c>
      <c r="BV366" t="s">
        <v>179</v>
      </c>
      <c r="BW366" t="s">
        <v>110</v>
      </c>
      <c r="BZ366" t="s">
        <v>108</v>
      </c>
      <c r="CA366" t="s">
        <v>178</v>
      </c>
      <c r="CB366" s="167">
        <v>42502</v>
      </c>
      <c r="CC366" s="168">
        <v>0</v>
      </c>
      <c r="CD366" s="169">
        <v>4</v>
      </c>
      <c r="CE366" t="s">
        <v>111</v>
      </c>
      <c r="CH366" t="s">
        <v>134</v>
      </c>
      <c r="CL366" t="s">
        <v>126</v>
      </c>
      <c r="CM366" t="s">
        <v>127</v>
      </c>
      <c r="CU366" t="s">
        <v>119</v>
      </c>
      <c r="DD366" s="170">
        <v>-25.46</v>
      </c>
      <c r="DE366" t="s">
        <v>110</v>
      </c>
      <c r="DF366" s="171">
        <v>0</v>
      </c>
      <c r="DH366" s="172">
        <v>0</v>
      </c>
      <c r="DI366" t="s">
        <v>179</v>
      </c>
      <c r="DJ366" t="s">
        <v>116</v>
      </c>
      <c r="DK366" s="173">
        <v>42502</v>
      </c>
      <c r="DL366" t="s">
        <v>119</v>
      </c>
      <c r="DN366" s="174">
        <v>-25.46</v>
      </c>
      <c r="DO366" s="175">
        <v>1</v>
      </c>
      <c r="DP366" s="176">
        <v>1</v>
      </c>
      <c r="DQ366" s="177">
        <v>1246366</v>
      </c>
      <c r="DT366" s="178">
        <v>42502</v>
      </c>
      <c r="DV366" t="s">
        <v>120</v>
      </c>
      <c r="DW366" s="179">
        <v>42502</v>
      </c>
      <c r="DX366" t="s">
        <v>110</v>
      </c>
      <c r="DY366" s="180">
        <v>42502</v>
      </c>
      <c r="DZ366" t="s">
        <v>116</v>
      </c>
      <c r="EC366" t="s">
        <v>123</v>
      </c>
      <c r="ED366" s="181">
        <v>0</v>
      </c>
      <c r="EE366" s="182">
        <v>0</v>
      </c>
      <c r="EG366" t="s">
        <v>130</v>
      </c>
      <c r="EJ366" s="188" t="str">
        <f>CONCATENATE(CH366,CM366)</f>
        <v>205500012800</v>
      </c>
    </row>
    <row r="367" spans="1:140" ht="16.5" hidden="1" thickTop="1" thickBot="1" x14ac:dyDescent="0.3">
      <c r="A367" t="s">
        <v>108</v>
      </c>
      <c r="B367" t="s">
        <v>178</v>
      </c>
      <c r="C367" s="140">
        <v>42502</v>
      </c>
      <c r="D367" s="141">
        <v>0</v>
      </c>
      <c r="E367" t="s">
        <v>108</v>
      </c>
      <c r="F367" t="s">
        <v>110</v>
      </c>
      <c r="G367" s="142">
        <v>2016</v>
      </c>
      <c r="H367" s="143">
        <v>11</v>
      </c>
      <c r="I367" s="144">
        <v>42502</v>
      </c>
      <c r="J367" t="s">
        <v>111</v>
      </c>
      <c r="L367" t="s">
        <v>110</v>
      </c>
      <c r="M367" t="s">
        <v>110</v>
      </c>
      <c r="O367" s="146">
        <v>0</v>
      </c>
      <c r="P367" t="s">
        <v>112</v>
      </c>
      <c r="R367" s="148">
        <v>42502</v>
      </c>
      <c r="S367" s="149">
        <v>38</v>
      </c>
      <c r="T367" s="150">
        <v>39862.160000000003</v>
      </c>
      <c r="U367" s="151">
        <v>39862.160000000003</v>
      </c>
      <c r="V367" s="152">
        <v>0</v>
      </c>
      <c r="W367" t="s">
        <v>113</v>
      </c>
      <c r="Y367" t="s">
        <v>114</v>
      </c>
      <c r="Z367" t="s">
        <v>114</v>
      </c>
      <c r="AA367" t="s">
        <v>114</v>
      </c>
      <c r="AB367" t="s">
        <v>115</v>
      </c>
      <c r="AC367" t="s">
        <v>116</v>
      </c>
      <c r="AD367" t="s">
        <v>110</v>
      </c>
      <c r="AE367" t="s">
        <v>110</v>
      </c>
      <c r="AH367" s="153">
        <v>0</v>
      </c>
      <c r="AI367" s="154">
        <v>42502</v>
      </c>
      <c r="AJ367" s="155">
        <v>1246366</v>
      </c>
      <c r="AK367" s="156">
        <v>1246366.1000000001</v>
      </c>
      <c r="AL367" s="157">
        <v>42502</v>
      </c>
      <c r="AM367" s="158">
        <v>0</v>
      </c>
      <c r="AN367" t="s">
        <v>158</v>
      </c>
      <c r="AO367" s="159">
        <v>42502.776805555557</v>
      </c>
      <c r="AP367" t="s">
        <v>179</v>
      </c>
      <c r="AQ367" t="s">
        <v>119</v>
      </c>
      <c r="AR367" t="s">
        <v>119</v>
      </c>
      <c r="AT367" s="160">
        <v>42502</v>
      </c>
      <c r="AU367" s="161">
        <v>1</v>
      </c>
      <c r="AV367" s="162">
        <v>1</v>
      </c>
      <c r="AW367" t="s">
        <v>120</v>
      </c>
      <c r="AZ367" s="163">
        <v>42502</v>
      </c>
      <c r="BB367" t="s">
        <v>121</v>
      </c>
      <c r="BC367" t="s">
        <v>114</v>
      </c>
      <c r="BD367" t="s">
        <v>122</v>
      </c>
      <c r="BE367" t="s">
        <v>110</v>
      </c>
      <c r="BH367" t="s">
        <v>122</v>
      </c>
      <c r="BL367" t="s">
        <v>110</v>
      </c>
      <c r="BM367" s="165">
        <v>42502</v>
      </c>
      <c r="BO367" t="s">
        <v>110</v>
      </c>
      <c r="BP367" t="s">
        <v>123</v>
      </c>
      <c r="BS367" s="166">
        <v>42502.768240740741</v>
      </c>
      <c r="BU367" t="s">
        <v>110</v>
      </c>
      <c r="BV367" t="s">
        <v>179</v>
      </c>
      <c r="BW367" t="s">
        <v>110</v>
      </c>
      <c r="BZ367" t="s">
        <v>108</v>
      </c>
      <c r="CA367" t="s">
        <v>178</v>
      </c>
      <c r="CB367" s="167">
        <v>42502</v>
      </c>
      <c r="CC367" s="168">
        <v>0</v>
      </c>
      <c r="CD367" s="169">
        <v>1</v>
      </c>
      <c r="CE367" t="s">
        <v>111</v>
      </c>
      <c r="CH367" t="s">
        <v>124</v>
      </c>
      <c r="CL367" t="s">
        <v>126</v>
      </c>
      <c r="CM367" t="s">
        <v>127</v>
      </c>
      <c r="CU367" t="s">
        <v>119</v>
      </c>
      <c r="DD367" s="170">
        <v>-18785.740000000002</v>
      </c>
      <c r="DE367" t="s">
        <v>110</v>
      </c>
      <c r="DF367" s="171">
        <v>0</v>
      </c>
      <c r="DH367" s="172">
        <v>0</v>
      </c>
      <c r="DI367" t="s">
        <v>179</v>
      </c>
      <c r="DJ367" t="s">
        <v>116</v>
      </c>
      <c r="DK367" s="173">
        <v>42502</v>
      </c>
      <c r="DL367" t="s">
        <v>119</v>
      </c>
      <c r="DN367" s="174">
        <v>-18785.740000000002</v>
      </c>
      <c r="DO367" s="175">
        <v>1</v>
      </c>
      <c r="DP367" s="176">
        <v>1</v>
      </c>
      <c r="DQ367" s="177">
        <v>1246366</v>
      </c>
      <c r="DT367" s="178">
        <v>42502</v>
      </c>
      <c r="DV367" t="s">
        <v>120</v>
      </c>
      <c r="DW367" s="179">
        <v>42502</v>
      </c>
      <c r="DX367" t="s">
        <v>110</v>
      </c>
      <c r="DY367" s="180">
        <v>42502</v>
      </c>
      <c r="DZ367" t="s">
        <v>116</v>
      </c>
      <c r="EC367" t="s">
        <v>123</v>
      </c>
      <c r="ED367" s="181">
        <v>0</v>
      </c>
      <c r="EE367" s="182">
        <v>0</v>
      </c>
      <c r="EG367" t="s">
        <v>130</v>
      </c>
      <c r="EJ367" s="188" t="str">
        <f>CONCATENATE(CH367,CM367)</f>
        <v>100000012800</v>
      </c>
    </row>
    <row r="368" spans="1:140" ht="16.5" hidden="1" thickTop="1" thickBot="1" x14ac:dyDescent="0.3">
      <c r="A368" t="s">
        <v>108</v>
      </c>
      <c r="B368" t="s">
        <v>178</v>
      </c>
      <c r="C368" s="140">
        <v>42502</v>
      </c>
      <c r="D368" s="141">
        <v>0</v>
      </c>
      <c r="E368" t="s">
        <v>108</v>
      </c>
      <c r="F368" t="s">
        <v>110</v>
      </c>
      <c r="G368" s="142">
        <v>2016</v>
      </c>
      <c r="H368" s="143">
        <v>11</v>
      </c>
      <c r="I368" s="144">
        <v>42502</v>
      </c>
      <c r="J368" t="s">
        <v>111</v>
      </c>
      <c r="L368" t="s">
        <v>110</v>
      </c>
      <c r="M368" t="s">
        <v>110</v>
      </c>
      <c r="O368" s="146">
        <v>0</v>
      </c>
      <c r="P368" t="s">
        <v>112</v>
      </c>
      <c r="R368" s="148">
        <v>42502</v>
      </c>
      <c r="S368" s="149">
        <v>38</v>
      </c>
      <c r="T368" s="150">
        <v>39862.160000000003</v>
      </c>
      <c r="U368" s="151">
        <v>39862.160000000003</v>
      </c>
      <c r="V368" s="152">
        <v>0</v>
      </c>
      <c r="W368" t="s">
        <v>113</v>
      </c>
      <c r="Y368" t="s">
        <v>114</v>
      </c>
      <c r="Z368" t="s">
        <v>114</v>
      </c>
      <c r="AA368" t="s">
        <v>114</v>
      </c>
      <c r="AB368" t="s">
        <v>115</v>
      </c>
      <c r="AC368" t="s">
        <v>116</v>
      </c>
      <c r="AD368" t="s">
        <v>110</v>
      </c>
      <c r="AE368" t="s">
        <v>110</v>
      </c>
      <c r="AH368" s="153">
        <v>0</v>
      </c>
      <c r="AI368" s="154">
        <v>42502</v>
      </c>
      <c r="AJ368" s="155">
        <v>1246366</v>
      </c>
      <c r="AK368" s="156">
        <v>1246366.1000000001</v>
      </c>
      <c r="AL368" s="157">
        <v>42502</v>
      </c>
      <c r="AM368" s="158">
        <v>0</v>
      </c>
      <c r="AN368" t="s">
        <v>158</v>
      </c>
      <c r="AO368" s="159">
        <v>42502.776805555557</v>
      </c>
      <c r="AP368" t="s">
        <v>179</v>
      </c>
      <c r="AQ368" t="s">
        <v>119</v>
      </c>
      <c r="AR368" t="s">
        <v>119</v>
      </c>
      <c r="AT368" s="160">
        <v>42502</v>
      </c>
      <c r="AU368" s="161">
        <v>1</v>
      </c>
      <c r="AV368" s="162">
        <v>1</v>
      </c>
      <c r="AW368" t="s">
        <v>120</v>
      </c>
      <c r="AZ368" s="163">
        <v>42502</v>
      </c>
      <c r="BB368" t="s">
        <v>121</v>
      </c>
      <c r="BC368" t="s">
        <v>114</v>
      </c>
      <c r="BD368" t="s">
        <v>122</v>
      </c>
      <c r="BE368" t="s">
        <v>110</v>
      </c>
      <c r="BH368" t="s">
        <v>122</v>
      </c>
      <c r="BL368" t="s">
        <v>110</v>
      </c>
      <c r="BM368" s="165">
        <v>42502</v>
      </c>
      <c r="BO368" t="s">
        <v>110</v>
      </c>
      <c r="BP368" t="s">
        <v>123</v>
      </c>
      <c r="BS368" s="166">
        <v>42502.768240740741</v>
      </c>
      <c r="BU368" t="s">
        <v>110</v>
      </c>
      <c r="BV368" t="s">
        <v>179</v>
      </c>
      <c r="BW368" t="s">
        <v>110</v>
      </c>
      <c r="BZ368" t="s">
        <v>108</v>
      </c>
      <c r="CA368" t="s">
        <v>178</v>
      </c>
      <c r="CB368" s="167">
        <v>42502</v>
      </c>
      <c r="CC368" s="168">
        <v>0</v>
      </c>
      <c r="CD368" s="169">
        <v>2</v>
      </c>
      <c r="CE368" t="s">
        <v>111</v>
      </c>
      <c r="CH368" t="s">
        <v>132</v>
      </c>
      <c r="CL368" t="s">
        <v>126</v>
      </c>
      <c r="CM368" t="s">
        <v>127</v>
      </c>
      <c r="CU368" t="s">
        <v>119</v>
      </c>
      <c r="DD368" s="170">
        <v>-1892.04</v>
      </c>
      <c r="DE368" t="s">
        <v>110</v>
      </c>
      <c r="DF368" s="171">
        <v>0</v>
      </c>
      <c r="DH368" s="172">
        <v>0</v>
      </c>
      <c r="DI368" t="s">
        <v>179</v>
      </c>
      <c r="DJ368" t="s">
        <v>116</v>
      </c>
      <c r="DK368" s="173">
        <v>42502</v>
      </c>
      <c r="DL368" t="s">
        <v>119</v>
      </c>
      <c r="DN368" s="174">
        <v>-1892.04</v>
      </c>
      <c r="DO368" s="175">
        <v>1</v>
      </c>
      <c r="DP368" s="176">
        <v>1</v>
      </c>
      <c r="DQ368" s="177">
        <v>1246366</v>
      </c>
      <c r="DT368" s="178">
        <v>42502</v>
      </c>
      <c r="DV368" t="s">
        <v>120</v>
      </c>
      <c r="DW368" s="179">
        <v>42502</v>
      </c>
      <c r="DX368" t="s">
        <v>110</v>
      </c>
      <c r="DY368" s="180">
        <v>42502</v>
      </c>
      <c r="DZ368" t="s">
        <v>116</v>
      </c>
      <c r="EC368" t="s">
        <v>123</v>
      </c>
      <c r="ED368" s="181">
        <v>0</v>
      </c>
      <c r="EE368" s="182">
        <v>0</v>
      </c>
      <c r="EG368" t="s">
        <v>130</v>
      </c>
      <c r="EJ368" s="188" t="str">
        <f>CONCATENATE(CH368,CM368)</f>
        <v>205200012800</v>
      </c>
    </row>
    <row r="369" spans="1:140" ht="16.5" hidden="1" thickTop="1" thickBot="1" x14ac:dyDescent="0.3">
      <c r="A369" t="s">
        <v>108</v>
      </c>
      <c r="B369" t="s">
        <v>178</v>
      </c>
      <c r="C369" s="140">
        <v>42502</v>
      </c>
      <c r="D369" s="141">
        <v>0</v>
      </c>
      <c r="E369" t="s">
        <v>108</v>
      </c>
      <c r="F369" t="s">
        <v>110</v>
      </c>
      <c r="G369" s="142">
        <v>2016</v>
      </c>
      <c r="H369" s="143">
        <v>11</v>
      </c>
      <c r="I369" s="144">
        <v>42502</v>
      </c>
      <c r="J369" t="s">
        <v>111</v>
      </c>
      <c r="L369" t="s">
        <v>110</v>
      </c>
      <c r="M369" t="s">
        <v>110</v>
      </c>
      <c r="O369" s="146">
        <v>0</v>
      </c>
      <c r="P369" t="s">
        <v>112</v>
      </c>
      <c r="R369" s="148">
        <v>42502</v>
      </c>
      <c r="S369" s="149">
        <v>38</v>
      </c>
      <c r="T369" s="150">
        <v>39862.160000000003</v>
      </c>
      <c r="U369" s="151">
        <v>39862.160000000003</v>
      </c>
      <c r="V369" s="152">
        <v>0</v>
      </c>
      <c r="W369" t="s">
        <v>113</v>
      </c>
      <c r="Y369" t="s">
        <v>114</v>
      </c>
      <c r="Z369" t="s">
        <v>114</v>
      </c>
      <c r="AA369" t="s">
        <v>114</v>
      </c>
      <c r="AB369" t="s">
        <v>115</v>
      </c>
      <c r="AC369" t="s">
        <v>116</v>
      </c>
      <c r="AD369" t="s">
        <v>110</v>
      </c>
      <c r="AE369" t="s">
        <v>110</v>
      </c>
      <c r="AH369" s="153">
        <v>0</v>
      </c>
      <c r="AI369" s="154">
        <v>42502</v>
      </c>
      <c r="AJ369" s="155">
        <v>1246366</v>
      </c>
      <c r="AK369" s="156">
        <v>1246366.1000000001</v>
      </c>
      <c r="AL369" s="157">
        <v>42502</v>
      </c>
      <c r="AM369" s="158">
        <v>0</v>
      </c>
      <c r="AN369" t="s">
        <v>158</v>
      </c>
      <c r="AO369" s="159">
        <v>42502.776805555557</v>
      </c>
      <c r="AP369" t="s">
        <v>179</v>
      </c>
      <c r="AQ369" t="s">
        <v>119</v>
      </c>
      <c r="AR369" t="s">
        <v>119</v>
      </c>
      <c r="AT369" s="160">
        <v>42502</v>
      </c>
      <c r="AU369" s="161">
        <v>1</v>
      </c>
      <c r="AV369" s="162">
        <v>1</v>
      </c>
      <c r="AW369" t="s">
        <v>120</v>
      </c>
      <c r="AZ369" s="163">
        <v>42502</v>
      </c>
      <c r="BB369" t="s">
        <v>121</v>
      </c>
      <c r="BC369" t="s">
        <v>114</v>
      </c>
      <c r="BD369" t="s">
        <v>122</v>
      </c>
      <c r="BE369" t="s">
        <v>110</v>
      </c>
      <c r="BH369" t="s">
        <v>122</v>
      </c>
      <c r="BL369" t="s">
        <v>110</v>
      </c>
      <c r="BM369" s="165">
        <v>42502</v>
      </c>
      <c r="BO369" t="s">
        <v>110</v>
      </c>
      <c r="BP369" t="s">
        <v>123</v>
      </c>
      <c r="BS369" s="166">
        <v>42502.768240740741</v>
      </c>
      <c r="BU369" t="s">
        <v>110</v>
      </c>
      <c r="BV369" t="s">
        <v>179</v>
      </c>
      <c r="BW369" t="s">
        <v>110</v>
      </c>
      <c r="BZ369" t="s">
        <v>108</v>
      </c>
      <c r="CA369" t="s">
        <v>178</v>
      </c>
      <c r="CB369" s="167">
        <v>42502</v>
      </c>
      <c r="CC369" s="168">
        <v>0</v>
      </c>
      <c r="CD369" s="169">
        <v>3</v>
      </c>
      <c r="CE369" t="s">
        <v>111</v>
      </c>
      <c r="CH369" t="s">
        <v>133</v>
      </c>
      <c r="CL369" t="s">
        <v>126</v>
      </c>
      <c r="CM369" t="s">
        <v>127</v>
      </c>
      <c r="CU369" t="s">
        <v>119</v>
      </c>
      <c r="DD369" s="170">
        <v>-1791.26</v>
      </c>
      <c r="DE369" t="s">
        <v>110</v>
      </c>
      <c r="DF369" s="171">
        <v>0</v>
      </c>
      <c r="DH369" s="172">
        <v>0</v>
      </c>
      <c r="DI369" t="s">
        <v>179</v>
      </c>
      <c r="DJ369" t="s">
        <v>116</v>
      </c>
      <c r="DK369" s="173">
        <v>42502</v>
      </c>
      <c r="DL369" t="s">
        <v>119</v>
      </c>
      <c r="DN369" s="174">
        <v>-1791.26</v>
      </c>
      <c r="DO369" s="175">
        <v>1</v>
      </c>
      <c r="DP369" s="176">
        <v>1</v>
      </c>
      <c r="DQ369" s="177">
        <v>1246366</v>
      </c>
      <c r="DT369" s="178">
        <v>42502</v>
      </c>
      <c r="DV369" t="s">
        <v>120</v>
      </c>
      <c r="DW369" s="179">
        <v>42502</v>
      </c>
      <c r="DX369" t="s">
        <v>110</v>
      </c>
      <c r="DY369" s="180">
        <v>42502</v>
      </c>
      <c r="DZ369" t="s">
        <v>116</v>
      </c>
      <c r="EC369" t="s">
        <v>123</v>
      </c>
      <c r="ED369" s="181">
        <v>0</v>
      </c>
      <c r="EE369" s="182">
        <v>0</v>
      </c>
      <c r="EG369" t="s">
        <v>130</v>
      </c>
      <c r="EJ369" s="188" t="str">
        <f>CONCATENATE(CH369,CM369)</f>
        <v>205300012800</v>
      </c>
    </row>
    <row r="370" spans="1:140" ht="16.5" hidden="1" thickTop="1" thickBot="1" x14ac:dyDescent="0.3">
      <c r="A370" t="s">
        <v>108</v>
      </c>
      <c r="B370" t="s">
        <v>178</v>
      </c>
      <c r="C370" s="140">
        <v>42502</v>
      </c>
      <c r="D370" s="141">
        <v>0</v>
      </c>
      <c r="E370" t="s">
        <v>108</v>
      </c>
      <c r="F370" t="s">
        <v>110</v>
      </c>
      <c r="G370" s="142">
        <v>2016</v>
      </c>
      <c r="H370" s="143">
        <v>11</v>
      </c>
      <c r="I370" s="144">
        <v>42502</v>
      </c>
      <c r="J370" t="s">
        <v>111</v>
      </c>
      <c r="L370" t="s">
        <v>110</v>
      </c>
      <c r="M370" t="s">
        <v>110</v>
      </c>
      <c r="O370" s="146">
        <v>0</v>
      </c>
      <c r="P370" t="s">
        <v>112</v>
      </c>
      <c r="R370" s="148">
        <v>42502</v>
      </c>
      <c r="S370" s="149">
        <v>38</v>
      </c>
      <c r="T370" s="150">
        <v>39862.160000000003</v>
      </c>
      <c r="U370" s="151">
        <v>39862.160000000003</v>
      </c>
      <c r="V370" s="152">
        <v>0</v>
      </c>
      <c r="W370" t="s">
        <v>113</v>
      </c>
      <c r="Y370" t="s">
        <v>114</v>
      </c>
      <c r="Z370" t="s">
        <v>114</v>
      </c>
      <c r="AA370" t="s">
        <v>114</v>
      </c>
      <c r="AB370" t="s">
        <v>115</v>
      </c>
      <c r="AC370" t="s">
        <v>116</v>
      </c>
      <c r="AD370" t="s">
        <v>110</v>
      </c>
      <c r="AE370" t="s">
        <v>110</v>
      </c>
      <c r="AH370" s="153">
        <v>0</v>
      </c>
      <c r="AI370" s="154">
        <v>42502</v>
      </c>
      <c r="AJ370" s="155">
        <v>1246366</v>
      </c>
      <c r="AK370" s="156">
        <v>1246366.1000000001</v>
      </c>
      <c r="AL370" s="157">
        <v>42502</v>
      </c>
      <c r="AM370" s="158">
        <v>0</v>
      </c>
      <c r="AN370" t="s">
        <v>158</v>
      </c>
      <c r="AO370" s="159">
        <v>42502.776805555557</v>
      </c>
      <c r="AP370" t="s">
        <v>179</v>
      </c>
      <c r="AQ370" t="s">
        <v>119</v>
      </c>
      <c r="AR370" t="s">
        <v>119</v>
      </c>
      <c r="AT370" s="160">
        <v>42502</v>
      </c>
      <c r="AU370" s="161">
        <v>1</v>
      </c>
      <c r="AV370" s="162">
        <v>1</v>
      </c>
      <c r="AW370" t="s">
        <v>120</v>
      </c>
      <c r="AZ370" s="163">
        <v>42502</v>
      </c>
      <c r="BB370" t="s">
        <v>121</v>
      </c>
      <c r="BC370" t="s">
        <v>114</v>
      </c>
      <c r="BD370" t="s">
        <v>122</v>
      </c>
      <c r="BE370" t="s">
        <v>110</v>
      </c>
      <c r="BH370" t="s">
        <v>122</v>
      </c>
      <c r="BL370" t="s">
        <v>110</v>
      </c>
      <c r="BM370" s="165">
        <v>42502</v>
      </c>
      <c r="BO370" t="s">
        <v>110</v>
      </c>
      <c r="BP370" t="s">
        <v>123</v>
      </c>
      <c r="BS370" s="166">
        <v>42502.768240740741</v>
      </c>
      <c r="BU370" t="s">
        <v>110</v>
      </c>
      <c r="BV370" t="s">
        <v>179</v>
      </c>
      <c r="BW370" t="s">
        <v>110</v>
      </c>
      <c r="BZ370" t="s">
        <v>108</v>
      </c>
      <c r="CA370" t="s">
        <v>178</v>
      </c>
      <c r="CB370" s="167">
        <v>42502</v>
      </c>
      <c r="CC370" s="168">
        <v>0</v>
      </c>
      <c r="CD370" s="169">
        <v>5</v>
      </c>
      <c r="CE370" t="s">
        <v>111</v>
      </c>
      <c r="CH370" t="s">
        <v>135</v>
      </c>
      <c r="CL370" t="s">
        <v>126</v>
      </c>
      <c r="CM370" t="s">
        <v>127</v>
      </c>
      <c r="CU370" t="s">
        <v>119</v>
      </c>
      <c r="DD370" s="170">
        <v>-4917.5</v>
      </c>
      <c r="DE370" t="s">
        <v>110</v>
      </c>
      <c r="DF370" s="171">
        <v>0</v>
      </c>
      <c r="DH370" s="172">
        <v>0</v>
      </c>
      <c r="DI370" t="s">
        <v>179</v>
      </c>
      <c r="DJ370" t="s">
        <v>116</v>
      </c>
      <c r="DK370" s="173">
        <v>42502</v>
      </c>
      <c r="DL370" t="s">
        <v>119</v>
      </c>
      <c r="DN370" s="174">
        <v>-4917.5</v>
      </c>
      <c r="DO370" s="175">
        <v>1</v>
      </c>
      <c r="DP370" s="176">
        <v>1</v>
      </c>
      <c r="DQ370" s="177">
        <v>1246366</v>
      </c>
      <c r="DT370" s="178">
        <v>42502</v>
      </c>
      <c r="DV370" t="s">
        <v>120</v>
      </c>
      <c r="DW370" s="179">
        <v>42502</v>
      </c>
      <c r="DX370" t="s">
        <v>110</v>
      </c>
      <c r="DY370" s="180">
        <v>42502</v>
      </c>
      <c r="DZ370" t="s">
        <v>116</v>
      </c>
      <c r="EC370" t="s">
        <v>123</v>
      </c>
      <c r="ED370" s="181">
        <v>0</v>
      </c>
      <c r="EE370" s="182">
        <v>0</v>
      </c>
      <c r="EG370" t="s">
        <v>130</v>
      </c>
      <c r="EJ370" s="188" t="str">
        <f>CONCATENATE(CH370,CM370)</f>
        <v>205600012800</v>
      </c>
    </row>
    <row r="371" spans="1:140" ht="16.5" hidden="1" thickTop="1" thickBot="1" x14ac:dyDescent="0.3">
      <c r="A371" t="s">
        <v>108</v>
      </c>
      <c r="B371" t="s">
        <v>178</v>
      </c>
      <c r="C371" s="140">
        <v>42502</v>
      </c>
      <c r="D371" s="141">
        <v>0</v>
      </c>
      <c r="E371" t="s">
        <v>108</v>
      </c>
      <c r="F371" t="s">
        <v>110</v>
      </c>
      <c r="G371" s="142">
        <v>2016</v>
      </c>
      <c r="H371" s="143">
        <v>11</v>
      </c>
      <c r="I371" s="144">
        <v>42502</v>
      </c>
      <c r="J371" t="s">
        <v>111</v>
      </c>
      <c r="L371" t="s">
        <v>110</v>
      </c>
      <c r="M371" t="s">
        <v>110</v>
      </c>
      <c r="O371" s="146">
        <v>0</v>
      </c>
      <c r="P371" t="s">
        <v>112</v>
      </c>
      <c r="R371" s="148">
        <v>42502</v>
      </c>
      <c r="S371" s="149">
        <v>38</v>
      </c>
      <c r="T371" s="150">
        <v>39862.160000000003</v>
      </c>
      <c r="U371" s="151">
        <v>39862.160000000003</v>
      </c>
      <c r="V371" s="152">
        <v>0</v>
      </c>
      <c r="W371" t="s">
        <v>113</v>
      </c>
      <c r="Y371" t="s">
        <v>114</v>
      </c>
      <c r="Z371" t="s">
        <v>114</v>
      </c>
      <c r="AA371" t="s">
        <v>114</v>
      </c>
      <c r="AB371" t="s">
        <v>115</v>
      </c>
      <c r="AC371" t="s">
        <v>116</v>
      </c>
      <c r="AD371" t="s">
        <v>110</v>
      </c>
      <c r="AE371" t="s">
        <v>110</v>
      </c>
      <c r="AH371" s="153">
        <v>0</v>
      </c>
      <c r="AI371" s="154">
        <v>42502</v>
      </c>
      <c r="AJ371" s="155">
        <v>1246366</v>
      </c>
      <c r="AK371" s="156">
        <v>1246366.1000000001</v>
      </c>
      <c r="AL371" s="157">
        <v>42502</v>
      </c>
      <c r="AM371" s="158">
        <v>0</v>
      </c>
      <c r="AN371" t="s">
        <v>158</v>
      </c>
      <c r="AO371" s="159">
        <v>42502.776805555557</v>
      </c>
      <c r="AP371" t="s">
        <v>179</v>
      </c>
      <c r="AQ371" t="s">
        <v>119</v>
      </c>
      <c r="AR371" t="s">
        <v>119</v>
      </c>
      <c r="AT371" s="160">
        <v>42502</v>
      </c>
      <c r="AU371" s="161">
        <v>1</v>
      </c>
      <c r="AV371" s="162">
        <v>1</v>
      </c>
      <c r="AW371" t="s">
        <v>120</v>
      </c>
      <c r="AZ371" s="163">
        <v>42502</v>
      </c>
      <c r="BB371" t="s">
        <v>121</v>
      </c>
      <c r="BC371" t="s">
        <v>114</v>
      </c>
      <c r="BD371" t="s">
        <v>122</v>
      </c>
      <c r="BE371" t="s">
        <v>110</v>
      </c>
      <c r="BH371" t="s">
        <v>122</v>
      </c>
      <c r="BL371" t="s">
        <v>110</v>
      </c>
      <c r="BM371" s="165">
        <v>42502</v>
      </c>
      <c r="BO371" t="s">
        <v>110</v>
      </c>
      <c r="BP371" t="s">
        <v>123</v>
      </c>
      <c r="BS371" s="166">
        <v>42502.768240740741</v>
      </c>
      <c r="BU371" t="s">
        <v>110</v>
      </c>
      <c r="BV371" t="s">
        <v>179</v>
      </c>
      <c r="BW371" t="s">
        <v>110</v>
      </c>
      <c r="BZ371" t="s">
        <v>108</v>
      </c>
      <c r="CA371" t="s">
        <v>178</v>
      </c>
      <c r="CB371" s="167">
        <v>42502</v>
      </c>
      <c r="CC371" s="168">
        <v>0</v>
      </c>
      <c r="CD371" s="169">
        <v>6</v>
      </c>
      <c r="CE371" t="s">
        <v>111</v>
      </c>
      <c r="CH371" t="s">
        <v>159</v>
      </c>
      <c r="CL371" t="s">
        <v>126</v>
      </c>
      <c r="CM371" t="s">
        <v>127</v>
      </c>
      <c r="CU371" t="s">
        <v>119</v>
      </c>
      <c r="DD371" s="170">
        <v>-53.91</v>
      </c>
      <c r="DE371" t="s">
        <v>110</v>
      </c>
      <c r="DF371" s="171">
        <v>0</v>
      </c>
      <c r="DH371" s="172">
        <v>0</v>
      </c>
      <c r="DI371" t="s">
        <v>179</v>
      </c>
      <c r="DJ371" t="s">
        <v>116</v>
      </c>
      <c r="DK371" s="173">
        <v>42502</v>
      </c>
      <c r="DL371" t="s">
        <v>119</v>
      </c>
      <c r="DN371" s="174">
        <v>-53.91</v>
      </c>
      <c r="DO371" s="175">
        <v>1</v>
      </c>
      <c r="DP371" s="176">
        <v>1</v>
      </c>
      <c r="DQ371" s="177">
        <v>1246366</v>
      </c>
      <c r="DT371" s="178">
        <v>42502</v>
      </c>
      <c r="DV371" t="s">
        <v>120</v>
      </c>
      <c r="DW371" s="179">
        <v>42502</v>
      </c>
      <c r="DX371" t="s">
        <v>110</v>
      </c>
      <c r="DY371" s="180">
        <v>42502</v>
      </c>
      <c r="DZ371" t="s">
        <v>116</v>
      </c>
      <c r="EC371" t="s">
        <v>123</v>
      </c>
      <c r="ED371" s="181">
        <v>0</v>
      </c>
      <c r="EE371" s="182">
        <v>0</v>
      </c>
      <c r="EG371" t="s">
        <v>130</v>
      </c>
      <c r="EJ371" s="188" t="str">
        <f>CONCATENATE(CH371,CM371)</f>
        <v>205700012800</v>
      </c>
    </row>
    <row r="372" spans="1:140" ht="16.5" hidden="1" thickTop="1" thickBot="1" x14ac:dyDescent="0.3">
      <c r="A372" t="s">
        <v>108</v>
      </c>
      <c r="B372" t="s">
        <v>178</v>
      </c>
      <c r="C372" s="140">
        <v>42502</v>
      </c>
      <c r="D372" s="141">
        <v>0</v>
      </c>
      <c r="E372" t="s">
        <v>108</v>
      </c>
      <c r="F372" t="s">
        <v>110</v>
      </c>
      <c r="G372" s="142">
        <v>2016</v>
      </c>
      <c r="H372" s="143">
        <v>11</v>
      </c>
      <c r="I372" s="144">
        <v>42502</v>
      </c>
      <c r="J372" t="s">
        <v>111</v>
      </c>
      <c r="L372" t="s">
        <v>110</v>
      </c>
      <c r="M372" t="s">
        <v>110</v>
      </c>
      <c r="O372" s="146">
        <v>0</v>
      </c>
      <c r="P372" t="s">
        <v>112</v>
      </c>
      <c r="R372" s="148">
        <v>42502</v>
      </c>
      <c r="S372" s="149">
        <v>38</v>
      </c>
      <c r="T372" s="150">
        <v>39862.160000000003</v>
      </c>
      <c r="U372" s="151">
        <v>39862.160000000003</v>
      </c>
      <c r="V372" s="152">
        <v>0</v>
      </c>
      <c r="W372" t="s">
        <v>113</v>
      </c>
      <c r="Y372" t="s">
        <v>114</v>
      </c>
      <c r="Z372" t="s">
        <v>114</v>
      </c>
      <c r="AA372" t="s">
        <v>114</v>
      </c>
      <c r="AB372" t="s">
        <v>115</v>
      </c>
      <c r="AC372" t="s">
        <v>116</v>
      </c>
      <c r="AD372" t="s">
        <v>110</v>
      </c>
      <c r="AE372" t="s">
        <v>110</v>
      </c>
      <c r="AH372" s="153">
        <v>0</v>
      </c>
      <c r="AI372" s="154">
        <v>42502</v>
      </c>
      <c r="AJ372" s="155">
        <v>1246366</v>
      </c>
      <c r="AK372" s="156">
        <v>1246366.1000000001</v>
      </c>
      <c r="AL372" s="157">
        <v>42502</v>
      </c>
      <c r="AM372" s="158">
        <v>0</v>
      </c>
      <c r="AN372" t="s">
        <v>158</v>
      </c>
      <c r="AO372" s="159">
        <v>42502.776805555557</v>
      </c>
      <c r="AP372" t="s">
        <v>179</v>
      </c>
      <c r="AQ372" t="s">
        <v>119</v>
      </c>
      <c r="AR372" t="s">
        <v>119</v>
      </c>
      <c r="AT372" s="160">
        <v>42502</v>
      </c>
      <c r="AU372" s="161">
        <v>1</v>
      </c>
      <c r="AV372" s="162">
        <v>1</v>
      </c>
      <c r="AW372" t="s">
        <v>120</v>
      </c>
      <c r="AZ372" s="163">
        <v>42502</v>
      </c>
      <c r="BB372" t="s">
        <v>121</v>
      </c>
      <c r="BC372" t="s">
        <v>114</v>
      </c>
      <c r="BD372" t="s">
        <v>122</v>
      </c>
      <c r="BE372" t="s">
        <v>110</v>
      </c>
      <c r="BH372" t="s">
        <v>122</v>
      </c>
      <c r="BL372" t="s">
        <v>110</v>
      </c>
      <c r="BM372" s="165">
        <v>42502</v>
      </c>
      <c r="BO372" t="s">
        <v>110</v>
      </c>
      <c r="BP372" t="s">
        <v>123</v>
      </c>
      <c r="BS372" s="166">
        <v>42502.768240740741</v>
      </c>
      <c r="BU372" t="s">
        <v>110</v>
      </c>
      <c r="BV372" t="s">
        <v>179</v>
      </c>
      <c r="BW372" t="s">
        <v>110</v>
      </c>
      <c r="BZ372" t="s">
        <v>108</v>
      </c>
      <c r="CA372" t="s">
        <v>178</v>
      </c>
      <c r="CB372" s="167">
        <v>42502</v>
      </c>
      <c r="CC372" s="168">
        <v>0</v>
      </c>
      <c r="CD372" s="169">
        <v>7</v>
      </c>
      <c r="CE372" t="s">
        <v>111</v>
      </c>
      <c r="CH372" t="s">
        <v>136</v>
      </c>
      <c r="CL372" t="s">
        <v>126</v>
      </c>
      <c r="CM372" t="s">
        <v>127</v>
      </c>
      <c r="CU372" t="s">
        <v>119</v>
      </c>
      <c r="DD372" s="170">
        <v>-418.87</v>
      </c>
      <c r="DE372" t="s">
        <v>110</v>
      </c>
      <c r="DF372" s="171">
        <v>0</v>
      </c>
      <c r="DH372" s="172">
        <v>0</v>
      </c>
      <c r="DI372" t="s">
        <v>179</v>
      </c>
      <c r="DJ372" t="s">
        <v>116</v>
      </c>
      <c r="DK372" s="173">
        <v>42502</v>
      </c>
      <c r="DL372" t="s">
        <v>119</v>
      </c>
      <c r="DN372" s="174">
        <v>-418.87</v>
      </c>
      <c r="DO372" s="175">
        <v>1</v>
      </c>
      <c r="DP372" s="176">
        <v>1</v>
      </c>
      <c r="DQ372" s="177">
        <v>1246366</v>
      </c>
      <c r="DT372" s="178">
        <v>42502</v>
      </c>
      <c r="DV372" t="s">
        <v>120</v>
      </c>
      <c r="DW372" s="179">
        <v>42502</v>
      </c>
      <c r="DX372" t="s">
        <v>110</v>
      </c>
      <c r="DY372" s="180">
        <v>42502</v>
      </c>
      <c r="DZ372" t="s">
        <v>116</v>
      </c>
      <c r="EC372" t="s">
        <v>123</v>
      </c>
      <c r="ED372" s="181">
        <v>0</v>
      </c>
      <c r="EE372" s="182">
        <v>0</v>
      </c>
      <c r="EG372" t="s">
        <v>130</v>
      </c>
      <c r="EJ372" s="188" t="str">
        <f>CONCATENATE(CH372,CM372)</f>
        <v>205800012800</v>
      </c>
    </row>
    <row r="373" spans="1:140" ht="16.5" hidden="1" thickTop="1" thickBot="1" x14ac:dyDescent="0.3">
      <c r="A373" t="s">
        <v>108</v>
      </c>
      <c r="B373" t="s">
        <v>178</v>
      </c>
      <c r="C373" s="140">
        <v>42502</v>
      </c>
      <c r="D373" s="141">
        <v>0</v>
      </c>
      <c r="E373" t="s">
        <v>108</v>
      </c>
      <c r="F373" t="s">
        <v>110</v>
      </c>
      <c r="G373" s="142">
        <v>2016</v>
      </c>
      <c r="H373" s="143">
        <v>11</v>
      </c>
      <c r="I373" s="144">
        <v>42502</v>
      </c>
      <c r="J373" t="s">
        <v>111</v>
      </c>
      <c r="L373" t="s">
        <v>110</v>
      </c>
      <c r="M373" t="s">
        <v>110</v>
      </c>
      <c r="O373" s="146">
        <v>0</v>
      </c>
      <c r="P373" t="s">
        <v>112</v>
      </c>
      <c r="R373" s="148">
        <v>42502</v>
      </c>
      <c r="S373" s="149">
        <v>38</v>
      </c>
      <c r="T373" s="150">
        <v>39862.160000000003</v>
      </c>
      <c r="U373" s="151">
        <v>39862.160000000003</v>
      </c>
      <c r="V373" s="152">
        <v>0</v>
      </c>
      <c r="W373" t="s">
        <v>113</v>
      </c>
      <c r="Y373" t="s">
        <v>114</v>
      </c>
      <c r="Z373" t="s">
        <v>114</v>
      </c>
      <c r="AA373" t="s">
        <v>114</v>
      </c>
      <c r="AB373" t="s">
        <v>115</v>
      </c>
      <c r="AC373" t="s">
        <v>116</v>
      </c>
      <c r="AD373" t="s">
        <v>110</v>
      </c>
      <c r="AE373" t="s">
        <v>110</v>
      </c>
      <c r="AH373" s="153">
        <v>0</v>
      </c>
      <c r="AI373" s="154">
        <v>42502</v>
      </c>
      <c r="AJ373" s="155">
        <v>1246366</v>
      </c>
      <c r="AK373" s="156">
        <v>1246366.1000000001</v>
      </c>
      <c r="AL373" s="157">
        <v>42502</v>
      </c>
      <c r="AM373" s="158">
        <v>0</v>
      </c>
      <c r="AN373" t="s">
        <v>158</v>
      </c>
      <c r="AO373" s="159">
        <v>42502.776805555557</v>
      </c>
      <c r="AP373" t="s">
        <v>179</v>
      </c>
      <c r="AQ373" t="s">
        <v>119</v>
      </c>
      <c r="AR373" t="s">
        <v>119</v>
      </c>
      <c r="AT373" s="160">
        <v>42502</v>
      </c>
      <c r="AU373" s="161">
        <v>1</v>
      </c>
      <c r="AV373" s="162">
        <v>1</v>
      </c>
      <c r="AW373" t="s">
        <v>120</v>
      </c>
      <c r="AZ373" s="163">
        <v>42502</v>
      </c>
      <c r="BB373" t="s">
        <v>121</v>
      </c>
      <c r="BC373" t="s">
        <v>114</v>
      </c>
      <c r="BD373" t="s">
        <v>122</v>
      </c>
      <c r="BE373" t="s">
        <v>110</v>
      </c>
      <c r="BH373" t="s">
        <v>122</v>
      </c>
      <c r="BL373" t="s">
        <v>110</v>
      </c>
      <c r="BM373" s="165">
        <v>42502</v>
      </c>
      <c r="BO373" t="s">
        <v>110</v>
      </c>
      <c r="BP373" t="s">
        <v>123</v>
      </c>
      <c r="BS373" s="166">
        <v>42502.768240740741</v>
      </c>
      <c r="BU373" t="s">
        <v>110</v>
      </c>
      <c r="BV373" t="s">
        <v>179</v>
      </c>
      <c r="BW373" t="s">
        <v>110</v>
      </c>
      <c r="BZ373" t="s">
        <v>108</v>
      </c>
      <c r="CA373" t="s">
        <v>178</v>
      </c>
      <c r="CB373" s="167">
        <v>42502</v>
      </c>
      <c r="CC373" s="168">
        <v>0</v>
      </c>
      <c r="CD373" s="169">
        <v>8</v>
      </c>
      <c r="CE373" t="s">
        <v>111</v>
      </c>
      <c r="CH373" t="s">
        <v>160</v>
      </c>
      <c r="CL373" t="s">
        <v>126</v>
      </c>
      <c r="CM373" t="s">
        <v>127</v>
      </c>
      <c r="CU373" t="s">
        <v>119</v>
      </c>
      <c r="DD373" s="170">
        <v>-31.25</v>
      </c>
      <c r="DE373" t="s">
        <v>110</v>
      </c>
      <c r="DF373" s="171">
        <v>0</v>
      </c>
      <c r="DH373" s="172">
        <v>0</v>
      </c>
      <c r="DI373" t="s">
        <v>179</v>
      </c>
      <c r="DJ373" t="s">
        <v>116</v>
      </c>
      <c r="DK373" s="173">
        <v>42502</v>
      </c>
      <c r="DL373" t="s">
        <v>119</v>
      </c>
      <c r="DN373" s="174">
        <v>-31.25</v>
      </c>
      <c r="DO373" s="175">
        <v>1</v>
      </c>
      <c r="DP373" s="176">
        <v>1</v>
      </c>
      <c r="DQ373" s="177">
        <v>1246366</v>
      </c>
      <c r="DT373" s="178">
        <v>42502</v>
      </c>
      <c r="DV373" t="s">
        <v>120</v>
      </c>
      <c r="DW373" s="179">
        <v>42502</v>
      </c>
      <c r="DX373" t="s">
        <v>110</v>
      </c>
      <c r="DY373" s="180">
        <v>42502</v>
      </c>
      <c r="DZ373" t="s">
        <v>116</v>
      </c>
      <c r="EC373" t="s">
        <v>123</v>
      </c>
      <c r="ED373" s="181">
        <v>0</v>
      </c>
      <c r="EE373" s="182">
        <v>0</v>
      </c>
      <c r="EG373" t="s">
        <v>130</v>
      </c>
      <c r="EJ373" s="188" t="str">
        <f>CONCATENATE(CH373,CM373)</f>
        <v>206100012800</v>
      </c>
    </row>
    <row r="374" spans="1:140" ht="16.5" hidden="1" thickTop="1" thickBot="1" x14ac:dyDescent="0.3">
      <c r="A374" t="s">
        <v>108</v>
      </c>
      <c r="B374" t="s">
        <v>178</v>
      </c>
      <c r="C374" s="140">
        <v>42502</v>
      </c>
      <c r="D374" s="141">
        <v>0</v>
      </c>
      <c r="E374" t="s">
        <v>108</v>
      </c>
      <c r="F374" t="s">
        <v>110</v>
      </c>
      <c r="G374" s="142">
        <v>2016</v>
      </c>
      <c r="H374" s="143">
        <v>11</v>
      </c>
      <c r="I374" s="144">
        <v>42502</v>
      </c>
      <c r="J374" t="s">
        <v>111</v>
      </c>
      <c r="L374" t="s">
        <v>110</v>
      </c>
      <c r="M374" t="s">
        <v>110</v>
      </c>
      <c r="O374" s="146">
        <v>0</v>
      </c>
      <c r="P374" t="s">
        <v>112</v>
      </c>
      <c r="R374" s="148">
        <v>42502</v>
      </c>
      <c r="S374" s="149">
        <v>38</v>
      </c>
      <c r="T374" s="150">
        <v>39862.160000000003</v>
      </c>
      <c r="U374" s="151">
        <v>39862.160000000003</v>
      </c>
      <c r="V374" s="152">
        <v>0</v>
      </c>
      <c r="W374" t="s">
        <v>113</v>
      </c>
      <c r="Y374" t="s">
        <v>114</v>
      </c>
      <c r="Z374" t="s">
        <v>114</v>
      </c>
      <c r="AA374" t="s">
        <v>114</v>
      </c>
      <c r="AB374" t="s">
        <v>115</v>
      </c>
      <c r="AC374" t="s">
        <v>116</v>
      </c>
      <c r="AD374" t="s">
        <v>110</v>
      </c>
      <c r="AE374" t="s">
        <v>110</v>
      </c>
      <c r="AH374" s="153">
        <v>0</v>
      </c>
      <c r="AI374" s="154">
        <v>42502</v>
      </c>
      <c r="AJ374" s="155">
        <v>1246366</v>
      </c>
      <c r="AK374" s="156">
        <v>1246366.1000000001</v>
      </c>
      <c r="AL374" s="157">
        <v>42502</v>
      </c>
      <c r="AM374" s="158">
        <v>0</v>
      </c>
      <c r="AN374" t="s">
        <v>158</v>
      </c>
      <c r="AO374" s="159">
        <v>42502.776805555557</v>
      </c>
      <c r="AP374" t="s">
        <v>179</v>
      </c>
      <c r="AQ374" t="s">
        <v>119</v>
      </c>
      <c r="AR374" t="s">
        <v>119</v>
      </c>
      <c r="AT374" s="160">
        <v>42502</v>
      </c>
      <c r="AU374" s="161">
        <v>1</v>
      </c>
      <c r="AV374" s="162">
        <v>1</v>
      </c>
      <c r="AW374" t="s">
        <v>120</v>
      </c>
      <c r="AZ374" s="163">
        <v>42502</v>
      </c>
      <c r="BB374" t="s">
        <v>121</v>
      </c>
      <c r="BC374" t="s">
        <v>114</v>
      </c>
      <c r="BD374" t="s">
        <v>122</v>
      </c>
      <c r="BE374" t="s">
        <v>110</v>
      </c>
      <c r="BH374" t="s">
        <v>122</v>
      </c>
      <c r="BL374" t="s">
        <v>110</v>
      </c>
      <c r="BM374" s="165">
        <v>42502</v>
      </c>
      <c r="BO374" t="s">
        <v>110</v>
      </c>
      <c r="BP374" t="s">
        <v>123</v>
      </c>
      <c r="BS374" s="166">
        <v>42502.768240740741</v>
      </c>
      <c r="BU374" t="s">
        <v>110</v>
      </c>
      <c r="BV374" t="s">
        <v>179</v>
      </c>
      <c r="BW374" t="s">
        <v>110</v>
      </c>
      <c r="BZ374" t="s">
        <v>108</v>
      </c>
      <c r="CA374" t="s">
        <v>178</v>
      </c>
      <c r="CB374" s="167">
        <v>42502</v>
      </c>
      <c r="CC374" s="168">
        <v>0</v>
      </c>
      <c r="CD374" s="169">
        <v>9</v>
      </c>
      <c r="CE374" t="s">
        <v>111</v>
      </c>
      <c r="CH374" t="s">
        <v>167</v>
      </c>
      <c r="CL374" t="s">
        <v>126</v>
      </c>
      <c r="CM374" t="s">
        <v>127</v>
      </c>
      <c r="CU374" t="s">
        <v>119</v>
      </c>
      <c r="DD374" s="170">
        <v>302.89</v>
      </c>
      <c r="DE374" t="s">
        <v>110</v>
      </c>
      <c r="DF374" s="171">
        <v>0</v>
      </c>
      <c r="DH374" s="172">
        <v>0</v>
      </c>
      <c r="DI374" t="s">
        <v>179</v>
      </c>
      <c r="DJ374" t="s">
        <v>116</v>
      </c>
      <c r="DK374" s="173">
        <v>42502</v>
      </c>
      <c r="DL374" t="s">
        <v>119</v>
      </c>
      <c r="DN374" s="174">
        <v>302.89</v>
      </c>
      <c r="DO374" s="175">
        <v>1</v>
      </c>
      <c r="DP374" s="176">
        <v>1</v>
      </c>
      <c r="DQ374" s="177">
        <v>1246366</v>
      </c>
      <c r="DT374" s="178">
        <v>42502</v>
      </c>
      <c r="DV374" t="s">
        <v>120</v>
      </c>
      <c r="DW374" s="179">
        <v>42502</v>
      </c>
      <c r="DX374" t="s">
        <v>110</v>
      </c>
      <c r="DY374" s="180">
        <v>42502</v>
      </c>
      <c r="DZ374" t="s">
        <v>116</v>
      </c>
      <c r="EC374" t="s">
        <v>123</v>
      </c>
      <c r="ED374" s="181">
        <v>0</v>
      </c>
      <c r="EE374" s="182">
        <v>0</v>
      </c>
      <c r="EG374" t="s">
        <v>130</v>
      </c>
      <c r="EJ374" s="188" t="str">
        <f>CONCATENATE(CH374,CM374)</f>
        <v>208100012800</v>
      </c>
    </row>
    <row r="375" spans="1:140" ht="16.5" hidden="1" thickTop="1" thickBot="1" x14ac:dyDescent="0.3">
      <c r="A375" t="s">
        <v>108</v>
      </c>
      <c r="B375" t="s">
        <v>178</v>
      </c>
      <c r="C375" s="140">
        <v>42502</v>
      </c>
      <c r="D375" s="141">
        <v>0</v>
      </c>
      <c r="E375" t="s">
        <v>108</v>
      </c>
      <c r="F375" t="s">
        <v>110</v>
      </c>
      <c r="G375" s="142">
        <v>2016</v>
      </c>
      <c r="H375" s="143">
        <v>11</v>
      </c>
      <c r="I375" s="144">
        <v>42502</v>
      </c>
      <c r="J375" t="s">
        <v>111</v>
      </c>
      <c r="L375" t="s">
        <v>110</v>
      </c>
      <c r="M375" t="s">
        <v>110</v>
      </c>
      <c r="O375" s="146">
        <v>0</v>
      </c>
      <c r="P375" t="s">
        <v>112</v>
      </c>
      <c r="R375" s="148">
        <v>42502</v>
      </c>
      <c r="S375" s="149">
        <v>38</v>
      </c>
      <c r="T375" s="150">
        <v>39862.160000000003</v>
      </c>
      <c r="U375" s="151">
        <v>39862.160000000003</v>
      </c>
      <c r="V375" s="152">
        <v>0</v>
      </c>
      <c r="W375" t="s">
        <v>113</v>
      </c>
      <c r="Y375" t="s">
        <v>114</v>
      </c>
      <c r="Z375" t="s">
        <v>114</v>
      </c>
      <c r="AA375" t="s">
        <v>114</v>
      </c>
      <c r="AB375" t="s">
        <v>115</v>
      </c>
      <c r="AC375" t="s">
        <v>116</v>
      </c>
      <c r="AD375" t="s">
        <v>110</v>
      </c>
      <c r="AE375" t="s">
        <v>110</v>
      </c>
      <c r="AH375" s="153">
        <v>0</v>
      </c>
      <c r="AI375" s="154">
        <v>42502</v>
      </c>
      <c r="AJ375" s="155">
        <v>1246366</v>
      </c>
      <c r="AK375" s="156">
        <v>1246366.1000000001</v>
      </c>
      <c r="AL375" s="157">
        <v>42502</v>
      </c>
      <c r="AM375" s="158">
        <v>0</v>
      </c>
      <c r="AN375" t="s">
        <v>158</v>
      </c>
      <c r="AO375" s="159">
        <v>42502.776805555557</v>
      </c>
      <c r="AP375" t="s">
        <v>179</v>
      </c>
      <c r="AQ375" t="s">
        <v>119</v>
      </c>
      <c r="AR375" t="s">
        <v>119</v>
      </c>
      <c r="AT375" s="160">
        <v>42502</v>
      </c>
      <c r="AU375" s="161">
        <v>1</v>
      </c>
      <c r="AV375" s="162">
        <v>1</v>
      </c>
      <c r="AW375" t="s">
        <v>120</v>
      </c>
      <c r="AZ375" s="163">
        <v>42502</v>
      </c>
      <c r="BB375" t="s">
        <v>121</v>
      </c>
      <c r="BC375" t="s">
        <v>114</v>
      </c>
      <c r="BD375" t="s">
        <v>122</v>
      </c>
      <c r="BE375" t="s">
        <v>110</v>
      </c>
      <c r="BH375" t="s">
        <v>122</v>
      </c>
      <c r="BL375" t="s">
        <v>110</v>
      </c>
      <c r="BM375" s="165">
        <v>42502</v>
      </c>
      <c r="BO375" t="s">
        <v>110</v>
      </c>
      <c r="BP375" t="s">
        <v>123</v>
      </c>
      <c r="BS375" s="166">
        <v>42502.768240740741</v>
      </c>
      <c r="BU375" t="s">
        <v>110</v>
      </c>
      <c r="BV375" t="s">
        <v>179</v>
      </c>
      <c r="BW375" t="s">
        <v>110</v>
      </c>
      <c r="BZ375" t="s">
        <v>108</v>
      </c>
      <c r="CA375" t="s">
        <v>178</v>
      </c>
      <c r="CB375" s="167">
        <v>42502</v>
      </c>
      <c r="CC375" s="168">
        <v>0</v>
      </c>
      <c r="CD375" s="169">
        <v>10</v>
      </c>
      <c r="CE375" t="s">
        <v>111</v>
      </c>
      <c r="CH375" t="s">
        <v>137</v>
      </c>
      <c r="CL375" t="s">
        <v>126</v>
      </c>
      <c r="CM375" t="s">
        <v>127</v>
      </c>
      <c r="CU375" t="s">
        <v>119</v>
      </c>
      <c r="DD375" s="170">
        <v>-2478.91</v>
      </c>
      <c r="DE375" t="s">
        <v>110</v>
      </c>
      <c r="DF375" s="171">
        <v>0</v>
      </c>
      <c r="DH375" s="172">
        <v>0</v>
      </c>
      <c r="DI375" t="s">
        <v>179</v>
      </c>
      <c r="DJ375" t="s">
        <v>116</v>
      </c>
      <c r="DK375" s="173">
        <v>42502</v>
      </c>
      <c r="DL375" t="s">
        <v>119</v>
      </c>
      <c r="DN375" s="174">
        <v>-2478.91</v>
      </c>
      <c r="DO375" s="175">
        <v>1</v>
      </c>
      <c r="DP375" s="176">
        <v>1</v>
      </c>
      <c r="DQ375" s="177">
        <v>1246366</v>
      </c>
      <c r="DT375" s="178">
        <v>42502</v>
      </c>
      <c r="DV375" t="s">
        <v>120</v>
      </c>
      <c r="DW375" s="179">
        <v>42502</v>
      </c>
      <c r="DX375" t="s">
        <v>110</v>
      </c>
      <c r="DY375" s="180">
        <v>42502</v>
      </c>
      <c r="DZ375" t="s">
        <v>116</v>
      </c>
      <c r="EC375" t="s">
        <v>123</v>
      </c>
      <c r="ED375" s="181">
        <v>0</v>
      </c>
      <c r="EE375" s="182">
        <v>0</v>
      </c>
      <c r="EG375" t="s">
        <v>130</v>
      </c>
      <c r="EJ375" s="188" t="str">
        <f>CONCATENATE(CH375,CM375)</f>
        <v>210000012800</v>
      </c>
    </row>
    <row r="376" spans="1:140" ht="16.5" hidden="1" thickTop="1" thickBot="1" x14ac:dyDescent="0.3">
      <c r="A376" t="s">
        <v>108</v>
      </c>
      <c r="B376" t="s">
        <v>178</v>
      </c>
      <c r="C376" s="140">
        <v>42502</v>
      </c>
      <c r="D376" s="141">
        <v>0</v>
      </c>
      <c r="E376" t="s">
        <v>108</v>
      </c>
      <c r="F376" t="s">
        <v>110</v>
      </c>
      <c r="G376" s="142">
        <v>2016</v>
      </c>
      <c r="H376" s="143">
        <v>11</v>
      </c>
      <c r="I376" s="144">
        <v>42502</v>
      </c>
      <c r="J376" t="s">
        <v>111</v>
      </c>
      <c r="L376" t="s">
        <v>110</v>
      </c>
      <c r="M376" t="s">
        <v>110</v>
      </c>
      <c r="O376" s="146">
        <v>0</v>
      </c>
      <c r="P376" t="s">
        <v>112</v>
      </c>
      <c r="R376" s="148">
        <v>42502</v>
      </c>
      <c r="S376" s="149">
        <v>38</v>
      </c>
      <c r="T376" s="150">
        <v>39862.160000000003</v>
      </c>
      <c r="U376" s="151">
        <v>39862.160000000003</v>
      </c>
      <c r="V376" s="152">
        <v>0</v>
      </c>
      <c r="W376" t="s">
        <v>113</v>
      </c>
      <c r="Y376" t="s">
        <v>114</v>
      </c>
      <c r="Z376" t="s">
        <v>114</v>
      </c>
      <c r="AA376" t="s">
        <v>114</v>
      </c>
      <c r="AB376" t="s">
        <v>115</v>
      </c>
      <c r="AC376" t="s">
        <v>116</v>
      </c>
      <c r="AD376" t="s">
        <v>110</v>
      </c>
      <c r="AE376" t="s">
        <v>110</v>
      </c>
      <c r="AH376" s="153">
        <v>0</v>
      </c>
      <c r="AI376" s="154">
        <v>42502</v>
      </c>
      <c r="AJ376" s="155">
        <v>1246366</v>
      </c>
      <c r="AK376" s="156">
        <v>1246366.1000000001</v>
      </c>
      <c r="AL376" s="157">
        <v>42502</v>
      </c>
      <c r="AM376" s="158">
        <v>0</v>
      </c>
      <c r="AN376" t="s">
        <v>158</v>
      </c>
      <c r="AO376" s="159">
        <v>42502.776805555557</v>
      </c>
      <c r="AP376" t="s">
        <v>179</v>
      </c>
      <c r="AQ376" t="s">
        <v>119</v>
      </c>
      <c r="AR376" t="s">
        <v>119</v>
      </c>
      <c r="AT376" s="160">
        <v>42502</v>
      </c>
      <c r="AU376" s="161">
        <v>1</v>
      </c>
      <c r="AV376" s="162">
        <v>1</v>
      </c>
      <c r="AW376" t="s">
        <v>120</v>
      </c>
      <c r="AZ376" s="163">
        <v>42502</v>
      </c>
      <c r="BB376" t="s">
        <v>121</v>
      </c>
      <c r="BC376" t="s">
        <v>114</v>
      </c>
      <c r="BD376" t="s">
        <v>122</v>
      </c>
      <c r="BE376" t="s">
        <v>110</v>
      </c>
      <c r="BH376" t="s">
        <v>122</v>
      </c>
      <c r="BL376" t="s">
        <v>110</v>
      </c>
      <c r="BM376" s="165">
        <v>42502</v>
      </c>
      <c r="BO376" t="s">
        <v>110</v>
      </c>
      <c r="BP376" t="s">
        <v>123</v>
      </c>
      <c r="BS376" s="166">
        <v>42502.768240740741</v>
      </c>
      <c r="BU376" t="s">
        <v>110</v>
      </c>
      <c r="BV376" t="s">
        <v>179</v>
      </c>
      <c r="BW376" t="s">
        <v>110</v>
      </c>
      <c r="BZ376" t="s">
        <v>108</v>
      </c>
      <c r="CA376" t="s">
        <v>178</v>
      </c>
      <c r="CB376" s="167">
        <v>42502</v>
      </c>
      <c r="CC376" s="168">
        <v>0</v>
      </c>
      <c r="CD376" s="169">
        <v>11</v>
      </c>
      <c r="CE376" t="s">
        <v>111</v>
      </c>
      <c r="CH376" t="s">
        <v>138</v>
      </c>
      <c r="CL376" t="s">
        <v>126</v>
      </c>
      <c r="CM376" t="s">
        <v>127</v>
      </c>
      <c r="CU376" t="s">
        <v>119</v>
      </c>
      <c r="DD376" s="170">
        <v>-1892.04</v>
      </c>
      <c r="DE376" t="s">
        <v>110</v>
      </c>
      <c r="DF376" s="171">
        <v>0</v>
      </c>
      <c r="DH376" s="172">
        <v>0</v>
      </c>
      <c r="DI376" t="s">
        <v>179</v>
      </c>
      <c r="DJ376" t="s">
        <v>116</v>
      </c>
      <c r="DK376" s="173">
        <v>42502</v>
      </c>
      <c r="DL376" t="s">
        <v>119</v>
      </c>
      <c r="DN376" s="174">
        <v>-1892.04</v>
      </c>
      <c r="DO376" s="175">
        <v>1</v>
      </c>
      <c r="DP376" s="176">
        <v>1</v>
      </c>
      <c r="DQ376" s="177">
        <v>1246366</v>
      </c>
      <c r="DT376" s="178">
        <v>42502</v>
      </c>
      <c r="DV376" t="s">
        <v>120</v>
      </c>
      <c r="DW376" s="179">
        <v>42502</v>
      </c>
      <c r="DX376" t="s">
        <v>110</v>
      </c>
      <c r="DY376" s="180">
        <v>42502</v>
      </c>
      <c r="DZ376" t="s">
        <v>116</v>
      </c>
      <c r="EC376" t="s">
        <v>123</v>
      </c>
      <c r="ED376" s="181">
        <v>0</v>
      </c>
      <c r="EE376" s="182">
        <v>0</v>
      </c>
      <c r="EG376" t="s">
        <v>130</v>
      </c>
      <c r="EJ376" s="188" t="str">
        <f>CONCATENATE(CH376,CM376)</f>
        <v>210500012800</v>
      </c>
    </row>
    <row r="377" spans="1:140" ht="16.5" hidden="1" thickTop="1" thickBot="1" x14ac:dyDescent="0.3">
      <c r="A377" t="s">
        <v>108</v>
      </c>
      <c r="B377" t="s">
        <v>178</v>
      </c>
      <c r="C377" s="140">
        <v>42502</v>
      </c>
      <c r="D377" s="141">
        <v>0</v>
      </c>
      <c r="E377" t="s">
        <v>108</v>
      </c>
      <c r="F377" t="s">
        <v>110</v>
      </c>
      <c r="G377" s="142">
        <v>2016</v>
      </c>
      <c r="H377" s="143">
        <v>11</v>
      </c>
      <c r="I377" s="144">
        <v>42502</v>
      </c>
      <c r="J377" t="s">
        <v>111</v>
      </c>
      <c r="L377" t="s">
        <v>110</v>
      </c>
      <c r="M377" t="s">
        <v>110</v>
      </c>
      <c r="O377" s="146">
        <v>0</v>
      </c>
      <c r="P377" t="s">
        <v>112</v>
      </c>
      <c r="R377" s="148">
        <v>42502</v>
      </c>
      <c r="S377" s="149">
        <v>38</v>
      </c>
      <c r="T377" s="150">
        <v>39862.160000000003</v>
      </c>
      <c r="U377" s="151">
        <v>39862.160000000003</v>
      </c>
      <c r="V377" s="152">
        <v>0</v>
      </c>
      <c r="W377" t="s">
        <v>113</v>
      </c>
      <c r="Y377" t="s">
        <v>114</v>
      </c>
      <c r="Z377" t="s">
        <v>114</v>
      </c>
      <c r="AA377" t="s">
        <v>114</v>
      </c>
      <c r="AB377" t="s">
        <v>115</v>
      </c>
      <c r="AC377" t="s">
        <v>116</v>
      </c>
      <c r="AD377" t="s">
        <v>110</v>
      </c>
      <c r="AE377" t="s">
        <v>110</v>
      </c>
      <c r="AH377" s="153">
        <v>0</v>
      </c>
      <c r="AI377" s="154">
        <v>42502</v>
      </c>
      <c r="AJ377" s="155">
        <v>1246366</v>
      </c>
      <c r="AK377" s="156">
        <v>1246366.1000000001</v>
      </c>
      <c r="AL377" s="157">
        <v>42502</v>
      </c>
      <c r="AM377" s="158">
        <v>0</v>
      </c>
      <c r="AN377" t="s">
        <v>158</v>
      </c>
      <c r="AO377" s="159">
        <v>42502.776805555557</v>
      </c>
      <c r="AP377" t="s">
        <v>179</v>
      </c>
      <c r="AQ377" t="s">
        <v>119</v>
      </c>
      <c r="AR377" t="s">
        <v>119</v>
      </c>
      <c r="AT377" s="160">
        <v>42502</v>
      </c>
      <c r="AU377" s="161">
        <v>1</v>
      </c>
      <c r="AV377" s="162">
        <v>1</v>
      </c>
      <c r="AW377" t="s">
        <v>120</v>
      </c>
      <c r="AZ377" s="163">
        <v>42502</v>
      </c>
      <c r="BB377" t="s">
        <v>121</v>
      </c>
      <c r="BC377" t="s">
        <v>114</v>
      </c>
      <c r="BD377" t="s">
        <v>122</v>
      </c>
      <c r="BE377" t="s">
        <v>110</v>
      </c>
      <c r="BH377" t="s">
        <v>122</v>
      </c>
      <c r="BL377" t="s">
        <v>110</v>
      </c>
      <c r="BM377" s="165">
        <v>42502</v>
      </c>
      <c r="BO377" t="s">
        <v>110</v>
      </c>
      <c r="BP377" t="s">
        <v>123</v>
      </c>
      <c r="BS377" s="166">
        <v>42502.768240740741</v>
      </c>
      <c r="BU377" t="s">
        <v>110</v>
      </c>
      <c r="BV377" t="s">
        <v>179</v>
      </c>
      <c r="BW377" t="s">
        <v>110</v>
      </c>
      <c r="BZ377" t="s">
        <v>108</v>
      </c>
      <c r="CA377" t="s">
        <v>178</v>
      </c>
      <c r="CB377" s="167">
        <v>42502</v>
      </c>
      <c r="CC377" s="168">
        <v>0</v>
      </c>
      <c r="CD377" s="169">
        <v>12</v>
      </c>
      <c r="CE377" t="s">
        <v>111</v>
      </c>
      <c r="CH377" t="s">
        <v>139</v>
      </c>
      <c r="CL377" t="s">
        <v>126</v>
      </c>
      <c r="CM377" t="s">
        <v>127</v>
      </c>
      <c r="CU377" t="s">
        <v>119</v>
      </c>
      <c r="DD377" s="170">
        <v>-1791.26</v>
      </c>
      <c r="DE377" t="s">
        <v>110</v>
      </c>
      <c r="DF377" s="171">
        <v>0</v>
      </c>
      <c r="DH377" s="172">
        <v>0</v>
      </c>
      <c r="DI377" t="s">
        <v>179</v>
      </c>
      <c r="DJ377" t="s">
        <v>116</v>
      </c>
      <c r="DK377" s="173">
        <v>42502</v>
      </c>
      <c r="DL377" t="s">
        <v>119</v>
      </c>
      <c r="DN377" s="174">
        <v>-1791.26</v>
      </c>
      <c r="DO377" s="175">
        <v>1</v>
      </c>
      <c r="DP377" s="176">
        <v>1</v>
      </c>
      <c r="DQ377" s="177">
        <v>1246366</v>
      </c>
      <c r="DT377" s="178">
        <v>42502</v>
      </c>
      <c r="DV377" t="s">
        <v>120</v>
      </c>
      <c r="DW377" s="179">
        <v>42502</v>
      </c>
      <c r="DX377" t="s">
        <v>110</v>
      </c>
      <c r="DY377" s="180">
        <v>42502</v>
      </c>
      <c r="DZ377" t="s">
        <v>116</v>
      </c>
      <c r="EC377" t="s">
        <v>123</v>
      </c>
      <c r="ED377" s="181">
        <v>0</v>
      </c>
      <c r="EE377" s="182">
        <v>0</v>
      </c>
      <c r="EG377" t="s">
        <v>130</v>
      </c>
      <c r="EJ377" s="188" t="str">
        <f>CONCATENATE(CH377,CM377)</f>
        <v>211000012800</v>
      </c>
    </row>
    <row r="378" spans="1:140" ht="16.5" hidden="1" thickTop="1" thickBot="1" x14ac:dyDescent="0.3">
      <c r="A378" t="s">
        <v>108</v>
      </c>
      <c r="B378" t="s">
        <v>178</v>
      </c>
      <c r="C378" s="140">
        <v>42502</v>
      </c>
      <c r="D378" s="141">
        <v>0</v>
      </c>
      <c r="E378" t="s">
        <v>108</v>
      </c>
      <c r="F378" t="s">
        <v>110</v>
      </c>
      <c r="G378" s="142">
        <v>2016</v>
      </c>
      <c r="H378" s="143">
        <v>11</v>
      </c>
      <c r="I378" s="144">
        <v>42502</v>
      </c>
      <c r="J378" t="s">
        <v>111</v>
      </c>
      <c r="L378" t="s">
        <v>110</v>
      </c>
      <c r="M378" t="s">
        <v>110</v>
      </c>
      <c r="O378" s="146">
        <v>0</v>
      </c>
      <c r="P378" t="s">
        <v>112</v>
      </c>
      <c r="R378" s="148">
        <v>42502</v>
      </c>
      <c r="S378" s="149">
        <v>38</v>
      </c>
      <c r="T378" s="150">
        <v>39862.160000000003</v>
      </c>
      <c r="U378" s="151">
        <v>39862.160000000003</v>
      </c>
      <c r="V378" s="152">
        <v>0</v>
      </c>
      <c r="W378" t="s">
        <v>113</v>
      </c>
      <c r="Y378" t="s">
        <v>114</v>
      </c>
      <c r="Z378" t="s">
        <v>114</v>
      </c>
      <c r="AA378" t="s">
        <v>114</v>
      </c>
      <c r="AB378" t="s">
        <v>115</v>
      </c>
      <c r="AC378" t="s">
        <v>116</v>
      </c>
      <c r="AD378" t="s">
        <v>110</v>
      </c>
      <c r="AE378" t="s">
        <v>110</v>
      </c>
      <c r="AH378" s="153">
        <v>0</v>
      </c>
      <c r="AI378" s="154">
        <v>42502</v>
      </c>
      <c r="AJ378" s="155">
        <v>1246366</v>
      </c>
      <c r="AK378" s="156">
        <v>1246366.1000000001</v>
      </c>
      <c r="AL378" s="157">
        <v>42502</v>
      </c>
      <c r="AM378" s="158">
        <v>0</v>
      </c>
      <c r="AN378" t="s">
        <v>158</v>
      </c>
      <c r="AO378" s="159">
        <v>42502.776805555557</v>
      </c>
      <c r="AP378" t="s">
        <v>179</v>
      </c>
      <c r="AQ378" t="s">
        <v>119</v>
      </c>
      <c r="AR378" t="s">
        <v>119</v>
      </c>
      <c r="AT378" s="160">
        <v>42502</v>
      </c>
      <c r="AU378" s="161">
        <v>1</v>
      </c>
      <c r="AV378" s="162">
        <v>1</v>
      </c>
      <c r="AW378" t="s">
        <v>120</v>
      </c>
      <c r="AZ378" s="163">
        <v>42502</v>
      </c>
      <c r="BB378" t="s">
        <v>121</v>
      </c>
      <c r="BC378" t="s">
        <v>114</v>
      </c>
      <c r="BD378" t="s">
        <v>122</v>
      </c>
      <c r="BE378" t="s">
        <v>110</v>
      </c>
      <c r="BH378" t="s">
        <v>122</v>
      </c>
      <c r="BL378" t="s">
        <v>110</v>
      </c>
      <c r="BM378" s="165">
        <v>42502</v>
      </c>
      <c r="BO378" t="s">
        <v>110</v>
      </c>
      <c r="BP378" t="s">
        <v>123</v>
      </c>
      <c r="BS378" s="166">
        <v>42502.768240740741</v>
      </c>
      <c r="BU378" t="s">
        <v>110</v>
      </c>
      <c r="BV378" t="s">
        <v>179</v>
      </c>
      <c r="BW378" t="s">
        <v>110</v>
      </c>
      <c r="BZ378" t="s">
        <v>108</v>
      </c>
      <c r="CA378" t="s">
        <v>178</v>
      </c>
      <c r="CB378" s="167">
        <v>42502</v>
      </c>
      <c r="CC378" s="168">
        <v>0</v>
      </c>
      <c r="CD378" s="169">
        <v>13</v>
      </c>
      <c r="CE378" t="s">
        <v>111</v>
      </c>
      <c r="CH378" t="s">
        <v>140</v>
      </c>
      <c r="CL378" t="s">
        <v>126</v>
      </c>
      <c r="CM378" t="s">
        <v>127</v>
      </c>
      <c r="CU378" t="s">
        <v>119</v>
      </c>
      <c r="DD378" s="170">
        <v>-82.06</v>
      </c>
      <c r="DE378" t="s">
        <v>110</v>
      </c>
      <c r="DF378" s="171">
        <v>0</v>
      </c>
      <c r="DH378" s="172">
        <v>0</v>
      </c>
      <c r="DI378" t="s">
        <v>179</v>
      </c>
      <c r="DJ378" t="s">
        <v>116</v>
      </c>
      <c r="DK378" s="173">
        <v>42502</v>
      </c>
      <c r="DL378" t="s">
        <v>119</v>
      </c>
      <c r="DN378" s="174">
        <v>-82.06</v>
      </c>
      <c r="DO378" s="175">
        <v>1</v>
      </c>
      <c r="DP378" s="176">
        <v>1</v>
      </c>
      <c r="DQ378" s="177">
        <v>1246366</v>
      </c>
      <c r="DT378" s="178">
        <v>42502</v>
      </c>
      <c r="DV378" t="s">
        <v>120</v>
      </c>
      <c r="DW378" s="179">
        <v>42502</v>
      </c>
      <c r="DX378" t="s">
        <v>110</v>
      </c>
      <c r="DY378" s="180">
        <v>42502</v>
      </c>
      <c r="DZ378" t="s">
        <v>116</v>
      </c>
      <c r="EC378" t="s">
        <v>123</v>
      </c>
      <c r="ED378" s="181">
        <v>0</v>
      </c>
      <c r="EE378" s="182">
        <v>0</v>
      </c>
      <c r="EG378" t="s">
        <v>130</v>
      </c>
      <c r="EJ378" s="188" t="str">
        <f>CONCATENATE(CH378,CM378)</f>
        <v>212500012800</v>
      </c>
    </row>
    <row r="379" spans="1:140" ht="16.5" hidden="1" thickTop="1" thickBot="1" x14ac:dyDescent="0.3">
      <c r="A379" t="s">
        <v>108</v>
      </c>
      <c r="B379" t="s">
        <v>178</v>
      </c>
      <c r="C379" s="140">
        <v>42502</v>
      </c>
      <c r="D379" s="141">
        <v>0</v>
      </c>
      <c r="E379" t="s">
        <v>108</v>
      </c>
      <c r="F379" t="s">
        <v>110</v>
      </c>
      <c r="G379" s="142">
        <v>2016</v>
      </c>
      <c r="H379" s="143">
        <v>11</v>
      </c>
      <c r="I379" s="144">
        <v>42502</v>
      </c>
      <c r="J379" t="s">
        <v>111</v>
      </c>
      <c r="L379" t="s">
        <v>110</v>
      </c>
      <c r="M379" t="s">
        <v>110</v>
      </c>
      <c r="O379" s="146">
        <v>0</v>
      </c>
      <c r="P379" t="s">
        <v>112</v>
      </c>
      <c r="R379" s="148">
        <v>42502</v>
      </c>
      <c r="S379" s="149">
        <v>38</v>
      </c>
      <c r="T379" s="150">
        <v>39862.160000000003</v>
      </c>
      <c r="U379" s="151">
        <v>39862.160000000003</v>
      </c>
      <c r="V379" s="152">
        <v>0</v>
      </c>
      <c r="W379" t="s">
        <v>113</v>
      </c>
      <c r="Y379" t="s">
        <v>114</v>
      </c>
      <c r="Z379" t="s">
        <v>114</v>
      </c>
      <c r="AA379" t="s">
        <v>114</v>
      </c>
      <c r="AB379" t="s">
        <v>115</v>
      </c>
      <c r="AC379" t="s">
        <v>116</v>
      </c>
      <c r="AD379" t="s">
        <v>110</v>
      </c>
      <c r="AE379" t="s">
        <v>110</v>
      </c>
      <c r="AH379" s="153">
        <v>0</v>
      </c>
      <c r="AI379" s="154">
        <v>42502</v>
      </c>
      <c r="AJ379" s="155">
        <v>1246366</v>
      </c>
      <c r="AK379" s="156">
        <v>1246366.1000000001</v>
      </c>
      <c r="AL379" s="157">
        <v>42502</v>
      </c>
      <c r="AM379" s="158">
        <v>0</v>
      </c>
      <c r="AN379" t="s">
        <v>158</v>
      </c>
      <c r="AO379" s="159">
        <v>42502.776805555557</v>
      </c>
      <c r="AP379" t="s">
        <v>179</v>
      </c>
      <c r="AQ379" t="s">
        <v>119</v>
      </c>
      <c r="AR379" t="s">
        <v>119</v>
      </c>
      <c r="AT379" s="160">
        <v>42502</v>
      </c>
      <c r="AU379" s="161">
        <v>1</v>
      </c>
      <c r="AV379" s="162">
        <v>1</v>
      </c>
      <c r="AW379" t="s">
        <v>120</v>
      </c>
      <c r="AZ379" s="163">
        <v>42502</v>
      </c>
      <c r="BB379" t="s">
        <v>121</v>
      </c>
      <c r="BC379" t="s">
        <v>114</v>
      </c>
      <c r="BD379" t="s">
        <v>122</v>
      </c>
      <c r="BE379" t="s">
        <v>110</v>
      </c>
      <c r="BH379" t="s">
        <v>122</v>
      </c>
      <c r="BL379" t="s">
        <v>110</v>
      </c>
      <c r="BM379" s="165">
        <v>42502</v>
      </c>
      <c r="BO379" t="s">
        <v>110</v>
      </c>
      <c r="BP379" t="s">
        <v>123</v>
      </c>
      <c r="BS379" s="166">
        <v>42502.768240740741</v>
      </c>
      <c r="BU379" t="s">
        <v>110</v>
      </c>
      <c r="BV379" t="s">
        <v>179</v>
      </c>
      <c r="BW379" t="s">
        <v>110</v>
      </c>
      <c r="BZ379" t="s">
        <v>108</v>
      </c>
      <c r="CA379" t="s">
        <v>178</v>
      </c>
      <c r="CB379" s="167">
        <v>42502</v>
      </c>
      <c r="CC379" s="168">
        <v>0</v>
      </c>
      <c r="CD379" s="169">
        <v>14</v>
      </c>
      <c r="CE379" t="s">
        <v>111</v>
      </c>
      <c r="CH379" t="s">
        <v>141</v>
      </c>
      <c r="CL379" t="s">
        <v>126</v>
      </c>
      <c r="CM379" t="s">
        <v>127</v>
      </c>
      <c r="CU379" t="s">
        <v>119</v>
      </c>
      <c r="DD379" s="170">
        <v>-687.5</v>
      </c>
      <c r="DE379" t="s">
        <v>110</v>
      </c>
      <c r="DF379" s="171">
        <v>0</v>
      </c>
      <c r="DH379" s="172">
        <v>0</v>
      </c>
      <c r="DI379" t="s">
        <v>179</v>
      </c>
      <c r="DJ379" t="s">
        <v>116</v>
      </c>
      <c r="DK379" s="173">
        <v>42502</v>
      </c>
      <c r="DL379" t="s">
        <v>119</v>
      </c>
      <c r="DN379" s="174">
        <v>-687.5</v>
      </c>
      <c r="DO379" s="175">
        <v>1</v>
      </c>
      <c r="DP379" s="176">
        <v>1</v>
      </c>
      <c r="DQ379" s="177">
        <v>1246366</v>
      </c>
      <c r="DT379" s="178">
        <v>42502</v>
      </c>
      <c r="DV379" t="s">
        <v>120</v>
      </c>
      <c r="DW379" s="179">
        <v>42502</v>
      </c>
      <c r="DX379" t="s">
        <v>110</v>
      </c>
      <c r="DY379" s="180">
        <v>42502</v>
      </c>
      <c r="DZ379" t="s">
        <v>116</v>
      </c>
      <c r="EC379" t="s">
        <v>123</v>
      </c>
      <c r="ED379" s="181">
        <v>0</v>
      </c>
      <c r="EE379" s="182">
        <v>0</v>
      </c>
      <c r="EG379" t="s">
        <v>130</v>
      </c>
      <c r="EJ379" s="188" t="str">
        <f>CONCATENATE(CH379,CM379)</f>
        <v>213000012800</v>
      </c>
    </row>
    <row r="380" spans="1:140" ht="16.5" hidden="1" thickTop="1" thickBot="1" x14ac:dyDescent="0.3">
      <c r="A380" t="s">
        <v>108</v>
      </c>
      <c r="B380" t="s">
        <v>178</v>
      </c>
      <c r="C380" s="140">
        <v>42502</v>
      </c>
      <c r="D380" s="141">
        <v>0</v>
      </c>
      <c r="E380" t="s">
        <v>108</v>
      </c>
      <c r="F380" t="s">
        <v>110</v>
      </c>
      <c r="G380" s="142">
        <v>2016</v>
      </c>
      <c r="H380" s="143">
        <v>11</v>
      </c>
      <c r="I380" s="144">
        <v>42502</v>
      </c>
      <c r="J380" t="s">
        <v>111</v>
      </c>
      <c r="L380" t="s">
        <v>110</v>
      </c>
      <c r="M380" t="s">
        <v>110</v>
      </c>
      <c r="O380" s="146">
        <v>0</v>
      </c>
      <c r="P380" t="s">
        <v>112</v>
      </c>
      <c r="R380" s="148">
        <v>42502</v>
      </c>
      <c r="S380" s="149">
        <v>38</v>
      </c>
      <c r="T380" s="150">
        <v>39862.160000000003</v>
      </c>
      <c r="U380" s="151">
        <v>39862.160000000003</v>
      </c>
      <c r="V380" s="152">
        <v>0</v>
      </c>
      <c r="W380" t="s">
        <v>113</v>
      </c>
      <c r="Y380" t="s">
        <v>114</v>
      </c>
      <c r="Z380" t="s">
        <v>114</v>
      </c>
      <c r="AA380" t="s">
        <v>114</v>
      </c>
      <c r="AB380" t="s">
        <v>115</v>
      </c>
      <c r="AC380" t="s">
        <v>116</v>
      </c>
      <c r="AD380" t="s">
        <v>110</v>
      </c>
      <c r="AE380" t="s">
        <v>110</v>
      </c>
      <c r="AH380" s="153">
        <v>0</v>
      </c>
      <c r="AI380" s="154">
        <v>42502</v>
      </c>
      <c r="AJ380" s="155">
        <v>1246366</v>
      </c>
      <c r="AK380" s="156">
        <v>1246366.1000000001</v>
      </c>
      <c r="AL380" s="157">
        <v>42502</v>
      </c>
      <c r="AM380" s="158">
        <v>0</v>
      </c>
      <c r="AN380" t="s">
        <v>158</v>
      </c>
      <c r="AO380" s="159">
        <v>42502.776805555557</v>
      </c>
      <c r="AP380" t="s">
        <v>179</v>
      </c>
      <c r="AQ380" t="s">
        <v>119</v>
      </c>
      <c r="AR380" t="s">
        <v>119</v>
      </c>
      <c r="AT380" s="160">
        <v>42502</v>
      </c>
      <c r="AU380" s="161">
        <v>1</v>
      </c>
      <c r="AV380" s="162">
        <v>1</v>
      </c>
      <c r="AW380" t="s">
        <v>120</v>
      </c>
      <c r="AZ380" s="163">
        <v>42502</v>
      </c>
      <c r="BB380" t="s">
        <v>121</v>
      </c>
      <c r="BC380" t="s">
        <v>114</v>
      </c>
      <c r="BD380" t="s">
        <v>122</v>
      </c>
      <c r="BE380" t="s">
        <v>110</v>
      </c>
      <c r="BH380" t="s">
        <v>122</v>
      </c>
      <c r="BL380" t="s">
        <v>110</v>
      </c>
      <c r="BM380" s="165">
        <v>42502</v>
      </c>
      <c r="BO380" t="s">
        <v>110</v>
      </c>
      <c r="BP380" t="s">
        <v>123</v>
      </c>
      <c r="BS380" s="166">
        <v>42502.768240740741</v>
      </c>
      <c r="BU380" t="s">
        <v>110</v>
      </c>
      <c r="BV380" t="s">
        <v>179</v>
      </c>
      <c r="BW380" t="s">
        <v>110</v>
      </c>
      <c r="BZ380" t="s">
        <v>108</v>
      </c>
      <c r="CA380" t="s">
        <v>178</v>
      </c>
      <c r="CB380" s="167">
        <v>42502</v>
      </c>
      <c r="CC380" s="168">
        <v>0</v>
      </c>
      <c r="CD380" s="169">
        <v>15</v>
      </c>
      <c r="CE380" t="s">
        <v>111</v>
      </c>
      <c r="CH380" t="s">
        <v>142</v>
      </c>
      <c r="CL380" t="s">
        <v>126</v>
      </c>
      <c r="CM380" t="s">
        <v>127</v>
      </c>
      <c r="CU380" t="s">
        <v>119</v>
      </c>
      <c r="DD380" s="170">
        <v>-3003.51</v>
      </c>
      <c r="DE380" t="s">
        <v>110</v>
      </c>
      <c r="DF380" s="171">
        <v>0</v>
      </c>
      <c r="DH380" s="172">
        <v>0</v>
      </c>
      <c r="DI380" t="s">
        <v>179</v>
      </c>
      <c r="DJ380" t="s">
        <v>116</v>
      </c>
      <c r="DK380" s="173">
        <v>42502</v>
      </c>
      <c r="DL380" t="s">
        <v>119</v>
      </c>
      <c r="DN380" s="174">
        <v>-3003.51</v>
      </c>
      <c r="DO380" s="175">
        <v>1</v>
      </c>
      <c r="DP380" s="176">
        <v>1</v>
      </c>
      <c r="DQ380" s="177">
        <v>1246366</v>
      </c>
      <c r="DT380" s="178">
        <v>42502</v>
      </c>
      <c r="DV380" t="s">
        <v>120</v>
      </c>
      <c r="DW380" s="179">
        <v>42502</v>
      </c>
      <c r="DX380" t="s">
        <v>110</v>
      </c>
      <c r="DY380" s="180">
        <v>42502</v>
      </c>
      <c r="DZ380" t="s">
        <v>116</v>
      </c>
      <c r="EC380" t="s">
        <v>123</v>
      </c>
      <c r="ED380" s="181">
        <v>0</v>
      </c>
      <c r="EE380" s="182">
        <v>0</v>
      </c>
      <c r="EG380" t="s">
        <v>130</v>
      </c>
      <c r="EJ380" s="188" t="str">
        <f>CONCATENATE(CH380,CM380)</f>
        <v>214000012800</v>
      </c>
    </row>
    <row r="381" spans="1:140" ht="16.5" hidden="1" thickTop="1" thickBot="1" x14ac:dyDescent="0.3">
      <c r="A381" t="s">
        <v>108</v>
      </c>
      <c r="B381" t="s">
        <v>178</v>
      </c>
      <c r="C381" s="140">
        <v>42502</v>
      </c>
      <c r="D381" s="141">
        <v>0</v>
      </c>
      <c r="E381" t="s">
        <v>108</v>
      </c>
      <c r="F381" t="s">
        <v>110</v>
      </c>
      <c r="G381" s="142">
        <v>2016</v>
      </c>
      <c r="H381" s="143">
        <v>11</v>
      </c>
      <c r="I381" s="144">
        <v>42502</v>
      </c>
      <c r="J381" t="s">
        <v>111</v>
      </c>
      <c r="L381" t="s">
        <v>110</v>
      </c>
      <c r="M381" t="s">
        <v>110</v>
      </c>
      <c r="O381" s="146">
        <v>0</v>
      </c>
      <c r="P381" t="s">
        <v>112</v>
      </c>
      <c r="R381" s="148">
        <v>42502</v>
      </c>
      <c r="S381" s="149">
        <v>38</v>
      </c>
      <c r="T381" s="150">
        <v>39862.160000000003</v>
      </c>
      <c r="U381" s="151">
        <v>39862.160000000003</v>
      </c>
      <c r="V381" s="152">
        <v>0</v>
      </c>
      <c r="W381" t="s">
        <v>113</v>
      </c>
      <c r="Y381" t="s">
        <v>114</v>
      </c>
      <c r="Z381" t="s">
        <v>114</v>
      </c>
      <c r="AA381" t="s">
        <v>114</v>
      </c>
      <c r="AB381" t="s">
        <v>115</v>
      </c>
      <c r="AC381" t="s">
        <v>116</v>
      </c>
      <c r="AD381" t="s">
        <v>110</v>
      </c>
      <c r="AE381" t="s">
        <v>110</v>
      </c>
      <c r="AH381" s="153">
        <v>0</v>
      </c>
      <c r="AI381" s="154">
        <v>42502</v>
      </c>
      <c r="AJ381" s="155">
        <v>1246366</v>
      </c>
      <c r="AK381" s="156">
        <v>1246366.1000000001</v>
      </c>
      <c r="AL381" s="157">
        <v>42502</v>
      </c>
      <c r="AM381" s="158">
        <v>0</v>
      </c>
      <c r="AN381" t="s">
        <v>158</v>
      </c>
      <c r="AO381" s="159">
        <v>42502.776805555557</v>
      </c>
      <c r="AP381" t="s">
        <v>179</v>
      </c>
      <c r="AQ381" t="s">
        <v>119</v>
      </c>
      <c r="AR381" t="s">
        <v>119</v>
      </c>
      <c r="AT381" s="160">
        <v>42502</v>
      </c>
      <c r="AU381" s="161">
        <v>1</v>
      </c>
      <c r="AV381" s="162">
        <v>1</v>
      </c>
      <c r="AW381" t="s">
        <v>120</v>
      </c>
      <c r="AZ381" s="163">
        <v>42502</v>
      </c>
      <c r="BB381" t="s">
        <v>121</v>
      </c>
      <c r="BC381" t="s">
        <v>114</v>
      </c>
      <c r="BD381" t="s">
        <v>122</v>
      </c>
      <c r="BE381" t="s">
        <v>110</v>
      </c>
      <c r="BH381" t="s">
        <v>122</v>
      </c>
      <c r="BL381" t="s">
        <v>110</v>
      </c>
      <c r="BM381" s="165">
        <v>42502</v>
      </c>
      <c r="BO381" t="s">
        <v>110</v>
      </c>
      <c r="BP381" t="s">
        <v>123</v>
      </c>
      <c r="BS381" s="166">
        <v>42502.768240740741</v>
      </c>
      <c r="BU381" t="s">
        <v>110</v>
      </c>
      <c r="BV381" t="s">
        <v>179</v>
      </c>
      <c r="BW381" t="s">
        <v>110</v>
      </c>
      <c r="BZ381" t="s">
        <v>108</v>
      </c>
      <c r="CA381" t="s">
        <v>178</v>
      </c>
      <c r="CB381" s="167">
        <v>42502</v>
      </c>
      <c r="CC381" s="168">
        <v>0</v>
      </c>
      <c r="CD381" s="169">
        <v>16</v>
      </c>
      <c r="CE381" t="s">
        <v>111</v>
      </c>
      <c r="CH381" t="s">
        <v>143</v>
      </c>
      <c r="CL381" t="s">
        <v>126</v>
      </c>
      <c r="CM381" t="s">
        <v>127</v>
      </c>
      <c r="CU381" t="s">
        <v>119</v>
      </c>
      <c r="DD381" s="170">
        <v>-1367.12</v>
      </c>
      <c r="DE381" t="s">
        <v>110</v>
      </c>
      <c r="DF381" s="171">
        <v>0</v>
      </c>
      <c r="DH381" s="172">
        <v>0</v>
      </c>
      <c r="DI381" t="s">
        <v>179</v>
      </c>
      <c r="DJ381" t="s">
        <v>116</v>
      </c>
      <c r="DK381" s="173">
        <v>42502</v>
      </c>
      <c r="DL381" t="s">
        <v>119</v>
      </c>
      <c r="DN381" s="174">
        <v>-1367.12</v>
      </c>
      <c r="DO381" s="175">
        <v>1</v>
      </c>
      <c r="DP381" s="176">
        <v>1</v>
      </c>
      <c r="DQ381" s="177">
        <v>1246366</v>
      </c>
      <c r="DT381" s="178">
        <v>42502</v>
      </c>
      <c r="DV381" t="s">
        <v>120</v>
      </c>
      <c r="DW381" s="179">
        <v>42502</v>
      </c>
      <c r="DX381" t="s">
        <v>110</v>
      </c>
      <c r="DY381" s="180">
        <v>42502</v>
      </c>
      <c r="DZ381" t="s">
        <v>116</v>
      </c>
      <c r="EC381" t="s">
        <v>123</v>
      </c>
      <c r="ED381" s="181">
        <v>0</v>
      </c>
      <c r="EE381" s="182">
        <v>0</v>
      </c>
      <c r="EG381" t="s">
        <v>130</v>
      </c>
      <c r="EJ381" s="188" t="str">
        <f>CONCATENATE(CH381,CM381)</f>
        <v>215000012800</v>
      </c>
    </row>
    <row r="382" spans="1:140" ht="16.5" hidden="1" thickTop="1" thickBot="1" x14ac:dyDescent="0.3">
      <c r="A382" t="s">
        <v>108</v>
      </c>
      <c r="B382" t="s">
        <v>178</v>
      </c>
      <c r="C382" s="140">
        <v>42502</v>
      </c>
      <c r="D382" s="141">
        <v>0</v>
      </c>
      <c r="E382" t="s">
        <v>108</v>
      </c>
      <c r="F382" t="s">
        <v>110</v>
      </c>
      <c r="G382" s="142">
        <v>2016</v>
      </c>
      <c r="H382" s="143">
        <v>11</v>
      </c>
      <c r="I382" s="144">
        <v>42502</v>
      </c>
      <c r="J382" t="s">
        <v>111</v>
      </c>
      <c r="L382" t="s">
        <v>110</v>
      </c>
      <c r="M382" t="s">
        <v>110</v>
      </c>
      <c r="O382" s="146">
        <v>0</v>
      </c>
      <c r="P382" t="s">
        <v>112</v>
      </c>
      <c r="R382" s="148">
        <v>42502</v>
      </c>
      <c r="S382" s="149">
        <v>38</v>
      </c>
      <c r="T382" s="150">
        <v>39862.160000000003</v>
      </c>
      <c r="U382" s="151">
        <v>39862.160000000003</v>
      </c>
      <c r="V382" s="152">
        <v>0</v>
      </c>
      <c r="W382" t="s">
        <v>113</v>
      </c>
      <c r="Y382" t="s">
        <v>114</v>
      </c>
      <c r="Z382" t="s">
        <v>114</v>
      </c>
      <c r="AA382" t="s">
        <v>114</v>
      </c>
      <c r="AB382" t="s">
        <v>115</v>
      </c>
      <c r="AC382" t="s">
        <v>116</v>
      </c>
      <c r="AD382" t="s">
        <v>110</v>
      </c>
      <c r="AE382" t="s">
        <v>110</v>
      </c>
      <c r="AH382" s="153">
        <v>0</v>
      </c>
      <c r="AI382" s="154">
        <v>42502</v>
      </c>
      <c r="AJ382" s="155">
        <v>1246366</v>
      </c>
      <c r="AK382" s="156">
        <v>1246366.1000000001</v>
      </c>
      <c r="AL382" s="157">
        <v>42502</v>
      </c>
      <c r="AM382" s="158">
        <v>0</v>
      </c>
      <c r="AN382" t="s">
        <v>158</v>
      </c>
      <c r="AO382" s="159">
        <v>42502.776805555557</v>
      </c>
      <c r="AP382" t="s">
        <v>179</v>
      </c>
      <c r="AQ382" t="s">
        <v>119</v>
      </c>
      <c r="AR382" t="s">
        <v>119</v>
      </c>
      <c r="AT382" s="160">
        <v>42502</v>
      </c>
      <c r="AU382" s="161">
        <v>1</v>
      </c>
      <c r="AV382" s="162">
        <v>1</v>
      </c>
      <c r="AW382" t="s">
        <v>120</v>
      </c>
      <c r="AZ382" s="163">
        <v>42502</v>
      </c>
      <c r="BB382" t="s">
        <v>121</v>
      </c>
      <c r="BC382" t="s">
        <v>114</v>
      </c>
      <c r="BD382" t="s">
        <v>122</v>
      </c>
      <c r="BE382" t="s">
        <v>110</v>
      </c>
      <c r="BH382" t="s">
        <v>122</v>
      </c>
      <c r="BL382" t="s">
        <v>110</v>
      </c>
      <c r="BM382" s="165">
        <v>42502</v>
      </c>
      <c r="BO382" t="s">
        <v>110</v>
      </c>
      <c r="BP382" t="s">
        <v>123</v>
      </c>
      <c r="BS382" s="166">
        <v>42502.768240740741</v>
      </c>
      <c r="BU382" t="s">
        <v>110</v>
      </c>
      <c r="BV382" t="s">
        <v>179</v>
      </c>
      <c r="BW382" t="s">
        <v>110</v>
      </c>
      <c r="BZ382" t="s">
        <v>108</v>
      </c>
      <c r="CA382" t="s">
        <v>178</v>
      </c>
      <c r="CB382" s="167">
        <v>42502</v>
      </c>
      <c r="CC382" s="168">
        <v>0</v>
      </c>
      <c r="CD382" s="169">
        <v>17</v>
      </c>
      <c r="CE382" t="s">
        <v>111</v>
      </c>
      <c r="CH382" t="s">
        <v>144</v>
      </c>
      <c r="CL382" t="s">
        <v>126</v>
      </c>
      <c r="CM382" t="s">
        <v>127</v>
      </c>
      <c r="CU382" t="s">
        <v>119</v>
      </c>
      <c r="DD382" s="170">
        <v>-8.1199999999999992</v>
      </c>
      <c r="DE382" t="s">
        <v>110</v>
      </c>
      <c r="DF382" s="171">
        <v>0</v>
      </c>
      <c r="DH382" s="172">
        <v>0</v>
      </c>
      <c r="DI382" t="s">
        <v>179</v>
      </c>
      <c r="DJ382" t="s">
        <v>116</v>
      </c>
      <c r="DK382" s="173">
        <v>42502</v>
      </c>
      <c r="DL382" t="s">
        <v>119</v>
      </c>
      <c r="DN382" s="174">
        <v>-8.1199999999999992</v>
      </c>
      <c r="DO382" s="175">
        <v>1</v>
      </c>
      <c r="DP382" s="176">
        <v>1</v>
      </c>
      <c r="DQ382" s="177">
        <v>1246366</v>
      </c>
      <c r="DT382" s="178">
        <v>42502</v>
      </c>
      <c r="DV382" t="s">
        <v>120</v>
      </c>
      <c r="DW382" s="179">
        <v>42502</v>
      </c>
      <c r="DX382" t="s">
        <v>110</v>
      </c>
      <c r="DY382" s="180">
        <v>42502</v>
      </c>
      <c r="DZ382" t="s">
        <v>116</v>
      </c>
      <c r="EC382" t="s">
        <v>123</v>
      </c>
      <c r="ED382" s="181">
        <v>0</v>
      </c>
      <c r="EE382" s="182">
        <v>0</v>
      </c>
      <c r="EG382" t="s">
        <v>130</v>
      </c>
      <c r="EJ382" s="188" t="str">
        <f>CONCATENATE(CH382,CM382)</f>
        <v>215500012800</v>
      </c>
    </row>
    <row r="383" spans="1:140" ht="16.5" hidden="1" thickTop="1" thickBot="1" x14ac:dyDescent="0.3">
      <c r="A383" t="s">
        <v>108</v>
      </c>
      <c r="B383" t="s">
        <v>178</v>
      </c>
      <c r="C383" s="140">
        <v>42502</v>
      </c>
      <c r="D383" s="141">
        <v>0</v>
      </c>
      <c r="E383" t="s">
        <v>108</v>
      </c>
      <c r="F383" t="s">
        <v>110</v>
      </c>
      <c r="G383" s="142">
        <v>2016</v>
      </c>
      <c r="H383" s="143">
        <v>11</v>
      </c>
      <c r="I383" s="144">
        <v>42502</v>
      </c>
      <c r="J383" t="s">
        <v>111</v>
      </c>
      <c r="L383" t="s">
        <v>110</v>
      </c>
      <c r="M383" t="s">
        <v>110</v>
      </c>
      <c r="O383" s="146">
        <v>0</v>
      </c>
      <c r="P383" t="s">
        <v>112</v>
      </c>
      <c r="R383" s="148">
        <v>42502</v>
      </c>
      <c r="S383" s="149">
        <v>38</v>
      </c>
      <c r="T383" s="150">
        <v>39862.160000000003</v>
      </c>
      <c r="U383" s="151">
        <v>39862.160000000003</v>
      </c>
      <c r="V383" s="152">
        <v>0</v>
      </c>
      <c r="W383" t="s">
        <v>113</v>
      </c>
      <c r="Y383" t="s">
        <v>114</v>
      </c>
      <c r="Z383" t="s">
        <v>114</v>
      </c>
      <c r="AA383" t="s">
        <v>114</v>
      </c>
      <c r="AB383" t="s">
        <v>115</v>
      </c>
      <c r="AC383" t="s">
        <v>116</v>
      </c>
      <c r="AD383" t="s">
        <v>110</v>
      </c>
      <c r="AE383" t="s">
        <v>110</v>
      </c>
      <c r="AH383" s="153">
        <v>0</v>
      </c>
      <c r="AI383" s="154">
        <v>42502</v>
      </c>
      <c r="AJ383" s="155">
        <v>1246366</v>
      </c>
      <c r="AK383" s="156">
        <v>1246366.1000000001</v>
      </c>
      <c r="AL383" s="157">
        <v>42502</v>
      </c>
      <c r="AM383" s="158">
        <v>0</v>
      </c>
      <c r="AN383" t="s">
        <v>158</v>
      </c>
      <c r="AO383" s="159">
        <v>42502.776805555557</v>
      </c>
      <c r="AP383" t="s">
        <v>179</v>
      </c>
      <c r="AQ383" t="s">
        <v>119</v>
      </c>
      <c r="AR383" t="s">
        <v>119</v>
      </c>
      <c r="AT383" s="160">
        <v>42502</v>
      </c>
      <c r="AU383" s="161">
        <v>1</v>
      </c>
      <c r="AV383" s="162">
        <v>1</v>
      </c>
      <c r="AW383" t="s">
        <v>120</v>
      </c>
      <c r="AZ383" s="163">
        <v>42502</v>
      </c>
      <c r="BB383" t="s">
        <v>121</v>
      </c>
      <c r="BC383" t="s">
        <v>114</v>
      </c>
      <c r="BD383" t="s">
        <v>122</v>
      </c>
      <c r="BE383" t="s">
        <v>110</v>
      </c>
      <c r="BH383" t="s">
        <v>122</v>
      </c>
      <c r="BL383" t="s">
        <v>110</v>
      </c>
      <c r="BM383" s="165">
        <v>42502</v>
      </c>
      <c r="BO383" t="s">
        <v>110</v>
      </c>
      <c r="BP383" t="s">
        <v>123</v>
      </c>
      <c r="BS383" s="166">
        <v>42502.768240740741</v>
      </c>
      <c r="BU383" t="s">
        <v>110</v>
      </c>
      <c r="BV383" t="s">
        <v>179</v>
      </c>
      <c r="BW383" t="s">
        <v>110</v>
      </c>
      <c r="BZ383" t="s">
        <v>108</v>
      </c>
      <c r="CA383" t="s">
        <v>178</v>
      </c>
      <c r="CB383" s="167">
        <v>42502</v>
      </c>
      <c r="CC383" s="168">
        <v>0</v>
      </c>
      <c r="CD383" s="169">
        <v>21</v>
      </c>
      <c r="CE383" t="s">
        <v>111</v>
      </c>
      <c r="CH383" t="s">
        <v>148</v>
      </c>
      <c r="CI383" t="s">
        <v>125</v>
      </c>
      <c r="CL383" t="s">
        <v>126</v>
      </c>
      <c r="CM383" t="s">
        <v>127</v>
      </c>
      <c r="CO383" t="s">
        <v>128</v>
      </c>
      <c r="CU383" t="s">
        <v>119</v>
      </c>
      <c r="DD383" s="170">
        <v>17193.599999999999</v>
      </c>
      <c r="DE383" t="s">
        <v>110</v>
      </c>
      <c r="DF383" s="171">
        <v>0</v>
      </c>
      <c r="DH383" s="172">
        <v>0</v>
      </c>
      <c r="DI383" t="s">
        <v>179</v>
      </c>
      <c r="DJ383" t="s">
        <v>116</v>
      </c>
      <c r="DK383" s="173">
        <v>42502</v>
      </c>
      <c r="DL383" t="s">
        <v>119</v>
      </c>
      <c r="DN383" s="174">
        <v>17193.599999999999</v>
      </c>
      <c r="DO383" s="175">
        <v>1</v>
      </c>
      <c r="DP383" s="176">
        <v>1</v>
      </c>
      <c r="DQ383" s="177">
        <v>1246366</v>
      </c>
      <c r="DT383" s="178">
        <v>42502</v>
      </c>
      <c r="DV383" t="s">
        <v>120</v>
      </c>
      <c r="DW383" s="179">
        <v>42502</v>
      </c>
      <c r="DX383" t="s">
        <v>110</v>
      </c>
      <c r="DY383" s="180">
        <v>42502</v>
      </c>
      <c r="DZ383" t="s">
        <v>116</v>
      </c>
      <c r="EC383" t="s">
        <v>123</v>
      </c>
      <c r="ED383" s="181">
        <v>0</v>
      </c>
      <c r="EE383" s="182">
        <v>0</v>
      </c>
      <c r="EG383" t="s">
        <v>130</v>
      </c>
      <c r="EJ383" s="188" t="str">
        <f>CONCATENATE(CH383,CM383)</f>
        <v>700000012800</v>
      </c>
    </row>
    <row r="384" spans="1:140" ht="16.5" hidden="1" thickTop="1" thickBot="1" x14ac:dyDescent="0.3">
      <c r="A384" t="s">
        <v>108</v>
      </c>
      <c r="B384" t="s">
        <v>178</v>
      </c>
      <c r="C384" s="140">
        <v>42502</v>
      </c>
      <c r="D384" s="141">
        <v>0</v>
      </c>
      <c r="E384" t="s">
        <v>108</v>
      </c>
      <c r="F384" t="s">
        <v>110</v>
      </c>
      <c r="G384" s="142">
        <v>2016</v>
      </c>
      <c r="H384" s="143">
        <v>11</v>
      </c>
      <c r="I384" s="144">
        <v>42502</v>
      </c>
      <c r="J384" t="s">
        <v>111</v>
      </c>
      <c r="L384" t="s">
        <v>110</v>
      </c>
      <c r="M384" t="s">
        <v>110</v>
      </c>
      <c r="O384" s="146">
        <v>0</v>
      </c>
      <c r="P384" t="s">
        <v>112</v>
      </c>
      <c r="R384" s="148">
        <v>42502</v>
      </c>
      <c r="S384" s="149">
        <v>38</v>
      </c>
      <c r="T384" s="150">
        <v>39862.160000000003</v>
      </c>
      <c r="U384" s="151">
        <v>39862.160000000003</v>
      </c>
      <c r="V384" s="152">
        <v>0</v>
      </c>
      <c r="W384" t="s">
        <v>113</v>
      </c>
      <c r="Y384" t="s">
        <v>114</v>
      </c>
      <c r="Z384" t="s">
        <v>114</v>
      </c>
      <c r="AA384" t="s">
        <v>114</v>
      </c>
      <c r="AB384" t="s">
        <v>115</v>
      </c>
      <c r="AC384" t="s">
        <v>116</v>
      </c>
      <c r="AD384" t="s">
        <v>110</v>
      </c>
      <c r="AE384" t="s">
        <v>110</v>
      </c>
      <c r="AH384" s="153">
        <v>0</v>
      </c>
      <c r="AI384" s="154">
        <v>42502</v>
      </c>
      <c r="AJ384" s="155">
        <v>1246366</v>
      </c>
      <c r="AK384" s="156">
        <v>1246366.1000000001</v>
      </c>
      <c r="AL384" s="157">
        <v>42502</v>
      </c>
      <c r="AM384" s="158">
        <v>0</v>
      </c>
      <c r="AN384" t="s">
        <v>158</v>
      </c>
      <c r="AO384" s="159">
        <v>42502.776805555557</v>
      </c>
      <c r="AP384" t="s">
        <v>179</v>
      </c>
      <c r="AQ384" t="s">
        <v>119</v>
      </c>
      <c r="AR384" t="s">
        <v>119</v>
      </c>
      <c r="AT384" s="160">
        <v>42502</v>
      </c>
      <c r="AU384" s="161">
        <v>1</v>
      </c>
      <c r="AV384" s="162">
        <v>1</v>
      </c>
      <c r="AW384" t="s">
        <v>120</v>
      </c>
      <c r="AZ384" s="163">
        <v>42502</v>
      </c>
      <c r="BB384" t="s">
        <v>121</v>
      </c>
      <c r="BC384" t="s">
        <v>114</v>
      </c>
      <c r="BD384" t="s">
        <v>122</v>
      </c>
      <c r="BE384" t="s">
        <v>110</v>
      </c>
      <c r="BH384" t="s">
        <v>122</v>
      </c>
      <c r="BL384" t="s">
        <v>110</v>
      </c>
      <c r="BM384" s="165">
        <v>42502</v>
      </c>
      <c r="BO384" t="s">
        <v>110</v>
      </c>
      <c r="BP384" t="s">
        <v>123</v>
      </c>
      <c r="BS384" s="166">
        <v>42502.768240740741</v>
      </c>
      <c r="BU384" t="s">
        <v>110</v>
      </c>
      <c r="BV384" t="s">
        <v>179</v>
      </c>
      <c r="BW384" t="s">
        <v>110</v>
      </c>
      <c r="BZ384" t="s">
        <v>108</v>
      </c>
      <c r="CA384" t="s">
        <v>178</v>
      </c>
      <c r="CB384" s="167">
        <v>42502</v>
      </c>
      <c r="CC384" s="168">
        <v>0</v>
      </c>
      <c r="CD384" s="169">
        <v>18</v>
      </c>
      <c r="CE384" t="s">
        <v>111</v>
      </c>
      <c r="CH384" t="s">
        <v>145</v>
      </c>
      <c r="CL384" t="s">
        <v>126</v>
      </c>
      <c r="CM384" t="s">
        <v>127</v>
      </c>
      <c r="CU384" t="s">
        <v>119</v>
      </c>
      <c r="DD384" s="170">
        <v>-418.87</v>
      </c>
      <c r="DE384" t="s">
        <v>110</v>
      </c>
      <c r="DF384" s="171">
        <v>0</v>
      </c>
      <c r="DH384" s="172">
        <v>0</v>
      </c>
      <c r="DI384" t="s">
        <v>179</v>
      </c>
      <c r="DJ384" t="s">
        <v>116</v>
      </c>
      <c r="DK384" s="173">
        <v>42502</v>
      </c>
      <c r="DL384" t="s">
        <v>119</v>
      </c>
      <c r="DN384" s="174">
        <v>-418.87</v>
      </c>
      <c r="DO384" s="175">
        <v>1</v>
      </c>
      <c r="DP384" s="176">
        <v>1</v>
      </c>
      <c r="DQ384" s="177">
        <v>1246366</v>
      </c>
      <c r="DT384" s="178">
        <v>42502</v>
      </c>
      <c r="DV384" t="s">
        <v>120</v>
      </c>
      <c r="DW384" s="179">
        <v>42502</v>
      </c>
      <c r="DX384" t="s">
        <v>110</v>
      </c>
      <c r="DY384" s="180">
        <v>42502</v>
      </c>
      <c r="DZ384" t="s">
        <v>116</v>
      </c>
      <c r="EC384" t="s">
        <v>123</v>
      </c>
      <c r="ED384" s="181">
        <v>0</v>
      </c>
      <c r="EE384" s="182">
        <v>0</v>
      </c>
      <c r="EG384" t="s">
        <v>130</v>
      </c>
      <c r="EJ384" s="188" t="str">
        <f>CONCATENATE(CH384,CM384)</f>
        <v>216000012800</v>
      </c>
    </row>
    <row r="385" spans="1:140" ht="16.5" hidden="1" thickTop="1" thickBot="1" x14ac:dyDescent="0.3">
      <c r="A385" t="s">
        <v>108</v>
      </c>
      <c r="B385" t="s">
        <v>178</v>
      </c>
      <c r="C385" s="140">
        <v>42502</v>
      </c>
      <c r="D385" s="141">
        <v>0</v>
      </c>
      <c r="E385" t="s">
        <v>108</v>
      </c>
      <c r="F385" t="s">
        <v>110</v>
      </c>
      <c r="G385" s="142">
        <v>2016</v>
      </c>
      <c r="H385" s="143">
        <v>11</v>
      </c>
      <c r="I385" s="144">
        <v>42502</v>
      </c>
      <c r="J385" t="s">
        <v>111</v>
      </c>
      <c r="L385" t="s">
        <v>110</v>
      </c>
      <c r="M385" t="s">
        <v>110</v>
      </c>
      <c r="O385" s="146">
        <v>0</v>
      </c>
      <c r="P385" t="s">
        <v>112</v>
      </c>
      <c r="R385" s="148">
        <v>42502</v>
      </c>
      <c r="S385" s="149">
        <v>38</v>
      </c>
      <c r="T385" s="150">
        <v>39862.160000000003</v>
      </c>
      <c r="U385" s="151">
        <v>39862.160000000003</v>
      </c>
      <c r="V385" s="152">
        <v>0</v>
      </c>
      <c r="W385" t="s">
        <v>113</v>
      </c>
      <c r="Y385" t="s">
        <v>114</v>
      </c>
      <c r="Z385" t="s">
        <v>114</v>
      </c>
      <c r="AA385" t="s">
        <v>114</v>
      </c>
      <c r="AB385" t="s">
        <v>115</v>
      </c>
      <c r="AC385" t="s">
        <v>116</v>
      </c>
      <c r="AD385" t="s">
        <v>110</v>
      </c>
      <c r="AE385" t="s">
        <v>110</v>
      </c>
      <c r="AH385" s="153">
        <v>0</v>
      </c>
      <c r="AI385" s="154">
        <v>42502</v>
      </c>
      <c r="AJ385" s="155">
        <v>1246366</v>
      </c>
      <c r="AK385" s="156">
        <v>1246366.1000000001</v>
      </c>
      <c r="AL385" s="157">
        <v>42502</v>
      </c>
      <c r="AM385" s="158">
        <v>0</v>
      </c>
      <c r="AN385" t="s">
        <v>158</v>
      </c>
      <c r="AO385" s="159">
        <v>42502.776805555557</v>
      </c>
      <c r="AP385" t="s">
        <v>179</v>
      </c>
      <c r="AQ385" t="s">
        <v>119</v>
      </c>
      <c r="AR385" t="s">
        <v>119</v>
      </c>
      <c r="AT385" s="160">
        <v>42502</v>
      </c>
      <c r="AU385" s="161">
        <v>1</v>
      </c>
      <c r="AV385" s="162">
        <v>1</v>
      </c>
      <c r="AW385" t="s">
        <v>120</v>
      </c>
      <c r="AZ385" s="163">
        <v>42502</v>
      </c>
      <c r="BB385" t="s">
        <v>121</v>
      </c>
      <c r="BC385" t="s">
        <v>114</v>
      </c>
      <c r="BD385" t="s">
        <v>122</v>
      </c>
      <c r="BE385" t="s">
        <v>110</v>
      </c>
      <c r="BH385" t="s">
        <v>122</v>
      </c>
      <c r="BL385" t="s">
        <v>110</v>
      </c>
      <c r="BM385" s="165">
        <v>42502</v>
      </c>
      <c r="BO385" t="s">
        <v>110</v>
      </c>
      <c r="BP385" t="s">
        <v>123</v>
      </c>
      <c r="BS385" s="166">
        <v>42502.768240740741</v>
      </c>
      <c r="BU385" t="s">
        <v>110</v>
      </c>
      <c r="BV385" t="s">
        <v>179</v>
      </c>
      <c r="BW385" t="s">
        <v>110</v>
      </c>
      <c r="BZ385" t="s">
        <v>108</v>
      </c>
      <c r="CA385" t="s">
        <v>178</v>
      </c>
      <c r="CB385" s="167">
        <v>42502</v>
      </c>
      <c r="CC385" s="168">
        <v>0</v>
      </c>
      <c r="CD385" s="169">
        <v>19</v>
      </c>
      <c r="CE385" t="s">
        <v>111</v>
      </c>
      <c r="CH385" t="s">
        <v>146</v>
      </c>
      <c r="CL385" t="s">
        <v>126</v>
      </c>
      <c r="CM385" t="s">
        <v>127</v>
      </c>
      <c r="CU385" t="s">
        <v>119</v>
      </c>
      <c r="DD385" s="170">
        <v>-140.05000000000001</v>
      </c>
      <c r="DE385" t="s">
        <v>110</v>
      </c>
      <c r="DF385" s="171">
        <v>0</v>
      </c>
      <c r="DH385" s="172">
        <v>0</v>
      </c>
      <c r="DI385" t="s">
        <v>179</v>
      </c>
      <c r="DJ385" t="s">
        <v>116</v>
      </c>
      <c r="DK385" s="173">
        <v>42502</v>
      </c>
      <c r="DL385" t="s">
        <v>119</v>
      </c>
      <c r="DN385" s="174">
        <v>-140.05000000000001</v>
      </c>
      <c r="DO385" s="175">
        <v>1</v>
      </c>
      <c r="DP385" s="176">
        <v>1</v>
      </c>
      <c r="DQ385" s="177">
        <v>1246366</v>
      </c>
      <c r="DT385" s="178">
        <v>42502</v>
      </c>
      <c r="DV385" t="s">
        <v>120</v>
      </c>
      <c r="DW385" s="179">
        <v>42502</v>
      </c>
      <c r="DX385" t="s">
        <v>110</v>
      </c>
      <c r="DY385" s="180">
        <v>42502</v>
      </c>
      <c r="DZ385" t="s">
        <v>116</v>
      </c>
      <c r="EC385" t="s">
        <v>123</v>
      </c>
      <c r="ED385" s="181">
        <v>0</v>
      </c>
      <c r="EE385" s="182">
        <v>0</v>
      </c>
      <c r="EG385" t="s">
        <v>130</v>
      </c>
      <c r="EJ385" s="188" t="str">
        <f>CONCATENATE(CH385,CM385)</f>
        <v>216600012800</v>
      </c>
    </row>
    <row r="386" spans="1:140" ht="16.5" hidden="1" thickTop="1" thickBot="1" x14ac:dyDescent="0.3">
      <c r="A386" t="s">
        <v>108</v>
      </c>
      <c r="B386" t="s">
        <v>178</v>
      </c>
      <c r="C386" s="140">
        <v>42502</v>
      </c>
      <c r="D386" s="141">
        <v>0</v>
      </c>
      <c r="E386" t="s">
        <v>108</v>
      </c>
      <c r="F386" t="s">
        <v>110</v>
      </c>
      <c r="G386" s="142">
        <v>2016</v>
      </c>
      <c r="H386" s="143">
        <v>11</v>
      </c>
      <c r="I386" s="144">
        <v>42502</v>
      </c>
      <c r="J386" t="s">
        <v>111</v>
      </c>
      <c r="L386" t="s">
        <v>110</v>
      </c>
      <c r="M386" t="s">
        <v>110</v>
      </c>
      <c r="O386" s="146">
        <v>0</v>
      </c>
      <c r="P386" t="s">
        <v>112</v>
      </c>
      <c r="R386" s="148">
        <v>42502</v>
      </c>
      <c r="S386" s="149">
        <v>38</v>
      </c>
      <c r="T386" s="150">
        <v>39862.160000000003</v>
      </c>
      <c r="U386" s="151">
        <v>39862.160000000003</v>
      </c>
      <c r="V386" s="152">
        <v>0</v>
      </c>
      <c r="W386" t="s">
        <v>113</v>
      </c>
      <c r="Y386" t="s">
        <v>114</v>
      </c>
      <c r="Z386" t="s">
        <v>114</v>
      </c>
      <c r="AA386" t="s">
        <v>114</v>
      </c>
      <c r="AB386" t="s">
        <v>115</v>
      </c>
      <c r="AC386" t="s">
        <v>116</v>
      </c>
      <c r="AD386" t="s">
        <v>110</v>
      </c>
      <c r="AE386" t="s">
        <v>110</v>
      </c>
      <c r="AH386" s="153">
        <v>0</v>
      </c>
      <c r="AI386" s="154">
        <v>42502</v>
      </c>
      <c r="AJ386" s="155">
        <v>1246366</v>
      </c>
      <c r="AK386" s="156">
        <v>1246366.1000000001</v>
      </c>
      <c r="AL386" s="157">
        <v>42502</v>
      </c>
      <c r="AM386" s="158">
        <v>0</v>
      </c>
      <c r="AN386" t="s">
        <v>158</v>
      </c>
      <c r="AO386" s="159">
        <v>42502.776805555557</v>
      </c>
      <c r="AP386" t="s">
        <v>179</v>
      </c>
      <c r="AQ386" t="s">
        <v>119</v>
      </c>
      <c r="AR386" t="s">
        <v>119</v>
      </c>
      <c r="AT386" s="160">
        <v>42502</v>
      </c>
      <c r="AU386" s="161">
        <v>1</v>
      </c>
      <c r="AV386" s="162">
        <v>1</v>
      </c>
      <c r="AW386" t="s">
        <v>120</v>
      </c>
      <c r="AZ386" s="163">
        <v>42502</v>
      </c>
      <c r="BB386" t="s">
        <v>121</v>
      </c>
      <c r="BC386" t="s">
        <v>114</v>
      </c>
      <c r="BD386" t="s">
        <v>122</v>
      </c>
      <c r="BE386" t="s">
        <v>110</v>
      </c>
      <c r="BH386" t="s">
        <v>122</v>
      </c>
      <c r="BL386" t="s">
        <v>110</v>
      </c>
      <c r="BM386" s="165">
        <v>42502</v>
      </c>
      <c r="BO386" t="s">
        <v>110</v>
      </c>
      <c r="BP386" t="s">
        <v>123</v>
      </c>
      <c r="BS386" s="166">
        <v>42502.768240740741</v>
      </c>
      <c r="BU386" t="s">
        <v>110</v>
      </c>
      <c r="BV386" t="s">
        <v>179</v>
      </c>
      <c r="BW386" t="s">
        <v>110</v>
      </c>
      <c r="BZ386" t="s">
        <v>108</v>
      </c>
      <c r="CA386" t="s">
        <v>178</v>
      </c>
      <c r="CB386" s="167">
        <v>42502</v>
      </c>
      <c r="CC386" s="168">
        <v>0</v>
      </c>
      <c r="CD386" s="169">
        <v>20</v>
      </c>
      <c r="CE386" t="s">
        <v>111</v>
      </c>
      <c r="CH386" t="s">
        <v>147</v>
      </c>
      <c r="CL386" t="s">
        <v>126</v>
      </c>
      <c r="CM386" t="s">
        <v>127</v>
      </c>
      <c r="CU386" t="s">
        <v>119</v>
      </c>
      <c r="DD386" s="170">
        <v>-72.22</v>
      </c>
      <c r="DE386" t="s">
        <v>110</v>
      </c>
      <c r="DF386" s="171">
        <v>0</v>
      </c>
      <c r="DH386" s="172">
        <v>0</v>
      </c>
      <c r="DI386" t="s">
        <v>179</v>
      </c>
      <c r="DJ386" t="s">
        <v>116</v>
      </c>
      <c r="DK386" s="173">
        <v>42502</v>
      </c>
      <c r="DL386" t="s">
        <v>119</v>
      </c>
      <c r="DN386" s="174">
        <v>-72.22</v>
      </c>
      <c r="DO386" s="175">
        <v>1</v>
      </c>
      <c r="DP386" s="176">
        <v>1</v>
      </c>
      <c r="DQ386" s="177">
        <v>1246366</v>
      </c>
      <c r="DT386" s="178">
        <v>42502</v>
      </c>
      <c r="DV386" t="s">
        <v>120</v>
      </c>
      <c r="DW386" s="179">
        <v>42502</v>
      </c>
      <c r="DX386" t="s">
        <v>110</v>
      </c>
      <c r="DY386" s="180">
        <v>42502</v>
      </c>
      <c r="DZ386" t="s">
        <v>116</v>
      </c>
      <c r="EC386" t="s">
        <v>123</v>
      </c>
      <c r="ED386" s="181">
        <v>0</v>
      </c>
      <c r="EE386" s="182">
        <v>0</v>
      </c>
      <c r="EG386" t="s">
        <v>130</v>
      </c>
      <c r="EJ386" s="188" t="str">
        <f>CONCATENATE(CH386,CM386)</f>
        <v>219000012800</v>
      </c>
    </row>
    <row r="387" spans="1:140" ht="16.5" hidden="1" thickTop="1" thickBot="1" x14ac:dyDescent="0.3">
      <c r="A387" t="s">
        <v>108</v>
      </c>
      <c r="B387" t="s">
        <v>178</v>
      </c>
      <c r="C387" s="140">
        <v>42502</v>
      </c>
      <c r="D387" s="141">
        <v>0</v>
      </c>
      <c r="E387" t="s">
        <v>108</v>
      </c>
      <c r="F387" t="s">
        <v>110</v>
      </c>
      <c r="G387" s="142">
        <v>2016</v>
      </c>
      <c r="H387" s="143">
        <v>11</v>
      </c>
      <c r="I387" s="144">
        <v>42502</v>
      </c>
      <c r="J387" t="s">
        <v>111</v>
      </c>
      <c r="L387" t="s">
        <v>110</v>
      </c>
      <c r="M387" t="s">
        <v>110</v>
      </c>
      <c r="O387" s="146">
        <v>0</v>
      </c>
      <c r="P387" t="s">
        <v>112</v>
      </c>
      <c r="R387" s="148">
        <v>42502</v>
      </c>
      <c r="S387" s="149">
        <v>38</v>
      </c>
      <c r="T387" s="150">
        <v>39862.160000000003</v>
      </c>
      <c r="U387" s="151">
        <v>39862.160000000003</v>
      </c>
      <c r="V387" s="152">
        <v>0</v>
      </c>
      <c r="W387" t="s">
        <v>113</v>
      </c>
      <c r="Y387" t="s">
        <v>114</v>
      </c>
      <c r="Z387" t="s">
        <v>114</v>
      </c>
      <c r="AA387" t="s">
        <v>114</v>
      </c>
      <c r="AB387" t="s">
        <v>115</v>
      </c>
      <c r="AC387" t="s">
        <v>116</v>
      </c>
      <c r="AD387" t="s">
        <v>110</v>
      </c>
      <c r="AE387" t="s">
        <v>110</v>
      </c>
      <c r="AH387" s="153">
        <v>0</v>
      </c>
      <c r="AI387" s="154">
        <v>42502</v>
      </c>
      <c r="AJ387" s="155">
        <v>1246366</v>
      </c>
      <c r="AK387" s="156">
        <v>1246366.1000000001</v>
      </c>
      <c r="AL387" s="157">
        <v>42502</v>
      </c>
      <c r="AM387" s="158">
        <v>0</v>
      </c>
      <c r="AN387" t="s">
        <v>158</v>
      </c>
      <c r="AO387" s="159">
        <v>42502.776805555557</v>
      </c>
      <c r="AP387" t="s">
        <v>179</v>
      </c>
      <c r="AQ387" t="s">
        <v>119</v>
      </c>
      <c r="AR387" t="s">
        <v>119</v>
      </c>
      <c r="AT387" s="160">
        <v>42502</v>
      </c>
      <c r="AU387" s="161">
        <v>1</v>
      </c>
      <c r="AV387" s="162">
        <v>1</v>
      </c>
      <c r="AW387" t="s">
        <v>120</v>
      </c>
      <c r="AZ387" s="163">
        <v>42502</v>
      </c>
      <c r="BB387" t="s">
        <v>121</v>
      </c>
      <c r="BC387" t="s">
        <v>114</v>
      </c>
      <c r="BD387" t="s">
        <v>122</v>
      </c>
      <c r="BE387" t="s">
        <v>110</v>
      </c>
      <c r="BH387" t="s">
        <v>122</v>
      </c>
      <c r="BL387" t="s">
        <v>110</v>
      </c>
      <c r="BM387" s="165">
        <v>42502</v>
      </c>
      <c r="BO387" t="s">
        <v>110</v>
      </c>
      <c r="BP387" t="s">
        <v>123</v>
      </c>
      <c r="BS387" s="166">
        <v>42502.768240740741</v>
      </c>
      <c r="BU387" t="s">
        <v>110</v>
      </c>
      <c r="BV387" t="s">
        <v>179</v>
      </c>
      <c r="BW387" t="s">
        <v>110</v>
      </c>
      <c r="BZ387" t="s">
        <v>108</v>
      </c>
      <c r="CA387" t="s">
        <v>178</v>
      </c>
      <c r="CB387" s="167">
        <v>42502</v>
      </c>
      <c r="CC387" s="168">
        <v>0</v>
      </c>
      <c r="CD387" s="169">
        <v>22</v>
      </c>
      <c r="CE387" t="s">
        <v>111</v>
      </c>
      <c r="CH387" t="s">
        <v>148</v>
      </c>
      <c r="CI387" t="s">
        <v>131</v>
      </c>
      <c r="CL387" t="s">
        <v>126</v>
      </c>
      <c r="CM387" t="s">
        <v>127</v>
      </c>
      <c r="CO387" t="s">
        <v>128</v>
      </c>
      <c r="CU387" t="s">
        <v>119</v>
      </c>
      <c r="DD387" s="170">
        <v>5966</v>
      </c>
      <c r="DE387" t="s">
        <v>110</v>
      </c>
      <c r="DF387" s="171">
        <v>0</v>
      </c>
      <c r="DH387" s="172">
        <v>0</v>
      </c>
      <c r="DI387" t="s">
        <v>179</v>
      </c>
      <c r="DJ387" t="s">
        <v>116</v>
      </c>
      <c r="DK387" s="173">
        <v>42502</v>
      </c>
      <c r="DL387" t="s">
        <v>119</v>
      </c>
      <c r="DN387" s="174">
        <v>5966</v>
      </c>
      <c r="DO387" s="175">
        <v>1</v>
      </c>
      <c r="DP387" s="176">
        <v>1</v>
      </c>
      <c r="DQ387" s="177">
        <v>1246366</v>
      </c>
      <c r="DT387" s="178">
        <v>42502</v>
      </c>
      <c r="DV387" t="s">
        <v>120</v>
      </c>
      <c r="DW387" s="179">
        <v>42502</v>
      </c>
      <c r="DX387" t="s">
        <v>110</v>
      </c>
      <c r="DY387" s="180">
        <v>42502</v>
      </c>
      <c r="DZ387" t="s">
        <v>116</v>
      </c>
      <c r="EC387" t="s">
        <v>123</v>
      </c>
      <c r="ED387" s="181">
        <v>0</v>
      </c>
      <c r="EE387" s="182">
        <v>0</v>
      </c>
      <c r="EG387" t="s">
        <v>130</v>
      </c>
      <c r="EJ387" s="188" t="str">
        <f>CONCATENATE(CH387,CM387)</f>
        <v>700000012800</v>
      </c>
    </row>
    <row r="388" spans="1:140" ht="16.5" hidden="1" thickTop="1" thickBot="1" x14ac:dyDescent="0.3">
      <c r="A388" t="s">
        <v>108</v>
      </c>
      <c r="B388" t="s">
        <v>178</v>
      </c>
      <c r="C388" s="140">
        <v>42502</v>
      </c>
      <c r="D388" s="141">
        <v>0</v>
      </c>
      <c r="E388" t="s">
        <v>108</v>
      </c>
      <c r="F388" t="s">
        <v>110</v>
      </c>
      <c r="G388" s="142">
        <v>2016</v>
      </c>
      <c r="H388" s="143">
        <v>11</v>
      </c>
      <c r="I388" s="144">
        <v>42502</v>
      </c>
      <c r="J388" t="s">
        <v>111</v>
      </c>
      <c r="L388" t="s">
        <v>110</v>
      </c>
      <c r="M388" t="s">
        <v>110</v>
      </c>
      <c r="O388" s="146">
        <v>0</v>
      </c>
      <c r="P388" t="s">
        <v>112</v>
      </c>
      <c r="R388" s="148">
        <v>42502</v>
      </c>
      <c r="S388" s="149">
        <v>38</v>
      </c>
      <c r="T388" s="150">
        <v>39862.160000000003</v>
      </c>
      <c r="U388" s="151">
        <v>39862.160000000003</v>
      </c>
      <c r="V388" s="152">
        <v>0</v>
      </c>
      <c r="W388" t="s">
        <v>113</v>
      </c>
      <c r="Y388" t="s">
        <v>114</v>
      </c>
      <c r="Z388" t="s">
        <v>114</v>
      </c>
      <c r="AA388" t="s">
        <v>114</v>
      </c>
      <c r="AB388" t="s">
        <v>115</v>
      </c>
      <c r="AC388" t="s">
        <v>116</v>
      </c>
      <c r="AD388" t="s">
        <v>110</v>
      </c>
      <c r="AE388" t="s">
        <v>110</v>
      </c>
      <c r="AH388" s="153">
        <v>0</v>
      </c>
      <c r="AI388" s="154">
        <v>42502</v>
      </c>
      <c r="AJ388" s="155">
        <v>1246366</v>
      </c>
      <c r="AK388" s="156">
        <v>1246366.1000000001</v>
      </c>
      <c r="AL388" s="157">
        <v>42502</v>
      </c>
      <c r="AM388" s="158">
        <v>0</v>
      </c>
      <c r="AN388" t="s">
        <v>158</v>
      </c>
      <c r="AO388" s="159">
        <v>42502.776805555557</v>
      </c>
      <c r="AP388" t="s">
        <v>179</v>
      </c>
      <c r="AQ388" t="s">
        <v>119</v>
      </c>
      <c r="AR388" t="s">
        <v>119</v>
      </c>
      <c r="AT388" s="160">
        <v>42502</v>
      </c>
      <c r="AU388" s="161">
        <v>1</v>
      </c>
      <c r="AV388" s="162">
        <v>1</v>
      </c>
      <c r="AW388" t="s">
        <v>120</v>
      </c>
      <c r="AZ388" s="163">
        <v>42502</v>
      </c>
      <c r="BB388" t="s">
        <v>121</v>
      </c>
      <c r="BC388" t="s">
        <v>114</v>
      </c>
      <c r="BD388" t="s">
        <v>122</v>
      </c>
      <c r="BE388" t="s">
        <v>110</v>
      </c>
      <c r="BH388" t="s">
        <v>122</v>
      </c>
      <c r="BL388" t="s">
        <v>110</v>
      </c>
      <c r="BM388" s="165">
        <v>42502</v>
      </c>
      <c r="BO388" t="s">
        <v>110</v>
      </c>
      <c r="BP388" t="s">
        <v>123</v>
      </c>
      <c r="BS388" s="166">
        <v>42502.768240740741</v>
      </c>
      <c r="BU388" t="s">
        <v>110</v>
      </c>
      <c r="BV388" t="s">
        <v>179</v>
      </c>
      <c r="BW388" t="s">
        <v>110</v>
      </c>
      <c r="BZ388" t="s">
        <v>108</v>
      </c>
      <c r="CA388" t="s">
        <v>178</v>
      </c>
      <c r="CB388" s="167">
        <v>42502</v>
      </c>
      <c r="CC388" s="168">
        <v>0</v>
      </c>
      <c r="CD388" s="169">
        <v>23</v>
      </c>
      <c r="CE388" t="s">
        <v>111</v>
      </c>
      <c r="CH388" t="s">
        <v>180</v>
      </c>
      <c r="CI388" t="s">
        <v>131</v>
      </c>
      <c r="CL388" t="s">
        <v>126</v>
      </c>
      <c r="CM388" t="s">
        <v>127</v>
      </c>
      <c r="CO388" t="s">
        <v>128</v>
      </c>
      <c r="CU388" t="s">
        <v>119</v>
      </c>
      <c r="DD388" s="170">
        <v>662.38</v>
      </c>
      <c r="DE388" t="s">
        <v>110</v>
      </c>
      <c r="DF388" s="171">
        <v>0</v>
      </c>
      <c r="DH388" s="172">
        <v>0</v>
      </c>
      <c r="DI388" t="s">
        <v>179</v>
      </c>
      <c r="DJ388" t="s">
        <v>116</v>
      </c>
      <c r="DK388" s="173">
        <v>42502</v>
      </c>
      <c r="DL388" t="s">
        <v>119</v>
      </c>
      <c r="DN388" s="174">
        <v>662.38</v>
      </c>
      <c r="DO388" s="175">
        <v>1</v>
      </c>
      <c r="DP388" s="176">
        <v>1</v>
      </c>
      <c r="DQ388" s="177">
        <v>1246366</v>
      </c>
      <c r="DT388" s="178">
        <v>42502</v>
      </c>
      <c r="DV388" t="s">
        <v>120</v>
      </c>
      <c r="DW388" s="179">
        <v>42502</v>
      </c>
      <c r="DX388" t="s">
        <v>110</v>
      </c>
      <c r="DY388" s="180">
        <v>42502</v>
      </c>
      <c r="DZ388" t="s">
        <v>116</v>
      </c>
      <c r="EC388" t="s">
        <v>123</v>
      </c>
      <c r="ED388" s="181">
        <v>0</v>
      </c>
      <c r="EE388" s="182">
        <v>0</v>
      </c>
      <c r="EG388" t="s">
        <v>130</v>
      </c>
      <c r="EJ388" s="188" t="str">
        <f>CONCATENATE(CH388,CM388)</f>
        <v>707700012800</v>
      </c>
    </row>
    <row r="389" spans="1:140" ht="16.5" hidden="1" thickTop="1" thickBot="1" x14ac:dyDescent="0.3">
      <c r="A389" t="s">
        <v>108</v>
      </c>
      <c r="B389" t="s">
        <v>178</v>
      </c>
      <c r="C389" s="140">
        <v>42502</v>
      </c>
      <c r="D389" s="141">
        <v>0</v>
      </c>
      <c r="E389" t="s">
        <v>108</v>
      </c>
      <c r="F389" t="s">
        <v>110</v>
      </c>
      <c r="G389" s="142">
        <v>2016</v>
      </c>
      <c r="H389" s="143">
        <v>11</v>
      </c>
      <c r="I389" s="144">
        <v>42502</v>
      </c>
      <c r="J389" t="s">
        <v>111</v>
      </c>
      <c r="L389" t="s">
        <v>110</v>
      </c>
      <c r="M389" t="s">
        <v>110</v>
      </c>
      <c r="O389" s="146">
        <v>0</v>
      </c>
      <c r="P389" t="s">
        <v>112</v>
      </c>
      <c r="R389" s="148">
        <v>42502</v>
      </c>
      <c r="S389" s="149">
        <v>38</v>
      </c>
      <c r="T389" s="150">
        <v>39862.160000000003</v>
      </c>
      <c r="U389" s="151">
        <v>39862.160000000003</v>
      </c>
      <c r="V389" s="152">
        <v>0</v>
      </c>
      <c r="W389" t="s">
        <v>113</v>
      </c>
      <c r="Y389" t="s">
        <v>114</v>
      </c>
      <c r="Z389" t="s">
        <v>114</v>
      </c>
      <c r="AA389" t="s">
        <v>114</v>
      </c>
      <c r="AB389" t="s">
        <v>115</v>
      </c>
      <c r="AC389" t="s">
        <v>116</v>
      </c>
      <c r="AD389" t="s">
        <v>110</v>
      </c>
      <c r="AE389" t="s">
        <v>110</v>
      </c>
      <c r="AH389" s="153">
        <v>0</v>
      </c>
      <c r="AI389" s="154">
        <v>42502</v>
      </c>
      <c r="AJ389" s="155">
        <v>1246366</v>
      </c>
      <c r="AK389" s="156">
        <v>1246366.1000000001</v>
      </c>
      <c r="AL389" s="157">
        <v>42502</v>
      </c>
      <c r="AM389" s="158">
        <v>0</v>
      </c>
      <c r="AN389" t="s">
        <v>158</v>
      </c>
      <c r="AO389" s="159">
        <v>42502.776805555557</v>
      </c>
      <c r="AP389" t="s">
        <v>179</v>
      </c>
      <c r="AQ389" t="s">
        <v>119</v>
      </c>
      <c r="AR389" t="s">
        <v>119</v>
      </c>
      <c r="AT389" s="160">
        <v>42502</v>
      </c>
      <c r="AU389" s="161">
        <v>1</v>
      </c>
      <c r="AV389" s="162">
        <v>1</v>
      </c>
      <c r="AW389" t="s">
        <v>120</v>
      </c>
      <c r="AZ389" s="163">
        <v>42502</v>
      </c>
      <c r="BB389" t="s">
        <v>121</v>
      </c>
      <c r="BC389" t="s">
        <v>114</v>
      </c>
      <c r="BD389" t="s">
        <v>122</v>
      </c>
      <c r="BE389" t="s">
        <v>110</v>
      </c>
      <c r="BH389" t="s">
        <v>122</v>
      </c>
      <c r="BL389" t="s">
        <v>110</v>
      </c>
      <c r="BM389" s="165">
        <v>42502</v>
      </c>
      <c r="BO389" t="s">
        <v>110</v>
      </c>
      <c r="BP389" t="s">
        <v>123</v>
      </c>
      <c r="BS389" s="166">
        <v>42502.768240740741</v>
      </c>
      <c r="BU389" t="s">
        <v>110</v>
      </c>
      <c r="BV389" t="s">
        <v>179</v>
      </c>
      <c r="BW389" t="s">
        <v>110</v>
      </c>
      <c r="BZ389" t="s">
        <v>108</v>
      </c>
      <c r="CA389" t="s">
        <v>178</v>
      </c>
      <c r="CB389" s="167">
        <v>42502</v>
      </c>
      <c r="CC389" s="168">
        <v>0</v>
      </c>
      <c r="CD389" s="169">
        <v>24</v>
      </c>
      <c r="CE389" t="s">
        <v>111</v>
      </c>
      <c r="CH389" t="s">
        <v>161</v>
      </c>
      <c r="CI389" t="s">
        <v>125</v>
      </c>
      <c r="CL389" t="s">
        <v>126</v>
      </c>
      <c r="CM389" t="s">
        <v>127</v>
      </c>
      <c r="CO389" t="s">
        <v>128</v>
      </c>
      <c r="CU389" t="s">
        <v>119</v>
      </c>
      <c r="DD389" s="170">
        <v>3923.2</v>
      </c>
      <c r="DE389" t="s">
        <v>110</v>
      </c>
      <c r="DF389" s="171">
        <v>0</v>
      </c>
      <c r="DH389" s="172">
        <v>0</v>
      </c>
      <c r="DI389" t="s">
        <v>179</v>
      </c>
      <c r="DJ389" t="s">
        <v>116</v>
      </c>
      <c r="DK389" s="173">
        <v>42502</v>
      </c>
      <c r="DL389" t="s">
        <v>119</v>
      </c>
      <c r="DN389" s="174">
        <v>3923.2</v>
      </c>
      <c r="DO389" s="175">
        <v>1</v>
      </c>
      <c r="DP389" s="176">
        <v>1</v>
      </c>
      <c r="DQ389" s="177">
        <v>1246366</v>
      </c>
      <c r="DT389" s="178">
        <v>42502</v>
      </c>
      <c r="DV389" t="s">
        <v>120</v>
      </c>
      <c r="DW389" s="179">
        <v>42502</v>
      </c>
      <c r="DX389" t="s">
        <v>110</v>
      </c>
      <c r="DY389" s="180">
        <v>42502</v>
      </c>
      <c r="DZ389" t="s">
        <v>116</v>
      </c>
      <c r="EC389" t="s">
        <v>123</v>
      </c>
      <c r="ED389" s="181">
        <v>0</v>
      </c>
      <c r="EE389" s="182">
        <v>0</v>
      </c>
      <c r="EG389" t="s">
        <v>130</v>
      </c>
      <c r="EJ389" s="188" t="str">
        <f>CONCATENATE(CH389,CM389)</f>
        <v>710000012800</v>
      </c>
    </row>
    <row r="390" spans="1:140" ht="16.5" hidden="1" thickTop="1" thickBot="1" x14ac:dyDescent="0.3">
      <c r="A390" t="s">
        <v>108</v>
      </c>
      <c r="B390" t="s">
        <v>178</v>
      </c>
      <c r="C390" s="140">
        <v>42502</v>
      </c>
      <c r="D390" s="141">
        <v>0</v>
      </c>
      <c r="E390" t="s">
        <v>108</v>
      </c>
      <c r="F390" t="s">
        <v>110</v>
      </c>
      <c r="G390" s="142">
        <v>2016</v>
      </c>
      <c r="H390" s="143">
        <v>11</v>
      </c>
      <c r="I390" s="144">
        <v>42502</v>
      </c>
      <c r="J390" t="s">
        <v>111</v>
      </c>
      <c r="L390" t="s">
        <v>110</v>
      </c>
      <c r="M390" t="s">
        <v>110</v>
      </c>
      <c r="O390" s="146">
        <v>0</v>
      </c>
      <c r="P390" t="s">
        <v>112</v>
      </c>
      <c r="R390" s="148">
        <v>42502</v>
      </c>
      <c r="S390" s="149">
        <v>38</v>
      </c>
      <c r="T390" s="150">
        <v>39862.160000000003</v>
      </c>
      <c r="U390" s="151">
        <v>39862.160000000003</v>
      </c>
      <c r="V390" s="152">
        <v>0</v>
      </c>
      <c r="W390" t="s">
        <v>113</v>
      </c>
      <c r="Y390" t="s">
        <v>114</v>
      </c>
      <c r="Z390" t="s">
        <v>114</v>
      </c>
      <c r="AA390" t="s">
        <v>114</v>
      </c>
      <c r="AB390" t="s">
        <v>115</v>
      </c>
      <c r="AC390" t="s">
        <v>116</v>
      </c>
      <c r="AD390" t="s">
        <v>110</v>
      </c>
      <c r="AE390" t="s">
        <v>110</v>
      </c>
      <c r="AH390" s="153">
        <v>0</v>
      </c>
      <c r="AI390" s="154">
        <v>42502</v>
      </c>
      <c r="AJ390" s="155">
        <v>1246366</v>
      </c>
      <c r="AK390" s="156">
        <v>1246366.1000000001</v>
      </c>
      <c r="AL390" s="157">
        <v>42502</v>
      </c>
      <c r="AM390" s="158">
        <v>0</v>
      </c>
      <c r="AN390" t="s">
        <v>158</v>
      </c>
      <c r="AO390" s="159">
        <v>42502.776805555557</v>
      </c>
      <c r="AP390" t="s">
        <v>179</v>
      </c>
      <c r="AQ390" t="s">
        <v>119</v>
      </c>
      <c r="AR390" t="s">
        <v>119</v>
      </c>
      <c r="AT390" s="160">
        <v>42502</v>
      </c>
      <c r="AU390" s="161">
        <v>1</v>
      </c>
      <c r="AV390" s="162">
        <v>1</v>
      </c>
      <c r="AW390" t="s">
        <v>120</v>
      </c>
      <c r="AZ390" s="163">
        <v>42502</v>
      </c>
      <c r="BB390" t="s">
        <v>121</v>
      </c>
      <c r="BC390" t="s">
        <v>114</v>
      </c>
      <c r="BD390" t="s">
        <v>122</v>
      </c>
      <c r="BE390" t="s">
        <v>110</v>
      </c>
      <c r="BH390" t="s">
        <v>122</v>
      </c>
      <c r="BL390" t="s">
        <v>110</v>
      </c>
      <c r="BM390" s="165">
        <v>42502</v>
      </c>
      <c r="BO390" t="s">
        <v>110</v>
      </c>
      <c r="BP390" t="s">
        <v>123</v>
      </c>
      <c r="BS390" s="166">
        <v>42502.768240740741</v>
      </c>
      <c r="BU390" t="s">
        <v>110</v>
      </c>
      <c r="BV390" t="s">
        <v>179</v>
      </c>
      <c r="BW390" t="s">
        <v>110</v>
      </c>
      <c r="BZ390" t="s">
        <v>108</v>
      </c>
      <c r="CA390" t="s">
        <v>178</v>
      </c>
      <c r="CB390" s="167">
        <v>42502</v>
      </c>
      <c r="CC390" s="168">
        <v>0</v>
      </c>
      <c r="CD390" s="169">
        <v>25</v>
      </c>
      <c r="CE390" t="s">
        <v>111</v>
      </c>
      <c r="CH390" t="s">
        <v>149</v>
      </c>
      <c r="CI390" t="s">
        <v>131</v>
      </c>
      <c r="CL390" t="s">
        <v>126</v>
      </c>
      <c r="CM390" t="s">
        <v>127</v>
      </c>
      <c r="CO390" t="s">
        <v>128</v>
      </c>
      <c r="CU390" t="s">
        <v>119</v>
      </c>
      <c r="DD390" s="170">
        <v>2335.3200000000002</v>
      </c>
      <c r="DE390" t="s">
        <v>110</v>
      </c>
      <c r="DF390" s="171">
        <v>0</v>
      </c>
      <c r="DH390" s="172">
        <v>0</v>
      </c>
      <c r="DI390" t="s">
        <v>179</v>
      </c>
      <c r="DJ390" t="s">
        <v>116</v>
      </c>
      <c r="DK390" s="173">
        <v>42502</v>
      </c>
      <c r="DL390" t="s">
        <v>119</v>
      </c>
      <c r="DN390" s="174">
        <v>2335.3200000000002</v>
      </c>
      <c r="DO390" s="175">
        <v>1</v>
      </c>
      <c r="DP390" s="176">
        <v>1</v>
      </c>
      <c r="DQ390" s="177">
        <v>1246366</v>
      </c>
      <c r="DT390" s="178">
        <v>42502</v>
      </c>
      <c r="DV390" t="s">
        <v>120</v>
      </c>
      <c r="DW390" s="179">
        <v>42502</v>
      </c>
      <c r="DX390" t="s">
        <v>110</v>
      </c>
      <c r="DY390" s="180">
        <v>42502</v>
      </c>
      <c r="DZ390" t="s">
        <v>116</v>
      </c>
      <c r="EC390" t="s">
        <v>123</v>
      </c>
      <c r="ED390" s="181">
        <v>0</v>
      </c>
      <c r="EE390" s="182">
        <v>0</v>
      </c>
      <c r="EG390" t="s">
        <v>130</v>
      </c>
      <c r="EJ390" s="188" t="str">
        <f>CONCATENATE(CH390,CM390)</f>
        <v>715000012800</v>
      </c>
    </row>
    <row r="391" spans="1:140" ht="16.5" hidden="1" thickTop="1" thickBot="1" x14ac:dyDescent="0.3">
      <c r="A391" t="s">
        <v>108</v>
      </c>
      <c r="B391" t="s">
        <v>178</v>
      </c>
      <c r="C391" s="140">
        <v>42502</v>
      </c>
      <c r="D391" s="141">
        <v>0</v>
      </c>
      <c r="E391" t="s">
        <v>108</v>
      </c>
      <c r="F391" t="s">
        <v>110</v>
      </c>
      <c r="G391" s="142">
        <v>2016</v>
      </c>
      <c r="H391" s="143">
        <v>11</v>
      </c>
      <c r="I391" s="144">
        <v>42502</v>
      </c>
      <c r="J391" t="s">
        <v>111</v>
      </c>
      <c r="L391" t="s">
        <v>110</v>
      </c>
      <c r="M391" t="s">
        <v>110</v>
      </c>
      <c r="O391" s="146">
        <v>0</v>
      </c>
      <c r="P391" t="s">
        <v>112</v>
      </c>
      <c r="R391" s="148">
        <v>42502</v>
      </c>
      <c r="S391" s="149">
        <v>38</v>
      </c>
      <c r="T391" s="150">
        <v>39862.160000000003</v>
      </c>
      <c r="U391" s="151">
        <v>39862.160000000003</v>
      </c>
      <c r="V391" s="152">
        <v>0</v>
      </c>
      <c r="W391" t="s">
        <v>113</v>
      </c>
      <c r="Y391" t="s">
        <v>114</v>
      </c>
      <c r="Z391" t="s">
        <v>114</v>
      </c>
      <c r="AA391" t="s">
        <v>114</v>
      </c>
      <c r="AB391" t="s">
        <v>115</v>
      </c>
      <c r="AC391" t="s">
        <v>116</v>
      </c>
      <c r="AD391" t="s">
        <v>110</v>
      </c>
      <c r="AE391" t="s">
        <v>110</v>
      </c>
      <c r="AH391" s="153">
        <v>0</v>
      </c>
      <c r="AI391" s="154">
        <v>42502</v>
      </c>
      <c r="AJ391" s="155">
        <v>1246366</v>
      </c>
      <c r="AK391" s="156">
        <v>1246366.1000000001</v>
      </c>
      <c r="AL391" s="157">
        <v>42502</v>
      </c>
      <c r="AM391" s="158">
        <v>0</v>
      </c>
      <c r="AN391" t="s">
        <v>158</v>
      </c>
      <c r="AO391" s="159">
        <v>42502.776805555557</v>
      </c>
      <c r="AP391" t="s">
        <v>179</v>
      </c>
      <c r="AQ391" t="s">
        <v>119</v>
      </c>
      <c r="AR391" t="s">
        <v>119</v>
      </c>
      <c r="AT391" s="160">
        <v>42502</v>
      </c>
      <c r="AU391" s="161">
        <v>1</v>
      </c>
      <c r="AV391" s="162">
        <v>1</v>
      </c>
      <c r="AW391" t="s">
        <v>120</v>
      </c>
      <c r="AZ391" s="163">
        <v>42502</v>
      </c>
      <c r="BB391" t="s">
        <v>121</v>
      </c>
      <c r="BC391" t="s">
        <v>114</v>
      </c>
      <c r="BD391" t="s">
        <v>122</v>
      </c>
      <c r="BE391" t="s">
        <v>110</v>
      </c>
      <c r="BH391" t="s">
        <v>122</v>
      </c>
      <c r="BL391" t="s">
        <v>110</v>
      </c>
      <c r="BM391" s="165">
        <v>42502</v>
      </c>
      <c r="BO391" t="s">
        <v>110</v>
      </c>
      <c r="BP391" t="s">
        <v>123</v>
      </c>
      <c r="BS391" s="166">
        <v>42502.768240740741</v>
      </c>
      <c r="BU391" t="s">
        <v>110</v>
      </c>
      <c r="BV391" t="s">
        <v>179</v>
      </c>
      <c r="BW391" t="s">
        <v>110</v>
      </c>
      <c r="BZ391" t="s">
        <v>108</v>
      </c>
      <c r="CA391" t="s">
        <v>178</v>
      </c>
      <c r="CB391" s="167">
        <v>42502</v>
      </c>
      <c r="CC391" s="168">
        <v>0</v>
      </c>
      <c r="CD391" s="169">
        <v>26</v>
      </c>
      <c r="CE391" t="s">
        <v>111</v>
      </c>
      <c r="CH391" t="s">
        <v>150</v>
      </c>
      <c r="CI391" t="s">
        <v>125</v>
      </c>
      <c r="CL391" t="s">
        <v>126</v>
      </c>
      <c r="CM391" t="s">
        <v>127</v>
      </c>
      <c r="CO391" t="s">
        <v>128</v>
      </c>
      <c r="CU391" t="s">
        <v>119</v>
      </c>
      <c r="DD391" s="170">
        <v>42.51</v>
      </c>
      <c r="DE391" t="s">
        <v>110</v>
      </c>
      <c r="DF391" s="171">
        <v>0</v>
      </c>
      <c r="DH391" s="172">
        <v>0</v>
      </c>
      <c r="DI391" t="s">
        <v>179</v>
      </c>
      <c r="DJ391" t="s">
        <v>116</v>
      </c>
      <c r="DK391" s="173">
        <v>42502</v>
      </c>
      <c r="DL391" t="s">
        <v>119</v>
      </c>
      <c r="DN391" s="174">
        <v>42.51</v>
      </c>
      <c r="DO391" s="175">
        <v>1</v>
      </c>
      <c r="DP391" s="176">
        <v>1</v>
      </c>
      <c r="DQ391" s="177">
        <v>1246366</v>
      </c>
      <c r="DT391" s="178">
        <v>42502</v>
      </c>
      <c r="DV391" t="s">
        <v>120</v>
      </c>
      <c r="DW391" s="179">
        <v>42502</v>
      </c>
      <c r="DX391" t="s">
        <v>110</v>
      </c>
      <c r="DY391" s="180">
        <v>42502</v>
      </c>
      <c r="DZ391" t="s">
        <v>116</v>
      </c>
      <c r="EC391" t="s">
        <v>123</v>
      </c>
      <c r="ED391" s="181">
        <v>0</v>
      </c>
      <c r="EE391" s="182">
        <v>0</v>
      </c>
      <c r="EG391" t="s">
        <v>130</v>
      </c>
      <c r="EJ391" s="188" t="str">
        <f>CONCATENATE(CH391,CM391)</f>
        <v>722100012800</v>
      </c>
    </row>
    <row r="392" spans="1:140" ht="16.5" hidden="1" thickTop="1" thickBot="1" x14ac:dyDescent="0.3">
      <c r="A392" t="s">
        <v>108</v>
      </c>
      <c r="B392" t="s">
        <v>178</v>
      </c>
      <c r="C392" s="140">
        <v>42502</v>
      </c>
      <c r="D392" s="141">
        <v>0</v>
      </c>
      <c r="E392" t="s">
        <v>108</v>
      </c>
      <c r="F392" t="s">
        <v>110</v>
      </c>
      <c r="G392" s="142">
        <v>2016</v>
      </c>
      <c r="H392" s="143">
        <v>11</v>
      </c>
      <c r="I392" s="144">
        <v>42502</v>
      </c>
      <c r="J392" t="s">
        <v>111</v>
      </c>
      <c r="L392" t="s">
        <v>110</v>
      </c>
      <c r="M392" t="s">
        <v>110</v>
      </c>
      <c r="O392" s="146">
        <v>0</v>
      </c>
      <c r="P392" t="s">
        <v>112</v>
      </c>
      <c r="R392" s="148">
        <v>42502</v>
      </c>
      <c r="S392" s="149">
        <v>38</v>
      </c>
      <c r="T392" s="150">
        <v>39862.160000000003</v>
      </c>
      <c r="U392" s="151">
        <v>39862.160000000003</v>
      </c>
      <c r="V392" s="152">
        <v>0</v>
      </c>
      <c r="W392" t="s">
        <v>113</v>
      </c>
      <c r="Y392" t="s">
        <v>114</v>
      </c>
      <c r="Z392" t="s">
        <v>114</v>
      </c>
      <c r="AA392" t="s">
        <v>114</v>
      </c>
      <c r="AB392" t="s">
        <v>115</v>
      </c>
      <c r="AC392" t="s">
        <v>116</v>
      </c>
      <c r="AD392" t="s">
        <v>110</v>
      </c>
      <c r="AE392" t="s">
        <v>110</v>
      </c>
      <c r="AH392" s="153">
        <v>0</v>
      </c>
      <c r="AI392" s="154">
        <v>42502</v>
      </c>
      <c r="AJ392" s="155">
        <v>1246366</v>
      </c>
      <c r="AK392" s="156">
        <v>1246366.1000000001</v>
      </c>
      <c r="AL392" s="157">
        <v>42502</v>
      </c>
      <c r="AM392" s="158">
        <v>0</v>
      </c>
      <c r="AN392" t="s">
        <v>158</v>
      </c>
      <c r="AO392" s="159">
        <v>42502.776805555557</v>
      </c>
      <c r="AP392" t="s">
        <v>179</v>
      </c>
      <c r="AQ392" t="s">
        <v>119</v>
      </c>
      <c r="AR392" t="s">
        <v>119</v>
      </c>
      <c r="AT392" s="160">
        <v>42502</v>
      </c>
      <c r="AU392" s="161">
        <v>1</v>
      </c>
      <c r="AV392" s="162">
        <v>1</v>
      </c>
      <c r="AW392" t="s">
        <v>120</v>
      </c>
      <c r="AZ392" s="163">
        <v>42502</v>
      </c>
      <c r="BB392" t="s">
        <v>121</v>
      </c>
      <c r="BC392" t="s">
        <v>114</v>
      </c>
      <c r="BD392" t="s">
        <v>122</v>
      </c>
      <c r="BE392" t="s">
        <v>110</v>
      </c>
      <c r="BH392" t="s">
        <v>122</v>
      </c>
      <c r="BL392" t="s">
        <v>110</v>
      </c>
      <c r="BM392" s="165">
        <v>42502</v>
      </c>
      <c r="BO392" t="s">
        <v>110</v>
      </c>
      <c r="BP392" t="s">
        <v>123</v>
      </c>
      <c r="BS392" s="166">
        <v>42502.768240740741</v>
      </c>
      <c r="BU392" t="s">
        <v>110</v>
      </c>
      <c r="BV392" t="s">
        <v>179</v>
      </c>
      <c r="BW392" t="s">
        <v>110</v>
      </c>
      <c r="BZ392" t="s">
        <v>108</v>
      </c>
      <c r="CA392" t="s">
        <v>178</v>
      </c>
      <c r="CB392" s="167">
        <v>42502</v>
      </c>
      <c r="CC392" s="168">
        <v>0</v>
      </c>
      <c r="CD392" s="169">
        <v>27</v>
      </c>
      <c r="CE392" t="s">
        <v>111</v>
      </c>
      <c r="CH392" t="s">
        <v>150</v>
      </c>
      <c r="CI392" t="s">
        <v>131</v>
      </c>
      <c r="CL392" t="s">
        <v>126</v>
      </c>
      <c r="CM392" t="s">
        <v>127</v>
      </c>
      <c r="CO392" t="s">
        <v>128</v>
      </c>
      <c r="CU392" t="s">
        <v>119</v>
      </c>
      <c r="DD392" s="170">
        <v>11.4</v>
      </c>
      <c r="DE392" t="s">
        <v>110</v>
      </c>
      <c r="DF392" s="171">
        <v>0</v>
      </c>
      <c r="DH392" s="172">
        <v>0</v>
      </c>
      <c r="DI392" t="s">
        <v>179</v>
      </c>
      <c r="DJ392" t="s">
        <v>116</v>
      </c>
      <c r="DK392" s="173">
        <v>42502</v>
      </c>
      <c r="DL392" t="s">
        <v>119</v>
      </c>
      <c r="DN392" s="174">
        <v>11.4</v>
      </c>
      <c r="DO392" s="175">
        <v>1</v>
      </c>
      <c r="DP392" s="176">
        <v>1</v>
      </c>
      <c r="DQ392" s="177">
        <v>1246366</v>
      </c>
      <c r="DT392" s="178">
        <v>42502</v>
      </c>
      <c r="DV392" t="s">
        <v>120</v>
      </c>
      <c r="DW392" s="179">
        <v>42502</v>
      </c>
      <c r="DX392" t="s">
        <v>110</v>
      </c>
      <c r="DY392" s="180">
        <v>42502</v>
      </c>
      <c r="DZ392" t="s">
        <v>116</v>
      </c>
      <c r="EC392" t="s">
        <v>123</v>
      </c>
      <c r="ED392" s="181">
        <v>0</v>
      </c>
      <c r="EE392" s="182">
        <v>0</v>
      </c>
      <c r="EG392" t="s">
        <v>130</v>
      </c>
      <c r="EJ392" s="188" t="str">
        <f>CONCATENATE(CH392,CM392)</f>
        <v>722100012800</v>
      </c>
    </row>
    <row r="393" spans="1:140" ht="16.5" hidden="1" thickTop="1" thickBot="1" x14ac:dyDescent="0.3">
      <c r="A393" t="s">
        <v>108</v>
      </c>
      <c r="B393" t="s">
        <v>178</v>
      </c>
      <c r="C393" s="140">
        <v>42502</v>
      </c>
      <c r="D393" s="141">
        <v>0</v>
      </c>
      <c r="E393" t="s">
        <v>108</v>
      </c>
      <c r="F393" t="s">
        <v>110</v>
      </c>
      <c r="G393" s="142">
        <v>2016</v>
      </c>
      <c r="H393" s="143">
        <v>11</v>
      </c>
      <c r="I393" s="144">
        <v>42502</v>
      </c>
      <c r="J393" t="s">
        <v>111</v>
      </c>
      <c r="L393" t="s">
        <v>110</v>
      </c>
      <c r="M393" t="s">
        <v>110</v>
      </c>
      <c r="O393" s="146">
        <v>0</v>
      </c>
      <c r="P393" t="s">
        <v>112</v>
      </c>
      <c r="R393" s="148">
        <v>42502</v>
      </c>
      <c r="S393" s="149">
        <v>38</v>
      </c>
      <c r="T393" s="150">
        <v>39862.160000000003</v>
      </c>
      <c r="U393" s="151">
        <v>39862.160000000003</v>
      </c>
      <c r="V393" s="152">
        <v>0</v>
      </c>
      <c r="W393" t="s">
        <v>113</v>
      </c>
      <c r="Y393" t="s">
        <v>114</v>
      </c>
      <c r="Z393" t="s">
        <v>114</v>
      </c>
      <c r="AA393" t="s">
        <v>114</v>
      </c>
      <c r="AB393" t="s">
        <v>115</v>
      </c>
      <c r="AC393" t="s">
        <v>116</v>
      </c>
      <c r="AD393" t="s">
        <v>110</v>
      </c>
      <c r="AE393" t="s">
        <v>110</v>
      </c>
      <c r="AH393" s="153">
        <v>0</v>
      </c>
      <c r="AI393" s="154">
        <v>42502</v>
      </c>
      <c r="AJ393" s="155">
        <v>1246366</v>
      </c>
      <c r="AK393" s="156">
        <v>1246366.1000000001</v>
      </c>
      <c r="AL393" s="157">
        <v>42502</v>
      </c>
      <c r="AM393" s="158">
        <v>0</v>
      </c>
      <c r="AN393" t="s">
        <v>158</v>
      </c>
      <c r="AO393" s="159">
        <v>42502.776805555557</v>
      </c>
      <c r="AP393" t="s">
        <v>179</v>
      </c>
      <c r="AQ393" t="s">
        <v>119</v>
      </c>
      <c r="AR393" t="s">
        <v>119</v>
      </c>
      <c r="AT393" s="160">
        <v>42502</v>
      </c>
      <c r="AU393" s="161">
        <v>1</v>
      </c>
      <c r="AV393" s="162">
        <v>1</v>
      </c>
      <c r="AW393" t="s">
        <v>120</v>
      </c>
      <c r="AZ393" s="163">
        <v>42502</v>
      </c>
      <c r="BB393" t="s">
        <v>121</v>
      </c>
      <c r="BC393" t="s">
        <v>114</v>
      </c>
      <c r="BD393" t="s">
        <v>122</v>
      </c>
      <c r="BE393" t="s">
        <v>110</v>
      </c>
      <c r="BH393" t="s">
        <v>122</v>
      </c>
      <c r="BL393" t="s">
        <v>110</v>
      </c>
      <c r="BM393" s="165">
        <v>42502</v>
      </c>
      <c r="BO393" t="s">
        <v>110</v>
      </c>
      <c r="BP393" t="s">
        <v>123</v>
      </c>
      <c r="BS393" s="166">
        <v>42502.768240740741</v>
      </c>
      <c r="BU393" t="s">
        <v>110</v>
      </c>
      <c r="BV393" t="s">
        <v>179</v>
      </c>
      <c r="BW393" t="s">
        <v>110</v>
      </c>
      <c r="BZ393" t="s">
        <v>108</v>
      </c>
      <c r="CA393" t="s">
        <v>178</v>
      </c>
      <c r="CB393" s="167">
        <v>42502</v>
      </c>
      <c r="CC393" s="168">
        <v>0</v>
      </c>
      <c r="CD393" s="169">
        <v>28</v>
      </c>
      <c r="CE393" t="s">
        <v>111</v>
      </c>
      <c r="CH393" t="s">
        <v>151</v>
      </c>
      <c r="CI393" t="s">
        <v>125</v>
      </c>
      <c r="CL393" t="s">
        <v>126</v>
      </c>
      <c r="CM393" t="s">
        <v>127</v>
      </c>
      <c r="CO393" t="s">
        <v>128</v>
      </c>
      <c r="CU393" t="s">
        <v>119</v>
      </c>
      <c r="DD393" s="170">
        <v>1246.0999999999999</v>
      </c>
      <c r="DE393" t="s">
        <v>110</v>
      </c>
      <c r="DF393" s="171">
        <v>0</v>
      </c>
      <c r="DH393" s="172">
        <v>0</v>
      </c>
      <c r="DI393" t="s">
        <v>179</v>
      </c>
      <c r="DJ393" t="s">
        <v>116</v>
      </c>
      <c r="DK393" s="173">
        <v>42502</v>
      </c>
      <c r="DL393" t="s">
        <v>119</v>
      </c>
      <c r="DN393" s="174">
        <v>1246.0999999999999</v>
      </c>
      <c r="DO393" s="175">
        <v>1</v>
      </c>
      <c r="DP393" s="176">
        <v>1</v>
      </c>
      <c r="DQ393" s="177">
        <v>1246366</v>
      </c>
      <c r="DT393" s="178">
        <v>42502</v>
      </c>
      <c r="DV393" t="s">
        <v>120</v>
      </c>
      <c r="DW393" s="179">
        <v>42502</v>
      </c>
      <c r="DX393" t="s">
        <v>110</v>
      </c>
      <c r="DY393" s="180">
        <v>42502</v>
      </c>
      <c r="DZ393" t="s">
        <v>116</v>
      </c>
      <c r="EC393" t="s">
        <v>123</v>
      </c>
      <c r="ED393" s="181">
        <v>0</v>
      </c>
      <c r="EE393" s="182">
        <v>0</v>
      </c>
      <c r="EG393" t="s">
        <v>130</v>
      </c>
      <c r="EJ393" s="188" t="str">
        <f>CONCATENATE(CH393,CM393)</f>
        <v>723000012800</v>
      </c>
    </row>
    <row r="394" spans="1:140" ht="16.5" hidden="1" thickTop="1" thickBot="1" x14ac:dyDescent="0.3">
      <c r="A394" t="s">
        <v>108</v>
      </c>
      <c r="B394" t="s">
        <v>178</v>
      </c>
      <c r="C394" s="140">
        <v>42502</v>
      </c>
      <c r="D394" s="141">
        <v>0</v>
      </c>
      <c r="E394" t="s">
        <v>108</v>
      </c>
      <c r="F394" t="s">
        <v>110</v>
      </c>
      <c r="G394" s="142">
        <v>2016</v>
      </c>
      <c r="H394" s="143">
        <v>11</v>
      </c>
      <c r="I394" s="144">
        <v>42502</v>
      </c>
      <c r="J394" t="s">
        <v>111</v>
      </c>
      <c r="L394" t="s">
        <v>110</v>
      </c>
      <c r="M394" t="s">
        <v>110</v>
      </c>
      <c r="O394" s="146">
        <v>0</v>
      </c>
      <c r="P394" t="s">
        <v>112</v>
      </c>
      <c r="R394" s="148">
        <v>42502</v>
      </c>
      <c r="S394" s="149">
        <v>38</v>
      </c>
      <c r="T394" s="150">
        <v>39862.160000000003</v>
      </c>
      <c r="U394" s="151">
        <v>39862.160000000003</v>
      </c>
      <c r="V394" s="152">
        <v>0</v>
      </c>
      <c r="W394" t="s">
        <v>113</v>
      </c>
      <c r="Y394" t="s">
        <v>114</v>
      </c>
      <c r="Z394" t="s">
        <v>114</v>
      </c>
      <c r="AA394" t="s">
        <v>114</v>
      </c>
      <c r="AB394" t="s">
        <v>115</v>
      </c>
      <c r="AC394" t="s">
        <v>116</v>
      </c>
      <c r="AD394" t="s">
        <v>110</v>
      </c>
      <c r="AE394" t="s">
        <v>110</v>
      </c>
      <c r="AH394" s="153">
        <v>0</v>
      </c>
      <c r="AI394" s="154">
        <v>42502</v>
      </c>
      <c r="AJ394" s="155">
        <v>1246366</v>
      </c>
      <c r="AK394" s="156">
        <v>1246366.1000000001</v>
      </c>
      <c r="AL394" s="157">
        <v>42502</v>
      </c>
      <c r="AM394" s="158">
        <v>0</v>
      </c>
      <c r="AN394" t="s">
        <v>158</v>
      </c>
      <c r="AO394" s="159">
        <v>42502.776805555557</v>
      </c>
      <c r="AP394" t="s">
        <v>179</v>
      </c>
      <c r="AQ394" t="s">
        <v>119</v>
      </c>
      <c r="AR394" t="s">
        <v>119</v>
      </c>
      <c r="AT394" s="160">
        <v>42502</v>
      </c>
      <c r="AU394" s="161">
        <v>1</v>
      </c>
      <c r="AV394" s="162">
        <v>1</v>
      </c>
      <c r="AW394" t="s">
        <v>120</v>
      </c>
      <c r="AZ394" s="163">
        <v>42502</v>
      </c>
      <c r="BB394" t="s">
        <v>121</v>
      </c>
      <c r="BC394" t="s">
        <v>114</v>
      </c>
      <c r="BD394" t="s">
        <v>122</v>
      </c>
      <c r="BE394" t="s">
        <v>110</v>
      </c>
      <c r="BH394" t="s">
        <v>122</v>
      </c>
      <c r="BL394" t="s">
        <v>110</v>
      </c>
      <c r="BM394" s="165">
        <v>42502</v>
      </c>
      <c r="BO394" t="s">
        <v>110</v>
      </c>
      <c r="BP394" t="s">
        <v>123</v>
      </c>
      <c r="BS394" s="166">
        <v>42502.768240740741</v>
      </c>
      <c r="BU394" t="s">
        <v>110</v>
      </c>
      <c r="BV394" t="s">
        <v>179</v>
      </c>
      <c r="BW394" t="s">
        <v>110</v>
      </c>
      <c r="BZ394" t="s">
        <v>108</v>
      </c>
      <c r="CA394" t="s">
        <v>178</v>
      </c>
      <c r="CB394" s="167">
        <v>42502</v>
      </c>
      <c r="CC394" s="168">
        <v>0</v>
      </c>
      <c r="CD394" s="169">
        <v>29</v>
      </c>
      <c r="CE394" t="s">
        <v>111</v>
      </c>
      <c r="CH394" t="s">
        <v>151</v>
      </c>
      <c r="CI394" t="s">
        <v>131</v>
      </c>
      <c r="CL394" t="s">
        <v>126</v>
      </c>
      <c r="CM394" t="s">
        <v>127</v>
      </c>
      <c r="CO394" t="s">
        <v>128</v>
      </c>
      <c r="CU394" t="s">
        <v>119</v>
      </c>
      <c r="DD394" s="170">
        <v>545.16</v>
      </c>
      <c r="DE394" t="s">
        <v>110</v>
      </c>
      <c r="DF394" s="171">
        <v>0</v>
      </c>
      <c r="DH394" s="172">
        <v>0</v>
      </c>
      <c r="DI394" t="s">
        <v>179</v>
      </c>
      <c r="DJ394" t="s">
        <v>116</v>
      </c>
      <c r="DK394" s="173">
        <v>42502</v>
      </c>
      <c r="DL394" t="s">
        <v>119</v>
      </c>
      <c r="DN394" s="174">
        <v>545.16</v>
      </c>
      <c r="DO394" s="175">
        <v>1</v>
      </c>
      <c r="DP394" s="176">
        <v>1</v>
      </c>
      <c r="DQ394" s="177">
        <v>1246366</v>
      </c>
      <c r="DT394" s="178">
        <v>42502</v>
      </c>
      <c r="DV394" t="s">
        <v>120</v>
      </c>
      <c r="DW394" s="179">
        <v>42502</v>
      </c>
      <c r="DX394" t="s">
        <v>110</v>
      </c>
      <c r="DY394" s="180">
        <v>42502</v>
      </c>
      <c r="DZ394" t="s">
        <v>116</v>
      </c>
      <c r="EC394" t="s">
        <v>123</v>
      </c>
      <c r="ED394" s="181">
        <v>0</v>
      </c>
      <c r="EE394" s="182">
        <v>0</v>
      </c>
      <c r="EG394" t="s">
        <v>130</v>
      </c>
      <c r="EJ394" s="188" t="str">
        <f>CONCATENATE(CH394,CM394)</f>
        <v>723000012800</v>
      </c>
    </row>
    <row r="395" spans="1:140" ht="16.5" hidden="1" thickTop="1" thickBot="1" x14ac:dyDescent="0.3">
      <c r="A395" t="s">
        <v>108</v>
      </c>
      <c r="B395" t="s">
        <v>178</v>
      </c>
      <c r="C395" s="140">
        <v>42502</v>
      </c>
      <c r="D395" s="141">
        <v>0</v>
      </c>
      <c r="E395" t="s">
        <v>108</v>
      </c>
      <c r="F395" t="s">
        <v>110</v>
      </c>
      <c r="G395" s="142">
        <v>2016</v>
      </c>
      <c r="H395" s="143">
        <v>11</v>
      </c>
      <c r="I395" s="144">
        <v>42502</v>
      </c>
      <c r="J395" t="s">
        <v>111</v>
      </c>
      <c r="L395" t="s">
        <v>110</v>
      </c>
      <c r="M395" t="s">
        <v>110</v>
      </c>
      <c r="O395" s="146">
        <v>0</v>
      </c>
      <c r="P395" t="s">
        <v>112</v>
      </c>
      <c r="R395" s="148">
        <v>42502</v>
      </c>
      <c r="S395" s="149">
        <v>38</v>
      </c>
      <c r="T395" s="150">
        <v>39862.160000000003</v>
      </c>
      <c r="U395" s="151">
        <v>39862.160000000003</v>
      </c>
      <c r="V395" s="152">
        <v>0</v>
      </c>
      <c r="W395" t="s">
        <v>113</v>
      </c>
      <c r="Y395" t="s">
        <v>114</v>
      </c>
      <c r="Z395" t="s">
        <v>114</v>
      </c>
      <c r="AA395" t="s">
        <v>114</v>
      </c>
      <c r="AB395" t="s">
        <v>115</v>
      </c>
      <c r="AC395" t="s">
        <v>116</v>
      </c>
      <c r="AD395" t="s">
        <v>110</v>
      </c>
      <c r="AE395" t="s">
        <v>110</v>
      </c>
      <c r="AH395" s="153">
        <v>0</v>
      </c>
      <c r="AI395" s="154">
        <v>42502</v>
      </c>
      <c r="AJ395" s="155">
        <v>1246366</v>
      </c>
      <c r="AK395" s="156">
        <v>1246366.1000000001</v>
      </c>
      <c r="AL395" s="157">
        <v>42502</v>
      </c>
      <c r="AM395" s="158">
        <v>0</v>
      </c>
      <c r="AN395" t="s">
        <v>158</v>
      </c>
      <c r="AO395" s="159">
        <v>42502.776805555557</v>
      </c>
      <c r="AP395" t="s">
        <v>179</v>
      </c>
      <c r="AQ395" t="s">
        <v>119</v>
      </c>
      <c r="AR395" t="s">
        <v>119</v>
      </c>
      <c r="AT395" s="160">
        <v>42502</v>
      </c>
      <c r="AU395" s="161">
        <v>1</v>
      </c>
      <c r="AV395" s="162">
        <v>1</v>
      </c>
      <c r="AW395" t="s">
        <v>120</v>
      </c>
      <c r="AZ395" s="163">
        <v>42502</v>
      </c>
      <c r="BB395" t="s">
        <v>121</v>
      </c>
      <c r="BC395" t="s">
        <v>114</v>
      </c>
      <c r="BD395" t="s">
        <v>122</v>
      </c>
      <c r="BE395" t="s">
        <v>110</v>
      </c>
      <c r="BH395" t="s">
        <v>122</v>
      </c>
      <c r="BL395" t="s">
        <v>110</v>
      </c>
      <c r="BM395" s="165">
        <v>42502</v>
      </c>
      <c r="BO395" t="s">
        <v>110</v>
      </c>
      <c r="BP395" t="s">
        <v>123</v>
      </c>
      <c r="BS395" s="166">
        <v>42502.768240740741</v>
      </c>
      <c r="BU395" t="s">
        <v>110</v>
      </c>
      <c r="BV395" t="s">
        <v>179</v>
      </c>
      <c r="BW395" t="s">
        <v>110</v>
      </c>
      <c r="BZ395" t="s">
        <v>108</v>
      </c>
      <c r="CA395" t="s">
        <v>178</v>
      </c>
      <c r="CB395" s="167">
        <v>42502</v>
      </c>
      <c r="CC395" s="168">
        <v>0</v>
      </c>
      <c r="CD395" s="169">
        <v>30</v>
      </c>
      <c r="CE395" t="s">
        <v>111</v>
      </c>
      <c r="CH395" t="s">
        <v>152</v>
      </c>
      <c r="CI395" t="s">
        <v>125</v>
      </c>
      <c r="CL395" t="s">
        <v>126</v>
      </c>
      <c r="CM395" t="s">
        <v>127</v>
      </c>
      <c r="CO395" t="s">
        <v>128</v>
      </c>
      <c r="CU395" t="s">
        <v>119</v>
      </c>
      <c r="DD395" s="170">
        <v>291.41000000000003</v>
      </c>
      <c r="DE395" t="s">
        <v>110</v>
      </c>
      <c r="DF395" s="171">
        <v>0</v>
      </c>
      <c r="DH395" s="172">
        <v>0</v>
      </c>
      <c r="DI395" t="s">
        <v>179</v>
      </c>
      <c r="DJ395" t="s">
        <v>116</v>
      </c>
      <c r="DK395" s="173">
        <v>42502</v>
      </c>
      <c r="DL395" t="s">
        <v>119</v>
      </c>
      <c r="DN395" s="174">
        <v>291.41000000000003</v>
      </c>
      <c r="DO395" s="175">
        <v>1</v>
      </c>
      <c r="DP395" s="176">
        <v>1</v>
      </c>
      <c r="DQ395" s="177">
        <v>1246366</v>
      </c>
      <c r="DT395" s="178">
        <v>42502</v>
      </c>
      <c r="DV395" t="s">
        <v>120</v>
      </c>
      <c r="DW395" s="179">
        <v>42502</v>
      </c>
      <c r="DX395" t="s">
        <v>110</v>
      </c>
      <c r="DY395" s="180">
        <v>42502</v>
      </c>
      <c r="DZ395" t="s">
        <v>116</v>
      </c>
      <c r="EC395" t="s">
        <v>123</v>
      </c>
      <c r="ED395" s="181">
        <v>0</v>
      </c>
      <c r="EE395" s="182">
        <v>0</v>
      </c>
      <c r="EG395" t="s">
        <v>130</v>
      </c>
      <c r="EJ395" s="188" t="str">
        <f>CONCATENATE(CH395,CM395)</f>
        <v>723100012800</v>
      </c>
    </row>
    <row r="396" spans="1:140" ht="16.5" hidden="1" thickTop="1" thickBot="1" x14ac:dyDescent="0.3">
      <c r="A396" t="s">
        <v>108</v>
      </c>
      <c r="B396" t="s">
        <v>178</v>
      </c>
      <c r="C396" s="140">
        <v>42502</v>
      </c>
      <c r="D396" s="141">
        <v>0</v>
      </c>
      <c r="E396" t="s">
        <v>108</v>
      </c>
      <c r="F396" t="s">
        <v>110</v>
      </c>
      <c r="G396" s="142">
        <v>2016</v>
      </c>
      <c r="H396" s="143">
        <v>11</v>
      </c>
      <c r="I396" s="144">
        <v>42502</v>
      </c>
      <c r="J396" t="s">
        <v>111</v>
      </c>
      <c r="L396" t="s">
        <v>110</v>
      </c>
      <c r="M396" t="s">
        <v>110</v>
      </c>
      <c r="O396" s="146">
        <v>0</v>
      </c>
      <c r="P396" t="s">
        <v>112</v>
      </c>
      <c r="R396" s="148">
        <v>42502</v>
      </c>
      <c r="S396" s="149">
        <v>38</v>
      </c>
      <c r="T396" s="150">
        <v>39862.160000000003</v>
      </c>
      <c r="U396" s="151">
        <v>39862.160000000003</v>
      </c>
      <c r="V396" s="152">
        <v>0</v>
      </c>
      <c r="W396" t="s">
        <v>113</v>
      </c>
      <c r="Y396" t="s">
        <v>114</v>
      </c>
      <c r="Z396" t="s">
        <v>114</v>
      </c>
      <c r="AA396" t="s">
        <v>114</v>
      </c>
      <c r="AB396" t="s">
        <v>115</v>
      </c>
      <c r="AC396" t="s">
        <v>116</v>
      </c>
      <c r="AD396" t="s">
        <v>110</v>
      </c>
      <c r="AE396" t="s">
        <v>110</v>
      </c>
      <c r="AH396" s="153">
        <v>0</v>
      </c>
      <c r="AI396" s="154">
        <v>42502</v>
      </c>
      <c r="AJ396" s="155">
        <v>1246366</v>
      </c>
      <c r="AK396" s="156">
        <v>1246366.1000000001</v>
      </c>
      <c r="AL396" s="157">
        <v>42502</v>
      </c>
      <c r="AM396" s="158">
        <v>0</v>
      </c>
      <c r="AN396" t="s">
        <v>158</v>
      </c>
      <c r="AO396" s="159">
        <v>42502.776805555557</v>
      </c>
      <c r="AP396" t="s">
        <v>179</v>
      </c>
      <c r="AQ396" t="s">
        <v>119</v>
      </c>
      <c r="AR396" t="s">
        <v>119</v>
      </c>
      <c r="AT396" s="160">
        <v>42502</v>
      </c>
      <c r="AU396" s="161">
        <v>1</v>
      </c>
      <c r="AV396" s="162">
        <v>1</v>
      </c>
      <c r="AW396" t="s">
        <v>120</v>
      </c>
      <c r="AZ396" s="163">
        <v>42502</v>
      </c>
      <c r="BB396" t="s">
        <v>121</v>
      </c>
      <c r="BC396" t="s">
        <v>114</v>
      </c>
      <c r="BD396" t="s">
        <v>122</v>
      </c>
      <c r="BE396" t="s">
        <v>110</v>
      </c>
      <c r="BH396" t="s">
        <v>122</v>
      </c>
      <c r="BL396" t="s">
        <v>110</v>
      </c>
      <c r="BM396" s="165">
        <v>42502</v>
      </c>
      <c r="BO396" t="s">
        <v>110</v>
      </c>
      <c r="BP396" t="s">
        <v>123</v>
      </c>
      <c r="BS396" s="166">
        <v>42502.768240740741</v>
      </c>
      <c r="BU396" t="s">
        <v>110</v>
      </c>
      <c r="BV396" t="s">
        <v>179</v>
      </c>
      <c r="BW396" t="s">
        <v>110</v>
      </c>
      <c r="BZ396" t="s">
        <v>108</v>
      </c>
      <c r="CA396" t="s">
        <v>178</v>
      </c>
      <c r="CB396" s="167">
        <v>42502</v>
      </c>
      <c r="CC396" s="168">
        <v>0</v>
      </c>
      <c r="CD396" s="169">
        <v>31</v>
      </c>
      <c r="CE396" t="s">
        <v>111</v>
      </c>
      <c r="CH396" t="s">
        <v>152</v>
      </c>
      <c r="CI396" t="s">
        <v>131</v>
      </c>
      <c r="CL396" t="s">
        <v>126</v>
      </c>
      <c r="CM396" t="s">
        <v>127</v>
      </c>
      <c r="CO396" t="s">
        <v>128</v>
      </c>
      <c r="CU396" t="s">
        <v>119</v>
      </c>
      <c r="DD396" s="170">
        <v>127.46</v>
      </c>
      <c r="DE396" t="s">
        <v>110</v>
      </c>
      <c r="DF396" s="171">
        <v>0</v>
      </c>
      <c r="DH396" s="172">
        <v>0</v>
      </c>
      <c r="DI396" t="s">
        <v>179</v>
      </c>
      <c r="DJ396" t="s">
        <v>116</v>
      </c>
      <c r="DK396" s="173">
        <v>42502</v>
      </c>
      <c r="DL396" t="s">
        <v>119</v>
      </c>
      <c r="DN396" s="174">
        <v>127.46</v>
      </c>
      <c r="DO396" s="175">
        <v>1</v>
      </c>
      <c r="DP396" s="176">
        <v>1</v>
      </c>
      <c r="DQ396" s="177">
        <v>1246366</v>
      </c>
      <c r="DT396" s="178">
        <v>42502</v>
      </c>
      <c r="DV396" t="s">
        <v>120</v>
      </c>
      <c r="DW396" s="179">
        <v>42502</v>
      </c>
      <c r="DX396" t="s">
        <v>110</v>
      </c>
      <c r="DY396" s="180">
        <v>42502</v>
      </c>
      <c r="DZ396" t="s">
        <v>116</v>
      </c>
      <c r="EC396" t="s">
        <v>123</v>
      </c>
      <c r="ED396" s="181">
        <v>0</v>
      </c>
      <c r="EE396" s="182">
        <v>0</v>
      </c>
      <c r="EG396" t="s">
        <v>130</v>
      </c>
      <c r="EJ396" s="188" t="str">
        <f>CONCATENATE(CH396,CM396)</f>
        <v>723100012800</v>
      </c>
    </row>
    <row r="397" spans="1:140" ht="16.5" hidden="1" thickTop="1" thickBot="1" x14ac:dyDescent="0.3">
      <c r="A397" t="s">
        <v>108</v>
      </c>
      <c r="B397" t="s">
        <v>178</v>
      </c>
      <c r="C397" s="140">
        <v>42502</v>
      </c>
      <c r="D397" s="141">
        <v>0</v>
      </c>
      <c r="E397" t="s">
        <v>108</v>
      </c>
      <c r="F397" t="s">
        <v>110</v>
      </c>
      <c r="G397" s="142">
        <v>2016</v>
      </c>
      <c r="H397" s="143">
        <v>11</v>
      </c>
      <c r="I397" s="144">
        <v>42502</v>
      </c>
      <c r="J397" t="s">
        <v>111</v>
      </c>
      <c r="L397" t="s">
        <v>110</v>
      </c>
      <c r="M397" t="s">
        <v>110</v>
      </c>
      <c r="O397" s="146">
        <v>0</v>
      </c>
      <c r="P397" t="s">
        <v>112</v>
      </c>
      <c r="R397" s="148">
        <v>42502</v>
      </c>
      <c r="S397" s="149">
        <v>38</v>
      </c>
      <c r="T397" s="150">
        <v>39862.160000000003</v>
      </c>
      <c r="U397" s="151">
        <v>39862.160000000003</v>
      </c>
      <c r="V397" s="152">
        <v>0</v>
      </c>
      <c r="W397" t="s">
        <v>113</v>
      </c>
      <c r="Y397" t="s">
        <v>114</v>
      </c>
      <c r="Z397" t="s">
        <v>114</v>
      </c>
      <c r="AA397" t="s">
        <v>114</v>
      </c>
      <c r="AB397" t="s">
        <v>115</v>
      </c>
      <c r="AC397" t="s">
        <v>116</v>
      </c>
      <c r="AD397" t="s">
        <v>110</v>
      </c>
      <c r="AE397" t="s">
        <v>110</v>
      </c>
      <c r="AH397" s="153">
        <v>0</v>
      </c>
      <c r="AI397" s="154">
        <v>42502</v>
      </c>
      <c r="AJ397" s="155">
        <v>1246366</v>
      </c>
      <c r="AK397" s="156">
        <v>1246366.1000000001</v>
      </c>
      <c r="AL397" s="157">
        <v>42502</v>
      </c>
      <c r="AM397" s="158">
        <v>0</v>
      </c>
      <c r="AN397" t="s">
        <v>158</v>
      </c>
      <c r="AO397" s="159">
        <v>42502.776805555557</v>
      </c>
      <c r="AP397" t="s">
        <v>179</v>
      </c>
      <c r="AQ397" t="s">
        <v>119</v>
      </c>
      <c r="AR397" t="s">
        <v>119</v>
      </c>
      <c r="AT397" s="160">
        <v>42502</v>
      </c>
      <c r="AU397" s="161">
        <v>1</v>
      </c>
      <c r="AV397" s="162">
        <v>1</v>
      </c>
      <c r="AW397" t="s">
        <v>120</v>
      </c>
      <c r="AZ397" s="163">
        <v>42502</v>
      </c>
      <c r="BB397" t="s">
        <v>121</v>
      </c>
      <c r="BC397" t="s">
        <v>114</v>
      </c>
      <c r="BD397" t="s">
        <v>122</v>
      </c>
      <c r="BE397" t="s">
        <v>110</v>
      </c>
      <c r="BH397" t="s">
        <v>122</v>
      </c>
      <c r="BL397" t="s">
        <v>110</v>
      </c>
      <c r="BM397" s="165">
        <v>42502</v>
      </c>
      <c r="BO397" t="s">
        <v>110</v>
      </c>
      <c r="BP397" t="s">
        <v>123</v>
      </c>
      <c r="BS397" s="166">
        <v>42502.768240740741</v>
      </c>
      <c r="BU397" t="s">
        <v>110</v>
      </c>
      <c r="BV397" t="s">
        <v>179</v>
      </c>
      <c r="BW397" t="s">
        <v>110</v>
      </c>
      <c r="BZ397" t="s">
        <v>108</v>
      </c>
      <c r="CA397" t="s">
        <v>178</v>
      </c>
      <c r="CB397" s="167">
        <v>42502</v>
      </c>
      <c r="CC397" s="168">
        <v>0</v>
      </c>
      <c r="CD397" s="169">
        <v>32</v>
      </c>
      <c r="CE397" t="s">
        <v>111</v>
      </c>
      <c r="CH397" t="s">
        <v>153</v>
      </c>
      <c r="CI397" t="s">
        <v>125</v>
      </c>
      <c r="CL397" t="s">
        <v>126</v>
      </c>
      <c r="CM397" t="s">
        <v>127</v>
      </c>
      <c r="CO397" t="s">
        <v>128</v>
      </c>
      <c r="CU397" t="s">
        <v>119</v>
      </c>
      <c r="DD397" s="170">
        <v>3610.7</v>
      </c>
      <c r="DE397" t="s">
        <v>110</v>
      </c>
      <c r="DF397" s="171">
        <v>0</v>
      </c>
      <c r="DH397" s="172">
        <v>0</v>
      </c>
      <c r="DI397" t="s">
        <v>179</v>
      </c>
      <c r="DJ397" t="s">
        <v>116</v>
      </c>
      <c r="DK397" s="173">
        <v>42502</v>
      </c>
      <c r="DL397" t="s">
        <v>119</v>
      </c>
      <c r="DN397" s="174">
        <v>3610.7</v>
      </c>
      <c r="DO397" s="175">
        <v>1</v>
      </c>
      <c r="DP397" s="176">
        <v>1</v>
      </c>
      <c r="DQ397" s="177">
        <v>1246366</v>
      </c>
      <c r="DT397" s="178">
        <v>42502</v>
      </c>
      <c r="DV397" t="s">
        <v>120</v>
      </c>
      <c r="DW397" s="179">
        <v>42502</v>
      </c>
      <c r="DX397" t="s">
        <v>110</v>
      </c>
      <c r="DY397" s="180">
        <v>42502</v>
      </c>
      <c r="DZ397" t="s">
        <v>116</v>
      </c>
      <c r="EC397" t="s">
        <v>123</v>
      </c>
      <c r="ED397" s="181">
        <v>0</v>
      </c>
      <c r="EE397" s="182">
        <v>0</v>
      </c>
      <c r="EG397" t="s">
        <v>130</v>
      </c>
      <c r="EJ397" s="188" t="str">
        <f>CONCATENATE(CH397,CM397)</f>
        <v>724000012800</v>
      </c>
    </row>
    <row r="398" spans="1:140" ht="16.5" hidden="1" thickTop="1" thickBot="1" x14ac:dyDescent="0.3">
      <c r="A398" t="s">
        <v>108</v>
      </c>
      <c r="B398" t="s">
        <v>178</v>
      </c>
      <c r="C398" s="140">
        <v>42502</v>
      </c>
      <c r="D398" s="141">
        <v>0</v>
      </c>
      <c r="E398" t="s">
        <v>108</v>
      </c>
      <c r="F398" t="s">
        <v>110</v>
      </c>
      <c r="G398" s="142">
        <v>2016</v>
      </c>
      <c r="H398" s="143">
        <v>11</v>
      </c>
      <c r="I398" s="144">
        <v>42502</v>
      </c>
      <c r="J398" t="s">
        <v>111</v>
      </c>
      <c r="L398" t="s">
        <v>110</v>
      </c>
      <c r="M398" t="s">
        <v>110</v>
      </c>
      <c r="O398" s="146">
        <v>0</v>
      </c>
      <c r="P398" t="s">
        <v>112</v>
      </c>
      <c r="R398" s="148">
        <v>42502</v>
      </c>
      <c r="S398" s="149">
        <v>38</v>
      </c>
      <c r="T398" s="150">
        <v>39862.160000000003</v>
      </c>
      <c r="U398" s="151">
        <v>39862.160000000003</v>
      </c>
      <c r="V398" s="152">
        <v>0</v>
      </c>
      <c r="W398" t="s">
        <v>113</v>
      </c>
      <c r="Y398" t="s">
        <v>114</v>
      </c>
      <c r="Z398" t="s">
        <v>114</v>
      </c>
      <c r="AA398" t="s">
        <v>114</v>
      </c>
      <c r="AB398" t="s">
        <v>115</v>
      </c>
      <c r="AC398" t="s">
        <v>116</v>
      </c>
      <c r="AD398" t="s">
        <v>110</v>
      </c>
      <c r="AE398" t="s">
        <v>110</v>
      </c>
      <c r="AH398" s="153">
        <v>0</v>
      </c>
      <c r="AI398" s="154">
        <v>42502</v>
      </c>
      <c r="AJ398" s="155">
        <v>1246366</v>
      </c>
      <c r="AK398" s="156">
        <v>1246366.1000000001</v>
      </c>
      <c r="AL398" s="157">
        <v>42502</v>
      </c>
      <c r="AM398" s="158">
        <v>0</v>
      </c>
      <c r="AN398" t="s">
        <v>158</v>
      </c>
      <c r="AO398" s="159">
        <v>42502.776805555557</v>
      </c>
      <c r="AP398" t="s">
        <v>179</v>
      </c>
      <c r="AQ398" t="s">
        <v>119</v>
      </c>
      <c r="AR398" t="s">
        <v>119</v>
      </c>
      <c r="AT398" s="160">
        <v>42502</v>
      </c>
      <c r="AU398" s="161">
        <v>1</v>
      </c>
      <c r="AV398" s="162">
        <v>1</v>
      </c>
      <c r="AW398" t="s">
        <v>120</v>
      </c>
      <c r="AZ398" s="163">
        <v>42502</v>
      </c>
      <c r="BB398" t="s">
        <v>121</v>
      </c>
      <c r="BC398" t="s">
        <v>114</v>
      </c>
      <c r="BD398" t="s">
        <v>122</v>
      </c>
      <c r="BE398" t="s">
        <v>110</v>
      </c>
      <c r="BH398" t="s">
        <v>122</v>
      </c>
      <c r="BL398" t="s">
        <v>110</v>
      </c>
      <c r="BM398" s="165">
        <v>42502</v>
      </c>
      <c r="BO398" t="s">
        <v>110</v>
      </c>
      <c r="BP398" t="s">
        <v>123</v>
      </c>
      <c r="BS398" s="166">
        <v>42502.768240740741</v>
      </c>
      <c r="BU398" t="s">
        <v>110</v>
      </c>
      <c r="BV398" t="s">
        <v>179</v>
      </c>
      <c r="BW398" t="s">
        <v>110</v>
      </c>
      <c r="BZ398" t="s">
        <v>108</v>
      </c>
      <c r="CA398" t="s">
        <v>178</v>
      </c>
      <c r="CB398" s="167">
        <v>42502</v>
      </c>
      <c r="CC398" s="168">
        <v>0</v>
      </c>
      <c r="CD398" s="169">
        <v>33</v>
      </c>
      <c r="CE398" t="s">
        <v>111</v>
      </c>
      <c r="CH398" t="s">
        <v>153</v>
      </c>
      <c r="CI398" t="s">
        <v>131</v>
      </c>
      <c r="CL398" t="s">
        <v>126</v>
      </c>
      <c r="CM398" t="s">
        <v>127</v>
      </c>
      <c r="CO398" t="s">
        <v>128</v>
      </c>
      <c r="CU398" t="s">
        <v>119</v>
      </c>
      <c r="DD398" s="170">
        <v>1306.8</v>
      </c>
      <c r="DE398" t="s">
        <v>110</v>
      </c>
      <c r="DF398" s="171">
        <v>0</v>
      </c>
      <c r="DH398" s="172">
        <v>0</v>
      </c>
      <c r="DI398" t="s">
        <v>179</v>
      </c>
      <c r="DJ398" t="s">
        <v>116</v>
      </c>
      <c r="DK398" s="173">
        <v>42502</v>
      </c>
      <c r="DL398" t="s">
        <v>119</v>
      </c>
      <c r="DN398" s="174">
        <v>1306.8</v>
      </c>
      <c r="DO398" s="175">
        <v>1</v>
      </c>
      <c r="DP398" s="176">
        <v>1</v>
      </c>
      <c r="DQ398" s="177">
        <v>1246366</v>
      </c>
      <c r="DT398" s="178">
        <v>42502</v>
      </c>
      <c r="DV398" t="s">
        <v>120</v>
      </c>
      <c r="DW398" s="179">
        <v>42502</v>
      </c>
      <c r="DX398" t="s">
        <v>110</v>
      </c>
      <c r="DY398" s="180">
        <v>42502</v>
      </c>
      <c r="DZ398" t="s">
        <v>116</v>
      </c>
      <c r="EC398" t="s">
        <v>123</v>
      </c>
      <c r="ED398" s="181">
        <v>0</v>
      </c>
      <c r="EE398" s="182">
        <v>0</v>
      </c>
      <c r="EG398" t="s">
        <v>130</v>
      </c>
      <c r="EJ398" s="188" t="str">
        <f>CONCATENATE(CH398,CM398)</f>
        <v>724000012800</v>
      </c>
    </row>
    <row r="399" spans="1:140" ht="16.5" hidden="1" thickTop="1" thickBot="1" x14ac:dyDescent="0.3">
      <c r="A399" t="s">
        <v>108</v>
      </c>
      <c r="B399" t="s">
        <v>178</v>
      </c>
      <c r="C399" s="140">
        <v>42502</v>
      </c>
      <c r="D399" s="141">
        <v>0</v>
      </c>
      <c r="E399" t="s">
        <v>108</v>
      </c>
      <c r="F399" t="s">
        <v>110</v>
      </c>
      <c r="G399" s="142">
        <v>2016</v>
      </c>
      <c r="H399" s="143">
        <v>11</v>
      </c>
      <c r="I399" s="144">
        <v>42502</v>
      </c>
      <c r="J399" t="s">
        <v>111</v>
      </c>
      <c r="L399" t="s">
        <v>110</v>
      </c>
      <c r="M399" t="s">
        <v>110</v>
      </c>
      <c r="O399" s="146">
        <v>0</v>
      </c>
      <c r="P399" t="s">
        <v>112</v>
      </c>
      <c r="R399" s="148">
        <v>42502</v>
      </c>
      <c r="S399" s="149">
        <v>38</v>
      </c>
      <c r="T399" s="150">
        <v>39862.160000000003</v>
      </c>
      <c r="U399" s="151">
        <v>39862.160000000003</v>
      </c>
      <c r="V399" s="152">
        <v>0</v>
      </c>
      <c r="W399" t="s">
        <v>113</v>
      </c>
      <c r="Y399" t="s">
        <v>114</v>
      </c>
      <c r="Z399" t="s">
        <v>114</v>
      </c>
      <c r="AA399" t="s">
        <v>114</v>
      </c>
      <c r="AB399" t="s">
        <v>115</v>
      </c>
      <c r="AC399" t="s">
        <v>116</v>
      </c>
      <c r="AD399" t="s">
        <v>110</v>
      </c>
      <c r="AE399" t="s">
        <v>110</v>
      </c>
      <c r="AH399" s="153">
        <v>0</v>
      </c>
      <c r="AI399" s="154">
        <v>42502</v>
      </c>
      <c r="AJ399" s="155">
        <v>1246366</v>
      </c>
      <c r="AK399" s="156">
        <v>1246366.1000000001</v>
      </c>
      <c r="AL399" s="157">
        <v>42502</v>
      </c>
      <c r="AM399" s="158">
        <v>0</v>
      </c>
      <c r="AN399" t="s">
        <v>158</v>
      </c>
      <c r="AO399" s="159">
        <v>42502.776805555557</v>
      </c>
      <c r="AP399" t="s">
        <v>179</v>
      </c>
      <c r="AQ399" t="s">
        <v>119</v>
      </c>
      <c r="AR399" t="s">
        <v>119</v>
      </c>
      <c r="AT399" s="160">
        <v>42502</v>
      </c>
      <c r="AU399" s="161">
        <v>1</v>
      </c>
      <c r="AV399" s="162">
        <v>1</v>
      </c>
      <c r="AW399" t="s">
        <v>120</v>
      </c>
      <c r="AZ399" s="163">
        <v>42502</v>
      </c>
      <c r="BB399" t="s">
        <v>121</v>
      </c>
      <c r="BC399" t="s">
        <v>114</v>
      </c>
      <c r="BD399" t="s">
        <v>122</v>
      </c>
      <c r="BE399" t="s">
        <v>110</v>
      </c>
      <c r="BH399" t="s">
        <v>122</v>
      </c>
      <c r="BL399" t="s">
        <v>110</v>
      </c>
      <c r="BM399" s="165">
        <v>42502</v>
      </c>
      <c r="BO399" t="s">
        <v>110</v>
      </c>
      <c r="BP399" t="s">
        <v>123</v>
      </c>
      <c r="BS399" s="166">
        <v>42502.768240740741</v>
      </c>
      <c r="BU399" t="s">
        <v>110</v>
      </c>
      <c r="BV399" t="s">
        <v>179</v>
      </c>
      <c r="BW399" t="s">
        <v>110</v>
      </c>
      <c r="BZ399" t="s">
        <v>108</v>
      </c>
      <c r="CA399" t="s">
        <v>178</v>
      </c>
      <c r="CB399" s="167">
        <v>42502</v>
      </c>
      <c r="CC399" s="168">
        <v>0</v>
      </c>
      <c r="CD399" s="169">
        <v>34</v>
      </c>
      <c r="CE399" t="s">
        <v>111</v>
      </c>
      <c r="CH399" t="s">
        <v>154</v>
      </c>
      <c r="CI399" t="s">
        <v>125</v>
      </c>
      <c r="CL399" t="s">
        <v>126</v>
      </c>
      <c r="CM399" t="s">
        <v>127</v>
      </c>
      <c r="CO399" t="s">
        <v>128</v>
      </c>
      <c r="CU399" t="s">
        <v>119</v>
      </c>
      <c r="DD399" s="170">
        <v>31.25</v>
      </c>
      <c r="DE399" t="s">
        <v>110</v>
      </c>
      <c r="DF399" s="171">
        <v>0</v>
      </c>
      <c r="DH399" s="172">
        <v>0</v>
      </c>
      <c r="DI399" t="s">
        <v>179</v>
      </c>
      <c r="DJ399" t="s">
        <v>116</v>
      </c>
      <c r="DK399" s="173">
        <v>42502</v>
      </c>
      <c r="DL399" t="s">
        <v>119</v>
      </c>
      <c r="DN399" s="174">
        <v>31.25</v>
      </c>
      <c r="DO399" s="175">
        <v>1</v>
      </c>
      <c r="DP399" s="176">
        <v>1</v>
      </c>
      <c r="DQ399" s="177">
        <v>1246366</v>
      </c>
      <c r="DT399" s="178">
        <v>42502</v>
      </c>
      <c r="DV399" t="s">
        <v>120</v>
      </c>
      <c r="DW399" s="179">
        <v>42502</v>
      </c>
      <c r="DX399" t="s">
        <v>110</v>
      </c>
      <c r="DY399" s="180">
        <v>42502</v>
      </c>
      <c r="DZ399" t="s">
        <v>116</v>
      </c>
      <c r="EC399" t="s">
        <v>123</v>
      </c>
      <c r="ED399" s="181">
        <v>0</v>
      </c>
      <c r="EE399" s="182">
        <v>0</v>
      </c>
      <c r="EG399" t="s">
        <v>130</v>
      </c>
      <c r="EJ399" s="188" t="str">
        <f>CONCATENATE(CH399,CM399)</f>
        <v>724500012800</v>
      </c>
    </row>
    <row r="400" spans="1:140" ht="16.5" hidden="1" thickTop="1" thickBot="1" x14ac:dyDescent="0.3">
      <c r="A400" t="s">
        <v>108</v>
      </c>
      <c r="B400" t="s">
        <v>178</v>
      </c>
      <c r="C400" s="140">
        <v>42502</v>
      </c>
      <c r="D400" s="141">
        <v>0</v>
      </c>
      <c r="E400" t="s">
        <v>108</v>
      </c>
      <c r="F400" t="s">
        <v>110</v>
      </c>
      <c r="G400" s="142">
        <v>2016</v>
      </c>
      <c r="H400" s="143">
        <v>11</v>
      </c>
      <c r="I400" s="144">
        <v>42502</v>
      </c>
      <c r="J400" t="s">
        <v>111</v>
      </c>
      <c r="L400" t="s">
        <v>110</v>
      </c>
      <c r="M400" t="s">
        <v>110</v>
      </c>
      <c r="O400" s="146">
        <v>0</v>
      </c>
      <c r="P400" t="s">
        <v>112</v>
      </c>
      <c r="R400" s="148">
        <v>42502</v>
      </c>
      <c r="S400" s="149">
        <v>38</v>
      </c>
      <c r="T400" s="150">
        <v>39862.160000000003</v>
      </c>
      <c r="U400" s="151">
        <v>39862.160000000003</v>
      </c>
      <c r="V400" s="152">
        <v>0</v>
      </c>
      <c r="W400" t="s">
        <v>113</v>
      </c>
      <c r="Y400" t="s">
        <v>114</v>
      </c>
      <c r="Z400" t="s">
        <v>114</v>
      </c>
      <c r="AA400" t="s">
        <v>114</v>
      </c>
      <c r="AB400" t="s">
        <v>115</v>
      </c>
      <c r="AC400" t="s">
        <v>116</v>
      </c>
      <c r="AD400" t="s">
        <v>110</v>
      </c>
      <c r="AE400" t="s">
        <v>110</v>
      </c>
      <c r="AH400" s="153">
        <v>0</v>
      </c>
      <c r="AI400" s="154">
        <v>42502</v>
      </c>
      <c r="AJ400" s="155">
        <v>1246366</v>
      </c>
      <c r="AK400" s="156">
        <v>1246366.1000000001</v>
      </c>
      <c r="AL400" s="157">
        <v>42502</v>
      </c>
      <c r="AM400" s="158">
        <v>0</v>
      </c>
      <c r="AN400" t="s">
        <v>158</v>
      </c>
      <c r="AO400" s="159">
        <v>42502.776805555557</v>
      </c>
      <c r="AP400" t="s">
        <v>179</v>
      </c>
      <c r="AQ400" t="s">
        <v>119</v>
      </c>
      <c r="AR400" t="s">
        <v>119</v>
      </c>
      <c r="AT400" s="160">
        <v>42502</v>
      </c>
      <c r="AU400" s="161">
        <v>1</v>
      </c>
      <c r="AV400" s="162">
        <v>1</v>
      </c>
      <c r="AW400" t="s">
        <v>120</v>
      </c>
      <c r="AZ400" s="163">
        <v>42502</v>
      </c>
      <c r="BB400" t="s">
        <v>121</v>
      </c>
      <c r="BC400" t="s">
        <v>114</v>
      </c>
      <c r="BD400" t="s">
        <v>122</v>
      </c>
      <c r="BE400" t="s">
        <v>110</v>
      </c>
      <c r="BH400" t="s">
        <v>122</v>
      </c>
      <c r="BL400" t="s">
        <v>110</v>
      </c>
      <c r="BM400" s="165">
        <v>42502</v>
      </c>
      <c r="BO400" t="s">
        <v>110</v>
      </c>
      <c r="BP400" t="s">
        <v>123</v>
      </c>
      <c r="BS400" s="166">
        <v>42502.768240740741</v>
      </c>
      <c r="BU400" t="s">
        <v>110</v>
      </c>
      <c r="BV400" t="s">
        <v>179</v>
      </c>
      <c r="BW400" t="s">
        <v>110</v>
      </c>
      <c r="BZ400" t="s">
        <v>108</v>
      </c>
      <c r="CA400" t="s">
        <v>178</v>
      </c>
      <c r="CB400" s="167">
        <v>42502</v>
      </c>
      <c r="CC400" s="168">
        <v>0</v>
      </c>
      <c r="CD400" s="169">
        <v>35</v>
      </c>
      <c r="CE400" t="s">
        <v>111</v>
      </c>
      <c r="CH400" t="s">
        <v>155</v>
      </c>
      <c r="CI400" t="s">
        <v>125</v>
      </c>
      <c r="CL400" t="s">
        <v>126</v>
      </c>
      <c r="CM400" t="s">
        <v>127</v>
      </c>
      <c r="CO400" t="s">
        <v>128</v>
      </c>
      <c r="CU400" t="s">
        <v>119</v>
      </c>
      <c r="DD400" s="170">
        <v>29.93</v>
      </c>
      <c r="DE400" t="s">
        <v>110</v>
      </c>
      <c r="DF400" s="171">
        <v>0</v>
      </c>
      <c r="DH400" s="172">
        <v>0</v>
      </c>
      <c r="DI400" t="s">
        <v>179</v>
      </c>
      <c r="DJ400" t="s">
        <v>116</v>
      </c>
      <c r="DK400" s="173">
        <v>42502</v>
      </c>
      <c r="DL400" t="s">
        <v>119</v>
      </c>
      <c r="DN400" s="174">
        <v>29.93</v>
      </c>
      <c r="DO400" s="175">
        <v>1</v>
      </c>
      <c r="DP400" s="176">
        <v>1</v>
      </c>
      <c r="DQ400" s="177">
        <v>1246366</v>
      </c>
      <c r="DT400" s="178">
        <v>42502</v>
      </c>
      <c r="DV400" t="s">
        <v>120</v>
      </c>
      <c r="DW400" s="179">
        <v>42502</v>
      </c>
      <c r="DX400" t="s">
        <v>110</v>
      </c>
      <c r="DY400" s="180">
        <v>42502</v>
      </c>
      <c r="DZ400" t="s">
        <v>116</v>
      </c>
      <c r="EC400" t="s">
        <v>123</v>
      </c>
      <c r="ED400" s="181">
        <v>0</v>
      </c>
      <c r="EE400" s="182">
        <v>0</v>
      </c>
      <c r="EG400" t="s">
        <v>130</v>
      </c>
      <c r="EJ400" s="188" t="str">
        <f>CONCATENATE(CH400,CM400)</f>
        <v>725000012800</v>
      </c>
    </row>
    <row r="401" spans="1:140" ht="16.5" hidden="1" thickTop="1" thickBot="1" x14ac:dyDescent="0.3">
      <c r="A401" t="s">
        <v>108</v>
      </c>
      <c r="B401" t="s">
        <v>178</v>
      </c>
      <c r="C401" s="140">
        <v>42502</v>
      </c>
      <c r="D401" s="141">
        <v>0</v>
      </c>
      <c r="E401" t="s">
        <v>108</v>
      </c>
      <c r="F401" t="s">
        <v>110</v>
      </c>
      <c r="G401" s="142">
        <v>2016</v>
      </c>
      <c r="H401" s="143">
        <v>11</v>
      </c>
      <c r="I401" s="144">
        <v>42502</v>
      </c>
      <c r="J401" t="s">
        <v>111</v>
      </c>
      <c r="L401" t="s">
        <v>110</v>
      </c>
      <c r="M401" t="s">
        <v>110</v>
      </c>
      <c r="O401" s="146">
        <v>0</v>
      </c>
      <c r="P401" t="s">
        <v>112</v>
      </c>
      <c r="R401" s="148">
        <v>42502</v>
      </c>
      <c r="S401" s="149">
        <v>38</v>
      </c>
      <c r="T401" s="150">
        <v>39862.160000000003</v>
      </c>
      <c r="U401" s="151">
        <v>39862.160000000003</v>
      </c>
      <c r="V401" s="152">
        <v>0</v>
      </c>
      <c r="W401" t="s">
        <v>113</v>
      </c>
      <c r="Y401" t="s">
        <v>114</v>
      </c>
      <c r="Z401" t="s">
        <v>114</v>
      </c>
      <c r="AA401" t="s">
        <v>114</v>
      </c>
      <c r="AB401" t="s">
        <v>115</v>
      </c>
      <c r="AC401" t="s">
        <v>116</v>
      </c>
      <c r="AD401" t="s">
        <v>110</v>
      </c>
      <c r="AE401" t="s">
        <v>110</v>
      </c>
      <c r="AH401" s="153">
        <v>0</v>
      </c>
      <c r="AI401" s="154">
        <v>42502</v>
      </c>
      <c r="AJ401" s="155">
        <v>1246366</v>
      </c>
      <c r="AK401" s="156">
        <v>1246366.1000000001</v>
      </c>
      <c r="AL401" s="157">
        <v>42502</v>
      </c>
      <c r="AM401" s="158">
        <v>0</v>
      </c>
      <c r="AN401" t="s">
        <v>158</v>
      </c>
      <c r="AO401" s="159">
        <v>42502.776805555557</v>
      </c>
      <c r="AP401" t="s">
        <v>179</v>
      </c>
      <c r="AQ401" t="s">
        <v>119</v>
      </c>
      <c r="AR401" t="s">
        <v>119</v>
      </c>
      <c r="AT401" s="160">
        <v>42502</v>
      </c>
      <c r="AU401" s="161">
        <v>1</v>
      </c>
      <c r="AV401" s="162">
        <v>1</v>
      </c>
      <c r="AW401" t="s">
        <v>120</v>
      </c>
      <c r="AZ401" s="163">
        <v>42502</v>
      </c>
      <c r="BB401" t="s">
        <v>121</v>
      </c>
      <c r="BC401" t="s">
        <v>114</v>
      </c>
      <c r="BD401" t="s">
        <v>122</v>
      </c>
      <c r="BE401" t="s">
        <v>110</v>
      </c>
      <c r="BH401" t="s">
        <v>122</v>
      </c>
      <c r="BL401" t="s">
        <v>110</v>
      </c>
      <c r="BM401" s="165">
        <v>42502</v>
      </c>
      <c r="BO401" t="s">
        <v>110</v>
      </c>
      <c r="BP401" t="s">
        <v>123</v>
      </c>
      <c r="BS401" s="166">
        <v>42502.768240740741</v>
      </c>
      <c r="BU401" t="s">
        <v>110</v>
      </c>
      <c r="BV401" t="s">
        <v>179</v>
      </c>
      <c r="BW401" t="s">
        <v>110</v>
      </c>
      <c r="BZ401" t="s">
        <v>108</v>
      </c>
      <c r="CA401" t="s">
        <v>178</v>
      </c>
      <c r="CB401" s="167">
        <v>42502</v>
      </c>
      <c r="CC401" s="168">
        <v>0</v>
      </c>
      <c r="CD401" s="169">
        <v>36</v>
      </c>
      <c r="CE401" t="s">
        <v>111</v>
      </c>
      <c r="CH401" t="s">
        <v>155</v>
      </c>
      <c r="CI401" t="s">
        <v>131</v>
      </c>
      <c r="CL401" t="s">
        <v>126</v>
      </c>
      <c r="CM401" t="s">
        <v>127</v>
      </c>
      <c r="CO401" t="s">
        <v>128</v>
      </c>
      <c r="CU401" t="s">
        <v>119</v>
      </c>
      <c r="DD401" s="170">
        <v>-4.47</v>
      </c>
      <c r="DE401" t="s">
        <v>110</v>
      </c>
      <c r="DF401" s="171">
        <v>0</v>
      </c>
      <c r="DH401" s="172">
        <v>0</v>
      </c>
      <c r="DI401" t="s">
        <v>179</v>
      </c>
      <c r="DJ401" t="s">
        <v>116</v>
      </c>
      <c r="DK401" s="173">
        <v>42502</v>
      </c>
      <c r="DL401" t="s">
        <v>119</v>
      </c>
      <c r="DN401" s="174">
        <v>-4.47</v>
      </c>
      <c r="DO401" s="175">
        <v>1</v>
      </c>
      <c r="DP401" s="176">
        <v>1</v>
      </c>
      <c r="DQ401" s="177">
        <v>1246366</v>
      </c>
      <c r="DT401" s="178">
        <v>42502</v>
      </c>
      <c r="DV401" t="s">
        <v>120</v>
      </c>
      <c r="DW401" s="179">
        <v>42502</v>
      </c>
      <c r="DX401" t="s">
        <v>110</v>
      </c>
      <c r="DY401" s="180">
        <v>42502</v>
      </c>
      <c r="DZ401" t="s">
        <v>116</v>
      </c>
      <c r="EC401" t="s">
        <v>123</v>
      </c>
      <c r="ED401" s="181">
        <v>0</v>
      </c>
      <c r="EE401" s="182">
        <v>0</v>
      </c>
      <c r="EG401" t="s">
        <v>130</v>
      </c>
      <c r="EJ401" s="188" t="str">
        <f>CONCATENATE(CH401,CM401)</f>
        <v>725000012800</v>
      </c>
    </row>
    <row r="402" spans="1:140" ht="16.5" hidden="1" thickTop="1" thickBot="1" x14ac:dyDescent="0.3">
      <c r="A402" t="s">
        <v>108</v>
      </c>
      <c r="B402" t="s">
        <v>178</v>
      </c>
      <c r="C402" s="140">
        <v>42502</v>
      </c>
      <c r="D402" s="141">
        <v>0</v>
      </c>
      <c r="E402" t="s">
        <v>108</v>
      </c>
      <c r="F402" t="s">
        <v>110</v>
      </c>
      <c r="G402" s="142">
        <v>2016</v>
      </c>
      <c r="H402" s="143">
        <v>11</v>
      </c>
      <c r="I402" s="144">
        <v>42502</v>
      </c>
      <c r="J402" t="s">
        <v>111</v>
      </c>
      <c r="L402" t="s">
        <v>110</v>
      </c>
      <c r="M402" t="s">
        <v>110</v>
      </c>
      <c r="O402" s="146">
        <v>0</v>
      </c>
      <c r="P402" t="s">
        <v>112</v>
      </c>
      <c r="R402" s="148">
        <v>42502</v>
      </c>
      <c r="S402" s="149">
        <v>38</v>
      </c>
      <c r="T402" s="150">
        <v>39862.160000000003</v>
      </c>
      <c r="U402" s="151">
        <v>39862.160000000003</v>
      </c>
      <c r="V402" s="152">
        <v>0</v>
      </c>
      <c r="W402" t="s">
        <v>113</v>
      </c>
      <c r="Y402" t="s">
        <v>114</v>
      </c>
      <c r="Z402" t="s">
        <v>114</v>
      </c>
      <c r="AA402" t="s">
        <v>114</v>
      </c>
      <c r="AB402" t="s">
        <v>115</v>
      </c>
      <c r="AC402" t="s">
        <v>116</v>
      </c>
      <c r="AD402" t="s">
        <v>110</v>
      </c>
      <c r="AE402" t="s">
        <v>110</v>
      </c>
      <c r="AH402" s="153">
        <v>0</v>
      </c>
      <c r="AI402" s="154">
        <v>42502</v>
      </c>
      <c r="AJ402" s="155">
        <v>1246366</v>
      </c>
      <c r="AK402" s="156">
        <v>1246366.1000000001</v>
      </c>
      <c r="AL402" s="157">
        <v>42502</v>
      </c>
      <c r="AM402" s="158">
        <v>0</v>
      </c>
      <c r="AN402" t="s">
        <v>158</v>
      </c>
      <c r="AO402" s="159">
        <v>42502.776805555557</v>
      </c>
      <c r="AP402" t="s">
        <v>179</v>
      </c>
      <c r="AQ402" t="s">
        <v>119</v>
      </c>
      <c r="AR402" t="s">
        <v>119</v>
      </c>
      <c r="AT402" s="160">
        <v>42502</v>
      </c>
      <c r="AU402" s="161">
        <v>1</v>
      </c>
      <c r="AV402" s="162">
        <v>1</v>
      </c>
      <c r="AW402" t="s">
        <v>120</v>
      </c>
      <c r="AZ402" s="163">
        <v>42502</v>
      </c>
      <c r="BB402" t="s">
        <v>121</v>
      </c>
      <c r="BC402" t="s">
        <v>114</v>
      </c>
      <c r="BD402" t="s">
        <v>122</v>
      </c>
      <c r="BE402" t="s">
        <v>110</v>
      </c>
      <c r="BH402" t="s">
        <v>122</v>
      </c>
      <c r="BL402" t="s">
        <v>110</v>
      </c>
      <c r="BM402" s="165">
        <v>42502</v>
      </c>
      <c r="BO402" t="s">
        <v>110</v>
      </c>
      <c r="BP402" t="s">
        <v>123</v>
      </c>
      <c r="BS402" s="166">
        <v>42502.768240740741</v>
      </c>
      <c r="BU402" t="s">
        <v>110</v>
      </c>
      <c r="BV402" t="s">
        <v>179</v>
      </c>
      <c r="BW402" t="s">
        <v>110</v>
      </c>
      <c r="BZ402" t="s">
        <v>108</v>
      </c>
      <c r="CA402" t="s">
        <v>178</v>
      </c>
      <c r="CB402" s="167">
        <v>42502</v>
      </c>
      <c r="CC402" s="168">
        <v>0</v>
      </c>
      <c r="CD402" s="169">
        <v>37</v>
      </c>
      <c r="CE402" t="s">
        <v>111</v>
      </c>
      <c r="CH402" t="s">
        <v>156</v>
      </c>
      <c r="CI402" t="s">
        <v>125</v>
      </c>
      <c r="CL402" t="s">
        <v>126</v>
      </c>
      <c r="CM402" t="s">
        <v>127</v>
      </c>
      <c r="CO402" t="s">
        <v>128</v>
      </c>
      <c r="CU402" t="s">
        <v>119</v>
      </c>
      <c r="DD402" s="170">
        <v>1647.12</v>
      </c>
      <c r="DE402" t="s">
        <v>110</v>
      </c>
      <c r="DF402" s="171">
        <v>0</v>
      </c>
      <c r="DH402" s="172">
        <v>0</v>
      </c>
      <c r="DI402" t="s">
        <v>179</v>
      </c>
      <c r="DJ402" t="s">
        <v>116</v>
      </c>
      <c r="DK402" s="173">
        <v>42502</v>
      </c>
      <c r="DL402" t="s">
        <v>119</v>
      </c>
      <c r="DN402" s="174">
        <v>1647.12</v>
      </c>
      <c r="DO402" s="175">
        <v>1</v>
      </c>
      <c r="DP402" s="176">
        <v>1</v>
      </c>
      <c r="DQ402" s="177">
        <v>1246366</v>
      </c>
      <c r="DT402" s="178">
        <v>42502</v>
      </c>
      <c r="DV402" t="s">
        <v>120</v>
      </c>
      <c r="DW402" s="179">
        <v>42502</v>
      </c>
      <c r="DX402" t="s">
        <v>110</v>
      </c>
      <c r="DY402" s="180">
        <v>42502</v>
      </c>
      <c r="DZ402" t="s">
        <v>116</v>
      </c>
      <c r="EC402" t="s">
        <v>123</v>
      </c>
      <c r="ED402" s="181">
        <v>0</v>
      </c>
      <c r="EE402" s="182">
        <v>0</v>
      </c>
      <c r="EG402" t="s">
        <v>130</v>
      </c>
      <c r="EJ402" s="188" t="str">
        <f>CONCATENATE(CH402,CM402)</f>
        <v>726900012800</v>
      </c>
    </row>
    <row r="403" spans="1:140" ht="16.5" hidden="1" thickTop="1" thickBot="1" x14ac:dyDescent="0.3">
      <c r="A403" t="s">
        <v>108</v>
      </c>
      <c r="B403" t="s">
        <v>178</v>
      </c>
      <c r="C403" s="140">
        <v>42502</v>
      </c>
      <c r="D403" s="141">
        <v>0</v>
      </c>
      <c r="E403" t="s">
        <v>108</v>
      </c>
      <c r="F403" t="s">
        <v>110</v>
      </c>
      <c r="G403" s="142">
        <v>2016</v>
      </c>
      <c r="H403" s="143">
        <v>11</v>
      </c>
      <c r="I403" s="144">
        <v>42502</v>
      </c>
      <c r="J403" t="s">
        <v>111</v>
      </c>
      <c r="L403" t="s">
        <v>110</v>
      </c>
      <c r="M403" t="s">
        <v>110</v>
      </c>
      <c r="O403" s="146">
        <v>0</v>
      </c>
      <c r="P403" t="s">
        <v>112</v>
      </c>
      <c r="R403" s="148">
        <v>42502</v>
      </c>
      <c r="S403" s="149">
        <v>38</v>
      </c>
      <c r="T403" s="150">
        <v>39862.160000000003</v>
      </c>
      <c r="U403" s="151">
        <v>39862.160000000003</v>
      </c>
      <c r="V403" s="152">
        <v>0</v>
      </c>
      <c r="W403" t="s">
        <v>113</v>
      </c>
      <c r="Y403" t="s">
        <v>114</v>
      </c>
      <c r="Z403" t="s">
        <v>114</v>
      </c>
      <c r="AA403" t="s">
        <v>114</v>
      </c>
      <c r="AB403" t="s">
        <v>115</v>
      </c>
      <c r="AC403" t="s">
        <v>116</v>
      </c>
      <c r="AD403" t="s">
        <v>110</v>
      </c>
      <c r="AE403" t="s">
        <v>110</v>
      </c>
      <c r="AH403" s="153">
        <v>0</v>
      </c>
      <c r="AI403" s="154">
        <v>42502</v>
      </c>
      <c r="AJ403" s="155">
        <v>1246366</v>
      </c>
      <c r="AK403" s="156">
        <v>1246366.1000000001</v>
      </c>
      <c r="AL403" s="157">
        <v>42502</v>
      </c>
      <c r="AM403" s="158">
        <v>0</v>
      </c>
      <c r="AN403" t="s">
        <v>158</v>
      </c>
      <c r="AO403" s="159">
        <v>42502.776805555557</v>
      </c>
      <c r="AP403" t="s">
        <v>179</v>
      </c>
      <c r="AQ403" t="s">
        <v>119</v>
      </c>
      <c r="AR403" t="s">
        <v>119</v>
      </c>
      <c r="AT403" s="160">
        <v>42502</v>
      </c>
      <c r="AU403" s="161">
        <v>1</v>
      </c>
      <c r="AV403" s="162">
        <v>1</v>
      </c>
      <c r="AW403" t="s">
        <v>120</v>
      </c>
      <c r="AZ403" s="163">
        <v>42502</v>
      </c>
      <c r="BB403" t="s">
        <v>121</v>
      </c>
      <c r="BC403" t="s">
        <v>114</v>
      </c>
      <c r="BD403" t="s">
        <v>122</v>
      </c>
      <c r="BE403" t="s">
        <v>110</v>
      </c>
      <c r="BH403" t="s">
        <v>122</v>
      </c>
      <c r="BL403" t="s">
        <v>110</v>
      </c>
      <c r="BM403" s="165">
        <v>42502</v>
      </c>
      <c r="BO403" t="s">
        <v>110</v>
      </c>
      <c r="BP403" t="s">
        <v>123</v>
      </c>
      <c r="BS403" s="166">
        <v>42502.768240740741</v>
      </c>
      <c r="BU403" t="s">
        <v>110</v>
      </c>
      <c r="BV403" t="s">
        <v>179</v>
      </c>
      <c r="BW403" t="s">
        <v>110</v>
      </c>
      <c r="BZ403" t="s">
        <v>108</v>
      </c>
      <c r="CA403" t="s">
        <v>178</v>
      </c>
      <c r="CB403" s="167">
        <v>42502</v>
      </c>
      <c r="CC403" s="168">
        <v>0</v>
      </c>
      <c r="CD403" s="169">
        <v>38</v>
      </c>
      <c r="CE403" t="s">
        <v>111</v>
      </c>
      <c r="CH403" t="s">
        <v>156</v>
      </c>
      <c r="CI403" t="s">
        <v>131</v>
      </c>
      <c r="CL403" t="s">
        <v>126</v>
      </c>
      <c r="CM403" t="s">
        <v>127</v>
      </c>
      <c r="CO403" t="s">
        <v>128</v>
      </c>
      <c r="CU403" t="s">
        <v>119</v>
      </c>
      <c r="DD403" s="170">
        <v>588.92999999999995</v>
      </c>
      <c r="DE403" t="s">
        <v>110</v>
      </c>
      <c r="DF403" s="171">
        <v>0</v>
      </c>
      <c r="DH403" s="172">
        <v>0</v>
      </c>
      <c r="DI403" t="s">
        <v>179</v>
      </c>
      <c r="DJ403" t="s">
        <v>116</v>
      </c>
      <c r="DK403" s="173">
        <v>42502</v>
      </c>
      <c r="DL403" t="s">
        <v>119</v>
      </c>
      <c r="DN403" s="174">
        <v>588.92999999999995</v>
      </c>
      <c r="DO403" s="175">
        <v>1</v>
      </c>
      <c r="DP403" s="176">
        <v>1</v>
      </c>
      <c r="DQ403" s="177">
        <v>1246366</v>
      </c>
      <c r="DT403" s="178">
        <v>42502</v>
      </c>
      <c r="DV403" t="s">
        <v>120</v>
      </c>
      <c r="DW403" s="179">
        <v>42502</v>
      </c>
      <c r="DX403" t="s">
        <v>110</v>
      </c>
      <c r="DY403" s="180">
        <v>42502</v>
      </c>
      <c r="DZ403" t="s">
        <v>116</v>
      </c>
      <c r="EC403" t="s">
        <v>123</v>
      </c>
      <c r="ED403" s="181">
        <v>0</v>
      </c>
      <c r="EE403" s="182">
        <v>0</v>
      </c>
      <c r="EG403" t="s">
        <v>130</v>
      </c>
      <c r="EJ403" s="188" t="str">
        <f>CONCATENATE(CH403,CM403)</f>
        <v>726900012800</v>
      </c>
    </row>
    <row r="404" spans="1:140" s="231" customFormat="1" ht="16.5" thickTop="1" thickBot="1" x14ac:dyDescent="0.3">
      <c r="A404" s="1" t="s">
        <v>0</v>
      </c>
      <c r="B404" s="2" t="s">
        <v>1</v>
      </c>
      <c r="C404" s="3" t="s">
        <v>2</v>
      </c>
      <c r="D404" s="4" t="s">
        <v>3</v>
      </c>
      <c r="E404" s="5" t="s">
        <v>0</v>
      </c>
      <c r="F404" s="6" t="s">
        <v>4</v>
      </c>
      <c r="G404" s="7" t="s">
        <v>5</v>
      </c>
      <c r="H404" s="8" t="s">
        <v>6</v>
      </c>
      <c r="I404" s="9" t="s">
        <v>7</v>
      </c>
      <c r="J404" s="10" t="s">
        <v>8</v>
      </c>
      <c r="K404" s="11" t="s">
        <v>9</v>
      </c>
      <c r="L404" s="12" t="s">
        <v>10</v>
      </c>
      <c r="M404" s="13" t="s">
        <v>11</v>
      </c>
      <c r="N404" s="14" t="s">
        <v>2</v>
      </c>
      <c r="O404" s="15" t="s">
        <v>6</v>
      </c>
      <c r="P404" s="16" t="s">
        <v>12</v>
      </c>
      <c r="Q404" s="17" t="s">
        <v>12</v>
      </c>
      <c r="R404" s="18" t="s">
        <v>13</v>
      </c>
      <c r="S404" s="19" t="s">
        <v>14</v>
      </c>
      <c r="T404" s="20" t="s">
        <v>15</v>
      </c>
      <c r="U404" s="21" t="s">
        <v>16</v>
      </c>
      <c r="V404" s="22" t="s">
        <v>17</v>
      </c>
      <c r="W404" s="23" t="s">
        <v>18</v>
      </c>
      <c r="X404" s="24" t="s">
        <v>19</v>
      </c>
      <c r="Y404" s="25" t="s">
        <v>20</v>
      </c>
      <c r="Z404" s="26" t="s">
        <v>21</v>
      </c>
      <c r="AA404" s="27" t="s">
        <v>22</v>
      </c>
      <c r="AB404" s="28" t="s">
        <v>23</v>
      </c>
      <c r="AC404" s="29" t="s">
        <v>24</v>
      </c>
      <c r="AD404" s="30" t="s">
        <v>25</v>
      </c>
      <c r="AE404" s="31" t="s">
        <v>26</v>
      </c>
      <c r="AF404" s="32" t="s">
        <v>27</v>
      </c>
      <c r="AG404" s="33" t="s">
        <v>28</v>
      </c>
      <c r="AH404" s="34" t="s">
        <v>29</v>
      </c>
      <c r="AI404" s="35" t="s">
        <v>30</v>
      </c>
      <c r="AJ404" s="36" t="s">
        <v>31</v>
      </c>
      <c r="AK404" s="37" t="s">
        <v>31</v>
      </c>
      <c r="AL404" s="38" t="s">
        <v>32</v>
      </c>
      <c r="AM404" s="39" t="s">
        <v>33</v>
      </c>
      <c r="AN404" s="40" t="s">
        <v>34</v>
      </c>
      <c r="AO404" s="41" t="s">
        <v>35</v>
      </c>
      <c r="AP404" s="42" t="s">
        <v>36</v>
      </c>
      <c r="AQ404" s="43" t="s">
        <v>37</v>
      </c>
      <c r="AR404" s="44" t="s">
        <v>37</v>
      </c>
      <c r="AS404" s="45" t="s">
        <v>38</v>
      </c>
      <c r="AT404" s="46" t="s">
        <v>39</v>
      </c>
      <c r="AU404" s="47" t="s">
        <v>40</v>
      </c>
      <c r="AV404" s="48" t="s">
        <v>41</v>
      </c>
      <c r="AW404" s="49" t="s">
        <v>42</v>
      </c>
      <c r="AX404" s="50" t="s">
        <v>43</v>
      </c>
      <c r="AY404" s="51" t="s">
        <v>44</v>
      </c>
      <c r="AZ404" s="52" t="s">
        <v>45</v>
      </c>
      <c r="BA404" s="53" t="s">
        <v>23</v>
      </c>
      <c r="BB404" s="54" t="s">
        <v>46</v>
      </c>
      <c r="BC404" s="55" t="s">
        <v>47</v>
      </c>
      <c r="BD404" s="56" t="s">
        <v>48</v>
      </c>
      <c r="BE404" s="57" t="s">
        <v>49</v>
      </c>
      <c r="BF404" s="58" t="s">
        <v>34</v>
      </c>
      <c r="BG404" s="59" t="s">
        <v>35</v>
      </c>
      <c r="BH404" s="60" t="s">
        <v>50</v>
      </c>
      <c r="BI404" s="61" t="s">
        <v>51</v>
      </c>
      <c r="BJ404" s="62" t="s">
        <v>52</v>
      </c>
      <c r="BK404" s="63" t="s">
        <v>53</v>
      </c>
      <c r="BL404" s="64" t="s">
        <v>54</v>
      </c>
      <c r="BM404" s="65" t="s">
        <v>55</v>
      </c>
      <c r="BN404" s="66" t="s">
        <v>56</v>
      </c>
      <c r="BO404" s="67" t="s">
        <v>57</v>
      </c>
      <c r="BP404" s="68" t="s">
        <v>58</v>
      </c>
      <c r="BQ404" s="69" t="s">
        <v>59</v>
      </c>
      <c r="BR404" s="70" t="s">
        <v>60</v>
      </c>
      <c r="BS404" s="71" t="s">
        <v>61</v>
      </c>
      <c r="BT404" s="72" t="s">
        <v>62</v>
      </c>
      <c r="BU404" s="73" t="s">
        <v>63</v>
      </c>
      <c r="BV404" s="74" t="s">
        <v>64</v>
      </c>
      <c r="BW404" s="75" t="s">
        <v>65</v>
      </c>
      <c r="BX404" s="76" t="s">
        <v>66</v>
      </c>
      <c r="BY404" s="77" t="s">
        <v>67</v>
      </c>
      <c r="BZ404" s="78" t="s">
        <v>0</v>
      </c>
      <c r="CA404" s="79" t="s">
        <v>1</v>
      </c>
      <c r="CB404" s="80" t="s">
        <v>2</v>
      </c>
      <c r="CC404" s="81" t="s">
        <v>3</v>
      </c>
      <c r="CD404" s="82" t="s">
        <v>68</v>
      </c>
      <c r="CE404" s="83" t="s">
        <v>9</v>
      </c>
      <c r="CF404" s="84" t="s">
        <v>69</v>
      </c>
      <c r="CG404" s="85" t="s">
        <v>70</v>
      </c>
      <c r="CH404" s="86" t="s">
        <v>71</v>
      </c>
      <c r="CI404" s="87" t="s">
        <v>72</v>
      </c>
      <c r="CJ404" s="88" t="s">
        <v>73</v>
      </c>
      <c r="CK404" s="89" t="s">
        <v>74</v>
      </c>
      <c r="CL404" s="90" t="s">
        <v>75</v>
      </c>
      <c r="CM404" s="91" t="s">
        <v>76</v>
      </c>
      <c r="CN404" s="92" t="s">
        <v>77</v>
      </c>
      <c r="CO404" s="93" t="s">
        <v>78</v>
      </c>
      <c r="CP404" s="94" t="s">
        <v>79</v>
      </c>
      <c r="CQ404" s="95" t="s">
        <v>80</v>
      </c>
      <c r="CR404" s="96" t="s">
        <v>53</v>
      </c>
      <c r="CS404" s="97" t="s">
        <v>81</v>
      </c>
      <c r="CT404" s="98" t="s">
        <v>82</v>
      </c>
      <c r="CU404" s="99" t="s">
        <v>37</v>
      </c>
      <c r="CV404" s="100" t="s">
        <v>83</v>
      </c>
      <c r="CW404" s="101" t="s">
        <v>84</v>
      </c>
      <c r="CX404" s="102" t="s">
        <v>85</v>
      </c>
      <c r="CY404" s="103" t="s">
        <v>86</v>
      </c>
      <c r="CZ404" s="104" t="s">
        <v>87</v>
      </c>
      <c r="DA404" s="105" t="s">
        <v>88</v>
      </c>
      <c r="DB404" s="106" t="s">
        <v>89</v>
      </c>
      <c r="DC404" s="107" t="s">
        <v>90</v>
      </c>
      <c r="DD404" s="108" t="s">
        <v>91</v>
      </c>
      <c r="DE404" s="109" t="s">
        <v>92</v>
      </c>
      <c r="DF404" s="110" t="s">
        <v>93</v>
      </c>
      <c r="DG404" s="111" t="s">
        <v>94</v>
      </c>
      <c r="DH404" s="112" t="s">
        <v>95</v>
      </c>
      <c r="DI404" s="113" t="s">
        <v>96</v>
      </c>
      <c r="DJ404" s="114" t="s">
        <v>23</v>
      </c>
      <c r="DK404" s="115" t="s">
        <v>97</v>
      </c>
      <c r="DL404" s="116" t="s">
        <v>37</v>
      </c>
      <c r="DM404" s="117" t="s">
        <v>38</v>
      </c>
      <c r="DN404" s="118" t="s">
        <v>91</v>
      </c>
      <c r="DO404" s="119" t="s">
        <v>40</v>
      </c>
      <c r="DP404" s="120" t="s">
        <v>41</v>
      </c>
      <c r="DQ404" s="121" t="s">
        <v>31</v>
      </c>
      <c r="DR404" s="122" t="s">
        <v>43</v>
      </c>
      <c r="DS404" s="123" t="s">
        <v>44</v>
      </c>
      <c r="DT404" s="124" t="s">
        <v>45</v>
      </c>
      <c r="DU404" s="125" t="s">
        <v>23</v>
      </c>
      <c r="DV404" s="126" t="s">
        <v>18</v>
      </c>
      <c r="DW404" s="127" t="s">
        <v>98</v>
      </c>
      <c r="DX404" s="128" t="s">
        <v>47</v>
      </c>
      <c r="DY404" s="129" t="s">
        <v>99</v>
      </c>
      <c r="DZ404" s="130" t="s">
        <v>100</v>
      </c>
      <c r="EA404" s="131" t="s">
        <v>101</v>
      </c>
      <c r="EB404" s="132" t="s">
        <v>102</v>
      </c>
      <c r="EC404" s="133" t="s">
        <v>103</v>
      </c>
      <c r="ED404" s="134" t="s">
        <v>104</v>
      </c>
      <c r="EE404" s="135" t="s">
        <v>105</v>
      </c>
      <c r="EF404" s="136" t="s">
        <v>106</v>
      </c>
      <c r="EG404" s="137" t="s">
        <v>107</v>
      </c>
      <c r="EH404" s="138" t="s">
        <v>66</v>
      </c>
      <c r="EI404" s="139" t="s">
        <v>67</v>
      </c>
      <c r="EJ404" s="195" t="s">
        <v>218</v>
      </c>
    </row>
    <row r="405" spans="1:140" ht="16.5" hidden="1" thickTop="1" thickBot="1" x14ac:dyDescent="0.3">
      <c r="A405" t="s">
        <v>108</v>
      </c>
      <c r="B405" t="s">
        <v>181</v>
      </c>
      <c r="C405" s="140">
        <v>42516</v>
      </c>
      <c r="D405" s="141">
        <v>0</v>
      </c>
      <c r="E405" t="s">
        <v>108</v>
      </c>
      <c r="F405" t="s">
        <v>110</v>
      </c>
      <c r="G405" s="142">
        <v>2016</v>
      </c>
      <c r="H405" s="143">
        <v>11</v>
      </c>
      <c r="I405" s="144">
        <v>42516</v>
      </c>
      <c r="J405" t="s">
        <v>111</v>
      </c>
      <c r="L405" t="s">
        <v>110</v>
      </c>
      <c r="M405" t="s">
        <v>110</v>
      </c>
      <c r="O405" s="146">
        <v>0</v>
      </c>
      <c r="P405" t="s">
        <v>112</v>
      </c>
      <c r="R405" s="148">
        <v>42516</v>
      </c>
      <c r="S405" s="149">
        <v>36</v>
      </c>
      <c r="T405" s="150">
        <v>36450.78</v>
      </c>
      <c r="U405" s="151">
        <v>36450.78</v>
      </c>
      <c r="V405" s="152">
        <v>0</v>
      </c>
      <c r="W405" t="s">
        <v>113</v>
      </c>
      <c r="Y405" t="s">
        <v>114</v>
      </c>
      <c r="Z405" t="s">
        <v>114</v>
      </c>
      <c r="AA405" t="s">
        <v>114</v>
      </c>
      <c r="AB405" t="s">
        <v>115</v>
      </c>
      <c r="AC405" t="s">
        <v>116</v>
      </c>
      <c r="AD405" t="s">
        <v>110</v>
      </c>
      <c r="AE405" t="s">
        <v>110</v>
      </c>
      <c r="AH405" s="153">
        <v>0</v>
      </c>
      <c r="AI405" s="154">
        <v>42518</v>
      </c>
      <c r="AJ405" s="155">
        <v>1371506</v>
      </c>
      <c r="AK405" s="156">
        <v>1371506.1</v>
      </c>
      <c r="AL405" s="157">
        <v>42516</v>
      </c>
      <c r="AM405" s="158">
        <v>0</v>
      </c>
      <c r="AN405" t="s">
        <v>158</v>
      </c>
      <c r="AO405" s="159">
        <v>42518.226180555554</v>
      </c>
      <c r="AP405" t="s">
        <v>182</v>
      </c>
      <c r="AQ405" t="s">
        <v>119</v>
      </c>
      <c r="AR405" t="s">
        <v>119</v>
      </c>
      <c r="AT405" s="160">
        <v>42516</v>
      </c>
      <c r="AU405" s="161">
        <v>1</v>
      </c>
      <c r="AV405" s="162">
        <v>1</v>
      </c>
      <c r="AW405" t="s">
        <v>120</v>
      </c>
      <c r="AZ405" s="163">
        <v>42518</v>
      </c>
      <c r="BB405" t="s">
        <v>121</v>
      </c>
      <c r="BC405" t="s">
        <v>114</v>
      </c>
      <c r="BD405" t="s">
        <v>122</v>
      </c>
      <c r="BE405" t="s">
        <v>110</v>
      </c>
      <c r="BH405" t="s">
        <v>122</v>
      </c>
      <c r="BL405" t="s">
        <v>110</v>
      </c>
      <c r="BM405" s="165">
        <v>42516</v>
      </c>
      <c r="BO405" t="s">
        <v>110</v>
      </c>
      <c r="BP405" t="s">
        <v>123</v>
      </c>
      <c r="BS405" s="166">
        <v>42518.215405092589</v>
      </c>
      <c r="BU405" t="s">
        <v>110</v>
      </c>
      <c r="BV405" t="s">
        <v>182</v>
      </c>
      <c r="BW405" t="s">
        <v>110</v>
      </c>
      <c r="BZ405" t="s">
        <v>108</v>
      </c>
      <c r="CA405" t="s">
        <v>181</v>
      </c>
      <c r="CB405" s="167">
        <v>42516</v>
      </c>
      <c r="CC405" s="168">
        <v>0</v>
      </c>
      <c r="CD405" s="169">
        <v>4</v>
      </c>
      <c r="CE405" t="s">
        <v>111</v>
      </c>
      <c r="CH405" t="s">
        <v>134</v>
      </c>
      <c r="CL405" t="s">
        <v>126</v>
      </c>
      <c r="CM405" t="s">
        <v>127</v>
      </c>
      <c r="CU405" t="s">
        <v>119</v>
      </c>
      <c r="DD405" s="170">
        <v>-36.74</v>
      </c>
      <c r="DE405" t="s">
        <v>110</v>
      </c>
      <c r="DF405" s="171">
        <v>0</v>
      </c>
      <c r="DH405" s="172">
        <v>0</v>
      </c>
      <c r="DI405" t="s">
        <v>182</v>
      </c>
      <c r="DJ405" t="s">
        <v>116</v>
      </c>
      <c r="DK405" s="173">
        <v>42516</v>
      </c>
      <c r="DL405" t="s">
        <v>119</v>
      </c>
      <c r="DN405" s="174">
        <v>-36.74</v>
      </c>
      <c r="DO405" s="175">
        <v>1</v>
      </c>
      <c r="DP405" s="176">
        <v>1</v>
      </c>
      <c r="DQ405" s="177">
        <v>1371506</v>
      </c>
      <c r="DT405" s="178">
        <v>42518</v>
      </c>
      <c r="DV405" t="s">
        <v>120</v>
      </c>
      <c r="DW405" s="179">
        <v>42516</v>
      </c>
      <c r="DX405" t="s">
        <v>110</v>
      </c>
      <c r="DY405" s="180">
        <v>42516</v>
      </c>
      <c r="DZ405" t="s">
        <v>116</v>
      </c>
      <c r="EC405" t="s">
        <v>123</v>
      </c>
      <c r="ED405" s="181">
        <v>0</v>
      </c>
      <c r="EE405" s="182">
        <v>0</v>
      </c>
      <c r="EG405" t="s">
        <v>130</v>
      </c>
      <c r="EJ405" s="188" t="str">
        <f>CONCATENATE(CH405,CM405)</f>
        <v>205500012800</v>
      </c>
    </row>
    <row r="406" spans="1:140" ht="16.5" hidden="1" thickTop="1" thickBot="1" x14ac:dyDescent="0.3">
      <c r="A406" t="s">
        <v>108</v>
      </c>
      <c r="B406" t="s">
        <v>181</v>
      </c>
      <c r="C406" s="140">
        <v>42516</v>
      </c>
      <c r="D406" s="141">
        <v>0</v>
      </c>
      <c r="E406" t="s">
        <v>108</v>
      </c>
      <c r="F406" t="s">
        <v>110</v>
      </c>
      <c r="G406" s="142">
        <v>2016</v>
      </c>
      <c r="H406" s="143">
        <v>11</v>
      </c>
      <c r="I406" s="144">
        <v>42516</v>
      </c>
      <c r="J406" t="s">
        <v>111</v>
      </c>
      <c r="L406" t="s">
        <v>110</v>
      </c>
      <c r="M406" t="s">
        <v>110</v>
      </c>
      <c r="O406" s="146">
        <v>0</v>
      </c>
      <c r="P406" t="s">
        <v>112</v>
      </c>
      <c r="R406" s="148">
        <v>42516</v>
      </c>
      <c r="S406" s="149">
        <v>36</v>
      </c>
      <c r="T406" s="150">
        <v>36450.78</v>
      </c>
      <c r="U406" s="151">
        <v>36450.78</v>
      </c>
      <c r="V406" s="152">
        <v>0</v>
      </c>
      <c r="W406" t="s">
        <v>113</v>
      </c>
      <c r="Y406" t="s">
        <v>114</v>
      </c>
      <c r="Z406" t="s">
        <v>114</v>
      </c>
      <c r="AA406" t="s">
        <v>114</v>
      </c>
      <c r="AB406" t="s">
        <v>115</v>
      </c>
      <c r="AC406" t="s">
        <v>116</v>
      </c>
      <c r="AD406" t="s">
        <v>110</v>
      </c>
      <c r="AE406" t="s">
        <v>110</v>
      </c>
      <c r="AH406" s="153">
        <v>0</v>
      </c>
      <c r="AI406" s="154">
        <v>42518</v>
      </c>
      <c r="AJ406" s="155">
        <v>1371506</v>
      </c>
      <c r="AK406" s="156">
        <v>1371506.1</v>
      </c>
      <c r="AL406" s="157">
        <v>42516</v>
      </c>
      <c r="AM406" s="158">
        <v>0</v>
      </c>
      <c r="AN406" t="s">
        <v>158</v>
      </c>
      <c r="AO406" s="159">
        <v>42518.226180555554</v>
      </c>
      <c r="AP406" t="s">
        <v>182</v>
      </c>
      <c r="AQ406" t="s">
        <v>119</v>
      </c>
      <c r="AR406" t="s">
        <v>119</v>
      </c>
      <c r="AT406" s="160">
        <v>42516</v>
      </c>
      <c r="AU406" s="161">
        <v>1</v>
      </c>
      <c r="AV406" s="162">
        <v>1</v>
      </c>
      <c r="AW406" t="s">
        <v>120</v>
      </c>
      <c r="AZ406" s="163">
        <v>42518</v>
      </c>
      <c r="BB406" t="s">
        <v>121</v>
      </c>
      <c r="BC406" t="s">
        <v>114</v>
      </c>
      <c r="BD406" t="s">
        <v>122</v>
      </c>
      <c r="BE406" t="s">
        <v>110</v>
      </c>
      <c r="BH406" t="s">
        <v>122</v>
      </c>
      <c r="BL406" t="s">
        <v>110</v>
      </c>
      <c r="BM406" s="165">
        <v>42516</v>
      </c>
      <c r="BO406" t="s">
        <v>110</v>
      </c>
      <c r="BP406" t="s">
        <v>123</v>
      </c>
      <c r="BS406" s="166">
        <v>42518.215405092589</v>
      </c>
      <c r="BU406" t="s">
        <v>110</v>
      </c>
      <c r="BV406" t="s">
        <v>182</v>
      </c>
      <c r="BW406" t="s">
        <v>110</v>
      </c>
      <c r="BZ406" t="s">
        <v>108</v>
      </c>
      <c r="CA406" t="s">
        <v>181</v>
      </c>
      <c r="CB406" s="167">
        <v>42516</v>
      </c>
      <c r="CC406" s="168">
        <v>0</v>
      </c>
      <c r="CD406" s="169">
        <v>1</v>
      </c>
      <c r="CE406" t="s">
        <v>111</v>
      </c>
      <c r="CH406" t="s">
        <v>124</v>
      </c>
      <c r="CL406" t="s">
        <v>126</v>
      </c>
      <c r="CM406" t="s">
        <v>127</v>
      </c>
      <c r="CU406" t="s">
        <v>119</v>
      </c>
      <c r="DD406" s="170">
        <v>-16646.18</v>
      </c>
      <c r="DE406" t="s">
        <v>110</v>
      </c>
      <c r="DF406" s="171">
        <v>0</v>
      </c>
      <c r="DH406" s="172">
        <v>0</v>
      </c>
      <c r="DI406" t="s">
        <v>182</v>
      </c>
      <c r="DJ406" t="s">
        <v>116</v>
      </c>
      <c r="DK406" s="173">
        <v>42516</v>
      </c>
      <c r="DL406" t="s">
        <v>119</v>
      </c>
      <c r="DN406" s="174">
        <v>-16646.18</v>
      </c>
      <c r="DO406" s="175">
        <v>1</v>
      </c>
      <c r="DP406" s="176">
        <v>1</v>
      </c>
      <c r="DQ406" s="177">
        <v>1371506</v>
      </c>
      <c r="DT406" s="178">
        <v>42518</v>
      </c>
      <c r="DV406" t="s">
        <v>120</v>
      </c>
      <c r="DW406" s="179">
        <v>42516</v>
      </c>
      <c r="DX406" t="s">
        <v>110</v>
      </c>
      <c r="DY406" s="180">
        <v>42516</v>
      </c>
      <c r="DZ406" t="s">
        <v>116</v>
      </c>
      <c r="EC406" t="s">
        <v>123</v>
      </c>
      <c r="ED406" s="181">
        <v>0</v>
      </c>
      <c r="EE406" s="182">
        <v>0</v>
      </c>
      <c r="EG406" t="s">
        <v>130</v>
      </c>
      <c r="EJ406" s="188" t="str">
        <f>CONCATENATE(CH406,CM406)</f>
        <v>100000012800</v>
      </c>
    </row>
    <row r="407" spans="1:140" ht="16.5" hidden="1" thickTop="1" thickBot="1" x14ac:dyDescent="0.3">
      <c r="A407" t="s">
        <v>108</v>
      </c>
      <c r="B407" t="s">
        <v>181</v>
      </c>
      <c r="C407" s="140">
        <v>42516</v>
      </c>
      <c r="D407" s="141">
        <v>0</v>
      </c>
      <c r="E407" t="s">
        <v>108</v>
      </c>
      <c r="F407" t="s">
        <v>110</v>
      </c>
      <c r="G407" s="142">
        <v>2016</v>
      </c>
      <c r="H407" s="143">
        <v>11</v>
      </c>
      <c r="I407" s="144">
        <v>42516</v>
      </c>
      <c r="J407" t="s">
        <v>111</v>
      </c>
      <c r="L407" t="s">
        <v>110</v>
      </c>
      <c r="M407" t="s">
        <v>110</v>
      </c>
      <c r="O407" s="146">
        <v>0</v>
      </c>
      <c r="P407" t="s">
        <v>112</v>
      </c>
      <c r="R407" s="148">
        <v>42516</v>
      </c>
      <c r="S407" s="149">
        <v>36</v>
      </c>
      <c r="T407" s="150">
        <v>36450.78</v>
      </c>
      <c r="U407" s="151">
        <v>36450.78</v>
      </c>
      <c r="V407" s="152">
        <v>0</v>
      </c>
      <c r="W407" t="s">
        <v>113</v>
      </c>
      <c r="Y407" t="s">
        <v>114</v>
      </c>
      <c r="Z407" t="s">
        <v>114</v>
      </c>
      <c r="AA407" t="s">
        <v>114</v>
      </c>
      <c r="AB407" t="s">
        <v>115</v>
      </c>
      <c r="AC407" t="s">
        <v>116</v>
      </c>
      <c r="AD407" t="s">
        <v>110</v>
      </c>
      <c r="AE407" t="s">
        <v>110</v>
      </c>
      <c r="AH407" s="153">
        <v>0</v>
      </c>
      <c r="AI407" s="154">
        <v>42518</v>
      </c>
      <c r="AJ407" s="155">
        <v>1371506</v>
      </c>
      <c r="AK407" s="156">
        <v>1371506.1</v>
      </c>
      <c r="AL407" s="157">
        <v>42516</v>
      </c>
      <c r="AM407" s="158">
        <v>0</v>
      </c>
      <c r="AN407" t="s">
        <v>158</v>
      </c>
      <c r="AO407" s="159">
        <v>42518.226180555554</v>
      </c>
      <c r="AP407" t="s">
        <v>182</v>
      </c>
      <c r="AQ407" t="s">
        <v>119</v>
      </c>
      <c r="AR407" t="s">
        <v>119</v>
      </c>
      <c r="AT407" s="160">
        <v>42516</v>
      </c>
      <c r="AU407" s="161">
        <v>1</v>
      </c>
      <c r="AV407" s="162">
        <v>1</v>
      </c>
      <c r="AW407" t="s">
        <v>120</v>
      </c>
      <c r="AZ407" s="163">
        <v>42518</v>
      </c>
      <c r="BB407" t="s">
        <v>121</v>
      </c>
      <c r="BC407" t="s">
        <v>114</v>
      </c>
      <c r="BD407" t="s">
        <v>122</v>
      </c>
      <c r="BE407" t="s">
        <v>110</v>
      </c>
      <c r="BH407" t="s">
        <v>122</v>
      </c>
      <c r="BL407" t="s">
        <v>110</v>
      </c>
      <c r="BM407" s="165">
        <v>42516</v>
      </c>
      <c r="BO407" t="s">
        <v>110</v>
      </c>
      <c r="BP407" t="s">
        <v>123</v>
      </c>
      <c r="BS407" s="166">
        <v>42518.215405092589</v>
      </c>
      <c r="BU407" t="s">
        <v>110</v>
      </c>
      <c r="BV407" t="s">
        <v>182</v>
      </c>
      <c r="BW407" t="s">
        <v>110</v>
      </c>
      <c r="BZ407" t="s">
        <v>108</v>
      </c>
      <c r="CA407" t="s">
        <v>181</v>
      </c>
      <c r="CB407" s="167">
        <v>42516</v>
      </c>
      <c r="CC407" s="168">
        <v>0</v>
      </c>
      <c r="CD407" s="169">
        <v>2</v>
      </c>
      <c r="CE407" t="s">
        <v>111</v>
      </c>
      <c r="CH407" t="s">
        <v>132</v>
      </c>
      <c r="CL407" t="s">
        <v>126</v>
      </c>
      <c r="CM407" t="s">
        <v>127</v>
      </c>
      <c r="CU407" t="s">
        <v>119</v>
      </c>
      <c r="DD407" s="170">
        <v>-1759.11</v>
      </c>
      <c r="DE407" t="s">
        <v>110</v>
      </c>
      <c r="DF407" s="171">
        <v>0</v>
      </c>
      <c r="DH407" s="172">
        <v>0</v>
      </c>
      <c r="DI407" t="s">
        <v>182</v>
      </c>
      <c r="DJ407" t="s">
        <v>116</v>
      </c>
      <c r="DK407" s="173">
        <v>42516</v>
      </c>
      <c r="DL407" t="s">
        <v>119</v>
      </c>
      <c r="DN407" s="174">
        <v>-1759.11</v>
      </c>
      <c r="DO407" s="175">
        <v>1</v>
      </c>
      <c r="DP407" s="176">
        <v>1</v>
      </c>
      <c r="DQ407" s="177">
        <v>1371506</v>
      </c>
      <c r="DT407" s="178">
        <v>42518</v>
      </c>
      <c r="DV407" t="s">
        <v>120</v>
      </c>
      <c r="DW407" s="179">
        <v>42516</v>
      </c>
      <c r="DX407" t="s">
        <v>110</v>
      </c>
      <c r="DY407" s="180">
        <v>42516</v>
      </c>
      <c r="DZ407" t="s">
        <v>116</v>
      </c>
      <c r="EC407" t="s">
        <v>123</v>
      </c>
      <c r="ED407" s="181">
        <v>0</v>
      </c>
      <c r="EE407" s="182">
        <v>0</v>
      </c>
      <c r="EG407" t="s">
        <v>130</v>
      </c>
      <c r="EJ407" s="188" t="str">
        <f>CONCATENATE(CH407,CM407)</f>
        <v>205200012800</v>
      </c>
    </row>
    <row r="408" spans="1:140" ht="16.5" hidden="1" thickTop="1" thickBot="1" x14ac:dyDescent="0.3">
      <c r="A408" t="s">
        <v>108</v>
      </c>
      <c r="B408" t="s">
        <v>181</v>
      </c>
      <c r="C408" s="140">
        <v>42516</v>
      </c>
      <c r="D408" s="141">
        <v>0</v>
      </c>
      <c r="E408" t="s">
        <v>108</v>
      </c>
      <c r="F408" t="s">
        <v>110</v>
      </c>
      <c r="G408" s="142">
        <v>2016</v>
      </c>
      <c r="H408" s="143">
        <v>11</v>
      </c>
      <c r="I408" s="144">
        <v>42516</v>
      </c>
      <c r="J408" t="s">
        <v>111</v>
      </c>
      <c r="L408" t="s">
        <v>110</v>
      </c>
      <c r="M408" t="s">
        <v>110</v>
      </c>
      <c r="O408" s="146">
        <v>0</v>
      </c>
      <c r="P408" t="s">
        <v>112</v>
      </c>
      <c r="R408" s="148">
        <v>42516</v>
      </c>
      <c r="S408" s="149">
        <v>36</v>
      </c>
      <c r="T408" s="150">
        <v>36450.78</v>
      </c>
      <c r="U408" s="151">
        <v>36450.78</v>
      </c>
      <c r="V408" s="152">
        <v>0</v>
      </c>
      <c r="W408" t="s">
        <v>113</v>
      </c>
      <c r="Y408" t="s">
        <v>114</v>
      </c>
      <c r="Z408" t="s">
        <v>114</v>
      </c>
      <c r="AA408" t="s">
        <v>114</v>
      </c>
      <c r="AB408" t="s">
        <v>115</v>
      </c>
      <c r="AC408" t="s">
        <v>116</v>
      </c>
      <c r="AD408" t="s">
        <v>110</v>
      </c>
      <c r="AE408" t="s">
        <v>110</v>
      </c>
      <c r="AH408" s="153">
        <v>0</v>
      </c>
      <c r="AI408" s="154">
        <v>42518</v>
      </c>
      <c r="AJ408" s="155">
        <v>1371506</v>
      </c>
      <c r="AK408" s="156">
        <v>1371506.1</v>
      </c>
      <c r="AL408" s="157">
        <v>42516</v>
      </c>
      <c r="AM408" s="158">
        <v>0</v>
      </c>
      <c r="AN408" t="s">
        <v>158</v>
      </c>
      <c r="AO408" s="159">
        <v>42518.226180555554</v>
      </c>
      <c r="AP408" t="s">
        <v>182</v>
      </c>
      <c r="AQ408" t="s">
        <v>119</v>
      </c>
      <c r="AR408" t="s">
        <v>119</v>
      </c>
      <c r="AT408" s="160">
        <v>42516</v>
      </c>
      <c r="AU408" s="161">
        <v>1</v>
      </c>
      <c r="AV408" s="162">
        <v>1</v>
      </c>
      <c r="AW408" t="s">
        <v>120</v>
      </c>
      <c r="AZ408" s="163">
        <v>42518</v>
      </c>
      <c r="BB408" t="s">
        <v>121</v>
      </c>
      <c r="BC408" t="s">
        <v>114</v>
      </c>
      <c r="BD408" t="s">
        <v>122</v>
      </c>
      <c r="BE408" t="s">
        <v>110</v>
      </c>
      <c r="BH408" t="s">
        <v>122</v>
      </c>
      <c r="BL408" t="s">
        <v>110</v>
      </c>
      <c r="BM408" s="165">
        <v>42516</v>
      </c>
      <c r="BO408" t="s">
        <v>110</v>
      </c>
      <c r="BP408" t="s">
        <v>123</v>
      </c>
      <c r="BS408" s="166">
        <v>42518.215405092589</v>
      </c>
      <c r="BU408" t="s">
        <v>110</v>
      </c>
      <c r="BV408" t="s">
        <v>182</v>
      </c>
      <c r="BW408" t="s">
        <v>110</v>
      </c>
      <c r="BZ408" t="s">
        <v>108</v>
      </c>
      <c r="CA408" t="s">
        <v>181</v>
      </c>
      <c r="CB408" s="167">
        <v>42516</v>
      </c>
      <c r="CC408" s="168">
        <v>0</v>
      </c>
      <c r="CD408" s="169">
        <v>3</v>
      </c>
      <c r="CE408" t="s">
        <v>111</v>
      </c>
      <c r="CH408" t="s">
        <v>133</v>
      </c>
      <c r="CL408" t="s">
        <v>126</v>
      </c>
      <c r="CM408" t="s">
        <v>127</v>
      </c>
      <c r="CU408" t="s">
        <v>119</v>
      </c>
      <c r="DD408" s="170">
        <v>-1620.83</v>
      </c>
      <c r="DE408" t="s">
        <v>110</v>
      </c>
      <c r="DF408" s="171">
        <v>0</v>
      </c>
      <c r="DH408" s="172">
        <v>0</v>
      </c>
      <c r="DI408" t="s">
        <v>182</v>
      </c>
      <c r="DJ408" t="s">
        <v>116</v>
      </c>
      <c r="DK408" s="173">
        <v>42516</v>
      </c>
      <c r="DL408" t="s">
        <v>119</v>
      </c>
      <c r="DN408" s="174">
        <v>-1620.83</v>
      </c>
      <c r="DO408" s="175">
        <v>1</v>
      </c>
      <c r="DP408" s="176">
        <v>1</v>
      </c>
      <c r="DQ408" s="177">
        <v>1371506</v>
      </c>
      <c r="DT408" s="178">
        <v>42518</v>
      </c>
      <c r="DV408" t="s">
        <v>120</v>
      </c>
      <c r="DW408" s="179">
        <v>42516</v>
      </c>
      <c r="DX408" t="s">
        <v>110</v>
      </c>
      <c r="DY408" s="180">
        <v>42516</v>
      </c>
      <c r="DZ408" t="s">
        <v>116</v>
      </c>
      <c r="EC408" t="s">
        <v>123</v>
      </c>
      <c r="ED408" s="181">
        <v>0</v>
      </c>
      <c r="EE408" s="182">
        <v>0</v>
      </c>
      <c r="EG408" t="s">
        <v>130</v>
      </c>
      <c r="EJ408" s="188" t="str">
        <f>CONCATENATE(CH408,CM408)</f>
        <v>205300012800</v>
      </c>
    </row>
    <row r="409" spans="1:140" ht="16.5" hidden="1" thickTop="1" thickBot="1" x14ac:dyDescent="0.3">
      <c r="A409" t="s">
        <v>108</v>
      </c>
      <c r="B409" t="s">
        <v>181</v>
      </c>
      <c r="C409" s="140">
        <v>42516</v>
      </c>
      <c r="D409" s="141">
        <v>0</v>
      </c>
      <c r="E409" t="s">
        <v>108</v>
      </c>
      <c r="F409" t="s">
        <v>110</v>
      </c>
      <c r="G409" s="142">
        <v>2016</v>
      </c>
      <c r="H409" s="143">
        <v>11</v>
      </c>
      <c r="I409" s="144">
        <v>42516</v>
      </c>
      <c r="J409" t="s">
        <v>111</v>
      </c>
      <c r="L409" t="s">
        <v>110</v>
      </c>
      <c r="M409" t="s">
        <v>110</v>
      </c>
      <c r="O409" s="146">
        <v>0</v>
      </c>
      <c r="P409" t="s">
        <v>112</v>
      </c>
      <c r="R409" s="148">
        <v>42516</v>
      </c>
      <c r="S409" s="149">
        <v>36</v>
      </c>
      <c r="T409" s="150">
        <v>36450.78</v>
      </c>
      <c r="U409" s="151">
        <v>36450.78</v>
      </c>
      <c r="V409" s="152">
        <v>0</v>
      </c>
      <c r="W409" t="s">
        <v>113</v>
      </c>
      <c r="Y409" t="s">
        <v>114</v>
      </c>
      <c r="Z409" t="s">
        <v>114</v>
      </c>
      <c r="AA409" t="s">
        <v>114</v>
      </c>
      <c r="AB409" t="s">
        <v>115</v>
      </c>
      <c r="AC409" t="s">
        <v>116</v>
      </c>
      <c r="AD409" t="s">
        <v>110</v>
      </c>
      <c r="AE409" t="s">
        <v>110</v>
      </c>
      <c r="AH409" s="153">
        <v>0</v>
      </c>
      <c r="AI409" s="154">
        <v>42518</v>
      </c>
      <c r="AJ409" s="155">
        <v>1371506</v>
      </c>
      <c r="AK409" s="156">
        <v>1371506.1</v>
      </c>
      <c r="AL409" s="157">
        <v>42516</v>
      </c>
      <c r="AM409" s="158">
        <v>0</v>
      </c>
      <c r="AN409" t="s">
        <v>158</v>
      </c>
      <c r="AO409" s="159">
        <v>42518.226180555554</v>
      </c>
      <c r="AP409" t="s">
        <v>182</v>
      </c>
      <c r="AQ409" t="s">
        <v>119</v>
      </c>
      <c r="AR409" t="s">
        <v>119</v>
      </c>
      <c r="AT409" s="160">
        <v>42516</v>
      </c>
      <c r="AU409" s="161">
        <v>1</v>
      </c>
      <c r="AV409" s="162">
        <v>1</v>
      </c>
      <c r="AW409" t="s">
        <v>120</v>
      </c>
      <c r="AZ409" s="163">
        <v>42518</v>
      </c>
      <c r="BB409" t="s">
        <v>121</v>
      </c>
      <c r="BC409" t="s">
        <v>114</v>
      </c>
      <c r="BD409" t="s">
        <v>122</v>
      </c>
      <c r="BE409" t="s">
        <v>110</v>
      </c>
      <c r="BH409" t="s">
        <v>122</v>
      </c>
      <c r="BL409" t="s">
        <v>110</v>
      </c>
      <c r="BM409" s="165">
        <v>42516</v>
      </c>
      <c r="BO409" t="s">
        <v>110</v>
      </c>
      <c r="BP409" t="s">
        <v>123</v>
      </c>
      <c r="BS409" s="166">
        <v>42518.215405092589</v>
      </c>
      <c r="BU409" t="s">
        <v>110</v>
      </c>
      <c r="BV409" t="s">
        <v>182</v>
      </c>
      <c r="BW409" t="s">
        <v>110</v>
      </c>
      <c r="BZ409" t="s">
        <v>108</v>
      </c>
      <c r="CA409" t="s">
        <v>181</v>
      </c>
      <c r="CB409" s="167">
        <v>42516</v>
      </c>
      <c r="CC409" s="168">
        <v>0</v>
      </c>
      <c r="CD409" s="169">
        <v>5</v>
      </c>
      <c r="CE409" t="s">
        <v>111</v>
      </c>
      <c r="CH409" t="s">
        <v>135</v>
      </c>
      <c r="CL409" t="s">
        <v>126</v>
      </c>
      <c r="CM409" t="s">
        <v>127</v>
      </c>
      <c r="CU409" t="s">
        <v>119</v>
      </c>
      <c r="DD409" s="170">
        <v>-4917.5</v>
      </c>
      <c r="DE409" t="s">
        <v>110</v>
      </c>
      <c r="DF409" s="171">
        <v>0</v>
      </c>
      <c r="DH409" s="172">
        <v>0</v>
      </c>
      <c r="DI409" t="s">
        <v>182</v>
      </c>
      <c r="DJ409" t="s">
        <v>116</v>
      </c>
      <c r="DK409" s="173">
        <v>42516</v>
      </c>
      <c r="DL409" t="s">
        <v>119</v>
      </c>
      <c r="DN409" s="174">
        <v>-4917.5</v>
      </c>
      <c r="DO409" s="175">
        <v>1</v>
      </c>
      <c r="DP409" s="176">
        <v>1</v>
      </c>
      <c r="DQ409" s="177">
        <v>1371506</v>
      </c>
      <c r="DT409" s="178">
        <v>42518</v>
      </c>
      <c r="DV409" t="s">
        <v>120</v>
      </c>
      <c r="DW409" s="179">
        <v>42516</v>
      </c>
      <c r="DX409" t="s">
        <v>110</v>
      </c>
      <c r="DY409" s="180">
        <v>42516</v>
      </c>
      <c r="DZ409" t="s">
        <v>116</v>
      </c>
      <c r="EC409" t="s">
        <v>123</v>
      </c>
      <c r="ED409" s="181">
        <v>0</v>
      </c>
      <c r="EE409" s="182">
        <v>0</v>
      </c>
      <c r="EG409" t="s">
        <v>130</v>
      </c>
      <c r="EJ409" s="188" t="str">
        <f>CONCATENATE(CH409,CM409)</f>
        <v>205600012800</v>
      </c>
    </row>
    <row r="410" spans="1:140" ht="16.5" hidden="1" thickTop="1" thickBot="1" x14ac:dyDescent="0.3">
      <c r="A410" t="s">
        <v>108</v>
      </c>
      <c r="B410" t="s">
        <v>181</v>
      </c>
      <c r="C410" s="140">
        <v>42516</v>
      </c>
      <c r="D410" s="141">
        <v>0</v>
      </c>
      <c r="E410" t="s">
        <v>108</v>
      </c>
      <c r="F410" t="s">
        <v>110</v>
      </c>
      <c r="G410" s="142">
        <v>2016</v>
      </c>
      <c r="H410" s="143">
        <v>11</v>
      </c>
      <c r="I410" s="144">
        <v>42516</v>
      </c>
      <c r="J410" t="s">
        <v>111</v>
      </c>
      <c r="L410" t="s">
        <v>110</v>
      </c>
      <c r="M410" t="s">
        <v>110</v>
      </c>
      <c r="O410" s="146">
        <v>0</v>
      </c>
      <c r="P410" t="s">
        <v>112</v>
      </c>
      <c r="R410" s="148">
        <v>42516</v>
      </c>
      <c r="S410" s="149">
        <v>36</v>
      </c>
      <c r="T410" s="150">
        <v>36450.78</v>
      </c>
      <c r="U410" s="151">
        <v>36450.78</v>
      </c>
      <c r="V410" s="152">
        <v>0</v>
      </c>
      <c r="W410" t="s">
        <v>113</v>
      </c>
      <c r="Y410" t="s">
        <v>114</v>
      </c>
      <c r="Z410" t="s">
        <v>114</v>
      </c>
      <c r="AA410" t="s">
        <v>114</v>
      </c>
      <c r="AB410" t="s">
        <v>115</v>
      </c>
      <c r="AC410" t="s">
        <v>116</v>
      </c>
      <c r="AD410" t="s">
        <v>110</v>
      </c>
      <c r="AE410" t="s">
        <v>110</v>
      </c>
      <c r="AH410" s="153">
        <v>0</v>
      </c>
      <c r="AI410" s="154">
        <v>42518</v>
      </c>
      <c r="AJ410" s="155">
        <v>1371506</v>
      </c>
      <c r="AK410" s="156">
        <v>1371506.1</v>
      </c>
      <c r="AL410" s="157">
        <v>42516</v>
      </c>
      <c r="AM410" s="158">
        <v>0</v>
      </c>
      <c r="AN410" t="s">
        <v>158</v>
      </c>
      <c r="AO410" s="159">
        <v>42518.226180555554</v>
      </c>
      <c r="AP410" t="s">
        <v>182</v>
      </c>
      <c r="AQ410" t="s">
        <v>119</v>
      </c>
      <c r="AR410" t="s">
        <v>119</v>
      </c>
      <c r="AT410" s="160">
        <v>42516</v>
      </c>
      <c r="AU410" s="161">
        <v>1</v>
      </c>
      <c r="AV410" s="162">
        <v>1</v>
      </c>
      <c r="AW410" t="s">
        <v>120</v>
      </c>
      <c r="AZ410" s="163">
        <v>42518</v>
      </c>
      <c r="BB410" t="s">
        <v>121</v>
      </c>
      <c r="BC410" t="s">
        <v>114</v>
      </c>
      <c r="BD410" t="s">
        <v>122</v>
      </c>
      <c r="BE410" t="s">
        <v>110</v>
      </c>
      <c r="BH410" t="s">
        <v>122</v>
      </c>
      <c r="BL410" t="s">
        <v>110</v>
      </c>
      <c r="BM410" s="165">
        <v>42516</v>
      </c>
      <c r="BO410" t="s">
        <v>110</v>
      </c>
      <c r="BP410" t="s">
        <v>123</v>
      </c>
      <c r="BS410" s="166">
        <v>42518.215405092589</v>
      </c>
      <c r="BU410" t="s">
        <v>110</v>
      </c>
      <c r="BV410" t="s">
        <v>182</v>
      </c>
      <c r="BW410" t="s">
        <v>110</v>
      </c>
      <c r="BZ410" t="s">
        <v>108</v>
      </c>
      <c r="CA410" t="s">
        <v>181</v>
      </c>
      <c r="CB410" s="167">
        <v>42516</v>
      </c>
      <c r="CC410" s="168">
        <v>0</v>
      </c>
      <c r="CD410" s="169">
        <v>6</v>
      </c>
      <c r="CE410" t="s">
        <v>111</v>
      </c>
      <c r="CH410" t="s">
        <v>159</v>
      </c>
      <c r="CL410" t="s">
        <v>126</v>
      </c>
      <c r="CM410" t="s">
        <v>127</v>
      </c>
      <c r="CU410" t="s">
        <v>119</v>
      </c>
      <c r="DD410" s="170">
        <v>-53.91</v>
      </c>
      <c r="DE410" t="s">
        <v>110</v>
      </c>
      <c r="DF410" s="171">
        <v>0</v>
      </c>
      <c r="DH410" s="172">
        <v>0</v>
      </c>
      <c r="DI410" t="s">
        <v>182</v>
      </c>
      <c r="DJ410" t="s">
        <v>116</v>
      </c>
      <c r="DK410" s="173">
        <v>42516</v>
      </c>
      <c r="DL410" t="s">
        <v>119</v>
      </c>
      <c r="DN410" s="174">
        <v>-53.91</v>
      </c>
      <c r="DO410" s="175">
        <v>1</v>
      </c>
      <c r="DP410" s="176">
        <v>1</v>
      </c>
      <c r="DQ410" s="177">
        <v>1371506</v>
      </c>
      <c r="DT410" s="178">
        <v>42518</v>
      </c>
      <c r="DV410" t="s">
        <v>120</v>
      </c>
      <c r="DW410" s="179">
        <v>42516</v>
      </c>
      <c r="DX410" t="s">
        <v>110</v>
      </c>
      <c r="DY410" s="180">
        <v>42516</v>
      </c>
      <c r="DZ410" t="s">
        <v>116</v>
      </c>
      <c r="EC410" t="s">
        <v>123</v>
      </c>
      <c r="ED410" s="181">
        <v>0</v>
      </c>
      <c r="EE410" s="182">
        <v>0</v>
      </c>
      <c r="EG410" t="s">
        <v>130</v>
      </c>
      <c r="EJ410" s="188" t="str">
        <f>CONCATENATE(CH410,CM410)</f>
        <v>205700012800</v>
      </c>
    </row>
    <row r="411" spans="1:140" ht="16.5" hidden="1" thickTop="1" thickBot="1" x14ac:dyDescent="0.3">
      <c r="A411" t="s">
        <v>108</v>
      </c>
      <c r="B411" t="s">
        <v>181</v>
      </c>
      <c r="C411" s="140">
        <v>42516</v>
      </c>
      <c r="D411" s="141">
        <v>0</v>
      </c>
      <c r="E411" t="s">
        <v>108</v>
      </c>
      <c r="F411" t="s">
        <v>110</v>
      </c>
      <c r="G411" s="142">
        <v>2016</v>
      </c>
      <c r="H411" s="143">
        <v>11</v>
      </c>
      <c r="I411" s="144">
        <v>42516</v>
      </c>
      <c r="J411" t="s">
        <v>111</v>
      </c>
      <c r="L411" t="s">
        <v>110</v>
      </c>
      <c r="M411" t="s">
        <v>110</v>
      </c>
      <c r="O411" s="146">
        <v>0</v>
      </c>
      <c r="P411" t="s">
        <v>112</v>
      </c>
      <c r="R411" s="148">
        <v>42516</v>
      </c>
      <c r="S411" s="149">
        <v>36</v>
      </c>
      <c r="T411" s="150">
        <v>36450.78</v>
      </c>
      <c r="U411" s="151">
        <v>36450.78</v>
      </c>
      <c r="V411" s="152">
        <v>0</v>
      </c>
      <c r="W411" t="s">
        <v>113</v>
      </c>
      <c r="Y411" t="s">
        <v>114</v>
      </c>
      <c r="Z411" t="s">
        <v>114</v>
      </c>
      <c r="AA411" t="s">
        <v>114</v>
      </c>
      <c r="AB411" t="s">
        <v>115</v>
      </c>
      <c r="AC411" t="s">
        <v>116</v>
      </c>
      <c r="AD411" t="s">
        <v>110</v>
      </c>
      <c r="AE411" t="s">
        <v>110</v>
      </c>
      <c r="AH411" s="153">
        <v>0</v>
      </c>
      <c r="AI411" s="154">
        <v>42518</v>
      </c>
      <c r="AJ411" s="155">
        <v>1371506</v>
      </c>
      <c r="AK411" s="156">
        <v>1371506.1</v>
      </c>
      <c r="AL411" s="157">
        <v>42516</v>
      </c>
      <c r="AM411" s="158">
        <v>0</v>
      </c>
      <c r="AN411" t="s">
        <v>158</v>
      </c>
      <c r="AO411" s="159">
        <v>42518.226180555554</v>
      </c>
      <c r="AP411" t="s">
        <v>182</v>
      </c>
      <c r="AQ411" t="s">
        <v>119</v>
      </c>
      <c r="AR411" t="s">
        <v>119</v>
      </c>
      <c r="AT411" s="160">
        <v>42516</v>
      </c>
      <c r="AU411" s="161">
        <v>1</v>
      </c>
      <c r="AV411" s="162">
        <v>1</v>
      </c>
      <c r="AW411" t="s">
        <v>120</v>
      </c>
      <c r="AZ411" s="163">
        <v>42518</v>
      </c>
      <c r="BB411" t="s">
        <v>121</v>
      </c>
      <c r="BC411" t="s">
        <v>114</v>
      </c>
      <c r="BD411" t="s">
        <v>122</v>
      </c>
      <c r="BE411" t="s">
        <v>110</v>
      </c>
      <c r="BH411" t="s">
        <v>122</v>
      </c>
      <c r="BL411" t="s">
        <v>110</v>
      </c>
      <c r="BM411" s="165">
        <v>42516</v>
      </c>
      <c r="BO411" t="s">
        <v>110</v>
      </c>
      <c r="BP411" t="s">
        <v>123</v>
      </c>
      <c r="BS411" s="166">
        <v>42518.215405092589</v>
      </c>
      <c r="BU411" t="s">
        <v>110</v>
      </c>
      <c r="BV411" t="s">
        <v>182</v>
      </c>
      <c r="BW411" t="s">
        <v>110</v>
      </c>
      <c r="BZ411" t="s">
        <v>108</v>
      </c>
      <c r="CA411" t="s">
        <v>181</v>
      </c>
      <c r="CB411" s="167">
        <v>42516</v>
      </c>
      <c r="CC411" s="168">
        <v>0</v>
      </c>
      <c r="CD411" s="169">
        <v>7</v>
      </c>
      <c r="CE411" t="s">
        <v>111</v>
      </c>
      <c r="CH411" t="s">
        <v>136</v>
      </c>
      <c r="CL411" t="s">
        <v>126</v>
      </c>
      <c r="CM411" t="s">
        <v>127</v>
      </c>
      <c r="CU411" t="s">
        <v>119</v>
      </c>
      <c r="DD411" s="170">
        <v>-379.09</v>
      </c>
      <c r="DE411" t="s">
        <v>110</v>
      </c>
      <c r="DF411" s="171">
        <v>0</v>
      </c>
      <c r="DH411" s="172">
        <v>0</v>
      </c>
      <c r="DI411" t="s">
        <v>182</v>
      </c>
      <c r="DJ411" t="s">
        <v>116</v>
      </c>
      <c r="DK411" s="173">
        <v>42516</v>
      </c>
      <c r="DL411" t="s">
        <v>119</v>
      </c>
      <c r="DN411" s="174">
        <v>-379.09</v>
      </c>
      <c r="DO411" s="175">
        <v>1</v>
      </c>
      <c r="DP411" s="176">
        <v>1</v>
      </c>
      <c r="DQ411" s="177">
        <v>1371506</v>
      </c>
      <c r="DT411" s="178">
        <v>42518</v>
      </c>
      <c r="DV411" t="s">
        <v>120</v>
      </c>
      <c r="DW411" s="179">
        <v>42516</v>
      </c>
      <c r="DX411" t="s">
        <v>110</v>
      </c>
      <c r="DY411" s="180">
        <v>42516</v>
      </c>
      <c r="DZ411" t="s">
        <v>116</v>
      </c>
      <c r="EC411" t="s">
        <v>123</v>
      </c>
      <c r="ED411" s="181">
        <v>0</v>
      </c>
      <c r="EE411" s="182">
        <v>0</v>
      </c>
      <c r="EG411" t="s">
        <v>130</v>
      </c>
      <c r="EJ411" s="188" t="str">
        <f>CONCATENATE(CH411,CM411)</f>
        <v>205800012800</v>
      </c>
    </row>
    <row r="412" spans="1:140" ht="16.5" hidden="1" thickTop="1" thickBot="1" x14ac:dyDescent="0.3">
      <c r="A412" t="s">
        <v>108</v>
      </c>
      <c r="B412" t="s">
        <v>181</v>
      </c>
      <c r="C412" s="140">
        <v>42516</v>
      </c>
      <c r="D412" s="141">
        <v>0</v>
      </c>
      <c r="E412" t="s">
        <v>108</v>
      </c>
      <c r="F412" t="s">
        <v>110</v>
      </c>
      <c r="G412" s="142">
        <v>2016</v>
      </c>
      <c r="H412" s="143">
        <v>11</v>
      </c>
      <c r="I412" s="144">
        <v>42516</v>
      </c>
      <c r="J412" t="s">
        <v>111</v>
      </c>
      <c r="L412" t="s">
        <v>110</v>
      </c>
      <c r="M412" t="s">
        <v>110</v>
      </c>
      <c r="O412" s="146">
        <v>0</v>
      </c>
      <c r="P412" t="s">
        <v>112</v>
      </c>
      <c r="R412" s="148">
        <v>42516</v>
      </c>
      <c r="S412" s="149">
        <v>36</v>
      </c>
      <c r="T412" s="150">
        <v>36450.78</v>
      </c>
      <c r="U412" s="151">
        <v>36450.78</v>
      </c>
      <c r="V412" s="152">
        <v>0</v>
      </c>
      <c r="W412" t="s">
        <v>113</v>
      </c>
      <c r="Y412" t="s">
        <v>114</v>
      </c>
      <c r="Z412" t="s">
        <v>114</v>
      </c>
      <c r="AA412" t="s">
        <v>114</v>
      </c>
      <c r="AB412" t="s">
        <v>115</v>
      </c>
      <c r="AC412" t="s">
        <v>116</v>
      </c>
      <c r="AD412" t="s">
        <v>110</v>
      </c>
      <c r="AE412" t="s">
        <v>110</v>
      </c>
      <c r="AH412" s="153">
        <v>0</v>
      </c>
      <c r="AI412" s="154">
        <v>42518</v>
      </c>
      <c r="AJ412" s="155">
        <v>1371506</v>
      </c>
      <c r="AK412" s="156">
        <v>1371506.1</v>
      </c>
      <c r="AL412" s="157">
        <v>42516</v>
      </c>
      <c r="AM412" s="158">
        <v>0</v>
      </c>
      <c r="AN412" t="s">
        <v>158</v>
      </c>
      <c r="AO412" s="159">
        <v>42518.226180555554</v>
      </c>
      <c r="AP412" t="s">
        <v>182</v>
      </c>
      <c r="AQ412" t="s">
        <v>119</v>
      </c>
      <c r="AR412" t="s">
        <v>119</v>
      </c>
      <c r="AT412" s="160">
        <v>42516</v>
      </c>
      <c r="AU412" s="161">
        <v>1</v>
      </c>
      <c r="AV412" s="162">
        <v>1</v>
      </c>
      <c r="AW412" t="s">
        <v>120</v>
      </c>
      <c r="AZ412" s="163">
        <v>42518</v>
      </c>
      <c r="BB412" t="s">
        <v>121</v>
      </c>
      <c r="BC412" t="s">
        <v>114</v>
      </c>
      <c r="BD412" t="s">
        <v>122</v>
      </c>
      <c r="BE412" t="s">
        <v>110</v>
      </c>
      <c r="BH412" t="s">
        <v>122</v>
      </c>
      <c r="BL412" t="s">
        <v>110</v>
      </c>
      <c r="BM412" s="165">
        <v>42516</v>
      </c>
      <c r="BO412" t="s">
        <v>110</v>
      </c>
      <c r="BP412" t="s">
        <v>123</v>
      </c>
      <c r="BS412" s="166">
        <v>42518.215405092589</v>
      </c>
      <c r="BU412" t="s">
        <v>110</v>
      </c>
      <c r="BV412" t="s">
        <v>182</v>
      </c>
      <c r="BW412" t="s">
        <v>110</v>
      </c>
      <c r="BZ412" t="s">
        <v>108</v>
      </c>
      <c r="CA412" t="s">
        <v>181</v>
      </c>
      <c r="CB412" s="167">
        <v>42516</v>
      </c>
      <c r="CC412" s="168">
        <v>0</v>
      </c>
      <c r="CD412" s="169">
        <v>8</v>
      </c>
      <c r="CE412" t="s">
        <v>111</v>
      </c>
      <c r="CH412" t="s">
        <v>160</v>
      </c>
      <c r="CL412" t="s">
        <v>126</v>
      </c>
      <c r="CM412" t="s">
        <v>127</v>
      </c>
      <c r="CU412" t="s">
        <v>119</v>
      </c>
      <c r="DD412" s="170">
        <v>-31.25</v>
      </c>
      <c r="DE412" t="s">
        <v>110</v>
      </c>
      <c r="DF412" s="171">
        <v>0</v>
      </c>
      <c r="DH412" s="172">
        <v>0</v>
      </c>
      <c r="DI412" t="s">
        <v>182</v>
      </c>
      <c r="DJ412" t="s">
        <v>116</v>
      </c>
      <c r="DK412" s="173">
        <v>42516</v>
      </c>
      <c r="DL412" t="s">
        <v>119</v>
      </c>
      <c r="DN412" s="174">
        <v>-31.25</v>
      </c>
      <c r="DO412" s="175">
        <v>1</v>
      </c>
      <c r="DP412" s="176">
        <v>1</v>
      </c>
      <c r="DQ412" s="177">
        <v>1371506</v>
      </c>
      <c r="DT412" s="178">
        <v>42518</v>
      </c>
      <c r="DV412" t="s">
        <v>120</v>
      </c>
      <c r="DW412" s="179">
        <v>42516</v>
      </c>
      <c r="DX412" t="s">
        <v>110</v>
      </c>
      <c r="DY412" s="180">
        <v>42516</v>
      </c>
      <c r="DZ412" t="s">
        <v>116</v>
      </c>
      <c r="EC412" t="s">
        <v>123</v>
      </c>
      <c r="ED412" s="181">
        <v>0</v>
      </c>
      <c r="EE412" s="182">
        <v>0</v>
      </c>
      <c r="EG412" t="s">
        <v>130</v>
      </c>
      <c r="EJ412" s="188" t="str">
        <f>CONCATENATE(CH412,CM412)</f>
        <v>206100012800</v>
      </c>
    </row>
    <row r="413" spans="1:140" ht="16.5" hidden="1" thickTop="1" thickBot="1" x14ac:dyDescent="0.3">
      <c r="A413" t="s">
        <v>108</v>
      </c>
      <c r="B413" t="s">
        <v>181</v>
      </c>
      <c r="C413" s="140">
        <v>42516</v>
      </c>
      <c r="D413" s="141">
        <v>0</v>
      </c>
      <c r="E413" t="s">
        <v>108</v>
      </c>
      <c r="F413" t="s">
        <v>110</v>
      </c>
      <c r="G413" s="142">
        <v>2016</v>
      </c>
      <c r="H413" s="143">
        <v>11</v>
      </c>
      <c r="I413" s="144">
        <v>42516</v>
      </c>
      <c r="J413" t="s">
        <v>111</v>
      </c>
      <c r="L413" t="s">
        <v>110</v>
      </c>
      <c r="M413" t="s">
        <v>110</v>
      </c>
      <c r="O413" s="146">
        <v>0</v>
      </c>
      <c r="P413" t="s">
        <v>112</v>
      </c>
      <c r="R413" s="148">
        <v>42516</v>
      </c>
      <c r="S413" s="149">
        <v>36</v>
      </c>
      <c r="T413" s="150">
        <v>36450.78</v>
      </c>
      <c r="U413" s="151">
        <v>36450.78</v>
      </c>
      <c r="V413" s="152">
        <v>0</v>
      </c>
      <c r="W413" t="s">
        <v>113</v>
      </c>
      <c r="Y413" t="s">
        <v>114</v>
      </c>
      <c r="Z413" t="s">
        <v>114</v>
      </c>
      <c r="AA413" t="s">
        <v>114</v>
      </c>
      <c r="AB413" t="s">
        <v>115</v>
      </c>
      <c r="AC413" t="s">
        <v>116</v>
      </c>
      <c r="AD413" t="s">
        <v>110</v>
      </c>
      <c r="AE413" t="s">
        <v>110</v>
      </c>
      <c r="AH413" s="153">
        <v>0</v>
      </c>
      <c r="AI413" s="154">
        <v>42518</v>
      </c>
      <c r="AJ413" s="155">
        <v>1371506</v>
      </c>
      <c r="AK413" s="156">
        <v>1371506.1</v>
      </c>
      <c r="AL413" s="157">
        <v>42516</v>
      </c>
      <c r="AM413" s="158">
        <v>0</v>
      </c>
      <c r="AN413" t="s">
        <v>158</v>
      </c>
      <c r="AO413" s="159">
        <v>42518.226180555554</v>
      </c>
      <c r="AP413" t="s">
        <v>182</v>
      </c>
      <c r="AQ413" t="s">
        <v>119</v>
      </c>
      <c r="AR413" t="s">
        <v>119</v>
      </c>
      <c r="AT413" s="160">
        <v>42516</v>
      </c>
      <c r="AU413" s="161">
        <v>1</v>
      </c>
      <c r="AV413" s="162">
        <v>1</v>
      </c>
      <c r="AW413" t="s">
        <v>120</v>
      </c>
      <c r="AZ413" s="163">
        <v>42518</v>
      </c>
      <c r="BB413" t="s">
        <v>121</v>
      </c>
      <c r="BC413" t="s">
        <v>114</v>
      </c>
      <c r="BD413" t="s">
        <v>122</v>
      </c>
      <c r="BE413" t="s">
        <v>110</v>
      </c>
      <c r="BH413" t="s">
        <v>122</v>
      </c>
      <c r="BL413" t="s">
        <v>110</v>
      </c>
      <c r="BM413" s="165">
        <v>42516</v>
      </c>
      <c r="BO413" t="s">
        <v>110</v>
      </c>
      <c r="BP413" t="s">
        <v>123</v>
      </c>
      <c r="BS413" s="166">
        <v>42518.215405092589</v>
      </c>
      <c r="BU413" t="s">
        <v>110</v>
      </c>
      <c r="BV413" t="s">
        <v>182</v>
      </c>
      <c r="BW413" t="s">
        <v>110</v>
      </c>
      <c r="BZ413" t="s">
        <v>108</v>
      </c>
      <c r="CA413" t="s">
        <v>181</v>
      </c>
      <c r="CB413" s="167">
        <v>42516</v>
      </c>
      <c r="CC413" s="168">
        <v>0</v>
      </c>
      <c r="CD413" s="169">
        <v>9</v>
      </c>
      <c r="CE413" t="s">
        <v>111</v>
      </c>
      <c r="CH413" t="s">
        <v>137</v>
      </c>
      <c r="CL413" t="s">
        <v>126</v>
      </c>
      <c r="CM413" t="s">
        <v>127</v>
      </c>
      <c r="CU413" t="s">
        <v>119</v>
      </c>
      <c r="DD413" s="170">
        <v>-2254.75</v>
      </c>
      <c r="DE413" t="s">
        <v>110</v>
      </c>
      <c r="DF413" s="171">
        <v>0</v>
      </c>
      <c r="DH413" s="172">
        <v>0</v>
      </c>
      <c r="DI413" t="s">
        <v>182</v>
      </c>
      <c r="DJ413" t="s">
        <v>116</v>
      </c>
      <c r="DK413" s="173">
        <v>42516</v>
      </c>
      <c r="DL413" t="s">
        <v>119</v>
      </c>
      <c r="DN413" s="174">
        <v>-2254.75</v>
      </c>
      <c r="DO413" s="175">
        <v>1</v>
      </c>
      <c r="DP413" s="176">
        <v>1</v>
      </c>
      <c r="DQ413" s="177">
        <v>1371506</v>
      </c>
      <c r="DT413" s="178">
        <v>42518</v>
      </c>
      <c r="DV413" t="s">
        <v>120</v>
      </c>
      <c r="DW413" s="179">
        <v>42516</v>
      </c>
      <c r="DX413" t="s">
        <v>110</v>
      </c>
      <c r="DY413" s="180">
        <v>42516</v>
      </c>
      <c r="DZ413" t="s">
        <v>116</v>
      </c>
      <c r="EC413" t="s">
        <v>123</v>
      </c>
      <c r="ED413" s="181">
        <v>0</v>
      </c>
      <c r="EE413" s="182">
        <v>0</v>
      </c>
      <c r="EG413" t="s">
        <v>130</v>
      </c>
      <c r="EJ413" s="188" t="str">
        <f>CONCATENATE(CH413,CM413)</f>
        <v>210000012800</v>
      </c>
    </row>
    <row r="414" spans="1:140" ht="16.5" hidden="1" thickTop="1" thickBot="1" x14ac:dyDescent="0.3">
      <c r="A414" t="s">
        <v>108</v>
      </c>
      <c r="B414" t="s">
        <v>181</v>
      </c>
      <c r="C414" s="140">
        <v>42516</v>
      </c>
      <c r="D414" s="141">
        <v>0</v>
      </c>
      <c r="E414" t="s">
        <v>108</v>
      </c>
      <c r="F414" t="s">
        <v>110</v>
      </c>
      <c r="G414" s="142">
        <v>2016</v>
      </c>
      <c r="H414" s="143">
        <v>11</v>
      </c>
      <c r="I414" s="144">
        <v>42516</v>
      </c>
      <c r="J414" t="s">
        <v>111</v>
      </c>
      <c r="L414" t="s">
        <v>110</v>
      </c>
      <c r="M414" t="s">
        <v>110</v>
      </c>
      <c r="O414" s="146">
        <v>0</v>
      </c>
      <c r="P414" t="s">
        <v>112</v>
      </c>
      <c r="R414" s="148">
        <v>42516</v>
      </c>
      <c r="S414" s="149">
        <v>36</v>
      </c>
      <c r="T414" s="150">
        <v>36450.78</v>
      </c>
      <c r="U414" s="151">
        <v>36450.78</v>
      </c>
      <c r="V414" s="152">
        <v>0</v>
      </c>
      <c r="W414" t="s">
        <v>113</v>
      </c>
      <c r="Y414" t="s">
        <v>114</v>
      </c>
      <c r="Z414" t="s">
        <v>114</v>
      </c>
      <c r="AA414" t="s">
        <v>114</v>
      </c>
      <c r="AB414" t="s">
        <v>115</v>
      </c>
      <c r="AC414" t="s">
        <v>116</v>
      </c>
      <c r="AD414" t="s">
        <v>110</v>
      </c>
      <c r="AE414" t="s">
        <v>110</v>
      </c>
      <c r="AH414" s="153">
        <v>0</v>
      </c>
      <c r="AI414" s="154">
        <v>42518</v>
      </c>
      <c r="AJ414" s="155">
        <v>1371506</v>
      </c>
      <c r="AK414" s="156">
        <v>1371506.1</v>
      </c>
      <c r="AL414" s="157">
        <v>42516</v>
      </c>
      <c r="AM414" s="158">
        <v>0</v>
      </c>
      <c r="AN414" t="s">
        <v>158</v>
      </c>
      <c r="AO414" s="159">
        <v>42518.226180555554</v>
      </c>
      <c r="AP414" t="s">
        <v>182</v>
      </c>
      <c r="AQ414" t="s">
        <v>119</v>
      </c>
      <c r="AR414" t="s">
        <v>119</v>
      </c>
      <c r="AT414" s="160">
        <v>42516</v>
      </c>
      <c r="AU414" s="161">
        <v>1</v>
      </c>
      <c r="AV414" s="162">
        <v>1</v>
      </c>
      <c r="AW414" t="s">
        <v>120</v>
      </c>
      <c r="AZ414" s="163">
        <v>42518</v>
      </c>
      <c r="BB414" t="s">
        <v>121</v>
      </c>
      <c r="BC414" t="s">
        <v>114</v>
      </c>
      <c r="BD414" t="s">
        <v>122</v>
      </c>
      <c r="BE414" t="s">
        <v>110</v>
      </c>
      <c r="BH414" t="s">
        <v>122</v>
      </c>
      <c r="BL414" t="s">
        <v>110</v>
      </c>
      <c r="BM414" s="165">
        <v>42516</v>
      </c>
      <c r="BO414" t="s">
        <v>110</v>
      </c>
      <c r="BP414" t="s">
        <v>123</v>
      </c>
      <c r="BS414" s="166">
        <v>42518.215405092589</v>
      </c>
      <c r="BU414" t="s">
        <v>110</v>
      </c>
      <c r="BV414" t="s">
        <v>182</v>
      </c>
      <c r="BW414" t="s">
        <v>110</v>
      </c>
      <c r="BZ414" t="s">
        <v>108</v>
      </c>
      <c r="CA414" t="s">
        <v>181</v>
      </c>
      <c r="CB414" s="167">
        <v>42516</v>
      </c>
      <c r="CC414" s="168">
        <v>0</v>
      </c>
      <c r="CD414" s="169">
        <v>10</v>
      </c>
      <c r="CE414" t="s">
        <v>111</v>
      </c>
      <c r="CH414" t="s">
        <v>138</v>
      </c>
      <c r="CL414" t="s">
        <v>126</v>
      </c>
      <c r="CM414" t="s">
        <v>127</v>
      </c>
      <c r="CU414" t="s">
        <v>119</v>
      </c>
      <c r="DD414" s="170">
        <v>-1759.11</v>
      </c>
      <c r="DE414" t="s">
        <v>110</v>
      </c>
      <c r="DF414" s="171">
        <v>0</v>
      </c>
      <c r="DH414" s="172">
        <v>0</v>
      </c>
      <c r="DI414" t="s">
        <v>182</v>
      </c>
      <c r="DJ414" t="s">
        <v>116</v>
      </c>
      <c r="DK414" s="173">
        <v>42516</v>
      </c>
      <c r="DL414" t="s">
        <v>119</v>
      </c>
      <c r="DN414" s="174">
        <v>-1759.11</v>
      </c>
      <c r="DO414" s="175">
        <v>1</v>
      </c>
      <c r="DP414" s="176">
        <v>1</v>
      </c>
      <c r="DQ414" s="177">
        <v>1371506</v>
      </c>
      <c r="DT414" s="178">
        <v>42518</v>
      </c>
      <c r="DV414" t="s">
        <v>120</v>
      </c>
      <c r="DW414" s="179">
        <v>42516</v>
      </c>
      <c r="DX414" t="s">
        <v>110</v>
      </c>
      <c r="DY414" s="180">
        <v>42516</v>
      </c>
      <c r="DZ414" t="s">
        <v>116</v>
      </c>
      <c r="EC414" t="s">
        <v>123</v>
      </c>
      <c r="ED414" s="181">
        <v>0</v>
      </c>
      <c r="EE414" s="182">
        <v>0</v>
      </c>
      <c r="EG414" t="s">
        <v>130</v>
      </c>
      <c r="EJ414" s="188" t="str">
        <f>CONCATENATE(CH414,CM414)</f>
        <v>210500012800</v>
      </c>
    </row>
    <row r="415" spans="1:140" ht="16.5" hidden="1" thickTop="1" thickBot="1" x14ac:dyDescent="0.3">
      <c r="A415" t="s">
        <v>108</v>
      </c>
      <c r="B415" t="s">
        <v>181</v>
      </c>
      <c r="C415" s="140">
        <v>42516</v>
      </c>
      <c r="D415" s="141">
        <v>0</v>
      </c>
      <c r="E415" t="s">
        <v>108</v>
      </c>
      <c r="F415" t="s">
        <v>110</v>
      </c>
      <c r="G415" s="142">
        <v>2016</v>
      </c>
      <c r="H415" s="143">
        <v>11</v>
      </c>
      <c r="I415" s="144">
        <v>42516</v>
      </c>
      <c r="J415" t="s">
        <v>111</v>
      </c>
      <c r="L415" t="s">
        <v>110</v>
      </c>
      <c r="M415" t="s">
        <v>110</v>
      </c>
      <c r="O415" s="146">
        <v>0</v>
      </c>
      <c r="P415" t="s">
        <v>112</v>
      </c>
      <c r="R415" s="148">
        <v>42516</v>
      </c>
      <c r="S415" s="149">
        <v>36</v>
      </c>
      <c r="T415" s="150">
        <v>36450.78</v>
      </c>
      <c r="U415" s="151">
        <v>36450.78</v>
      </c>
      <c r="V415" s="152">
        <v>0</v>
      </c>
      <c r="W415" t="s">
        <v>113</v>
      </c>
      <c r="Y415" t="s">
        <v>114</v>
      </c>
      <c r="Z415" t="s">
        <v>114</v>
      </c>
      <c r="AA415" t="s">
        <v>114</v>
      </c>
      <c r="AB415" t="s">
        <v>115</v>
      </c>
      <c r="AC415" t="s">
        <v>116</v>
      </c>
      <c r="AD415" t="s">
        <v>110</v>
      </c>
      <c r="AE415" t="s">
        <v>110</v>
      </c>
      <c r="AH415" s="153">
        <v>0</v>
      </c>
      <c r="AI415" s="154">
        <v>42518</v>
      </c>
      <c r="AJ415" s="155">
        <v>1371506</v>
      </c>
      <c r="AK415" s="156">
        <v>1371506.1</v>
      </c>
      <c r="AL415" s="157">
        <v>42516</v>
      </c>
      <c r="AM415" s="158">
        <v>0</v>
      </c>
      <c r="AN415" t="s">
        <v>158</v>
      </c>
      <c r="AO415" s="159">
        <v>42518.226180555554</v>
      </c>
      <c r="AP415" t="s">
        <v>182</v>
      </c>
      <c r="AQ415" t="s">
        <v>119</v>
      </c>
      <c r="AR415" t="s">
        <v>119</v>
      </c>
      <c r="AT415" s="160">
        <v>42516</v>
      </c>
      <c r="AU415" s="161">
        <v>1</v>
      </c>
      <c r="AV415" s="162">
        <v>1</v>
      </c>
      <c r="AW415" t="s">
        <v>120</v>
      </c>
      <c r="AZ415" s="163">
        <v>42518</v>
      </c>
      <c r="BB415" t="s">
        <v>121</v>
      </c>
      <c r="BC415" t="s">
        <v>114</v>
      </c>
      <c r="BD415" t="s">
        <v>122</v>
      </c>
      <c r="BE415" t="s">
        <v>110</v>
      </c>
      <c r="BH415" t="s">
        <v>122</v>
      </c>
      <c r="BL415" t="s">
        <v>110</v>
      </c>
      <c r="BM415" s="165">
        <v>42516</v>
      </c>
      <c r="BO415" t="s">
        <v>110</v>
      </c>
      <c r="BP415" t="s">
        <v>123</v>
      </c>
      <c r="BS415" s="166">
        <v>42518.215405092589</v>
      </c>
      <c r="BU415" t="s">
        <v>110</v>
      </c>
      <c r="BV415" t="s">
        <v>182</v>
      </c>
      <c r="BW415" t="s">
        <v>110</v>
      </c>
      <c r="BZ415" t="s">
        <v>108</v>
      </c>
      <c r="CA415" t="s">
        <v>181</v>
      </c>
      <c r="CB415" s="167">
        <v>42516</v>
      </c>
      <c r="CC415" s="168">
        <v>0</v>
      </c>
      <c r="CD415" s="169">
        <v>11</v>
      </c>
      <c r="CE415" t="s">
        <v>111</v>
      </c>
      <c r="CH415" t="s">
        <v>139</v>
      </c>
      <c r="CL415" t="s">
        <v>126</v>
      </c>
      <c r="CM415" t="s">
        <v>127</v>
      </c>
      <c r="CU415" t="s">
        <v>119</v>
      </c>
      <c r="DD415" s="170">
        <v>-1620.83</v>
      </c>
      <c r="DE415" t="s">
        <v>110</v>
      </c>
      <c r="DF415" s="171">
        <v>0</v>
      </c>
      <c r="DH415" s="172">
        <v>0</v>
      </c>
      <c r="DI415" t="s">
        <v>182</v>
      </c>
      <c r="DJ415" t="s">
        <v>116</v>
      </c>
      <c r="DK415" s="173">
        <v>42516</v>
      </c>
      <c r="DL415" t="s">
        <v>119</v>
      </c>
      <c r="DN415" s="174">
        <v>-1620.83</v>
      </c>
      <c r="DO415" s="175">
        <v>1</v>
      </c>
      <c r="DP415" s="176">
        <v>1</v>
      </c>
      <c r="DQ415" s="177">
        <v>1371506</v>
      </c>
      <c r="DT415" s="178">
        <v>42518</v>
      </c>
      <c r="DV415" t="s">
        <v>120</v>
      </c>
      <c r="DW415" s="179">
        <v>42516</v>
      </c>
      <c r="DX415" t="s">
        <v>110</v>
      </c>
      <c r="DY415" s="180">
        <v>42516</v>
      </c>
      <c r="DZ415" t="s">
        <v>116</v>
      </c>
      <c r="EC415" t="s">
        <v>123</v>
      </c>
      <c r="ED415" s="181">
        <v>0</v>
      </c>
      <c r="EE415" s="182">
        <v>0</v>
      </c>
      <c r="EG415" t="s">
        <v>130</v>
      </c>
      <c r="EJ415" s="188" t="str">
        <f>CONCATENATE(CH415,CM415)</f>
        <v>211000012800</v>
      </c>
    </row>
    <row r="416" spans="1:140" ht="16.5" hidden="1" thickTop="1" thickBot="1" x14ac:dyDescent="0.3">
      <c r="A416" t="s">
        <v>108</v>
      </c>
      <c r="B416" t="s">
        <v>181</v>
      </c>
      <c r="C416" s="140">
        <v>42516</v>
      </c>
      <c r="D416" s="141">
        <v>0</v>
      </c>
      <c r="E416" t="s">
        <v>108</v>
      </c>
      <c r="F416" t="s">
        <v>110</v>
      </c>
      <c r="G416" s="142">
        <v>2016</v>
      </c>
      <c r="H416" s="143">
        <v>11</v>
      </c>
      <c r="I416" s="144">
        <v>42516</v>
      </c>
      <c r="J416" t="s">
        <v>111</v>
      </c>
      <c r="L416" t="s">
        <v>110</v>
      </c>
      <c r="M416" t="s">
        <v>110</v>
      </c>
      <c r="O416" s="146">
        <v>0</v>
      </c>
      <c r="P416" t="s">
        <v>112</v>
      </c>
      <c r="R416" s="148">
        <v>42516</v>
      </c>
      <c r="S416" s="149">
        <v>36</v>
      </c>
      <c r="T416" s="150">
        <v>36450.78</v>
      </c>
      <c r="U416" s="151">
        <v>36450.78</v>
      </c>
      <c r="V416" s="152">
        <v>0</v>
      </c>
      <c r="W416" t="s">
        <v>113</v>
      </c>
      <c r="Y416" t="s">
        <v>114</v>
      </c>
      <c r="Z416" t="s">
        <v>114</v>
      </c>
      <c r="AA416" t="s">
        <v>114</v>
      </c>
      <c r="AB416" t="s">
        <v>115</v>
      </c>
      <c r="AC416" t="s">
        <v>116</v>
      </c>
      <c r="AD416" t="s">
        <v>110</v>
      </c>
      <c r="AE416" t="s">
        <v>110</v>
      </c>
      <c r="AH416" s="153">
        <v>0</v>
      </c>
      <c r="AI416" s="154">
        <v>42518</v>
      </c>
      <c r="AJ416" s="155">
        <v>1371506</v>
      </c>
      <c r="AK416" s="156">
        <v>1371506.1</v>
      </c>
      <c r="AL416" s="157">
        <v>42516</v>
      </c>
      <c r="AM416" s="158">
        <v>0</v>
      </c>
      <c r="AN416" t="s">
        <v>158</v>
      </c>
      <c r="AO416" s="159">
        <v>42518.226180555554</v>
      </c>
      <c r="AP416" t="s">
        <v>182</v>
      </c>
      <c r="AQ416" t="s">
        <v>119</v>
      </c>
      <c r="AR416" t="s">
        <v>119</v>
      </c>
      <c r="AT416" s="160">
        <v>42516</v>
      </c>
      <c r="AU416" s="161">
        <v>1</v>
      </c>
      <c r="AV416" s="162">
        <v>1</v>
      </c>
      <c r="AW416" t="s">
        <v>120</v>
      </c>
      <c r="AZ416" s="163">
        <v>42518</v>
      </c>
      <c r="BB416" t="s">
        <v>121</v>
      </c>
      <c r="BC416" t="s">
        <v>114</v>
      </c>
      <c r="BD416" t="s">
        <v>122</v>
      </c>
      <c r="BE416" t="s">
        <v>110</v>
      </c>
      <c r="BH416" t="s">
        <v>122</v>
      </c>
      <c r="BL416" t="s">
        <v>110</v>
      </c>
      <c r="BM416" s="165">
        <v>42516</v>
      </c>
      <c r="BO416" t="s">
        <v>110</v>
      </c>
      <c r="BP416" t="s">
        <v>123</v>
      </c>
      <c r="BS416" s="166">
        <v>42518.215405092589</v>
      </c>
      <c r="BU416" t="s">
        <v>110</v>
      </c>
      <c r="BV416" t="s">
        <v>182</v>
      </c>
      <c r="BW416" t="s">
        <v>110</v>
      </c>
      <c r="BZ416" t="s">
        <v>108</v>
      </c>
      <c r="CA416" t="s">
        <v>181</v>
      </c>
      <c r="CB416" s="167">
        <v>42516</v>
      </c>
      <c r="CC416" s="168">
        <v>0</v>
      </c>
      <c r="CD416" s="169">
        <v>12</v>
      </c>
      <c r="CE416" t="s">
        <v>111</v>
      </c>
      <c r="CH416" t="s">
        <v>140</v>
      </c>
      <c r="CL416" t="s">
        <v>126</v>
      </c>
      <c r="CM416" t="s">
        <v>127</v>
      </c>
      <c r="CU416" t="s">
        <v>119</v>
      </c>
      <c r="DD416" s="170">
        <v>-104.06</v>
      </c>
      <c r="DE416" t="s">
        <v>110</v>
      </c>
      <c r="DF416" s="171">
        <v>0</v>
      </c>
      <c r="DH416" s="172">
        <v>0</v>
      </c>
      <c r="DI416" t="s">
        <v>182</v>
      </c>
      <c r="DJ416" t="s">
        <v>116</v>
      </c>
      <c r="DK416" s="173">
        <v>42516</v>
      </c>
      <c r="DL416" t="s">
        <v>119</v>
      </c>
      <c r="DN416" s="174">
        <v>-104.06</v>
      </c>
      <c r="DO416" s="175">
        <v>1</v>
      </c>
      <c r="DP416" s="176">
        <v>1</v>
      </c>
      <c r="DQ416" s="177">
        <v>1371506</v>
      </c>
      <c r="DT416" s="178">
        <v>42518</v>
      </c>
      <c r="DV416" t="s">
        <v>120</v>
      </c>
      <c r="DW416" s="179">
        <v>42516</v>
      </c>
      <c r="DX416" t="s">
        <v>110</v>
      </c>
      <c r="DY416" s="180">
        <v>42516</v>
      </c>
      <c r="DZ416" t="s">
        <v>116</v>
      </c>
      <c r="EC416" t="s">
        <v>123</v>
      </c>
      <c r="ED416" s="181">
        <v>0</v>
      </c>
      <c r="EE416" s="182">
        <v>0</v>
      </c>
      <c r="EG416" t="s">
        <v>130</v>
      </c>
      <c r="EJ416" s="188" t="str">
        <f>CONCATENATE(CH416,CM416)</f>
        <v>212500012800</v>
      </c>
    </row>
    <row r="417" spans="1:140" ht="16.5" hidden="1" thickTop="1" thickBot="1" x14ac:dyDescent="0.3">
      <c r="A417" t="s">
        <v>108</v>
      </c>
      <c r="B417" t="s">
        <v>181</v>
      </c>
      <c r="C417" s="140">
        <v>42516</v>
      </c>
      <c r="D417" s="141">
        <v>0</v>
      </c>
      <c r="E417" t="s">
        <v>108</v>
      </c>
      <c r="F417" t="s">
        <v>110</v>
      </c>
      <c r="G417" s="142">
        <v>2016</v>
      </c>
      <c r="H417" s="143">
        <v>11</v>
      </c>
      <c r="I417" s="144">
        <v>42516</v>
      </c>
      <c r="J417" t="s">
        <v>111</v>
      </c>
      <c r="L417" t="s">
        <v>110</v>
      </c>
      <c r="M417" t="s">
        <v>110</v>
      </c>
      <c r="O417" s="146">
        <v>0</v>
      </c>
      <c r="P417" t="s">
        <v>112</v>
      </c>
      <c r="R417" s="148">
        <v>42516</v>
      </c>
      <c r="S417" s="149">
        <v>36</v>
      </c>
      <c r="T417" s="150">
        <v>36450.78</v>
      </c>
      <c r="U417" s="151">
        <v>36450.78</v>
      </c>
      <c r="V417" s="152">
        <v>0</v>
      </c>
      <c r="W417" t="s">
        <v>113</v>
      </c>
      <c r="Y417" t="s">
        <v>114</v>
      </c>
      <c r="Z417" t="s">
        <v>114</v>
      </c>
      <c r="AA417" t="s">
        <v>114</v>
      </c>
      <c r="AB417" t="s">
        <v>115</v>
      </c>
      <c r="AC417" t="s">
        <v>116</v>
      </c>
      <c r="AD417" t="s">
        <v>110</v>
      </c>
      <c r="AE417" t="s">
        <v>110</v>
      </c>
      <c r="AH417" s="153">
        <v>0</v>
      </c>
      <c r="AI417" s="154">
        <v>42518</v>
      </c>
      <c r="AJ417" s="155">
        <v>1371506</v>
      </c>
      <c r="AK417" s="156">
        <v>1371506.1</v>
      </c>
      <c r="AL417" s="157">
        <v>42516</v>
      </c>
      <c r="AM417" s="158">
        <v>0</v>
      </c>
      <c r="AN417" t="s">
        <v>158</v>
      </c>
      <c r="AO417" s="159">
        <v>42518.226180555554</v>
      </c>
      <c r="AP417" t="s">
        <v>182</v>
      </c>
      <c r="AQ417" t="s">
        <v>119</v>
      </c>
      <c r="AR417" t="s">
        <v>119</v>
      </c>
      <c r="AT417" s="160">
        <v>42516</v>
      </c>
      <c r="AU417" s="161">
        <v>1</v>
      </c>
      <c r="AV417" s="162">
        <v>1</v>
      </c>
      <c r="AW417" t="s">
        <v>120</v>
      </c>
      <c r="AZ417" s="163">
        <v>42518</v>
      </c>
      <c r="BB417" t="s">
        <v>121</v>
      </c>
      <c r="BC417" t="s">
        <v>114</v>
      </c>
      <c r="BD417" t="s">
        <v>122</v>
      </c>
      <c r="BE417" t="s">
        <v>110</v>
      </c>
      <c r="BH417" t="s">
        <v>122</v>
      </c>
      <c r="BL417" t="s">
        <v>110</v>
      </c>
      <c r="BM417" s="165">
        <v>42516</v>
      </c>
      <c r="BO417" t="s">
        <v>110</v>
      </c>
      <c r="BP417" t="s">
        <v>123</v>
      </c>
      <c r="BS417" s="166">
        <v>42518.215405092589</v>
      </c>
      <c r="BU417" t="s">
        <v>110</v>
      </c>
      <c r="BV417" t="s">
        <v>182</v>
      </c>
      <c r="BW417" t="s">
        <v>110</v>
      </c>
      <c r="BZ417" t="s">
        <v>108</v>
      </c>
      <c r="CA417" t="s">
        <v>181</v>
      </c>
      <c r="CB417" s="167">
        <v>42516</v>
      </c>
      <c r="CC417" s="168">
        <v>0</v>
      </c>
      <c r="CD417" s="169">
        <v>13</v>
      </c>
      <c r="CE417" t="s">
        <v>111</v>
      </c>
      <c r="CH417" t="s">
        <v>141</v>
      </c>
      <c r="CL417" t="s">
        <v>126</v>
      </c>
      <c r="CM417" t="s">
        <v>127</v>
      </c>
      <c r="CU417" t="s">
        <v>119</v>
      </c>
      <c r="DD417" s="170">
        <v>-687.5</v>
      </c>
      <c r="DE417" t="s">
        <v>110</v>
      </c>
      <c r="DF417" s="171">
        <v>0</v>
      </c>
      <c r="DH417" s="172">
        <v>0</v>
      </c>
      <c r="DI417" t="s">
        <v>182</v>
      </c>
      <c r="DJ417" t="s">
        <v>116</v>
      </c>
      <c r="DK417" s="173">
        <v>42516</v>
      </c>
      <c r="DL417" t="s">
        <v>119</v>
      </c>
      <c r="DN417" s="174">
        <v>-687.5</v>
      </c>
      <c r="DO417" s="175">
        <v>1</v>
      </c>
      <c r="DP417" s="176">
        <v>1</v>
      </c>
      <c r="DQ417" s="177">
        <v>1371506</v>
      </c>
      <c r="DT417" s="178">
        <v>42518</v>
      </c>
      <c r="DV417" t="s">
        <v>120</v>
      </c>
      <c r="DW417" s="179">
        <v>42516</v>
      </c>
      <c r="DX417" t="s">
        <v>110</v>
      </c>
      <c r="DY417" s="180">
        <v>42516</v>
      </c>
      <c r="DZ417" t="s">
        <v>116</v>
      </c>
      <c r="EC417" t="s">
        <v>123</v>
      </c>
      <c r="ED417" s="181">
        <v>0</v>
      </c>
      <c r="EE417" s="182">
        <v>0</v>
      </c>
      <c r="EG417" t="s">
        <v>130</v>
      </c>
      <c r="EJ417" s="188" t="str">
        <f>CONCATENATE(CH417,CM417)</f>
        <v>213000012800</v>
      </c>
    </row>
    <row r="418" spans="1:140" ht="16.5" hidden="1" thickTop="1" thickBot="1" x14ac:dyDescent="0.3">
      <c r="A418" t="s">
        <v>108</v>
      </c>
      <c r="B418" t="s">
        <v>181</v>
      </c>
      <c r="C418" s="140">
        <v>42516</v>
      </c>
      <c r="D418" s="141">
        <v>0</v>
      </c>
      <c r="E418" t="s">
        <v>108</v>
      </c>
      <c r="F418" t="s">
        <v>110</v>
      </c>
      <c r="G418" s="142">
        <v>2016</v>
      </c>
      <c r="H418" s="143">
        <v>11</v>
      </c>
      <c r="I418" s="144">
        <v>42516</v>
      </c>
      <c r="J418" t="s">
        <v>111</v>
      </c>
      <c r="L418" t="s">
        <v>110</v>
      </c>
      <c r="M418" t="s">
        <v>110</v>
      </c>
      <c r="O418" s="146">
        <v>0</v>
      </c>
      <c r="P418" t="s">
        <v>112</v>
      </c>
      <c r="R418" s="148">
        <v>42516</v>
      </c>
      <c r="S418" s="149">
        <v>36</v>
      </c>
      <c r="T418" s="150">
        <v>36450.78</v>
      </c>
      <c r="U418" s="151">
        <v>36450.78</v>
      </c>
      <c r="V418" s="152">
        <v>0</v>
      </c>
      <c r="W418" t="s">
        <v>113</v>
      </c>
      <c r="Y418" t="s">
        <v>114</v>
      </c>
      <c r="Z418" t="s">
        <v>114</v>
      </c>
      <c r="AA418" t="s">
        <v>114</v>
      </c>
      <c r="AB418" t="s">
        <v>115</v>
      </c>
      <c r="AC418" t="s">
        <v>116</v>
      </c>
      <c r="AD418" t="s">
        <v>110</v>
      </c>
      <c r="AE418" t="s">
        <v>110</v>
      </c>
      <c r="AH418" s="153">
        <v>0</v>
      </c>
      <c r="AI418" s="154">
        <v>42518</v>
      </c>
      <c r="AJ418" s="155">
        <v>1371506</v>
      </c>
      <c r="AK418" s="156">
        <v>1371506.1</v>
      </c>
      <c r="AL418" s="157">
        <v>42516</v>
      </c>
      <c r="AM418" s="158">
        <v>0</v>
      </c>
      <c r="AN418" t="s">
        <v>158</v>
      </c>
      <c r="AO418" s="159">
        <v>42518.226180555554</v>
      </c>
      <c r="AP418" t="s">
        <v>182</v>
      </c>
      <c r="AQ418" t="s">
        <v>119</v>
      </c>
      <c r="AR418" t="s">
        <v>119</v>
      </c>
      <c r="AT418" s="160">
        <v>42516</v>
      </c>
      <c r="AU418" s="161">
        <v>1</v>
      </c>
      <c r="AV418" s="162">
        <v>1</v>
      </c>
      <c r="AW418" t="s">
        <v>120</v>
      </c>
      <c r="AZ418" s="163">
        <v>42518</v>
      </c>
      <c r="BB418" t="s">
        <v>121</v>
      </c>
      <c r="BC418" t="s">
        <v>114</v>
      </c>
      <c r="BD418" t="s">
        <v>122</v>
      </c>
      <c r="BE418" t="s">
        <v>110</v>
      </c>
      <c r="BH418" t="s">
        <v>122</v>
      </c>
      <c r="BL418" t="s">
        <v>110</v>
      </c>
      <c r="BM418" s="165">
        <v>42516</v>
      </c>
      <c r="BO418" t="s">
        <v>110</v>
      </c>
      <c r="BP418" t="s">
        <v>123</v>
      </c>
      <c r="BS418" s="166">
        <v>42518.215405092589</v>
      </c>
      <c r="BU418" t="s">
        <v>110</v>
      </c>
      <c r="BV418" t="s">
        <v>182</v>
      </c>
      <c r="BW418" t="s">
        <v>110</v>
      </c>
      <c r="BZ418" t="s">
        <v>108</v>
      </c>
      <c r="CA418" t="s">
        <v>181</v>
      </c>
      <c r="CB418" s="167">
        <v>42516</v>
      </c>
      <c r="CC418" s="168">
        <v>0</v>
      </c>
      <c r="CD418" s="169">
        <v>14</v>
      </c>
      <c r="CE418" t="s">
        <v>111</v>
      </c>
      <c r="CH418" t="s">
        <v>142</v>
      </c>
      <c r="CL418" t="s">
        <v>126</v>
      </c>
      <c r="CM418" t="s">
        <v>127</v>
      </c>
      <c r="CU418" t="s">
        <v>119</v>
      </c>
      <c r="DD418" s="170">
        <v>-2721.38</v>
      </c>
      <c r="DE418" t="s">
        <v>110</v>
      </c>
      <c r="DF418" s="171">
        <v>0</v>
      </c>
      <c r="DH418" s="172">
        <v>0</v>
      </c>
      <c r="DI418" t="s">
        <v>182</v>
      </c>
      <c r="DJ418" t="s">
        <v>116</v>
      </c>
      <c r="DK418" s="173">
        <v>42516</v>
      </c>
      <c r="DL418" t="s">
        <v>119</v>
      </c>
      <c r="DN418" s="174">
        <v>-2721.38</v>
      </c>
      <c r="DO418" s="175">
        <v>1</v>
      </c>
      <c r="DP418" s="176">
        <v>1</v>
      </c>
      <c r="DQ418" s="177">
        <v>1371506</v>
      </c>
      <c r="DT418" s="178">
        <v>42518</v>
      </c>
      <c r="DV418" t="s">
        <v>120</v>
      </c>
      <c r="DW418" s="179">
        <v>42516</v>
      </c>
      <c r="DX418" t="s">
        <v>110</v>
      </c>
      <c r="DY418" s="180">
        <v>42516</v>
      </c>
      <c r="DZ418" t="s">
        <v>116</v>
      </c>
      <c r="EC418" t="s">
        <v>123</v>
      </c>
      <c r="ED418" s="181">
        <v>0</v>
      </c>
      <c r="EE418" s="182">
        <v>0</v>
      </c>
      <c r="EG418" t="s">
        <v>130</v>
      </c>
      <c r="EJ418" s="188" t="str">
        <f>CONCATENATE(CH418,CM418)</f>
        <v>214000012800</v>
      </c>
    </row>
    <row r="419" spans="1:140" ht="16.5" hidden="1" thickTop="1" thickBot="1" x14ac:dyDescent="0.3">
      <c r="A419" t="s">
        <v>108</v>
      </c>
      <c r="B419" t="s">
        <v>181</v>
      </c>
      <c r="C419" s="140">
        <v>42516</v>
      </c>
      <c r="D419" s="141">
        <v>0</v>
      </c>
      <c r="E419" t="s">
        <v>108</v>
      </c>
      <c r="F419" t="s">
        <v>110</v>
      </c>
      <c r="G419" s="142">
        <v>2016</v>
      </c>
      <c r="H419" s="143">
        <v>11</v>
      </c>
      <c r="I419" s="144">
        <v>42516</v>
      </c>
      <c r="J419" t="s">
        <v>111</v>
      </c>
      <c r="L419" t="s">
        <v>110</v>
      </c>
      <c r="M419" t="s">
        <v>110</v>
      </c>
      <c r="O419" s="146">
        <v>0</v>
      </c>
      <c r="P419" t="s">
        <v>112</v>
      </c>
      <c r="R419" s="148">
        <v>42516</v>
      </c>
      <c r="S419" s="149">
        <v>36</v>
      </c>
      <c r="T419" s="150">
        <v>36450.78</v>
      </c>
      <c r="U419" s="151">
        <v>36450.78</v>
      </c>
      <c r="V419" s="152">
        <v>0</v>
      </c>
      <c r="W419" t="s">
        <v>113</v>
      </c>
      <c r="Y419" t="s">
        <v>114</v>
      </c>
      <c r="Z419" t="s">
        <v>114</v>
      </c>
      <c r="AA419" t="s">
        <v>114</v>
      </c>
      <c r="AB419" t="s">
        <v>115</v>
      </c>
      <c r="AC419" t="s">
        <v>116</v>
      </c>
      <c r="AD419" t="s">
        <v>110</v>
      </c>
      <c r="AE419" t="s">
        <v>110</v>
      </c>
      <c r="AH419" s="153">
        <v>0</v>
      </c>
      <c r="AI419" s="154">
        <v>42518</v>
      </c>
      <c r="AJ419" s="155">
        <v>1371506</v>
      </c>
      <c r="AK419" s="156">
        <v>1371506.1</v>
      </c>
      <c r="AL419" s="157">
        <v>42516</v>
      </c>
      <c r="AM419" s="158">
        <v>0</v>
      </c>
      <c r="AN419" t="s">
        <v>158</v>
      </c>
      <c r="AO419" s="159">
        <v>42518.226180555554</v>
      </c>
      <c r="AP419" t="s">
        <v>182</v>
      </c>
      <c r="AQ419" t="s">
        <v>119</v>
      </c>
      <c r="AR419" t="s">
        <v>119</v>
      </c>
      <c r="AT419" s="160">
        <v>42516</v>
      </c>
      <c r="AU419" s="161">
        <v>1</v>
      </c>
      <c r="AV419" s="162">
        <v>1</v>
      </c>
      <c r="AW419" t="s">
        <v>120</v>
      </c>
      <c r="AZ419" s="163">
        <v>42518</v>
      </c>
      <c r="BB419" t="s">
        <v>121</v>
      </c>
      <c r="BC419" t="s">
        <v>114</v>
      </c>
      <c r="BD419" t="s">
        <v>122</v>
      </c>
      <c r="BE419" t="s">
        <v>110</v>
      </c>
      <c r="BH419" t="s">
        <v>122</v>
      </c>
      <c r="BL419" t="s">
        <v>110</v>
      </c>
      <c r="BM419" s="165">
        <v>42516</v>
      </c>
      <c r="BO419" t="s">
        <v>110</v>
      </c>
      <c r="BP419" t="s">
        <v>123</v>
      </c>
      <c r="BS419" s="166">
        <v>42518.215405092589</v>
      </c>
      <c r="BU419" t="s">
        <v>110</v>
      </c>
      <c r="BV419" t="s">
        <v>182</v>
      </c>
      <c r="BW419" t="s">
        <v>110</v>
      </c>
      <c r="BZ419" t="s">
        <v>108</v>
      </c>
      <c r="CA419" t="s">
        <v>181</v>
      </c>
      <c r="CB419" s="167">
        <v>42516</v>
      </c>
      <c r="CC419" s="168">
        <v>0</v>
      </c>
      <c r="CD419" s="169">
        <v>15</v>
      </c>
      <c r="CE419" t="s">
        <v>111</v>
      </c>
      <c r="CH419" t="s">
        <v>143</v>
      </c>
      <c r="CL419" t="s">
        <v>126</v>
      </c>
      <c r="CM419" t="s">
        <v>127</v>
      </c>
      <c r="CU419" t="s">
        <v>119</v>
      </c>
      <c r="DD419" s="170">
        <v>-1259.06</v>
      </c>
      <c r="DE419" t="s">
        <v>110</v>
      </c>
      <c r="DF419" s="171">
        <v>0</v>
      </c>
      <c r="DH419" s="172">
        <v>0</v>
      </c>
      <c r="DI419" t="s">
        <v>182</v>
      </c>
      <c r="DJ419" t="s">
        <v>116</v>
      </c>
      <c r="DK419" s="173">
        <v>42516</v>
      </c>
      <c r="DL419" t="s">
        <v>119</v>
      </c>
      <c r="DN419" s="174">
        <v>-1259.06</v>
      </c>
      <c r="DO419" s="175">
        <v>1</v>
      </c>
      <c r="DP419" s="176">
        <v>1</v>
      </c>
      <c r="DQ419" s="177">
        <v>1371506</v>
      </c>
      <c r="DT419" s="178">
        <v>42518</v>
      </c>
      <c r="DV419" t="s">
        <v>120</v>
      </c>
      <c r="DW419" s="179">
        <v>42516</v>
      </c>
      <c r="DX419" t="s">
        <v>110</v>
      </c>
      <c r="DY419" s="180">
        <v>42516</v>
      </c>
      <c r="DZ419" t="s">
        <v>116</v>
      </c>
      <c r="EC419" t="s">
        <v>123</v>
      </c>
      <c r="ED419" s="181">
        <v>0</v>
      </c>
      <c r="EE419" s="182">
        <v>0</v>
      </c>
      <c r="EG419" t="s">
        <v>130</v>
      </c>
      <c r="EJ419" s="188" t="str">
        <f>CONCATENATE(CH419,CM419)</f>
        <v>215000012800</v>
      </c>
    </row>
    <row r="420" spans="1:140" ht="16.5" hidden="1" thickTop="1" thickBot="1" x14ac:dyDescent="0.3">
      <c r="A420" t="s">
        <v>108</v>
      </c>
      <c r="B420" t="s">
        <v>181</v>
      </c>
      <c r="C420" s="140">
        <v>42516</v>
      </c>
      <c r="D420" s="141">
        <v>0</v>
      </c>
      <c r="E420" t="s">
        <v>108</v>
      </c>
      <c r="F420" t="s">
        <v>110</v>
      </c>
      <c r="G420" s="142">
        <v>2016</v>
      </c>
      <c r="H420" s="143">
        <v>11</v>
      </c>
      <c r="I420" s="144">
        <v>42516</v>
      </c>
      <c r="J420" t="s">
        <v>111</v>
      </c>
      <c r="L420" t="s">
        <v>110</v>
      </c>
      <c r="M420" t="s">
        <v>110</v>
      </c>
      <c r="O420" s="146">
        <v>0</v>
      </c>
      <c r="P420" t="s">
        <v>112</v>
      </c>
      <c r="R420" s="148">
        <v>42516</v>
      </c>
      <c r="S420" s="149">
        <v>36</v>
      </c>
      <c r="T420" s="150">
        <v>36450.78</v>
      </c>
      <c r="U420" s="151">
        <v>36450.78</v>
      </c>
      <c r="V420" s="152">
        <v>0</v>
      </c>
      <c r="W420" t="s">
        <v>113</v>
      </c>
      <c r="Y420" t="s">
        <v>114</v>
      </c>
      <c r="Z420" t="s">
        <v>114</v>
      </c>
      <c r="AA420" t="s">
        <v>114</v>
      </c>
      <c r="AB420" t="s">
        <v>115</v>
      </c>
      <c r="AC420" t="s">
        <v>116</v>
      </c>
      <c r="AD420" t="s">
        <v>110</v>
      </c>
      <c r="AE420" t="s">
        <v>110</v>
      </c>
      <c r="AH420" s="153">
        <v>0</v>
      </c>
      <c r="AI420" s="154">
        <v>42518</v>
      </c>
      <c r="AJ420" s="155">
        <v>1371506</v>
      </c>
      <c r="AK420" s="156">
        <v>1371506.1</v>
      </c>
      <c r="AL420" s="157">
        <v>42516</v>
      </c>
      <c r="AM420" s="158">
        <v>0</v>
      </c>
      <c r="AN420" t="s">
        <v>158</v>
      </c>
      <c r="AO420" s="159">
        <v>42518.226180555554</v>
      </c>
      <c r="AP420" t="s">
        <v>182</v>
      </c>
      <c r="AQ420" t="s">
        <v>119</v>
      </c>
      <c r="AR420" t="s">
        <v>119</v>
      </c>
      <c r="AT420" s="160">
        <v>42516</v>
      </c>
      <c r="AU420" s="161">
        <v>1</v>
      </c>
      <c r="AV420" s="162">
        <v>1</v>
      </c>
      <c r="AW420" t="s">
        <v>120</v>
      </c>
      <c r="AZ420" s="163">
        <v>42518</v>
      </c>
      <c r="BB420" t="s">
        <v>121</v>
      </c>
      <c r="BC420" t="s">
        <v>114</v>
      </c>
      <c r="BD420" t="s">
        <v>122</v>
      </c>
      <c r="BE420" t="s">
        <v>110</v>
      </c>
      <c r="BH420" t="s">
        <v>122</v>
      </c>
      <c r="BL420" t="s">
        <v>110</v>
      </c>
      <c r="BM420" s="165">
        <v>42516</v>
      </c>
      <c r="BO420" t="s">
        <v>110</v>
      </c>
      <c r="BP420" t="s">
        <v>123</v>
      </c>
      <c r="BS420" s="166">
        <v>42518.215405092589</v>
      </c>
      <c r="BU420" t="s">
        <v>110</v>
      </c>
      <c r="BV420" t="s">
        <v>182</v>
      </c>
      <c r="BW420" t="s">
        <v>110</v>
      </c>
      <c r="BZ420" t="s">
        <v>108</v>
      </c>
      <c r="CA420" t="s">
        <v>181</v>
      </c>
      <c r="CB420" s="167">
        <v>42516</v>
      </c>
      <c r="CC420" s="168">
        <v>0</v>
      </c>
      <c r="CD420" s="169">
        <v>19</v>
      </c>
      <c r="CE420" t="s">
        <v>111</v>
      </c>
      <c r="CH420" t="s">
        <v>147</v>
      </c>
      <c r="CL420" t="s">
        <v>126</v>
      </c>
      <c r="CM420" t="s">
        <v>127</v>
      </c>
      <c r="CU420" t="s">
        <v>119</v>
      </c>
      <c r="DD420" s="170">
        <v>-72.22</v>
      </c>
      <c r="DE420" t="s">
        <v>110</v>
      </c>
      <c r="DF420" s="171">
        <v>0</v>
      </c>
      <c r="DH420" s="172">
        <v>0</v>
      </c>
      <c r="DI420" t="s">
        <v>182</v>
      </c>
      <c r="DJ420" t="s">
        <v>116</v>
      </c>
      <c r="DK420" s="173">
        <v>42516</v>
      </c>
      <c r="DL420" t="s">
        <v>119</v>
      </c>
      <c r="DN420" s="174">
        <v>-72.22</v>
      </c>
      <c r="DO420" s="175">
        <v>1</v>
      </c>
      <c r="DP420" s="176">
        <v>1</v>
      </c>
      <c r="DQ420" s="177">
        <v>1371506</v>
      </c>
      <c r="DT420" s="178">
        <v>42518</v>
      </c>
      <c r="DV420" t="s">
        <v>120</v>
      </c>
      <c r="DW420" s="179">
        <v>42516</v>
      </c>
      <c r="DX420" t="s">
        <v>110</v>
      </c>
      <c r="DY420" s="180">
        <v>42516</v>
      </c>
      <c r="DZ420" t="s">
        <v>116</v>
      </c>
      <c r="EC420" t="s">
        <v>123</v>
      </c>
      <c r="ED420" s="181">
        <v>0</v>
      </c>
      <c r="EE420" s="182">
        <v>0</v>
      </c>
      <c r="EG420" t="s">
        <v>130</v>
      </c>
      <c r="EJ420" s="188" t="str">
        <f>CONCATENATE(CH420,CM420)</f>
        <v>219000012800</v>
      </c>
    </row>
    <row r="421" spans="1:140" ht="16.5" hidden="1" thickTop="1" thickBot="1" x14ac:dyDescent="0.3">
      <c r="A421" t="s">
        <v>108</v>
      </c>
      <c r="B421" t="s">
        <v>181</v>
      </c>
      <c r="C421" s="140">
        <v>42516</v>
      </c>
      <c r="D421" s="141">
        <v>0</v>
      </c>
      <c r="E421" t="s">
        <v>108</v>
      </c>
      <c r="F421" t="s">
        <v>110</v>
      </c>
      <c r="G421" s="142">
        <v>2016</v>
      </c>
      <c r="H421" s="143">
        <v>11</v>
      </c>
      <c r="I421" s="144">
        <v>42516</v>
      </c>
      <c r="J421" t="s">
        <v>111</v>
      </c>
      <c r="L421" t="s">
        <v>110</v>
      </c>
      <c r="M421" t="s">
        <v>110</v>
      </c>
      <c r="O421" s="146">
        <v>0</v>
      </c>
      <c r="P421" t="s">
        <v>112</v>
      </c>
      <c r="R421" s="148">
        <v>42516</v>
      </c>
      <c r="S421" s="149">
        <v>36</v>
      </c>
      <c r="T421" s="150">
        <v>36450.78</v>
      </c>
      <c r="U421" s="151">
        <v>36450.78</v>
      </c>
      <c r="V421" s="152">
        <v>0</v>
      </c>
      <c r="W421" t="s">
        <v>113</v>
      </c>
      <c r="Y421" t="s">
        <v>114</v>
      </c>
      <c r="Z421" t="s">
        <v>114</v>
      </c>
      <c r="AA421" t="s">
        <v>114</v>
      </c>
      <c r="AB421" t="s">
        <v>115</v>
      </c>
      <c r="AC421" t="s">
        <v>116</v>
      </c>
      <c r="AD421" t="s">
        <v>110</v>
      </c>
      <c r="AE421" t="s">
        <v>110</v>
      </c>
      <c r="AH421" s="153">
        <v>0</v>
      </c>
      <c r="AI421" s="154">
        <v>42518</v>
      </c>
      <c r="AJ421" s="155">
        <v>1371506</v>
      </c>
      <c r="AK421" s="156">
        <v>1371506.1</v>
      </c>
      <c r="AL421" s="157">
        <v>42516</v>
      </c>
      <c r="AM421" s="158">
        <v>0</v>
      </c>
      <c r="AN421" t="s">
        <v>158</v>
      </c>
      <c r="AO421" s="159">
        <v>42518.226180555554</v>
      </c>
      <c r="AP421" t="s">
        <v>182</v>
      </c>
      <c r="AQ421" t="s">
        <v>119</v>
      </c>
      <c r="AR421" t="s">
        <v>119</v>
      </c>
      <c r="AT421" s="160">
        <v>42516</v>
      </c>
      <c r="AU421" s="161">
        <v>1</v>
      </c>
      <c r="AV421" s="162">
        <v>1</v>
      </c>
      <c r="AW421" t="s">
        <v>120</v>
      </c>
      <c r="AZ421" s="163">
        <v>42518</v>
      </c>
      <c r="BB421" t="s">
        <v>121</v>
      </c>
      <c r="BC421" t="s">
        <v>114</v>
      </c>
      <c r="BD421" t="s">
        <v>122</v>
      </c>
      <c r="BE421" t="s">
        <v>110</v>
      </c>
      <c r="BH421" t="s">
        <v>122</v>
      </c>
      <c r="BL421" t="s">
        <v>110</v>
      </c>
      <c r="BM421" s="165">
        <v>42516</v>
      </c>
      <c r="BO421" t="s">
        <v>110</v>
      </c>
      <c r="BP421" t="s">
        <v>123</v>
      </c>
      <c r="BS421" s="166">
        <v>42518.215405092589</v>
      </c>
      <c r="BU421" t="s">
        <v>110</v>
      </c>
      <c r="BV421" t="s">
        <v>182</v>
      </c>
      <c r="BW421" t="s">
        <v>110</v>
      </c>
      <c r="BZ421" t="s">
        <v>108</v>
      </c>
      <c r="CA421" t="s">
        <v>181</v>
      </c>
      <c r="CB421" s="167">
        <v>42516</v>
      </c>
      <c r="CC421" s="168">
        <v>0</v>
      </c>
      <c r="CD421" s="169">
        <v>16</v>
      </c>
      <c r="CE421" t="s">
        <v>111</v>
      </c>
      <c r="CH421" t="s">
        <v>144</v>
      </c>
      <c r="CL421" t="s">
        <v>126</v>
      </c>
      <c r="CM421" t="s">
        <v>127</v>
      </c>
      <c r="CU421" t="s">
        <v>119</v>
      </c>
      <c r="DD421" s="170">
        <v>-8.1199999999999992</v>
      </c>
      <c r="DE421" t="s">
        <v>110</v>
      </c>
      <c r="DF421" s="171">
        <v>0</v>
      </c>
      <c r="DH421" s="172">
        <v>0</v>
      </c>
      <c r="DI421" t="s">
        <v>182</v>
      </c>
      <c r="DJ421" t="s">
        <v>116</v>
      </c>
      <c r="DK421" s="173">
        <v>42516</v>
      </c>
      <c r="DL421" t="s">
        <v>119</v>
      </c>
      <c r="DN421" s="174">
        <v>-8.1199999999999992</v>
      </c>
      <c r="DO421" s="175">
        <v>1</v>
      </c>
      <c r="DP421" s="176">
        <v>1</v>
      </c>
      <c r="DQ421" s="177">
        <v>1371506</v>
      </c>
      <c r="DT421" s="178">
        <v>42518</v>
      </c>
      <c r="DV421" t="s">
        <v>120</v>
      </c>
      <c r="DW421" s="179">
        <v>42516</v>
      </c>
      <c r="DX421" t="s">
        <v>110</v>
      </c>
      <c r="DY421" s="180">
        <v>42516</v>
      </c>
      <c r="DZ421" t="s">
        <v>116</v>
      </c>
      <c r="EC421" t="s">
        <v>123</v>
      </c>
      <c r="ED421" s="181">
        <v>0</v>
      </c>
      <c r="EE421" s="182">
        <v>0</v>
      </c>
      <c r="EG421" t="s">
        <v>130</v>
      </c>
      <c r="EJ421" s="188" t="str">
        <f>CONCATENATE(CH421,CM421)</f>
        <v>215500012800</v>
      </c>
    </row>
    <row r="422" spans="1:140" ht="16.5" hidden="1" thickTop="1" thickBot="1" x14ac:dyDescent="0.3">
      <c r="A422" t="s">
        <v>108</v>
      </c>
      <c r="B422" t="s">
        <v>181</v>
      </c>
      <c r="C422" s="140">
        <v>42516</v>
      </c>
      <c r="D422" s="141">
        <v>0</v>
      </c>
      <c r="E422" t="s">
        <v>108</v>
      </c>
      <c r="F422" t="s">
        <v>110</v>
      </c>
      <c r="G422" s="142">
        <v>2016</v>
      </c>
      <c r="H422" s="143">
        <v>11</v>
      </c>
      <c r="I422" s="144">
        <v>42516</v>
      </c>
      <c r="J422" t="s">
        <v>111</v>
      </c>
      <c r="L422" t="s">
        <v>110</v>
      </c>
      <c r="M422" t="s">
        <v>110</v>
      </c>
      <c r="O422" s="146">
        <v>0</v>
      </c>
      <c r="P422" t="s">
        <v>112</v>
      </c>
      <c r="R422" s="148">
        <v>42516</v>
      </c>
      <c r="S422" s="149">
        <v>36</v>
      </c>
      <c r="T422" s="150">
        <v>36450.78</v>
      </c>
      <c r="U422" s="151">
        <v>36450.78</v>
      </c>
      <c r="V422" s="152">
        <v>0</v>
      </c>
      <c r="W422" t="s">
        <v>113</v>
      </c>
      <c r="Y422" t="s">
        <v>114</v>
      </c>
      <c r="Z422" t="s">
        <v>114</v>
      </c>
      <c r="AA422" t="s">
        <v>114</v>
      </c>
      <c r="AB422" t="s">
        <v>115</v>
      </c>
      <c r="AC422" t="s">
        <v>116</v>
      </c>
      <c r="AD422" t="s">
        <v>110</v>
      </c>
      <c r="AE422" t="s">
        <v>110</v>
      </c>
      <c r="AH422" s="153">
        <v>0</v>
      </c>
      <c r="AI422" s="154">
        <v>42518</v>
      </c>
      <c r="AJ422" s="155">
        <v>1371506</v>
      </c>
      <c r="AK422" s="156">
        <v>1371506.1</v>
      </c>
      <c r="AL422" s="157">
        <v>42516</v>
      </c>
      <c r="AM422" s="158">
        <v>0</v>
      </c>
      <c r="AN422" t="s">
        <v>158</v>
      </c>
      <c r="AO422" s="159">
        <v>42518.226180555554</v>
      </c>
      <c r="AP422" t="s">
        <v>182</v>
      </c>
      <c r="AQ422" t="s">
        <v>119</v>
      </c>
      <c r="AR422" t="s">
        <v>119</v>
      </c>
      <c r="AT422" s="160">
        <v>42516</v>
      </c>
      <c r="AU422" s="161">
        <v>1</v>
      </c>
      <c r="AV422" s="162">
        <v>1</v>
      </c>
      <c r="AW422" t="s">
        <v>120</v>
      </c>
      <c r="AZ422" s="163">
        <v>42518</v>
      </c>
      <c r="BB422" t="s">
        <v>121</v>
      </c>
      <c r="BC422" t="s">
        <v>114</v>
      </c>
      <c r="BD422" t="s">
        <v>122</v>
      </c>
      <c r="BE422" t="s">
        <v>110</v>
      </c>
      <c r="BH422" t="s">
        <v>122</v>
      </c>
      <c r="BL422" t="s">
        <v>110</v>
      </c>
      <c r="BM422" s="165">
        <v>42516</v>
      </c>
      <c r="BO422" t="s">
        <v>110</v>
      </c>
      <c r="BP422" t="s">
        <v>123</v>
      </c>
      <c r="BS422" s="166">
        <v>42518.215405092589</v>
      </c>
      <c r="BU422" t="s">
        <v>110</v>
      </c>
      <c r="BV422" t="s">
        <v>182</v>
      </c>
      <c r="BW422" t="s">
        <v>110</v>
      </c>
      <c r="BZ422" t="s">
        <v>108</v>
      </c>
      <c r="CA422" t="s">
        <v>181</v>
      </c>
      <c r="CB422" s="167">
        <v>42516</v>
      </c>
      <c r="CC422" s="168">
        <v>0</v>
      </c>
      <c r="CD422" s="169">
        <v>17</v>
      </c>
      <c r="CE422" t="s">
        <v>111</v>
      </c>
      <c r="CH422" t="s">
        <v>145</v>
      </c>
      <c r="CL422" t="s">
        <v>126</v>
      </c>
      <c r="CM422" t="s">
        <v>127</v>
      </c>
      <c r="CU422" t="s">
        <v>119</v>
      </c>
      <c r="DD422" s="170">
        <v>-379.09</v>
      </c>
      <c r="DE422" t="s">
        <v>110</v>
      </c>
      <c r="DF422" s="171">
        <v>0</v>
      </c>
      <c r="DH422" s="172">
        <v>0</v>
      </c>
      <c r="DI422" t="s">
        <v>182</v>
      </c>
      <c r="DJ422" t="s">
        <v>116</v>
      </c>
      <c r="DK422" s="173">
        <v>42516</v>
      </c>
      <c r="DL422" t="s">
        <v>119</v>
      </c>
      <c r="DN422" s="174">
        <v>-379.09</v>
      </c>
      <c r="DO422" s="175">
        <v>1</v>
      </c>
      <c r="DP422" s="176">
        <v>1</v>
      </c>
      <c r="DQ422" s="177">
        <v>1371506</v>
      </c>
      <c r="DT422" s="178">
        <v>42518</v>
      </c>
      <c r="DV422" t="s">
        <v>120</v>
      </c>
      <c r="DW422" s="179">
        <v>42516</v>
      </c>
      <c r="DX422" t="s">
        <v>110</v>
      </c>
      <c r="DY422" s="180">
        <v>42516</v>
      </c>
      <c r="DZ422" t="s">
        <v>116</v>
      </c>
      <c r="EC422" t="s">
        <v>123</v>
      </c>
      <c r="ED422" s="181">
        <v>0</v>
      </c>
      <c r="EE422" s="182">
        <v>0</v>
      </c>
      <c r="EG422" t="s">
        <v>130</v>
      </c>
      <c r="EJ422" s="188" t="str">
        <f>CONCATENATE(CH422,CM422)</f>
        <v>216000012800</v>
      </c>
    </row>
    <row r="423" spans="1:140" ht="16.5" hidden="1" thickTop="1" thickBot="1" x14ac:dyDescent="0.3">
      <c r="A423" t="s">
        <v>108</v>
      </c>
      <c r="B423" t="s">
        <v>181</v>
      </c>
      <c r="C423" s="140">
        <v>42516</v>
      </c>
      <c r="D423" s="141">
        <v>0</v>
      </c>
      <c r="E423" t="s">
        <v>108</v>
      </c>
      <c r="F423" t="s">
        <v>110</v>
      </c>
      <c r="G423" s="142">
        <v>2016</v>
      </c>
      <c r="H423" s="143">
        <v>11</v>
      </c>
      <c r="I423" s="144">
        <v>42516</v>
      </c>
      <c r="J423" t="s">
        <v>111</v>
      </c>
      <c r="L423" t="s">
        <v>110</v>
      </c>
      <c r="M423" t="s">
        <v>110</v>
      </c>
      <c r="O423" s="146">
        <v>0</v>
      </c>
      <c r="P423" t="s">
        <v>112</v>
      </c>
      <c r="R423" s="148">
        <v>42516</v>
      </c>
      <c r="S423" s="149">
        <v>36</v>
      </c>
      <c r="T423" s="150">
        <v>36450.78</v>
      </c>
      <c r="U423" s="151">
        <v>36450.78</v>
      </c>
      <c r="V423" s="152">
        <v>0</v>
      </c>
      <c r="W423" t="s">
        <v>113</v>
      </c>
      <c r="Y423" t="s">
        <v>114</v>
      </c>
      <c r="Z423" t="s">
        <v>114</v>
      </c>
      <c r="AA423" t="s">
        <v>114</v>
      </c>
      <c r="AB423" t="s">
        <v>115</v>
      </c>
      <c r="AC423" t="s">
        <v>116</v>
      </c>
      <c r="AD423" t="s">
        <v>110</v>
      </c>
      <c r="AE423" t="s">
        <v>110</v>
      </c>
      <c r="AH423" s="153">
        <v>0</v>
      </c>
      <c r="AI423" s="154">
        <v>42518</v>
      </c>
      <c r="AJ423" s="155">
        <v>1371506</v>
      </c>
      <c r="AK423" s="156">
        <v>1371506.1</v>
      </c>
      <c r="AL423" s="157">
        <v>42516</v>
      </c>
      <c r="AM423" s="158">
        <v>0</v>
      </c>
      <c r="AN423" t="s">
        <v>158</v>
      </c>
      <c r="AO423" s="159">
        <v>42518.226180555554</v>
      </c>
      <c r="AP423" t="s">
        <v>182</v>
      </c>
      <c r="AQ423" t="s">
        <v>119</v>
      </c>
      <c r="AR423" t="s">
        <v>119</v>
      </c>
      <c r="AT423" s="160">
        <v>42516</v>
      </c>
      <c r="AU423" s="161">
        <v>1</v>
      </c>
      <c r="AV423" s="162">
        <v>1</v>
      </c>
      <c r="AW423" t="s">
        <v>120</v>
      </c>
      <c r="AZ423" s="163">
        <v>42518</v>
      </c>
      <c r="BB423" t="s">
        <v>121</v>
      </c>
      <c r="BC423" t="s">
        <v>114</v>
      </c>
      <c r="BD423" t="s">
        <v>122</v>
      </c>
      <c r="BE423" t="s">
        <v>110</v>
      </c>
      <c r="BH423" t="s">
        <v>122</v>
      </c>
      <c r="BL423" t="s">
        <v>110</v>
      </c>
      <c r="BM423" s="165">
        <v>42516</v>
      </c>
      <c r="BO423" t="s">
        <v>110</v>
      </c>
      <c r="BP423" t="s">
        <v>123</v>
      </c>
      <c r="BS423" s="166">
        <v>42518.215405092589</v>
      </c>
      <c r="BU423" t="s">
        <v>110</v>
      </c>
      <c r="BV423" t="s">
        <v>182</v>
      </c>
      <c r="BW423" t="s">
        <v>110</v>
      </c>
      <c r="BZ423" t="s">
        <v>108</v>
      </c>
      <c r="CA423" t="s">
        <v>181</v>
      </c>
      <c r="CB423" s="167">
        <v>42516</v>
      </c>
      <c r="CC423" s="168">
        <v>0</v>
      </c>
      <c r="CD423" s="169">
        <v>18</v>
      </c>
      <c r="CE423" t="s">
        <v>111</v>
      </c>
      <c r="CH423" t="s">
        <v>146</v>
      </c>
      <c r="CL423" t="s">
        <v>126</v>
      </c>
      <c r="CM423" t="s">
        <v>127</v>
      </c>
      <c r="CU423" t="s">
        <v>119</v>
      </c>
      <c r="DD423" s="170">
        <v>-140.05000000000001</v>
      </c>
      <c r="DE423" t="s">
        <v>110</v>
      </c>
      <c r="DF423" s="171">
        <v>0</v>
      </c>
      <c r="DH423" s="172">
        <v>0</v>
      </c>
      <c r="DI423" t="s">
        <v>182</v>
      </c>
      <c r="DJ423" t="s">
        <v>116</v>
      </c>
      <c r="DK423" s="173">
        <v>42516</v>
      </c>
      <c r="DL423" t="s">
        <v>119</v>
      </c>
      <c r="DN423" s="174">
        <v>-140.05000000000001</v>
      </c>
      <c r="DO423" s="175">
        <v>1</v>
      </c>
      <c r="DP423" s="176">
        <v>1</v>
      </c>
      <c r="DQ423" s="177">
        <v>1371506</v>
      </c>
      <c r="DT423" s="178">
        <v>42518</v>
      </c>
      <c r="DV423" t="s">
        <v>120</v>
      </c>
      <c r="DW423" s="179">
        <v>42516</v>
      </c>
      <c r="DX423" t="s">
        <v>110</v>
      </c>
      <c r="DY423" s="180">
        <v>42516</v>
      </c>
      <c r="DZ423" t="s">
        <v>116</v>
      </c>
      <c r="EC423" t="s">
        <v>123</v>
      </c>
      <c r="ED423" s="181">
        <v>0</v>
      </c>
      <c r="EE423" s="182">
        <v>0</v>
      </c>
      <c r="EG423" t="s">
        <v>130</v>
      </c>
      <c r="EJ423" s="188" t="str">
        <f>CONCATENATE(CH423,CM423)</f>
        <v>216600012800</v>
      </c>
    </row>
    <row r="424" spans="1:140" ht="16.5" hidden="1" thickTop="1" thickBot="1" x14ac:dyDescent="0.3">
      <c r="A424" t="s">
        <v>108</v>
      </c>
      <c r="B424" t="s">
        <v>181</v>
      </c>
      <c r="C424" s="140">
        <v>42516</v>
      </c>
      <c r="D424" s="141">
        <v>0</v>
      </c>
      <c r="E424" t="s">
        <v>108</v>
      </c>
      <c r="F424" t="s">
        <v>110</v>
      </c>
      <c r="G424" s="142">
        <v>2016</v>
      </c>
      <c r="H424" s="143">
        <v>11</v>
      </c>
      <c r="I424" s="144">
        <v>42516</v>
      </c>
      <c r="J424" t="s">
        <v>111</v>
      </c>
      <c r="L424" t="s">
        <v>110</v>
      </c>
      <c r="M424" t="s">
        <v>110</v>
      </c>
      <c r="O424" s="146">
        <v>0</v>
      </c>
      <c r="P424" t="s">
        <v>112</v>
      </c>
      <c r="R424" s="148">
        <v>42516</v>
      </c>
      <c r="S424" s="149">
        <v>36</v>
      </c>
      <c r="T424" s="150">
        <v>36450.78</v>
      </c>
      <c r="U424" s="151">
        <v>36450.78</v>
      </c>
      <c r="V424" s="152">
        <v>0</v>
      </c>
      <c r="W424" t="s">
        <v>113</v>
      </c>
      <c r="Y424" t="s">
        <v>114</v>
      </c>
      <c r="Z424" t="s">
        <v>114</v>
      </c>
      <c r="AA424" t="s">
        <v>114</v>
      </c>
      <c r="AB424" t="s">
        <v>115</v>
      </c>
      <c r="AC424" t="s">
        <v>116</v>
      </c>
      <c r="AD424" t="s">
        <v>110</v>
      </c>
      <c r="AE424" t="s">
        <v>110</v>
      </c>
      <c r="AH424" s="153">
        <v>0</v>
      </c>
      <c r="AI424" s="154">
        <v>42518</v>
      </c>
      <c r="AJ424" s="155">
        <v>1371506</v>
      </c>
      <c r="AK424" s="156">
        <v>1371506.1</v>
      </c>
      <c r="AL424" s="157">
        <v>42516</v>
      </c>
      <c r="AM424" s="158">
        <v>0</v>
      </c>
      <c r="AN424" t="s">
        <v>158</v>
      </c>
      <c r="AO424" s="159">
        <v>42518.226180555554</v>
      </c>
      <c r="AP424" t="s">
        <v>182</v>
      </c>
      <c r="AQ424" t="s">
        <v>119</v>
      </c>
      <c r="AR424" t="s">
        <v>119</v>
      </c>
      <c r="AT424" s="160">
        <v>42516</v>
      </c>
      <c r="AU424" s="161">
        <v>1</v>
      </c>
      <c r="AV424" s="162">
        <v>1</v>
      </c>
      <c r="AW424" t="s">
        <v>120</v>
      </c>
      <c r="AZ424" s="163">
        <v>42518</v>
      </c>
      <c r="BB424" t="s">
        <v>121</v>
      </c>
      <c r="BC424" t="s">
        <v>114</v>
      </c>
      <c r="BD424" t="s">
        <v>122</v>
      </c>
      <c r="BE424" t="s">
        <v>110</v>
      </c>
      <c r="BH424" t="s">
        <v>122</v>
      </c>
      <c r="BL424" t="s">
        <v>110</v>
      </c>
      <c r="BM424" s="165">
        <v>42516</v>
      </c>
      <c r="BO424" t="s">
        <v>110</v>
      </c>
      <c r="BP424" t="s">
        <v>123</v>
      </c>
      <c r="BS424" s="166">
        <v>42518.215405092589</v>
      </c>
      <c r="BU424" t="s">
        <v>110</v>
      </c>
      <c r="BV424" t="s">
        <v>182</v>
      </c>
      <c r="BW424" t="s">
        <v>110</v>
      </c>
      <c r="BZ424" t="s">
        <v>108</v>
      </c>
      <c r="CA424" t="s">
        <v>181</v>
      </c>
      <c r="CB424" s="167">
        <v>42516</v>
      </c>
      <c r="CC424" s="168">
        <v>0</v>
      </c>
      <c r="CD424" s="169">
        <v>20</v>
      </c>
      <c r="CE424" t="s">
        <v>111</v>
      </c>
      <c r="CH424" t="s">
        <v>148</v>
      </c>
      <c r="CI424" t="s">
        <v>125</v>
      </c>
      <c r="CL424" t="s">
        <v>126</v>
      </c>
      <c r="CM424" t="s">
        <v>127</v>
      </c>
      <c r="CO424" t="s">
        <v>128</v>
      </c>
      <c r="CU424" t="s">
        <v>119</v>
      </c>
      <c r="DD424" s="170">
        <v>17193.599999999999</v>
      </c>
      <c r="DE424" t="s">
        <v>110</v>
      </c>
      <c r="DF424" s="171">
        <v>0</v>
      </c>
      <c r="DH424" s="172">
        <v>0</v>
      </c>
      <c r="DI424" t="s">
        <v>182</v>
      </c>
      <c r="DJ424" t="s">
        <v>116</v>
      </c>
      <c r="DK424" s="173">
        <v>42516</v>
      </c>
      <c r="DL424" t="s">
        <v>119</v>
      </c>
      <c r="DN424" s="174">
        <v>17193.599999999999</v>
      </c>
      <c r="DO424" s="175">
        <v>1</v>
      </c>
      <c r="DP424" s="176">
        <v>1</v>
      </c>
      <c r="DQ424" s="177">
        <v>1371506</v>
      </c>
      <c r="DT424" s="178">
        <v>42518</v>
      </c>
      <c r="DV424" t="s">
        <v>120</v>
      </c>
      <c r="DW424" s="179">
        <v>42516</v>
      </c>
      <c r="DX424" t="s">
        <v>110</v>
      </c>
      <c r="DY424" s="180">
        <v>42516</v>
      </c>
      <c r="DZ424" t="s">
        <v>116</v>
      </c>
      <c r="EC424" t="s">
        <v>123</v>
      </c>
      <c r="ED424" s="181">
        <v>0</v>
      </c>
      <c r="EE424" s="182">
        <v>0</v>
      </c>
      <c r="EG424" t="s">
        <v>130</v>
      </c>
      <c r="EJ424" s="188" t="str">
        <f>CONCATENATE(CH424,CM424)</f>
        <v>700000012800</v>
      </c>
    </row>
    <row r="425" spans="1:140" ht="16.5" hidden="1" thickTop="1" thickBot="1" x14ac:dyDescent="0.3">
      <c r="A425" t="s">
        <v>108</v>
      </c>
      <c r="B425" t="s">
        <v>181</v>
      </c>
      <c r="C425" s="140">
        <v>42516</v>
      </c>
      <c r="D425" s="141">
        <v>0</v>
      </c>
      <c r="E425" t="s">
        <v>108</v>
      </c>
      <c r="F425" t="s">
        <v>110</v>
      </c>
      <c r="G425" s="142">
        <v>2016</v>
      </c>
      <c r="H425" s="143">
        <v>11</v>
      </c>
      <c r="I425" s="144">
        <v>42516</v>
      </c>
      <c r="J425" t="s">
        <v>111</v>
      </c>
      <c r="L425" t="s">
        <v>110</v>
      </c>
      <c r="M425" t="s">
        <v>110</v>
      </c>
      <c r="O425" s="146">
        <v>0</v>
      </c>
      <c r="P425" t="s">
        <v>112</v>
      </c>
      <c r="R425" s="148">
        <v>42516</v>
      </c>
      <c r="S425" s="149">
        <v>36</v>
      </c>
      <c r="T425" s="150">
        <v>36450.78</v>
      </c>
      <c r="U425" s="151">
        <v>36450.78</v>
      </c>
      <c r="V425" s="152">
        <v>0</v>
      </c>
      <c r="W425" t="s">
        <v>113</v>
      </c>
      <c r="Y425" t="s">
        <v>114</v>
      </c>
      <c r="Z425" t="s">
        <v>114</v>
      </c>
      <c r="AA425" t="s">
        <v>114</v>
      </c>
      <c r="AB425" t="s">
        <v>115</v>
      </c>
      <c r="AC425" t="s">
        <v>116</v>
      </c>
      <c r="AD425" t="s">
        <v>110</v>
      </c>
      <c r="AE425" t="s">
        <v>110</v>
      </c>
      <c r="AH425" s="153">
        <v>0</v>
      </c>
      <c r="AI425" s="154">
        <v>42518</v>
      </c>
      <c r="AJ425" s="155">
        <v>1371506</v>
      </c>
      <c r="AK425" s="156">
        <v>1371506.1</v>
      </c>
      <c r="AL425" s="157">
        <v>42516</v>
      </c>
      <c r="AM425" s="158">
        <v>0</v>
      </c>
      <c r="AN425" t="s">
        <v>158</v>
      </c>
      <c r="AO425" s="159">
        <v>42518.226180555554</v>
      </c>
      <c r="AP425" t="s">
        <v>182</v>
      </c>
      <c r="AQ425" t="s">
        <v>119</v>
      </c>
      <c r="AR425" t="s">
        <v>119</v>
      </c>
      <c r="AT425" s="160">
        <v>42516</v>
      </c>
      <c r="AU425" s="161">
        <v>1</v>
      </c>
      <c r="AV425" s="162">
        <v>1</v>
      </c>
      <c r="AW425" t="s">
        <v>120</v>
      </c>
      <c r="AZ425" s="163">
        <v>42518</v>
      </c>
      <c r="BB425" t="s">
        <v>121</v>
      </c>
      <c r="BC425" t="s">
        <v>114</v>
      </c>
      <c r="BD425" t="s">
        <v>122</v>
      </c>
      <c r="BE425" t="s">
        <v>110</v>
      </c>
      <c r="BH425" t="s">
        <v>122</v>
      </c>
      <c r="BL425" t="s">
        <v>110</v>
      </c>
      <c r="BM425" s="165">
        <v>42516</v>
      </c>
      <c r="BO425" t="s">
        <v>110</v>
      </c>
      <c r="BP425" t="s">
        <v>123</v>
      </c>
      <c r="BS425" s="166">
        <v>42518.215405092589</v>
      </c>
      <c r="BU425" t="s">
        <v>110</v>
      </c>
      <c r="BV425" t="s">
        <v>182</v>
      </c>
      <c r="BW425" t="s">
        <v>110</v>
      </c>
      <c r="BZ425" t="s">
        <v>108</v>
      </c>
      <c r="CA425" t="s">
        <v>181</v>
      </c>
      <c r="CB425" s="167">
        <v>42516</v>
      </c>
      <c r="CC425" s="168">
        <v>0</v>
      </c>
      <c r="CD425" s="169">
        <v>21</v>
      </c>
      <c r="CE425" t="s">
        <v>111</v>
      </c>
      <c r="CH425" t="s">
        <v>148</v>
      </c>
      <c r="CI425" t="s">
        <v>131</v>
      </c>
      <c r="CL425" t="s">
        <v>126</v>
      </c>
      <c r="CM425" t="s">
        <v>127</v>
      </c>
      <c r="CO425" t="s">
        <v>128</v>
      </c>
      <c r="CU425" t="s">
        <v>119</v>
      </c>
      <c r="DD425" s="170">
        <v>4775.2</v>
      </c>
      <c r="DE425" t="s">
        <v>110</v>
      </c>
      <c r="DF425" s="171">
        <v>0</v>
      </c>
      <c r="DH425" s="172">
        <v>0</v>
      </c>
      <c r="DI425" t="s">
        <v>182</v>
      </c>
      <c r="DJ425" t="s">
        <v>116</v>
      </c>
      <c r="DK425" s="173">
        <v>42516</v>
      </c>
      <c r="DL425" t="s">
        <v>119</v>
      </c>
      <c r="DN425" s="174">
        <v>4775.2</v>
      </c>
      <c r="DO425" s="175">
        <v>1</v>
      </c>
      <c r="DP425" s="176">
        <v>1</v>
      </c>
      <c r="DQ425" s="177">
        <v>1371506</v>
      </c>
      <c r="DT425" s="178">
        <v>42518</v>
      </c>
      <c r="DV425" t="s">
        <v>120</v>
      </c>
      <c r="DW425" s="179">
        <v>42516</v>
      </c>
      <c r="DX425" t="s">
        <v>110</v>
      </c>
      <c r="DY425" s="180">
        <v>42516</v>
      </c>
      <c r="DZ425" t="s">
        <v>116</v>
      </c>
      <c r="EC425" t="s">
        <v>123</v>
      </c>
      <c r="ED425" s="181">
        <v>0</v>
      </c>
      <c r="EE425" s="182">
        <v>0</v>
      </c>
      <c r="EG425" t="s">
        <v>130</v>
      </c>
      <c r="EJ425" s="188" t="str">
        <f>CONCATENATE(CH425,CM425)</f>
        <v>700000012800</v>
      </c>
    </row>
    <row r="426" spans="1:140" ht="16.5" hidden="1" thickTop="1" thickBot="1" x14ac:dyDescent="0.3">
      <c r="A426" t="s">
        <v>108</v>
      </c>
      <c r="B426" t="s">
        <v>181</v>
      </c>
      <c r="C426" s="140">
        <v>42516</v>
      </c>
      <c r="D426" s="141">
        <v>0</v>
      </c>
      <c r="E426" t="s">
        <v>108</v>
      </c>
      <c r="F426" t="s">
        <v>110</v>
      </c>
      <c r="G426" s="142">
        <v>2016</v>
      </c>
      <c r="H426" s="143">
        <v>11</v>
      </c>
      <c r="I426" s="144">
        <v>42516</v>
      </c>
      <c r="J426" t="s">
        <v>111</v>
      </c>
      <c r="L426" t="s">
        <v>110</v>
      </c>
      <c r="M426" t="s">
        <v>110</v>
      </c>
      <c r="O426" s="146">
        <v>0</v>
      </c>
      <c r="P426" t="s">
        <v>112</v>
      </c>
      <c r="R426" s="148">
        <v>42516</v>
      </c>
      <c r="S426" s="149">
        <v>36</v>
      </c>
      <c r="T426" s="150">
        <v>36450.78</v>
      </c>
      <c r="U426" s="151">
        <v>36450.78</v>
      </c>
      <c r="V426" s="152">
        <v>0</v>
      </c>
      <c r="W426" t="s">
        <v>113</v>
      </c>
      <c r="Y426" t="s">
        <v>114</v>
      </c>
      <c r="Z426" t="s">
        <v>114</v>
      </c>
      <c r="AA426" t="s">
        <v>114</v>
      </c>
      <c r="AB426" t="s">
        <v>115</v>
      </c>
      <c r="AC426" t="s">
        <v>116</v>
      </c>
      <c r="AD426" t="s">
        <v>110</v>
      </c>
      <c r="AE426" t="s">
        <v>110</v>
      </c>
      <c r="AH426" s="153">
        <v>0</v>
      </c>
      <c r="AI426" s="154">
        <v>42518</v>
      </c>
      <c r="AJ426" s="155">
        <v>1371506</v>
      </c>
      <c r="AK426" s="156">
        <v>1371506.1</v>
      </c>
      <c r="AL426" s="157">
        <v>42516</v>
      </c>
      <c r="AM426" s="158">
        <v>0</v>
      </c>
      <c r="AN426" t="s">
        <v>158</v>
      </c>
      <c r="AO426" s="159">
        <v>42518.226180555554</v>
      </c>
      <c r="AP426" t="s">
        <v>182</v>
      </c>
      <c r="AQ426" t="s">
        <v>119</v>
      </c>
      <c r="AR426" t="s">
        <v>119</v>
      </c>
      <c r="AT426" s="160">
        <v>42516</v>
      </c>
      <c r="AU426" s="161">
        <v>1</v>
      </c>
      <c r="AV426" s="162">
        <v>1</v>
      </c>
      <c r="AW426" t="s">
        <v>120</v>
      </c>
      <c r="AZ426" s="163">
        <v>42518</v>
      </c>
      <c r="BB426" t="s">
        <v>121</v>
      </c>
      <c r="BC426" t="s">
        <v>114</v>
      </c>
      <c r="BD426" t="s">
        <v>122</v>
      </c>
      <c r="BE426" t="s">
        <v>110</v>
      </c>
      <c r="BH426" t="s">
        <v>122</v>
      </c>
      <c r="BL426" t="s">
        <v>110</v>
      </c>
      <c r="BM426" s="165">
        <v>42516</v>
      </c>
      <c r="BO426" t="s">
        <v>110</v>
      </c>
      <c r="BP426" t="s">
        <v>123</v>
      </c>
      <c r="BS426" s="166">
        <v>42518.215405092589</v>
      </c>
      <c r="BU426" t="s">
        <v>110</v>
      </c>
      <c r="BV426" t="s">
        <v>182</v>
      </c>
      <c r="BW426" t="s">
        <v>110</v>
      </c>
      <c r="BZ426" t="s">
        <v>108</v>
      </c>
      <c r="CA426" t="s">
        <v>181</v>
      </c>
      <c r="CB426" s="167">
        <v>42516</v>
      </c>
      <c r="CC426" s="168">
        <v>0</v>
      </c>
      <c r="CD426" s="169">
        <v>22</v>
      </c>
      <c r="CE426" t="s">
        <v>111</v>
      </c>
      <c r="CH426" t="s">
        <v>161</v>
      </c>
      <c r="CI426" t="s">
        <v>125</v>
      </c>
      <c r="CL426" t="s">
        <v>126</v>
      </c>
      <c r="CM426" t="s">
        <v>127</v>
      </c>
      <c r="CO426" t="s">
        <v>128</v>
      </c>
      <c r="CU426" t="s">
        <v>119</v>
      </c>
      <c r="DD426" s="170">
        <v>3923.2</v>
      </c>
      <c r="DE426" t="s">
        <v>110</v>
      </c>
      <c r="DF426" s="171">
        <v>0</v>
      </c>
      <c r="DH426" s="172">
        <v>0</v>
      </c>
      <c r="DI426" t="s">
        <v>182</v>
      </c>
      <c r="DJ426" t="s">
        <v>116</v>
      </c>
      <c r="DK426" s="173">
        <v>42516</v>
      </c>
      <c r="DL426" t="s">
        <v>119</v>
      </c>
      <c r="DN426" s="174">
        <v>3923.2</v>
      </c>
      <c r="DO426" s="175">
        <v>1</v>
      </c>
      <c r="DP426" s="176">
        <v>1</v>
      </c>
      <c r="DQ426" s="177">
        <v>1371506</v>
      </c>
      <c r="DT426" s="178">
        <v>42518</v>
      </c>
      <c r="DV426" t="s">
        <v>120</v>
      </c>
      <c r="DW426" s="179">
        <v>42516</v>
      </c>
      <c r="DX426" t="s">
        <v>110</v>
      </c>
      <c r="DY426" s="180">
        <v>42516</v>
      </c>
      <c r="DZ426" t="s">
        <v>116</v>
      </c>
      <c r="EC426" t="s">
        <v>123</v>
      </c>
      <c r="ED426" s="181">
        <v>0</v>
      </c>
      <c r="EE426" s="182">
        <v>0</v>
      </c>
      <c r="EG426" t="s">
        <v>130</v>
      </c>
      <c r="EJ426" s="188" t="str">
        <f>CONCATENATE(CH426,CM426)</f>
        <v>710000012800</v>
      </c>
    </row>
    <row r="427" spans="1:140" ht="16.5" hidden="1" thickTop="1" thickBot="1" x14ac:dyDescent="0.3">
      <c r="A427" t="s">
        <v>108</v>
      </c>
      <c r="B427" t="s">
        <v>181</v>
      </c>
      <c r="C427" s="140">
        <v>42516</v>
      </c>
      <c r="D427" s="141">
        <v>0</v>
      </c>
      <c r="E427" t="s">
        <v>108</v>
      </c>
      <c r="F427" t="s">
        <v>110</v>
      </c>
      <c r="G427" s="142">
        <v>2016</v>
      </c>
      <c r="H427" s="143">
        <v>11</v>
      </c>
      <c r="I427" s="144">
        <v>42516</v>
      </c>
      <c r="J427" t="s">
        <v>111</v>
      </c>
      <c r="L427" t="s">
        <v>110</v>
      </c>
      <c r="M427" t="s">
        <v>110</v>
      </c>
      <c r="O427" s="146">
        <v>0</v>
      </c>
      <c r="P427" t="s">
        <v>112</v>
      </c>
      <c r="R427" s="148">
        <v>42516</v>
      </c>
      <c r="S427" s="149">
        <v>36</v>
      </c>
      <c r="T427" s="150">
        <v>36450.78</v>
      </c>
      <c r="U427" s="151">
        <v>36450.78</v>
      </c>
      <c r="V427" s="152">
        <v>0</v>
      </c>
      <c r="W427" t="s">
        <v>113</v>
      </c>
      <c r="Y427" t="s">
        <v>114</v>
      </c>
      <c r="Z427" t="s">
        <v>114</v>
      </c>
      <c r="AA427" t="s">
        <v>114</v>
      </c>
      <c r="AB427" t="s">
        <v>115</v>
      </c>
      <c r="AC427" t="s">
        <v>116</v>
      </c>
      <c r="AD427" t="s">
        <v>110</v>
      </c>
      <c r="AE427" t="s">
        <v>110</v>
      </c>
      <c r="AH427" s="153">
        <v>0</v>
      </c>
      <c r="AI427" s="154">
        <v>42518</v>
      </c>
      <c r="AJ427" s="155">
        <v>1371506</v>
      </c>
      <c r="AK427" s="156">
        <v>1371506.1</v>
      </c>
      <c r="AL427" s="157">
        <v>42516</v>
      </c>
      <c r="AM427" s="158">
        <v>0</v>
      </c>
      <c r="AN427" t="s">
        <v>158</v>
      </c>
      <c r="AO427" s="159">
        <v>42518.226180555554</v>
      </c>
      <c r="AP427" t="s">
        <v>182</v>
      </c>
      <c r="AQ427" t="s">
        <v>119</v>
      </c>
      <c r="AR427" t="s">
        <v>119</v>
      </c>
      <c r="AT427" s="160">
        <v>42516</v>
      </c>
      <c r="AU427" s="161">
        <v>1</v>
      </c>
      <c r="AV427" s="162">
        <v>1</v>
      </c>
      <c r="AW427" t="s">
        <v>120</v>
      </c>
      <c r="AZ427" s="163">
        <v>42518</v>
      </c>
      <c r="BB427" t="s">
        <v>121</v>
      </c>
      <c r="BC427" t="s">
        <v>114</v>
      </c>
      <c r="BD427" t="s">
        <v>122</v>
      </c>
      <c r="BE427" t="s">
        <v>110</v>
      </c>
      <c r="BH427" t="s">
        <v>122</v>
      </c>
      <c r="BL427" t="s">
        <v>110</v>
      </c>
      <c r="BM427" s="165">
        <v>42516</v>
      </c>
      <c r="BO427" t="s">
        <v>110</v>
      </c>
      <c r="BP427" t="s">
        <v>123</v>
      </c>
      <c r="BS427" s="166">
        <v>42518.215405092589</v>
      </c>
      <c r="BU427" t="s">
        <v>110</v>
      </c>
      <c r="BV427" t="s">
        <v>182</v>
      </c>
      <c r="BW427" t="s">
        <v>110</v>
      </c>
      <c r="BZ427" t="s">
        <v>108</v>
      </c>
      <c r="CA427" t="s">
        <v>181</v>
      </c>
      <c r="CB427" s="167">
        <v>42516</v>
      </c>
      <c r="CC427" s="168">
        <v>0</v>
      </c>
      <c r="CD427" s="169">
        <v>23</v>
      </c>
      <c r="CE427" t="s">
        <v>111</v>
      </c>
      <c r="CH427" t="s">
        <v>149</v>
      </c>
      <c r="CI427" t="s">
        <v>131</v>
      </c>
      <c r="CL427" t="s">
        <v>126</v>
      </c>
      <c r="CM427" t="s">
        <v>127</v>
      </c>
      <c r="CO427" t="s">
        <v>128</v>
      </c>
      <c r="CU427" t="s">
        <v>119</v>
      </c>
      <c r="DD427" s="170">
        <v>1440.5</v>
      </c>
      <c r="DE427" t="s">
        <v>110</v>
      </c>
      <c r="DF427" s="171">
        <v>0</v>
      </c>
      <c r="DH427" s="172">
        <v>0</v>
      </c>
      <c r="DI427" t="s">
        <v>182</v>
      </c>
      <c r="DJ427" t="s">
        <v>116</v>
      </c>
      <c r="DK427" s="173">
        <v>42516</v>
      </c>
      <c r="DL427" t="s">
        <v>119</v>
      </c>
      <c r="DN427" s="174">
        <v>1440.5</v>
      </c>
      <c r="DO427" s="175">
        <v>1</v>
      </c>
      <c r="DP427" s="176">
        <v>1</v>
      </c>
      <c r="DQ427" s="177">
        <v>1371506</v>
      </c>
      <c r="DT427" s="178">
        <v>42518</v>
      </c>
      <c r="DV427" t="s">
        <v>120</v>
      </c>
      <c r="DW427" s="179">
        <v>42516</v>
      </c>
      <c r="DX427" t="s">
        <v>110</v>
      </c>
      <c r="DY427" s="180">
        <v>42516</v>
      </c>
      <c r="DZ427" t="s">
        <v>116</v>
      </c>
      <c r="EC427" t="s">
        <v>123</v>
      </c>
      <c r="ED427" s="181">
        <v>0</v>
      </c>
      <c r="EE427" s="182">
        <v>0</v>
      </c>
      <c r="EG427" t="s">
        <v>130</v>
      </c>
      <c r="EJ427" s="188" t="str">
        <f>CONCATENATE(CH427,CM427)</f>
        <v>715000012800</v>
      </c>
    </row>
    <row r="428" spans="1:140" ht="16.5" hidden="1" thickTop="1" thickBot="1" x14ac:dyDescent="0.3">
      <c r="A428" t="s">
        <v>108</v>
      </c>
      <c r="B428" t="s">
        <v>181</v>
      </c>
      <c r="C428" s="140">
        <v>42516</v>
      </c>
      <c r="D428" s="141">
        <v>0</v>
      </c>
      <c r="E428" t="s">
        <v>108</v>
      </c>
      <c r="F428" t="s">
        <v>110</v>
      </c>
      <c r="G428" s="142">
        <v>2016</v>
      </c>
      <c r="H428" s="143">
        <v>11</v>
      </c>
      <c r="I428" s="144">
        <v>42516</v>
      </c>
      <c r="J428" t="s">
        <v>111</v>
      </c>
      <c r="L428" t="s">
        <v>110</v>
      </c>
      <c r="M428" t="s">
        <v>110</v>
      </c>
      <c r="O428" s="146">
        <v>0</v>
      </c>
      <c r="P428" t="s">
        <v>112</v>
      </c>
      <c r="R428" s="148">
        <v>42516</v>
      </c>
      <c r="S428" s="149">
        <v>36</v>
      </c>
      <c r="T428" s="150">
        <v>36450.78</v>
      </c>
      <c r="U428" s="151">
        <v>36450.78</v>
      </c>
      <c r="V428" s="152">
        <v>0</v>
      </c>
      <c r="W428" t="s">
        <v>113</v>
      </c>
      <c r="Y428" t="s">
        <v>114</v>
      </c>
      <c r="Z428" t="s">
        <v>114</v>
      </c>
      <c r="AA428" t="s">
        <v>114</v>
      </c>
      <c r="AB428" t="s">
        <v>115</v>
      </c>
      <c r="AC428" t="s">
        <v>116</v>
      </c>
      <c r="AD428" t="s">
        <v>110</v>
      </c>
      <c r="AE428" t="s">
        <v>110</v>
      </c>
      <c r="AH428" s="153">
        <v>0</v>
      </c>
      <c r="AI428" s="154">
        <v>42518</v>
      </c>
      <c r="AJ428" s="155">
        <v>1371506</v>
      </c>
      <c r="AK428" s="156">
        <v>1371506.1</v>
      </c>
      <c r="AL428" s="157">
        <v>42516</v>
      </c>
      <c r="AM428" s="158">
        <v>0</v>
      </c>
      <c r="AN428" t="s">
        <v>158</v>
      </c>
      <c r="AO428" s="159">
        <v>42518.226180555554</v>
      </c>
      <c r="AP428" t="s">
        <v>182</v>
      </c>
      <c r="AQ428" t="s">
        <v>119</v>
      </c>
      <c r="AR428" t="s">
        <v>119</v>
      </c>
      <c r="AT428" s="160">
        <v>42516</v>
      </c>
      <c r="AU428" s="161">
        <v>1</v>
      </c>
      <c r="AV428" s="162">
        <v>1</v>
      </c>
      <c r="AW428" t="s">
        <v>120</v>
      </c>
      <c r="AZ428" s="163">
        <v>42518</v>
      </c>
      <c r="BB428" t="s">
        <v>121</v>
      </c>
      <c r="BC428" t="s">
        <v>114</v>
      </c>
      <c r="BD428" t="s">
        <v>122</v>
      </c>
      <c r="BE428" t="s">
        <v>110</v>
      </c>
      <c r="BH428" t="s">
        <v>122</v>
      </c>
      <c r="BL428" t="s">
        <v>110</v>
      </c>
      <c r="BM428" s="165">
        <v>42516</v>
      </c>
      <c r="BO428" t="s">
        <v>110</v>
      </c>
      <c r="BP428" t="s">
        <v>123</v>
      </c>
      <c r="BS428" s="166">
        <v>42518.215405092589</v>
      </c>
      <c r="BU428" t="s">
        <v>110</v>
      </c>
      <c r="BV428" t="s">
        <v>182</v>
      </c>
      <c r="BW428" t="s">
        <v>110</v>
      </c>
      <c r="BZ428" t="s">
        <v>108</v>
      </c>
      <c r="CA428" t="s">
        <v>181</v>
      </c>
      <c r="CB428" s="167">
        <v>42516</v>
      </c>
      <c r="CC428" s="168">
        <v>0</v>
      </c>
      <c r="CD428" s="169">
        <v>24</v>
      </c>
      <c r="CE428" t="s">
        <v>111</v>
      </c>
      <c r="CH428" t="s">
        <v>150</v>
      </c>
      <c r="CI428" t="s">
        <v>125</v>
      </c>
      <c r="CL428" t="s">
        <v>126</v>
      </c>
      <c r="CM428" t="s">
        <v>127</v>
      </c>
      <c r="CO428" t="s">
        <v>128</v>
      </c>
      <c r="CU428" t="s">
        <v>119</v>
      </c>
      <c r="DD428" s="170">
        <v>42.51</v>
      </c>
      <c r="DE428" t="s">
        <v>110</v>
      </c>
      <c r="DF428" s="171">
        <v>0</v>
      </c>
      <c r="DH428" s="172">
        <v>0</v>
      </c>
      <c r="DI428" t="s">
        <v>182</v>
      </c>
      <c r="DJ428" t="s">
        <v>116</v>
      </c>
      <c r="DK428" s="173">
        <v>42516</v>
      </c>
      <c r="DL428" t="s">
        <v>119</v>
      </c>
      <c r="DN428" s="174">
        <v>42.51</v>
      </c>
      <c r="DO428" s="175">
        <v>1</v>
      </c>
      <c r="DP428" s="176">
        <v>1</v>
      </c>
      <c r="DQ428" s="177">
        <v>1371506</v>
      </c>
      <c r="DT428" s="178">
        <v>42518</v>
      </c>
      <c r="DV428" t="s">
        <v>120</v>
      </c>
      <c r="DW428" s="179">
        <v>42516</v>
      </c>
      <c r="DX428" t="s">
        <v>110</v>
      </c>
      <c r="DY428" s="180">
        <v>42516</v>
      </c>
      <c r="DZ428" t="s">
        <v>116</v>
      </c>
      <c r="EC428" t="s">
        <v>123</v>
      </c>
      <c r="ED428" s="181">
        <v>0</v>
      </c>
      <c r="EE428" s="182">
        <v>0</v>
      </c>
      <c r="EG428" t="s">
        <v>130</v>
      </c>
      <c r="EJ428" s="188" t="str">
        <f>CONCATENATE(CH428,CM428)</f>
        <v>722100012800</v>
      </c>
    </row>
    <row r="429" spans="1:140" ht="16.5" hidden="1" thickTop="1" thickBot="1" x14ac:dyDescent="0.3">
      <c r="A429" t="s">
        <v>108</v>
      </c>
      <c r="B429" t="s">
        <v>181</v>
      </c>
      <c r="C429" s="140">
        <v>42516</v>
      </c>
      <c r="D429" s="141">
        <v>0</v>
      </c>
      <c r="E429" t="s">
        <v>108</v>
      </c>
      <c r="F429" t="s">
        <v>110</v>
      </c>
      <c r="G429" s="142">
        <v>2016</v>
      </c>
      <c r="H429" s="143">
        <v>11</v>
      </c>
      <c r="I429" s="144">
        <v>42516</v>
      </c>
      <c r="J429" t="s">
        <v>111</v>
      </c>
      <c r="L429" t="s">
        <v>110</v>
      </c>
      <c r="M429" t="s">
        <v>110</v>
      </c>
      <c r="O429" s="146">
        <v>0</v>
      </c>
      <c r="P429" t="s">
        <v>112</v>
      </c>
      <c r="R429" s="148">
        <v>42516</v>
      </c>
      <c r="S429" s="149">
        <v>36</v>
      </c>
      <c r="T429" s="150">
        <v>36450.78</v>
      </c>
      <c r="U429" s="151">
        <v>36450.78</v>
      </c>
      <c r="V429" s="152">
        <v>0</v>
      </c>
      <c r="W429" t="s">
        <v>113</v>
      </c>
      <c r="Y429" t="s">
        <v>114</v>
      </c>
      <c r="Z429" t="s">
        <v>114</v>
      </c>
      <c r="AA429" t="s">
        <v>114</v>
      </c>
      <c r="AB429" t="s">
        <v>115</v>
      </c>
      <c r="AC429" t="s">
        <v>116</v>
      </c>
      <c r="AD429" t="s">
        <v>110</v>
      </c>
      <c r="AE429" t="s">
        <v>110</v>
      </c>
      <c r="AH429" s="153">
        <v>0</v>
      </c>
      <c r="AI429" s="154">
        <v>42518</v>
      </c>
      <c r="AJ429" s="155">
        <v>1371506</v>
      </c>
      <c r="AK429" s="156">
        <v>1371506.1</v>
      </c>
      <c r="AL429" s="157">
        <v>42516</v>
      </c>
      <c r="AM429" s="158">
        <v>0</v>
      </c>
      <c r="AN429" t="s">
        <v>158</v>
      </c>
      <c r="AO429" s="159">
        <v>42518.226180555554</v>
      </c>
      <c r="AP429" t="s">
        <v>182</v>
      </c>
      <c r="AQ429" t="s">
        <v>119</v>
      </c>
      <c r="AR429" t="s">
        <v>119</v>
      </c>
      <c r="AT429" s="160">
        <v>42516</v>
      </c>
      <c r="AU429" s="161">
        <v>1</v>
      </c>
      <c r="AV429" s="162">
        <v>1</v>
      </c>
      <c r="AW429" t="s">
        <v>120</v>
      </c>
      <c r="AZ429" s="163">
        <v>42518</v>
      </c>
      <c r="BB429" t="s">
        <v>121</v>
      </c>
      <c r="BC429" t="s">
        <v>114</v>
      </c>
      <c r="BD429" t="s">
        <v>122</v>
      </c>
      <c r="BE429" t="s">
        <v>110</v>
      </c>
      <c r="BH429" t="s">
        <v>122</v>
      </c>
      <c r="BL429" t="s">
        <v>110</v>
      </c>
      <c r="BM429" s="165">
        <v>42516</v>
      </c>
      <c r="BO429" t="s">
        <v>110</v>
      </c>
      <c r="BP429" t="s">
        <v>123</v>
      </c>
      <c r="BS429" s="166">
        <v>42518.215405092589</v>
      </c>
      <c r="BU429" t="s">
        <v>110</v>
      </c>
      <c r="BV429" t="s">
        <v>182</v>
      </c>
      <c r="BW429" t="s">
        <v>110</v>
      </c>
      <c r="BZ429" t="s">
        <v>108</v>
      </c>
      <c r="CA429" t="s">
        <v>181</v>
      </c>
      <c r="CB429" s="167">
        <v>42516</v>
      </c>
      <c r="CC429" s="168">
        <v>0</v>
      </c>
      <c r="CD429" s="169">
        <v>25</v>
      </c>
      <c r="CE429" t="s">
        <v>111</v>
      </c>
      <c r="CH429" t="s">
        <v>150</v>
      </c>
      <c r="CI429" t="s">
        <v>131</v>
      </c>
      <c r="CL429" t="s">
        <v>126</v>
      </c>
      <c r="CM429" t="s">
        <v>127</v>
      </c>
      <c r="CO429" t="s">
        <v>128</v>
      </c>
      <c r="CU429" t="s">
        <v>119</v>
      </c>
      <c r="DD429" s="170">
        <v>11.4</v>
      </c>
      <c r="DE429" t="s">
        <v>110</v>
      </c>
      <c r="DF429" s="171">
        <v>0</v>
      </c>
      <c r="DH429" s="172">
        <v>0</v>
      </c>
      <c r="DI429" t="s">
        <v>182</v>
      </c>
      <c r="DJ429" t="s">
        <v>116</v>
      </c>
      <c r="DK429" s="173">
        <v>42516</v>
      </c>
      <c r="DL429" t="s">
        <v>119</v>
      </c>
      <c r="DN429" s="174">
        <v>11.4</v>
      </c>
      <c r="DO429" s="175">
        <v>1</v>
      </c>
      <c r="DP429" s="176">
        <v>1</v>
      </c>
      <c r="DQ429" s="177">
        <v>1371506</v>
      </c>
      <c r="DT429" s="178">
        <v>42518</v>
      </c>
      <c r="DV429" t="s">
        <v>120</v>
      </c>
      <c r="DW429" s="179">
        <v>42516</v>
      </c>
      <c r="DX429" t="s">
        <v>110</v>
      </c>
      <c r="DY429" s="180">
        <v>42516</v>
      </c>
      <c r="DZ429" t="s">
        <v>116</v>
      </c>
      <c r="EC429" t="s">
        <v>123</v>
      </c>
      <c r="ED429" s="181">
        <v>0</v>
      </c>
      <c r="EE429" s="182">
        <v>0</v>
      </c>
      <c r="EG429" t="s">
        <v>130</v>
      </c>
      <c r="EJ429" s="188" t="str">
        <f>CONCATENATE(CH429,CM429)</f>
        <v>722100012800</v>
      </c>
    </row>
    <row r="430" spans="1:140" ht="16.5" hidden="1" thickTop="1" thickBot="1" x14ac:dyDescent="0.3">
      <c r="A430" t="s">
        <v>108</v>
      </c>
      <c r="B430" t="s">
        <v>181</v>
      </c>
      <c r="C430" s="140">
        <v>42516</v>
      </c>
      <c r="D430" s="141">
        <v>0</v>
      </c>
      <c r="E430" t="s">
        <v>108</v>
      </c>
      <c r="F430" t="s">
        <v>110</v>
      </c>
      <c r="G430" s="142">
        <v>2016</v>
      </c>
      <c r="H430" s="143">
        <v>11</v>
      </c>
      <c r="I430" s="144">
        <v>42516</v>
      </c>
      <c r="J430" t="s">
        <v>111</v>
      </c>
      <c r="L430" t="s">
        <v>110</v>
      </c>
      <c r="M430" t="s">
        <v>110</v>
      </c>
      <c r="O430" s="146">
        <v>0</v>
      </c>
      <c r="P430" t="s">
        <v>112</v>
      </c>
      <c r="R430" s="148">
        <v>42516</v>
      </c>
      <c r="S430" s="149">
        <v>36</v>
      </c>
      <c r="T430" s="150">
        <v>36450.78</v>
      </c>
      <c r="U430" s="151">
        <v>36450.78</v>
      </c>
      <c r="V430" s="152">
        <v>0</v>
      </c>
      <c r="W430" t="s">
        <v>113</v>
      </c>
      <c r="Y430" t="s">
        <v>114</v>
      </c>
      <c r="Z430" t="s">
        <v>114</v>
      </c>
      <c r="AA430" t="s">
        <v>114</v>
      </c>
      <c r="AB430" t="s">
        <v>115</v>
      </c>
      <c r="AC430" t="s">
        <v>116</v>
      </c>
      <c r="AD430" t="s">
        <v>110</v>
      </c>
      <c r="AE430" t="s">
        <v>110</v>
      </c>
      <c r="AH430" s="153">
        <v>0</v>
      </c>
      <c r="AI430" s="154">
        <v>42518</v>
      </c>
      <c r="AJ430" s="155">
        <v>1371506</v>
      </c>
      <c r="AK430" s="156">
        <v>1371506.1</v>
      </c>
      <c r="AL430" s="157">
        <v>42516</v>
      </c>
      <c r="AM430" s="158">
        <v>0</v>
      </c>
      <c r="AN430" t="s">
        <v>158</v>
      </c>
      <c r="AO430" s="159">
        <v>42518.226180555554</v>
      </c>
      <c r="AP430" t="s">
        <v>182</v>
      </c>
      <c r="AQ430" t="s">
        <v>119</v>
      </c>
      <c r="AR430" t="s">
        <v>119</v>
      </c>
      <c r="AT430" s="160">
        <v>42516</v>
      </c>
      <c r="AU430" s="161">
        <v>1</v>
      </c>
      <c r="AV430" s="162">
        <v>1</v>
      </c>
      <c r="AW430" t="s">
        <v>120</v>
      </c>
      <c r="AZ430" s="163">
        <v>42518</v>
      </c>
      <c r="BB430" t="s">
        <v>121</v>
      </c>
      <c r="BC430" t="s">
        <v>114</v>
      </c>
      <c r="BD430" t="s">
        <v>122</v>
      </c>
      <c r="BE430" t="s">
        <v>110</v>
      </c>
      <c r="BH430" t="s">
        <v>122</v>
      </c>
      <c r="BL430" t="s">
        <v>110</v>
      </c>
      <c r="BM430" s="165">
        <v>42516</v>
      </c>
      <c r="BO430" t="s">
        <v>110</v>
      </c>
      <c r="BP430" t="s">
        <v>123</v>
      </c>
      <c r="BS430" s="166">
        <v>42518.215405092589</v>
      </c>
      <c r="BU430" t="s">
        <v>110</v>
      </c>
      <c r="BV430" t="s">
        <v>182</v>
      </c>
      <c r="BW430" t="s">
        <v>110</v>
      </c>
      <c r="BZ430" t="s">
        <v>108</v>
      </c>
      <c r="CA430" t="s">
        <v>181</v>
      </c>
      <c r="CB430" s="167">
        <v>42516</v>
      </c>
      <c r="CC430" s="168">
        <v>0</v>
      </c>
      <c r="CD430" s="169">
        <v>26</v>
      </c>
      <c r="CE430" t="s">
        <v>111</v>
      </c>
      <c r="CH430" t="s">
        <v>151</v>
      </c>
      <c r="CI430" t="s">
        <v>125</v>
      </c>
      <c r="CL430" t="s">
        <v>126</v>
      </c>
      <c r="CM430" t="s">
        <v>127</v>
      </c>
      <c r="CO430" t="s">
        <v>128</v>
      </c>
      <c r="CU430" t="s">
        <v>119</v>
      </c>
      <c r="DD430" s="170">
        <v>1246.0999999999999</v>
      </c>
      <c r="DE430" t="s">
        <v>110</v>
      </c>
      <c r="DF430" s="171">
        <v>0</v>
      </c>
      <c r="DH430" s="172">
        <v>0</v>
      </c>
      <c r="DI430" t="s">
        <v>182</v>
      </c>
      <c r="DJ430" t="s">
        <v>116</v>
      </c>
      <c r="DK430" s="173">
        <v>42516</v>
      </c>
      <c r="DL430" t="s">
        <v>119</v>
      </c>
      <c r="DN430" s="174">
        <v>1246.0999999999999</v>
      </c>
      <c r="DO430" s="175">
        <v>1</v>
      </c>
      <c r="DP430" s="176">
        <v>1</v>
      </c>
      <c r="DQ430" s="177">
        <v>1371506</v>
      </c>
      <c r="DT430" s="178">
        <v>42518</v>
      </c>
      <c r="DV430" t="s">
        <v>120</v>
      </c>
      <c r="DW430" s="179">
        <v>42516</v>
      </c>
      <c r="DX430" t="s">
        <v>110</v>
      </c>
      <c r="DY430" s="180">
        <v>42516</v>
      </c>
      <c r="DZ430" t="s">
        <v>116</v>
      </c>
      <c r="EC430" t="s">
        <v>123</v>
      </c>
      <c r="ED430" s="181">
        <v>0</v>
      </c>
      <c r="EE430" s="182">
        <v>0</v>
      </c>
      <c r="EG430" t="s">
        <v>130</v>
      </c>
      <c r="EJ430" s="188" t="str">
        <f>CONCATENATE(CH430,CM430)</f>
        <v>723000012800</v>
      </c>
    </row>
    <row r="431" spans="1:140" ht="16.5" hidden="1" thickTop="1" thickBot="1" x14ac:dyDescent="0.3">
      <c r="A431" t="s">
        <v>108</v>
      </c>
      <c r="B431" t="s">
        <v>181</v>
      </c>
      <c r="C431" s="140">
        <v>42516</v>
      </c>
      <c r="D431" s="141">
        <v>0</v>
      </c>
      <c r="E431" t="s">
        <v>108</v>
      </c>
      <c r="F431" t="s">
        <v>110</v>
      </c>
      <c r="G431" s="142">
        <v>2016</v>
      </c>
      <c r="H431" s="143">
        <v>11</v>
      </c>
      <c r="I431" s="144">
        <v>42516</v>
      </c>
      <c r="J431" t="s">
        <v>111</v>
      </c>
      <c r="L431" t="s">
        <v>110</v>
      </c>
      <c r="M431" t="s">
        <v>110</v>
      </c>
      <c r="O431" s="146">
        <v>0</v>
      </c>
      <c r="P431" t="s">
        <v>112</v>
      </c>
      <c r="R431" s="148">
        <v>42516</v>
      </c>
      <c r="S431" s="149">
        <v>36</v>
      </c>
      <c r="T431" s="150">
        <v>36450.78</v>
      </c>
      <c r="U431" s="151">
        <v>36450.78</v>
      </c>
      <c r="V431" s="152">
        <v>0</v>
      </c>
      <c r="W431" t="s">
        <v>113</v>
      </c>
      <c r="Y431" t="s">
        <v>114</v>
      </c>
      <c r="Z431" t="s">
        <v>114</v>
      </c>
      <c r="AA431" t="s">
        <v>114</v>
      </c>
      <c r="AB431" t="s">
        <v>115</v>
      </c>
      <c r="AC431" t="s">
        <v>116</v>
      </c>
      <c r="AD431" t="s">
        <v>110</v>
      </c>
      <c r="AE431" t="s">
        <v>110</v>
      </c>
      <c r="AH431" s="153">
        <v>0</v>
      </c>
      <c r="AI431" s="154">
        <v>42518</v>
      </c>
      <c r="AJ431" s="155">
        <v>1371506</v>
      </c>
      <c r="AK431" s="156">
        <v>1371506.1</v>
      </c>
      <c r="AL431" s="157">
        <v>42516</v>
      </c>
      <c r="AM431" s="158">
        <v>0</v>
      </c>
      <c r="AN431" t="s">
        <v>158</v>
      </c>
      <c r="AO431" s="159">
        <v>42518.226180555554</v>
      </c>
      <c r="AP431" t="s">
        <v>182</v>
      </c>
      <c r="AQ431" t="s">
        <v>119</v>
      </c>
      <c r="AR431" t="s">
        <v>119</v>
      </c>
      <c r="AT431" s="160">
        <v>42516</v>
      </c>
      <c r="AU431" s="161">
        <v>1</v>
      </c>
      <c r="AV431" s="162">
        <v>1</v>
      </c>
      <c r="AW431" t="s">
        <v>120</v>
      </c>
      <c r="AZ431" s="163">
        <v>42518</v>
      </c>
      <c r="BB431" t="s">
        <v>121</v>
      </c>
      <c r="BC431" t="s">
        <v>114</v>
      </c>
      <c r="BD431" t="s">
        <v>122</v>
      </c>
      <c r="BE431" t="s">
        <v>110</v>
      </c>
      <c r="BH431" t="s">
        <v>122</v>
      </c>
      <c r="BL431" t="s">
        <v>110</v>
      </c>
      <c r="BM431" s="165">
        <v>42516</v>
      </c>
      <c r="BO431" t="s">
        <v>110</v>
      </c>
      <c r="BP431" t="s">
        <v>123</v>
      </c>
      <c r="BS431" s="166">
        <v>42518.215405092589</v>
      </c>
      <c r="BU431" t="s">
        <v>110</v>
      </c>
      <c r="BV431" t="s">
        <v>182</v>
      </c>
      <c r="BW431" t="s">
        <v>110</v>
      </c>
      <c r="BZ431" t="s">
        <v>108</v>
      </c>
      <c r="CA431" t="s">
        <v>181</v>
      </c>
      <c r="CB431" s="167">
        <v>42516</v>
      </c>
      <c r="CC431" s="168">
        <v>0</v>
      </c>
      <c r="CD431" s="169">
        <v>27</v>
      </c>
      <c r="CE431" t="s">
        <v>111</v>
      </c>
      <c r="CH431" t="s">
        <v>151</v>
      </c>
      <c r="CI431" t="s">
        <v>131</v>
      </c>
      <c r="CL431" t="s">
        <v>126</v>
      </c>
      <c r="CM431" t="s">
        <v>127</v>
      </c>
      <c r="CO431" t="s">
        <v>128</v>
      </c>
      <c r="CU431" t="s">
        <v>119</v>
      </c>
      <c r="DD431" s="170">
        <v>374.73</v>
      </c>
      <c r="DE431" t="s">
        <v>110</v>
      </c>
      <c r="DF431" s="171">
        <v>0</v>
      </c>
      <c r="DH431" s="172">
        <v>0</v>
      </c>
      <c r="DI431" t="s">
        <v>182</v>
      </c>
      <c r="DJ431" t="s">
        <v>116</v>
      </c>
      <c r="DK431" s="173">
        <v>42516</v>
      </c>
      <c r="DL431" t="s">
        <v>119</v>
      </c>
      <c r="DN431" s="174">
        <v>374.73</v>
      </c>
      <c r="DO431" s="175">
        <v>1</v>
      </c>
      <c r="DP431" s="176">
        <v>1</v>
      </c>
      <c r="DQ431" s="177">
        <v>1371506</v>
      </c>
      <c r="DT431" s="178">
        <v>42518</v>
      </c>
      <c r="DV431" t="s">
        <v>120</v>
      </c>
      <c r="DW431" s="179">
        <v>42516</v>
      </c>
      <c r="DX431" t="s">
        <v>110</v>
      </c>
      <c r="DY431" s="180">
        <v>42516</v>
      </c>
      <c r="DZ431" t="s">
        <v>116</v>
      </c>
      <c r="EC431" t="s">
        <v>123</v>
      </c>
      <c r="ED431" s="181">
        <v>0</v>
      </c>
      <c r="EE431" s="182">
        <v>0</v>
      </c>
      <c r="EG431" t="s">
        <v>130</v>
      </c>
      <c r="EJ431" s="188" t="str">
        <f>CONCATENATE(CH431,CM431)</f>
        <v>723000012800</v>
      </c>
    </row>
    <row r="432" spans="1:140" ht="16.5" hidden="1" thickTop="1" thickBot="1" x14ac:dyDescent="0.3">
      <c r="A432" t="s">
        <v>108</v>
      </c>
      <c r="B432" t="s">
        <v>181</v>
      </c>
      <c r="C432" s="140">
        <v>42516</v>
      </c>
      <c r="D432" s="141">
        <v>0</v>
      </c>
      <c r="E432" t="s">
        <v>108</v>
      </c>
      <c r="F432" t="s">
        <v>110</v>
      </c>
      <c r="G432" s="142">
        <v>2016</v>
      </c>
      <c r="H432" s="143">
        <v>11</v>
      </c>
      <c r="I432" s="144">
        <v>42516</v>
      </c>
      <c r="J432" t="s">
        <v>111</v>
      </c>
      <c r="L432" t="s">
        <v>110</v>
      </c>
      <c r="M432" t="s">
        <v>110</v>
      </c>
      <c r="O432" s="146">
        <v>0</v>
      </c>
      <c r="P432" t="s">
        <v>112</v>
      </c>
      <c r="R432" s="148">
        <v>42516</v>
      </c>
      <c r="S432" s="149">
        <v>36</v>
      </c>
      <c r="T432" s="150">
        <v>36450.78</v>
      </c>
      <c r="U432" s="151">
        <v>36450.78</v>
      </c>
      <c r="V432" s="152">
        <v>0</v>
      </c>
      <c r="W432" t="s">
        <v>113</v>
      </c>
      <c r="Y432" t="s">
        <v>114</v>
      </c>
      <c r="Z432" t="s">
        <v>114</v>
      </c>
      <c r="AA432" t="s">
        <v>114</v>
      </c>
      <c r="AB432" t="s">
        <v>115</v>
      </c>
      <c r="AC432" t="s">
        <v>116</v>
      </c>
      <c r="AD432" t="s">
        <v>110</v>
      </c>
      <c r="AE432" t="s">
        <v>110</v>
      </c>
      <c r="AH432" s="153">
        <v>0</v>
      </c>
      <c r="AI432" s="154">
        <v>42518</v>
      </c>
      <c r="AJ432" s="155">
        <v>1371506</v>
      </c>
      <c r="AK432" s="156">
        <v>1371506.1</v>
      </c>
      <c r="AL432" s="157">
        <v>42516</v>
      </c>
      <c r="AM432" s="158">
        <v>0</v>
      </c>
      <c r="AN432" t="s">
        <v>158</v>
      </c>
      <c r="AO432" s="159">
        <v>42518.226180555554</v>
      </c>
      <c r="AP432" t="s">
        <v>182</v>
      </c>
      <c r="AQ432" t="s">
        <v>119</v>
      </c>
      <c r="AR432" t="s">
        <v>119</v>
      </c>
      <c r="AT432" s="160">
        <v>42516</v>
      </c>
      <c r="AU432" s="161">
        <v>1</v>
      </c>
      <c r="AV432" s="162">
        <v>1</v>
      </c>
      <c r="AW432" t="s">
        <v>120</v>
      </c>
      <c r="AZ432" s="163">
        <v>42518</v>
      </c>
      <c r="BB432" t="s">
        <v>121</v>
      </c>
      <c r="BC432" t="s">
        <v>114</v>
      </c>
      <c r="BD432" t="s">
        <v>122</v>
      </c>
      <c r="BE432" t="s">
        <v>110</v>
      </c>
      <c r="BH432" t="s">
        <v>122</v>
      </c>
      <c r="BL432" t="s">
        <v>110</v>
      </c>
      <c r="BM432" s="165">
        <v>42516</v>
      </c>
      <c r="BO432" t="s">
        <v>110</v>
      </c>
      <c r="BP432" t="s">
        <v>123</v>
      </c>
      <c r="BS432" s="166">
        <v>42518.215405092589</v>
      </c>
      <c r="BU432" t="s">
        <v>110</v>
      </c>
      <c r="BV432" t="s">
        <v>182</v>
      </c>
      <c r="BW432" t="s">
        <v>110</v>
      </c>
      <c r="BZ432" t="s">
        <v>108</v>
      </c>
      <c r="CA432" t="s">
        <v>181</v>
      </c>
      <c r="CB432" s="167">
        <v>42516</v>
      </c>
      <c r="CC432" s="168">
        <v>0</v>
      </c>
      <c r="CD432" s="169">
        <v>28</v>
      </c>
      <c r="CE432" t="s">
        <v>111</v>
      </c>
      <c r="CH432" t="s">
        <v>152</v>
      </c>
      <c r="CI432" t="s">
        <v>125</v>
      </c>
      <c r="CL432" t="s">
        <v>126</v>
      </c>
      <c r="CM432" t="s">
        <v>127</v>
      </c>
      <c r="CO432" t="s">
        <v>128</v>
      </c>
      <c r="CU432" t="s">
        <v>119</v>
      </c>
      <c r="DD432" s="170">
        <v>291.44</v>
      </c>
      <c r="DE432" t="s">
        <v>110</v>
      </c>
      <c r="DF432" s="171">
        <v>0</v>
      </c>
      <c r="DH432" s="172">
        <v>0</v>
      </c>
      <c r="DI432" t="s">
        <v>182</v>
      </c>
      <c r="DJ432" t="s">
        <v>116</v>
      </c>
      <c r="DK432" s="173">
        <v>42516</v>
      </c>
      <c r="DL432" t="s">
        <v>119</v>
      </c>
      <c r="DN432" s="174">
        <v>291.44</v>
      </c>
      <c r="DO432" s="175">
        <v>1</v>
      </c>
      <c r="DP432" s="176">
        <v>1</v>
      </c>
      <c r="DQ432" s="177">
        <v>1371506</v>
      </c>
      <c r="DT432" s="178">
        <v>42518</v>
      </c>
      <c r="DV432" t="s">
        <v>120</v>
      </c>
      <c r="DW432" s="179">
        <v>42516</v>
      </c>
      <c r="DX432" t="s">
        <v>110</v>
      </c>
      <c r="DY432" s="180">
        <v>42516</v>
      </c>
      <c r="DZ432" t="s">
        <v>116</v>
      </c>
      <c r="EC432" t="s">
        <v>123</v>
      </c>
      <c r="ED432" s="181">
        <v>0</v>
      </c>
      <c r="EE432" s="182">
        <v>0</v>
      </c>
      <c r="EG432" t="s">
        <v>130</v>
      </c>
      <c r="EJ432" s="188" t="str">
        <f>CONCATENATE(CH432,CM432)</f>
        <v>723100012800</v>
      </c>
    </row>
    <row r="433" spans="1:140" ht="16.5" hidden="1" thickTop="1" thickBot="1" x14ac:dyDescent="0.3">
      <c r="A433" t="s">
        <v>108</v>
      </c>
      <c r="B433" t="s">
        <v>181</v>
      </c>
      <c r="C433" s="140">
        <v>42516</v>
      </c>
      <c r="D433" s="141">
        <v>0</v>
      </c>
      <c r="E433" t="s">
        <v>108</v>
      </c>
      <c r="F433" t="s">
        <v>110</v>
      </c>
      <c r="G433" s="142">
        <v>2016</v>
      </c>
      <c r="H433" s="143">
        <v>11</v>
      </c>
      <c r="I433" s="144">
        <v>42516</v>
      </c>
      <c r="J433" t="s">
        <v>111</v>
      </c>
      <c r="L433" t="s">
        <v>110</v>
      </c>
      <c r="M433" t="s">
        <v>110</v>
      </c>
      <c r="O433" s="146">
        <v>0</v>
      </c>
      <c r="P433" t="s">
        <v>112</v>
      </c>
      <c r="R433" s="148">
        <v>42516</v>
      </c>
      <c r="S433" s="149">
        <v>36</v>
      </c>
      <c r="T433" s="150">
        <v>36450.78</v>
      </c>
      <c r="U433" s="151">
        <v>36450.78</v>
      </c>
      <c r="V433" s="152">
        <v>0</v>
      </c>
      <c r="W433" t="s">
        <v>113</v>
      </c>
      <c r="Y433" t="s">
        <v>114</v>
      </c>
      <c r="Z433" t="s">
        <v>114</v>
      </c>
      <c r="AA433" t="s">
        <v>114</v>
      </c>
      <c r="AB433" t="s">
        <v>115</v>
      </c>
      <c r="AC433" t="s">
        <v>116</v>
      </c>
      <c r="AD433" t="s">
        <v>110</v>
      </c>
      <c r="AE433" t="s">
        <v>110</v>
      </c>
      <c r="AH433" s="153">
        <v>0</v>
      </c>
      <c r="AI433" s="154">
        <v>42518</v>
      </c>
      <c r="AJ433" s="155">
        <v>1371506</v>
      </c>
      <c r="AK433" s="156">
        <v>1371506.1</v>
      </c>
      <c r="AL433" s="157">
        <v>42516</v>
      </c>
      <c r="AM433" s="158">
        <v>0</v>
      </c>
      <c r="AN433" t="s">
        <v>158</v>
      </c>
      <c r="AO433" s="159">
        <v>42518.226180555554</v>
      </c>
      <c r="AP433" t="s">
        <v>182</v>
      </c>
      <c r="AQ433" t="s">
        <v>119</v>
      </c>
      <c r="AR433" t="s">
        <v>119</v>
      </c>
      <c r="AT433" s="160">
        <v>42516</v>
      </c>
      <c r="AU433" s="161">
        <v>1</v>
      </c>
      <c r="AV433" s="162">
        <v>1</v>
      </c>
      <c r="AW433" t="s">
        <v>120</v>
      </c>
      <c r="AZ433" s="163">
        <v>42518</v>
      </c>
      <c r="BB433" t="s">
        <v>121</v>
      </c>
      <c r="BC433" t="s">
        <v>114</v>
      </c>
      <c r="BD433" t="s">
        <v>122</v>
      </c>
      <c r="BE433" t="s">
        <v>110</v>
      </c>
      <c r="BH433" t="s">
        <v>122</v>
      </c>
      <c r="BL433" t="s">
        <v>110</v>
      </c>
      <c r="BM433" s="165">
        <v>42516</v>
      </c>
      <c r="BO433" t="s">
        <v>110</v>
      </c>
      <c r="BP433" t="s">
        <v>123</v>
      </c>
      <c r="BS433" s="166">
        <v>42518.215405092589</v>
      </c>
      <c r="BU433" t="s">
        <v>110</v>
      </c>
      <c r="BV433" t="s">
        <v>182</v>
      </c>
      <c r="BW433" t="s">
        <v>110</v>
      </c>
      <c r="BZ433" t="s">
        <v>108</v>
      </c>
      <c r="CA433" t="s">
        <v>181</v>
      </c>
      <c r="CB433" s="167">
        <v>42516</v>
      </c>
      <c r="CC433" s="168">
        <v>0</v>
      </c>
      <c r="CD433" s="169">
        <v>29</v>
      </c>
      <c r="CE433" t="s">
        <v>111</v>
      </c>
      <c r="CH433" t="s">
        <v>152</v>
      </c>
      <c r="CI433" t="s">
        <v>131</v>
      </c>
      <c r="CL433" t="s">
        <v>126</v>
      </c>
      <c r="CM433" t="s">
        <v>127</v>
      </c>
      <c r="CO433" t="s">
        <v>128</v>
      </c>
      <c r="CU433" t="s">
        <v>119</v>
      </c>
      <c r="DD433" s="170">
        <v>87.65</v>
      </c>
      <c r="DE433" t="s">
        <v>110</v>
      </c>
      <c r="DF433" s="171">
        <v>0</v>
      </c>
      <c r="DH433" s="172">
        <v>0</v>
      </c>
      <c r="DI433" t="s">
        <v>182</v>
      </c>
      <c r="DJ433" t="s">
        <v>116</v>
      </c>
      <c r="DK433" s="173">
        <v>42516</v>
      </c>
      <c r="DL433" t="s">
        <v>119</v>
      </c>
      <c r="DN433" s="174">
        <v>87.65</v>
      </c>
      <c r="DO433" s="175">
        <v>1</v>
      </c>
      <c r="DP433" s="176">
        <v>1</v>
      </c>
      <c r="DQ433" s="177">
        <v>1371506</v>
      </c>
      <c r="DT433" s="178">
        <v>42518</v>
      </c>
      <c r="DV433" t="s">
        <v>120</v>
      </c>
      <c r="DW433" s="179">
        <v>42516</v>
      </c>
      <c r="DX433" t="s">
        <v>110</v>
      </c>
      <c r="DY433" s="180">
        <v>42516</v>
      </c>
      <c r="DZ433" t="s">
        <v>116</v>
      </c>
      <c r="EC433" t="s">
        <v>123</v>
      </c>
      <c r="ED433" s="181">
        <v>0</v>
      </c>
      <c r="EE433" s="182">
        <v>0</v>
      </c>
      <c r="EG433" t="s">
        <v>130</v>
      </c>
      <c r="EJ433" s="188" t="str">
        <f>CONCATENATE(CH433,CM433)</f>
        <v>723100012800</v>
      </c>
    </row>
    <row r="434" spans="1:140" ht="16.5" hidden="1" thickTop="1" thickBot="1" x14ac:dyDescent="0.3">
      <c r="A434" t="s">
        <v>108</v>
      </c>
      <c r="B434" t="s">
        <v>181</v>
      </c>
      <c r="C434" s="140">
        <v>42516</v>
      </c>
      <c r="D434" s="141">
        <v>0</v>
      </c>
      <c r="E434" t="s">
        <v>108</v>
      </c>
      <c r="F434" t="s">
        <v>110</v>
      </c>
      <c r="G434" s="142">
        <v>2016</v>
      </c>
      <c r="H434" s="143">
        <v>11</v>
      </c>
      <c r="I434" s="144">
        <v>42516</v>
      </c>
      <c r="J434" t="s">
        <v>111</v>
      </c>
      <c r="L434" t="s">
        <v>110</v>
      </c>
      <c r="M434" t="s">
        <v>110</v>
      </c>
      <c r="O434" s="146">
        <v>0</v>
      </c>
      <c r="P434" t="s">
        <v>112</v>
      </c>
      <c r="R434" s="148">
        <v>42516</v>
      </c>
      <c r="S434" s="149">
        <v>36</v>
      </c>
      <c r="T434" s="150">
        <v>36450.78</v>
      </c>
      <c r="U434" s="151">
        <v>36450.78</v>
      </c>
      <c r="V434" s="152">
        <v>0</v>
      </c>
      <c r="W434" t="s">
        <v>113</v>
      </c>
      <c r="Y434" t="s">
        <v>114</v>
      </c>
      <c r="Z434" t="s">
        <v>114</v>
      </c>
      <c r="AA434" t="s">
        <v>114</v>
      </c>
      <c r="AB434" t="s">
        <v>115</v>
      </c>
      <c r="AC434" t="s">
        <v>116</v>
      </c>
      <c r="AD434" t="s">
        <v>110</v>
      </c>
      <c r="AE434" t="s">
        <v>110</v>
      </c>
      <c r="AH434" s="153">
        <v>0</v>
      </c>
      <c r="AI434" s="154">
        <v>42518</v>
      </c>
      <c r="AJ434" s="155">
        <v>1371506</v>
      </c>
      <c r="AK434" s="156">
        <v>1371506.1</v>
      </c>
      <c r="AL434" s="157">
        <v>42516</v>
      </c>
      <c r="AM434" s="158">
        <v>0</v>
      </c>
      <c r="AN434" t="s">
        <v>158</v>
      </c>
      <c r="AO434" s="159">
        <v>42518.226180555554</v>
      </c>
      <c r="AP434" t="s">
        <v>182</v>
      </c>
      <c r="AQ434" t="s">
        <v>119</v>
      </c>
      <c r="AR434" t="s">
        <v>119</v>
      </c>
      <c r="AT434" s="160">
        <v>42516</v>
      </c>
      <c r="AU434" s="161">
        <v>1</v>
      </c>
      <c r="AV434" s="162">
        <v>1</v>
      </c>
      <c r="AW434" t="s">
        <v>120</v>
      </c>
      <c r="AZ434" s="163">
        <v>42518</v>
      </c>
      <c r="BB434" t="s">
        <v>121</v>
      </c>
      <c r="BC434" t="s">
        <v>114</v>
      </c>
      <c r="BD434" t="s">
        <v>122</v>
      </c>
      <c r="BE434" t="s">
        <v>110</v>
      </c>
      <c r="BH434" t="s">
        <v>122</v>
      </c>
      <c r="BL434" t="s">
        <v>110</v>
      </c>
      <c r="BM434" s="165">
        <v>42516</v>
      </c>
      <c r="BO434" t="s">
        <v>110</v>
      </c>
      <c r="BP434" t="s">
        <v>123</v>
      </c>
      <c r="BS434" s="166">
        <v>42518.215405092589</v>
      </c>
      <c r="BU434" t="s">
        <v>110</v>
      </c>
      <c r="BV434" t="s">
        <v>182</v>
      </c>
      <c r="BW434" t="s">
        <v>110</v>
      </c>
      <c r="BZ434" t="s">
        <v>108</v>
      </c>
      <c r="CA434" t="s">
        <v>181</v>
      </c>
      <c r="CB434" s="167">
        <v>42516</v>
      </c>
      <c r="CC434" s="168">
        <v>0</v>
      </c>
      <c r="CD434" s="169">
        <v>30</v>
      </c>
      <c r="CE434" t="s">
        <v>111</v>
      </c>
      <c r="CH434" t="s">
        <v>153</v>
      </c>
      <c r="CI434" t="s">
        <v>125</v>
      </c>
      <c r="CL434" t="s">
        <v>126</v>
      </c>
      <c r="CM434" t="s">
        <v>127</v>
      </c>
      <c r="CO434" t="s">
        <v>128</v>
      </c>
      <c r="CU434" t="s">
        <v>119</v>
      </c>
      <c r="DD434" s="170">
        <v>3610.7</v>
      </c>
      <c r="DE434" t="s">
        <v>110</v>
      </c>
      <c r="DF434" s="171">
        <v>0</v>
      </c>
      <c r="DH434" s="172">
        <v>0</v>
      </c>
      <c r="DI434" t="s">
        <v>182</v>
      </c>
      <c r="DJ434" t="s">
        <v>116</v>
      </c>
      <c r="DK434" s="173">
        <v>42516</v>
      </c>
      <c r="DL434" t="s">
        <v>119</v>
      </c>
      <c r="DN434" s="174">
        <v>3610.7</v>
      </c>
      <c r="DO434" s="175">
        <v>1</v>
      </c>
      <c r="DP434" s="176">
        <v>1</v>
      </c>
      <c r="DQ434" s="177">
        <v>1371506</v>
      </c>
      <c r="DT434" s="178">
        <v>42518</v>
      </c>
      <c r="DV434" t="s">
        <v>120</v>
      </c>
      <c r="DW434" s="179">
        <v>42516</v>
      </c>
      <c r="DX434" t="s">
        <v>110</v>
      </c>
      <c r="DY434" s="180">
        <v>42516</v>
      </c>
      <c r="DZ434" t="s">
        <v>116</v>
      </c>
      <c r="EC434" t="s">
        <v>123</v>
      </c>
      <c r="ED434" s="181">
        <v>0</v>
      </c>
      <c r="EE434" s="182">
        <v>0</v>
      </c>
      <c r="EG434" t="s">
        <v>130</v>
      </c>
      <c r="EJ434" s="188" t="str">
        <f>CONCATENATE(CH434,CM434)</f>
        <v>724000012800</v>
      </c>
    </row>
    <row r="435" spans="1:140" ht="16.5" hidden="1" thickTop="1" thickBot="1" x14ac:dyDescent="0.3">
      <c r="A435" t="s">
        <v>108</v>
      </c>
      <c r="B435" t="s">
        <v>181</v>
      </c>
      <c r="C435" s="140">
        <v>42516</v>
      </c>
      <c r="D435" s="141">
        <v>0</v>
      </c>
      <c r="E435" t="s">
        <v>108</v>
      </c>
      <c r="F435" t="s">
        <v>110</v>
      </c>
      <c r="G435" s="142">
        <v>2016</v>
      </c>
      <c r="H435" s="143">
        <v>11</v>
      </c>
      <c r="I435" s="144">
        <v>42516</v>
      </c>
      <c r="J435" t="s">
        <v>111</v>
      </c>
      <c r="L435" t="s">
        <v>110</v>
      </c>
      <c r="M435" t="s">
        <v>110</v>
      </c>
      <c r="O435" s="146">
        <v>0</v>
      </c>
      <c r="P435" t="s">
        <v>112</v>
      </c>
      <c r="R435" s="148">
        <v>42516</v>
      </c>
      <c r="S435" s="149">
        <v>36</v>
      </c>
      <c r="T435" s="150">
        <v>36450.78</v>
      </c>
      <c r="U435" s="151">
        <v>36450.78</v>
      </c>
      <c r="V435" s="152">
        <v>0</v>
      </c>
      <c r="W435" t="s">
        <v>113</v>
      </c>
      <c r="Y435" t="s">
        <v>114</v>
      </c>
      <c r="Z435" t="s">
        <v>114</v>
      </c>
      <c r="AA435" t="s">
        <v>114</v>
      </c>
      <c r="AB435" t="s">
        <v>115</v>
      </c>
      <c r="AC435" t="s">
        <v>116</v>
      </c>
      <c r="AD435" t="s">
        <v>110</v>
      </c>
      <c r="AE435" t="s">
        <v>110</v>
      </c>
      <c r="AH435" s="153">
        <v>0</v>
      </c>
      <c r="AI435" s="154">
        <v>42518</v>
      </c>
      <c r="AJ435" s="155">
        <v>1371506</v>
      </c>
      <c r="AK435" s="156">
        <v>1371506.1</v>
      </c>
      <c r="AL435" s="157">
        <v>42516</v>
      </c>
      <c r="AM435" s="158">
        <v>0</v>
      </c>
      <c r="AN435" t="s">
        <v>158</v>
      </c>
      <c r="AO435" s="159">
        <v>42518.226180555554</v>
      </c>
      <c r="AP435" t="s">
        <v>182</v>
      </c>
      <c r="AQ435" t="s">
        <v>119</v>
      </c>
      <c r="AR435" t="s">
        <v>119</v>
      </c>
      <c r="AT435" s="160">
        <v>42516</v>
      </c>
      <c r="AU435" s="161">
        <v>1</v>
      </c>
      <c r="AV435" s="162">
        <v>1</v>
      </c>
      <c r="AW435" t="s">
        <v>120</v>
      </c>
      <c r="AZ435" s="163">
        <v>42518</v>
      </c>
      <c r="BB435" t="s">
        <v>121</v>
      </c>
      <c r="BC435" t="s">
        <v>114</v>
      </c>
      <c r="BD435" t="s">
        <v>122</v>
      </c>
      <c r="BE435" t="s">
        <v>110</v>
      </c>
      <c r="BH435" t="s">
        <v>122</v>
      </c>
      <c r="BL435" t="s">
        <v>110</v>
      </c>
      <c r="BM435" s="165">
        <v>42516</v>
      </c>
      <c r="BO435" t="s">
        <v>110</v>
      </c>
      <c r="BP435" t="s">
        <v>123</v>
      </c>
      <c r="BS435" s="166">
        <v>42518.215405092589</v>
      </c>
      <c r="BU435" t="s">
        <v>110</v>
      </c>
      <c r="BV435" t="s">
        <v>182</v>
      </c>
      <c r="BW435" t="s">
        <v>110</v>
      </c>
      <c r="BZ435" t="s">
        <v>108</v>
      </c>
      <c r="CA435" t="s">
        <v>181</v>
      </c>
      <c r="CB435" s="167">
        <v>42516</v>
      </c>
      <c r="CC435" s="168">
        <v>0</v>
      </c>
      <c r="CD435" s="169">
        <v>31</v>
      </c>
      <c r="CE435" t="s">
        <v>111</v>
      </c>
      <c r="CH435" t="s">
        <v>153</v>
      </c>
      <c r="CI435" t="s">
        <v>131</v>
      </c>
      <c r="CL435" t="s">
        <v>126</v>
      </c>
      <c r="CM435" t="s">
        <v>127</v>
      </c>
      <c r="CO435" t="s">
        <v>128</v>
      </c>
      <c r="CU435" t="s">
        <v>119</v>
      </c>
      <c r="DD435" s="170">
        <v>1306.8</v>
      </c>
      <c r="DE435" t="s">
        <v>110</v>
      </c>
      <c r="DF435" s="171">
        <v>0</v>
      </c>
      <c r="DH435" s="172">
        <v>0</v>
      </c>
      <c r="DI435" t="s">
        <v>182</v>
      </c>
      <c r="DJ435" t="s">
        <v>116</v>
      </c>
      <c r="DK435" s="173">
        <v>42516</v>
      </c>
      <c r="DL435" t="s">
        <v>119</v>
      </c>
      <c r="DN435" s="174">
        <v>1306.8</v>
      </c>
      <c r="DO435" s="175">
        <v>1</v>
      </c>
      <c r="DP435" s="176">
        <v>1</v>
      </c>
      <c r="DQ435" s="177">
        <v>1371506</v>
      </c>
      <c r="DT435" s="178">
        <v>42518</v>
      </c>
      <c r="DV435" t="s">
        <v>120</v>
      </c>
      <c r="DW435" s="179">
        <v>42516</v>
      </c>
      <c r="DX435" t="s">
        <v>110</v>
      </c>
      <c r="DY435" s="180">
        <v>42516</v>
      </c>
      <c r="DZ435" t="s">
        <v>116</v>
      </c>
      <c r="EC435" t="s">
        <v>123</v>
      </c>
      <c r="ED435" s="181">
        <v>0</v>
      </c>
      <c r="EE435" s="182">
        <v>0</v>
      </c>
      <c r="EG435" t="s">
        <v>130</v>
      </c>
      <c r="EJ435" s="188" t="str">
        <f>CONCATENATE(CH435,CM435)</f>
        <v>724000012800</v>
      </c>
    </row>
    <row r="436" spans="1:140" ht="16.5" hidden="1" thickTop="1" thickBot="1" x14ac:dyDescent="0.3">
      <c r="A436" t="s">
        <v>108</v>
      </c>
      <c r="B436" t="s">
        <v>181</v>
      </c>
      <c r="C436" s="140">
        <v>42516</v>
      </c>
      <c r="D436" s="141">
        <v>0</v>
      </c>
      <c r="E436" t="s">
        <v>108</v>
      </c>
      <c r="F436" t="s">
        <v>110</v>
      </c>
      <c r="G436" s="142">
        <v>2016</v>
      </c>
      <c r="H436" s="143">
        <v>11</v>
      </c>
      <c r="I436" s="144">
        <v>42516</v>
      </c>
      <c r="J436" t="s">
        <v>111</v>
      </c>
      <c r="L436" t="s">
        <v>110</v>
      </c>
      <c r="M436" t="s">
        <v>110</v>
      </c>
      <c r="O436" s="146">
        <v>0</v>
      </c>
      <c r="P436" t="s">
        <v>112</v>
      </c>
      <c r="R436" s="148">
        <v>42516</v>
      </c>
      <c r="S436" s="149">
        <v>36</v>
      </c>
      <c r="T436" s="150">
        <v>36450.78</v>
      </c>
      <c r="U436" s="151">
        <v>36450.78</v>
      </c>
      <c r="V436" s="152">
        <v>0</v>
      </c>
      <c r="W436" t="s">
        <v>113</v>
      </c>
      <c r="Y436" t="s">
        <v>114</v>
      </c>
      <c r="Z436" t="s">
        <v>114</v>
      </c>
      <c r="AA436" t="s">
        <v>114</v>
      </c>
      <c r="AB436" t="s">
        <v>115</v>
      </c>
      <c r="AC436" t="s">
        <v>116</v>
      </c>
      <c r="AD436" t="s">
        <v>110</v>
      </c>
      <c r="AE436" t="s">
        <v>110</v>
      </c>
      <c r="AH436" s="153">
        <v>0</v>
      </c>
      <c r="AI436" s="154">
        <v>42518</v>
      </c>
      <c r="AJ436" s="155">
        <v>1371506</v>
      </c>
      <c r="AK436" s="156">
        <v>1371506.1</v>
      </c>
      <c r="AL436" s="157">
        <v>42516</v>
      </c>
      <c r="AM436" s="158">
        <v>0</v>
      </c>
      <c r="AN436" t="s">
        <v>158</v>
      </c>
      <c r="AO436" s="159">
        <v>42518.226180555554</v>
      </c>
      <c r="AP436" t="s">
        <v>182</v>
      </c>
      <c r="AQ436" t="s">
        <v>119</v>
      </c>
      <c r="AR436" t="s">
        <v>119</v>
      </c>
      <c r="AT436" s="160">
        <v>42516</v>
      </c>
      <c r="AU436" s="161">
        <v>1</v>
      </c>
      <c r="AV436" s="162">
        <v>1</v>
      </c>
      <c r="AW436" t="s">
        <v>120</v>
      </c>
      <c r="AZ436" s="163">
        <v>42518</v>
      </c>
      <c r="BB436" t="s">
        <v>121</v>
      </c>
      <c r="BC436" t="s">
        <v>114</v>
      </c>
      <c r="BD436" t="s">
        <v>122</v>
      </c>
      <c r="BE436" t="s">
        <v>110</v>
      </c>
      <c r="BH436" t="s">
        <v>122</v>
      </c>
      <c r="BL436" t="s">
        <v>110</v>
      </c>
      <c r="BM436" s="165">
        <v>42516</v>
      </c>
      <c r="BO436" t="s">
        <v>110</v>
      </c>
      <c r="BP436" t="s">
        <v>123</v>
      </c>
      <c r="BS436" s="166">
        <v>42518.215405092589</v>
      </c>
      <c r="BU436" t="s">
        <v>110</v>
      </c>
      <c r="BV436" t="s">
        <v>182</v>
      </c>
      <c r="BW436" t="s">
        <v>110</v>
      </c>
      <c r="BZ436" t="s">
        <v>108</v>
      </c>
      <c r="CA436" t="s">
        <v>181</v>
      </c>
      <c r="CB436" s="167">
        <v>42516</v>
      </c>
      <c r="CC436" s="168">
        <v>0</v>
      </c>
      <c r="CD436" s="169">
        <v>32</v>
      </c>
      <c r="CE436" t="s">
        <v>111</v>
      </c>
      <c r="CH436" t="s">
        <v>154</v>
      </c>
      <c r="CI436" t="s">
        <v>125</v>
      </c>
      <c r="CL436" t="s">
        <v>126</v>
      </c>
      <c r="CM436" t="s">
        <v>127</v>
      </c>
      <c r="CO436" t="s">
        <v>128</v>
      </c>
      <c r="CU436" t="s">
        <v>119</v>
      </c>
      <c r="DD436" s="170">
        <v>31.25</v>
      </c>
      <c r="DE436" t="s">
        <v>110</v>
      </c>
      <c r="DF436" s="171">
        <v>0</v>
      </c>
      <c r="DH436" s="172">
        <v>0</v>
      </c>
      <c r="DI436" t="s">
        <v>182</v>
      </c>
      <c r="DJ436" t="s">
        <v>116</v>
      </c>
      <c r="DK436" s="173">
        <v>42516</v>
      </c>
      <c r="DL436" t="s">
        <v>119</v>
      </c>
      <c r="DN436" s="174">
        <v>31.25</v>
      </c>
      <c r="DO436" s="175">
        <v>1</v>
      </c>
      <c r="DP436" s="176">
        <v>1</v>
      </c>
      <c r="DQ436" s="177">
        <v>1371506</v>
      </c>
      <c r="DT436" s="178">
        <v>42518</v>
      </c>
      <c r="DV436" t="s">
        <v>120</v>
      </c>
      <c r="DW436" s="179">
        <v>42516</v>
      </c>
      <c r="DX436" t="s">
        <v>110</v>
      </c>
      <c r="DY436" s="180">
        <v>42516</v>
      </c>
      <c r="DZ436" t="s">
        <v>116</v>
      </c>
      <c r="EC436" t="s">
        <v>123</v>
      </c>
      <c r="ED436" s="181">
        <v>0</v>
      </c>
      <c r="EE436" s="182">
        <v>0</v>
      </c>
      <c r="EG436" t="s">
        <v>130</v>
      </c>
      <c r="EJ436" s="188" t="str">
        <f>CONCATENATE(CH436,CM436)</f>
        <v>724500012800</v>
      </c>
    </row>
    <row r="437" spans="1:140" ht="16.5" hidden="1" thickTop="1" thickBot="1" x14ac:dyDescent="0.3">
      <c r="A437" t="s">
        <v>108</v>
      </c>
      <c r="B437" t="s">
        <v>181</v>
      </c>
      <c r="C437" s="140">
        <v>42516</v>
      </c>
      <c r="D437" s="141">
        <v>0</v>
      </c>
      <c r="E437" t="s">
        <v>108</v>
      </c>
      <c r="F437" t="s">
        <v>110</v>
      </c>
      <c r="G437" s="142">
        <v>2016</v>
      </c>
      <c r="H437" s="143">
        <v>11</v>
      </c>
      <c r="I437" s="144">
        <v>42516</v>
      </c>
      <c r="J437" t="s">
        <v>111</v>
      </c>
      <c r="L437" t="s">
        <v>110</v>
      </c>
      <c r="M437" t="s">
        <v>110</v>
      </c>
      <c r="O437" s="146">
        <v>0</v>
      </c>
      <c r="P437" t="s">
        <v>112</v>
      </c>
      <c r="R437" s="148">
        <v>42516</v>
      </c>
      <c r="S437" s="149">
        <v>36</v>
      </c>
      <c r="T437" s="150">
        <v>36450.78</v>
      </c>
      <c r="U437" s="151">
        <v>36450.78</v>
      </c>
      <c r="V437" s="152">
        <v>0</v>
      </c>
      <c r="W437" t="s">
        <v>113</v>
      </c>
      <c r="Y437" t="s">
        <v>114</v>
      </c>
      <c r="Z437" t="s">
        <v>114</v>
      </c>
      <c r="AA437" t="s">
        <v>114</v>
      </c>
      <c r="AB437" t="s">
        <v>115</v>
      </c>
      <c r="AC437" t="s">
        <v>116</v>
      </c>
      <c r="AD437" t="s">
        <v>110</v>
      </c>
      <c r="AE437" t="s">
        <v>110</v>
      </c>
      <c r="AH437" s="153">
        <v>0</v>
      </c>
      <c r="AI437" s="154">
        <v>42518</v>
      </c>
      <c r="AJ437" s="155">
        <v>1371506</v>
      </c>
      <c r="AK437" s="156">
        <v>1371506.1</v>
      </c>
      <c r="AL437" s="157">
        <v>42516</v>
      </c>
      <c r="AM437" s="158">
        <v>0</v>
      </c>
      <c r="AN437" t="s">
        <v>158</v>
      </c>
      <c r="AO437" s="159">
        <v>42518.226180555554</v>
      </c>
      <c r="AP437" t="s">
        <v>182</v>
      </c>
      <c r="AQ437" t="s">
        <v>119</v>
      </c>
      <c r="AR437" t="s">
        <v>119</v>
      </c>
      <c r="AT437" s="160">
        <v>42516</v>
      </c>
      <c r="AU437" s="161">
        <v>1</v>
      </c>
      <c r="AV437" s="162">
        <v>1</v>
      </c>
      <c r="AW437" t="s">
        <v>120</v>
      </c>
      <c r="AZ437" s="163">
        <v>42518</v>
      </c>
      <c r="BB437" t="s">
        <v>121</v>
      </c>
      <c r="BC437" t="s">
        <v>114</v>
      </c>
      <c r="BD437" t="s">
        <v>122</v>
      </c>
      <c r="BE437" t="s">
        <v>110</v>
      </c>
      <c r="BH437" t="s">
        <v>122</v>
      </c>
      <c r="BL437" t="s">
        <v>110</v>
      </c>
      <c r="BM437" s="165">
        <v>42516</v>
      </c>
      <c r="BO437" t="s">
        <v>110</v>
      </c>
      <c r="BP437" t="s">
        <v>123</v>
      </c>
      <c r="BS437" s="166">
        <v>42518.215405092589</v>
      </c>
      <c r="BU437" t="s">
        <v>110</v>
      </c>
      <c r="BV437" t="s">
        <v>182</v>
      </c>
      <c r="BW437" t="s">
        <v>110</v>
      </c>
      <c r="BZ437" t="s">
        <v>108</v>
      </c>
      <c r="CA437" t="s">
        <v>181</v>
      </c>
      <c r="CB437" s="167">
        <v>42516</v>
      </c>
      <c r="CC437" s="168">
        <v>0</v>
      </c>
      <c r="CD437" s="169">
        <v>33</v>
      </c>
      <c r="CE437" t="s">
        <v>111</v>
      </c>
      <c r="CH437" t="s">
        <v>155</v>
      </c>
      <c r="CI437" t="s">
        <v>125</v>
      </c>
      <c r="CL437" t="s">
        <v>126</v>
      </c>
      <c r="CM437" t="s">
        <v>127</v>
      </c>
      <c r="CO437" t="s">
        <v>128</v>
      </c>
      <c r="CU437" t="s">
        <v>119</v>
      </c>
      <c r="DD437" s="170">
        <v>29.93</v>
      </c>
      <c r="DE437" t="s">
        <v>110</v>
      </c>
      <c r="DF437" s="171">
        <v>0</v>
      </c>
      <c r="DH437" s="172">
        <v>0</v>
      </c>
      <c r="DI437" t="s">
        <v>182</v>
      </c>
      <c r="DJ437" t="s">
        <v>116</v>
      </c>
      <c r="DK437" s="173">
        <v>42516</v>
      </c>
      <c r="DL437" t="s">
        <v>119</v>
      </c>
      <c r="DN437" s="174">
        <v>29.93</v>
      </c>
      <c r="DO437" s="175">
        <v>1</v>
      </c>
      <c r="DP437" s="176">
        <v>1</v>
      </c>
      <c r="DQ437" s="177">
        <v>1371506</v>
      </c>
      <c r="DT437" s="178">
        <v>42518</v>
      </c>
      <c r="DV437" t="s">
        <v>120</v>
      </c>
      <c r="DW437" s="179">
        <v>42516</v>
      </c>
      <c r="DX437" t="s">
        <v>110</v>
      </c>
      <c r="DY437" s="180">
        <v>42516</v>
      </c>
      <c r="DZ437" t="s">
        <v>116</v>
      </c>
      <c r="EC437" t="s">
        <v>123</v>
      </c>
      <c r="ED437" s="181">
        <v>0</v>
      </c>
      <c r="EE437" s="182">
        <v>0</v>
      </c>
      <c r="EG437" t="s">
        <v>130</v>
      </c>
      <c r="EJ437" s="188" t="str">
        <f>CONCATENATE(CH437,CM437)</f>
        <v>725000012800</v>
      </c>
    </row>
    <row r="438" spans="1:140" ht="16.5" hidden="1" thickTop="1" thickBot="1" x14ac:dyDescent="0.3">
      <c r="A438" t="s">
        <v>108</v>
      </c>
      <c r="B438" t="s">
        <v>181</v>
      </c>
      <c r="C438" s="140">
        <v>42516</v>
      </c>
      <c r="D438" s="141">
        <v>0</v>
      </c>
      <c r="E438" t="s">
        <v>108</v>
      </c>
      <c r="F438" t="s">
        <v>110</v>
      </c>
      <c r="G438" s="142">
        <v>2016</v>
      </c>
      <c r="H438" s="143">
        <v>11</v>
      </c>
      <c r="I438" s="144">
        <v>42516</v>
      </c>
      <c r="J438" t="s">
        <v>111</v>
      </c>
      <c r="L438" t="s">
        <v>110</v>
      </c>
      <c r="M438" t="s">
        <v>110</v>
      </c>
      <c r="O438" s="146">
        <v>0</v>
      </c>
      <c r="P438" t="s">
        <v>112</v>
      </c>
      <c r="R438" s="148">
        <v>42516</v>
      </c>
      <c r="S438" s="149">
        <v>36</v>
      </c>
      <c r="T438" s="150">
        <v>36450.78</v>
      </c>
      <c r="U438" s="151">
        <v>36450.78</v>
      </c>
      <c r="V438" s="152">
        <v>0</v>
      </c>
      <c r="W438" t="s">
        <v>113</v>
      </c>
      <c r="Y438" t="s">
        <v>114</v>
      </c>
      <c r="Z438" t="s">
        <v>114</v>
      </c>
      <c r="AA438" t="s">
        <v>114</v>
      </c>
      <c r="AB438" t="s">
        <v>115</v>
      </c>
      <c r="AC438" t="s">
        <v>116</v>
      </c>
      <c r="AD438" t="s">
        <v>110</v>
      </c>
      <c r="AE438" t="s">
        <v>110</v>
      </c>
      <c r="AH438" s="153">
        <v>0</v>
      </c>
      <c r="AI438" s="154">
        <v>42518</v>
      </c>
      <c r="AJ438" s="155">
        <v>1371506</v>
      </c>
      <c r="AK438" s="156">
        <v>1371506.1</v>
      </c>
      <c r="AL438" s="157">
        <v>42516</v>
      </c>
      <c r="AM438" s="158">
        <v>0</v>
      </c>
      <c r="AN438" t="s">
        <v>158</v>
      </c>
      <c r="AO438" s="159">
        <v>42518.226180555554</v>
      </c>
      <c r="AP438" t="s">
        <v>182</v>
      </c>
      <c r="AQ438" t="s">
        <v>119</v>
      </c>
      <c r="AR438" t="s">
        <v>119</v>
      </c>
      <c r="AT438" s="160">
        <v>42516</v>
      </c>
      <c r="AU438" s="161">
        <v>1</v>
      </c>
      <c r="AV438" s="162">
        <v>1</v>
      </c>
      <c r="AW438" t="s">
        <v>120</v>
      </c>
      <c r="AZ438" s="163">
        <v>42518</v>
      </c>
      <c r="BB438" t="s">
        <v>121</v>
      </c>
      <c r="BC438" t="s">
        <v>114</v>
      </c>
      <c r="BD438" t="s">
        <v>122</v>
      </c>
      <c r="BE438" t="s">
        <v>110</v>
      </c>
      <c r="BH438" t="s">
        <v>122</v>
      </c>
      <c r="BL438" t="s">
        <v>110</v>
      </c>
      <c r="BM438" s="165">
        <v>42516</v>
      </c>
      <c r="BO438" t="s">
        <v>110</v>
      </c>
      <c r="BP438" t="s">
        <v>123</v>
      </c>
      <c r="BS438" s="166">
        <v>42518.215405092589</v>
      </c>
      <c r="BU438" t="s">
        <v>110</v>
      </c>
      <c r="BV438" t="s">
        <v>182</v>
      </c>
      <c r="BW438" t="s">
        <v>110</v>
      </c>
      <c r="BZ438" t="s">
        <v>108</v>
      </c>
      <c r="CA438" t="s">
        <v>181</v>
      </c>
      <c r="CB438" s="167">
        <v>42516</v>
      </c>
      <c r="CC438" s="168">
        <v>0</v>
      </c>
      <c r="CD438" s="169">
        <v>34</v>
      </c>
      <c r="CE438" t="s">
        <v>111</v>
      </c>
      <c r="CH438" t="s">
        <v>155</v>
      </c>
      <c r="CI438" t="s">
        <v>131</v>
      </c>
      <c r="CL438" t="s">
        <v>126</v>
      </c>
      <c r="CM438" t="s">
        <v>127</v>
      </c>
      <c r="CO438" t="s">
        <v>128</v>
      </c>
      <c r="CU438" t="s">
        <v>119</v>
      </c>
      <c r="DD438" s="170">
        <v>6.81</v>
      </c>
      <c r="DE438" t="s">
        <v>110</v>
      </c>
      <c r="DF438" s="171">
        <v>0</v>
      </c>
      <c r="DH438" s="172">
        <v>0</v>
      </c>
      <c r="DI438" t="s">
        <v>182</v>
      </c>
      <c r="DJ438" t="s">
        <v>116</v>
      </c>
      <c r="DK438" s="173">
        <v>42516</v>
      </c>
      <c r="DL438" t="s">
        <v>119</v>
      </c>
      <c r="DN438" s="174">
        <v>6.81</v>
      </c>
      <c r="DO438" s="175">
        <v>1</v>
      </c>
      <c r="DP438" s="176">
        <v>1</v>
      </c>
      <c r="DQ438" s="177">
        <v>1371506</v>
      </c>
      <c r="DT438" s="178">
        <v>42518</v>
      </c>
      <c r="DV438" t="s">
        <v>120</v>
      </c>
      <c r="DW438" s="179">
        <v>42516</v>
      </c>
      <c r="DX438" t="s">
        <v>110</v>
      </c>
      <c r="DY438" s="180">
        <v>42516</v>
      </c>
      <c r="DZ438" t="s">
        <v>116</v>
      </c>
      <c r="EC438" t="s">
        <v>123</v>
      </c>
      <c r="ED438" s="181">
        <v>0</v>
      </c>
      <c r="EE438" s="182">
        <v>0</v>
      </c>
      <c r="EG438" t="s">
        <v>130</v>
      </c>
      <c r="EJ438" s="188" t="str">
        <f>CONCATENATE(CH438,CM438)</f>
        <v>725000012800</v>
      </c>
    </row>
    <row r="439" spans="1:140" ht="16.5" hidden="1" thickTop="1" thickBot="1" x14ac:dyDescent="0.3">
      <c r="A439" t="s">
        <v>108</v>
      </c>
      <c r="B439" t="s">
        <v>181</v>
      </c>
      <c r="C439" s="140">
        <v>42516</v>
      </c>
      <c r="D439" s="141">
        <v>0</v>
      </c>
      <c r="E439" t="s">
        <v>108</v>
      </c>
      <c r="F439" t="s">
        <v>110</v>
      </c>
      <c r="G439" s="142">
        <v>2016</v>
      </c>
      <c r="H439" s="143">
        <v>11</v>
      </c>
      <c r="I439" s="144">
        <v>42516</v>
      </c>
      <c r="J439" t="s">
        <v>111</v>
      </c>
      <c r="L439" t="s">
        <v>110</v>
      </c>
      <c r="M439" t="s">
        <v>110</v>
      </c>
      <c r="O439" s="146">
        <v>0</v>
      </c>
      <c r="P439" t="s">
        <v>112</v>
      </c>
      <c r="R439" s="148">
        <v>42516</v>
      </c>
      <c r="S439" s="149">
        <v>36</v>
      </c>
      <c r="T439" s="150">
        <v>36450.78</v>
      </c>
      <c r="U439" s="151">
        <v>36450.78</v>
      </c>
      <c r="V439" s="152">
        <v>0</v>
      </c>
      <c r="W439" t="s">
        <v>113</v>
      </c>
      <c r="Y439" t="s">
        <v>114</v>
      </c>
      <c r="Z439" t="s">
        <v>114</v>
      </c>
      <c r="AA439" t="s">
        <v>114</v>
      </c>
      <c r="AB439" t="s">
        <v>115</v>
      </c>
      <c r="AC439" t="s">
        <v>116</v>
      </c>
      <c r="AD439" t="s">
        <v>110</v>
      </c>
      <c r="AE439" t="s">
        <v>110</v>
      </c>
      <c r="AH439" s="153">
        <v>0</v>
      </c>
      <c r="AI439" s="154">
        <v>42518</v>
      </c>
      <c r="AJ439" s="155">
        <v>1371506</v>
      </c>
      <c r="AK439" s="156">
        <v>1371506.1</v>
      </c>
      <c r="AL439" s="157">
        <v>42516</v>
      </c>
      <c r="AM439" s="158">
        <v>0</v>
      </c>
      <c r="AN439" t="s">
        <v>158</v>
      </c>
      <c r="AO439" s="159">
        <v>42518.226180555554</v>
      </c>
      <c r="AP439" t="s">
        <v>182</v>
      </c>
      <c r="AQ439" t="s">
        <v>119</v>
      </c>
      <c r="AR439" t="s">
        <v>119</v>
      </c>
      <c r="AT439" s="160">
        <v>42516</v>
      </c>
      <c r="AU439" s="161">
        <v>1</v>
      </c>
      <c r="AV439" s="162">
        <v>1</v>
      </c>
      <c r="AW439" t="s">
        <v>120</v>
      </c>
      <c r="AZ439" s="163">
        <v>42518</v>
      </c>
      <c r="BB439" t="s">
        <v>121</v>
      </c>
      <c r="BC439" t="s">
        <v>114</v>
      </c>
      <c r="BD439" t="s">
        <v>122</v>
      </c>
      <c r="BE439" t="s">
        <v>110</v>
      </c>
      <c r="BH439" t="s">
        <v>122</v>
      </c>
      <c r="BL439" t="s">
        <v>110</v>
      </c>
      <c r="BM439" s="165">
        <v>42516</v>
      </c>
      <c r="BO439" t="s">
        <v>110</v>
      </c>
      <c r="BP439" t="s">
        <v>123</v>
      </c>
      <c r="BS439" s="166">
        <v>42518.215405092589</v>
      </c>
      <c r="BU439" t="s">
        <v>110</v>
      </c>
      <c r="BV439" t="s">
        <v>182</v>
      </c>
      <c r="BW439" t="s">
        <v>110</v>
      </c>
      <c r="BZ439" t="s">
        <v>108</v>
      </c>
      <c r="CA439" t="s">
        <v>181</v>
      </c>
      <c r="CB439" s="167">
        <v>42516</v>
      </c>
      <c r="CC439" s="168">
        <v>0</v>
      </c>
      <c r="CD439" s="169">
        <v>35</v>
      </c>
      <c r="CE439" t="s">
        <v>111</v>
      </c>
      <c r="CH439" t="s">
        <v>156</v>
      </c>
      <c r="CI439" t="s">
        <v>125</v>
      </c>
      <c r="CL439" t="s">
        <v>126</v>
      </c>
      <c r="CM439" t="s">
        <v>127</v>
      </c>
      <c r="CO439" t="s">
        <v>128</v>
      </c>
      <c r="CU439" t="s">
        <v>119</v>
      </c>
      <c r="DD439" s="170">
        <v>1647.12</v>
      </c>
      <c r="DE439" t="s">
        <v>110</v>
      </c>
      <c r="DF439" s="171">
        <v>0</v>
      </c>
      <c r="DH439" s="172">
        <v>0</v>
      </c>
      <c r="DI439" t="s">
        <v>182</v>
      </c>
      <c r="DJ439" t="s">
        <v>116</v>
      </c>
      <c r="DK439" s="173">
        <v>42516</v>
      </c>
      <c r="DL439" t="s">
        <v>119</v>
      </c>
      <c r="DN439" s="174">
        <v>1647.12</v>
      </c>
      <c r="DO439" s="175">
        <v>1</v>
      </c>
      <c r="DP439" s="176">
        <v>1</v>
      </c>
      <c r="DQ439" s="177">
        <v>1371506</v>
      </c>
      <c r="DT439" s="178">
        <v>42518</v>
      </c>
      <c r="DV439" t="s">
        <v>120</v>
      </c>
      <c r="DW439" s="179">
        <v>42516</v>
      </c>
      <c r="DX439" t="s">
        <v>110</v>
      </c>
      <c r="DY439" s="180">
        <v>42516</v>
      </c>
      <c r="DZ439" t="s">
        <v>116</v>
      </c>
      <c r="EC439" t="s">
        <v>123</v>
      </c>
      <c r="ED439" s="181">
        <v>0</v>
      </c>
      <c r="EE439" s="182">
        <v>0</v>
      </c>
      <c r="EG439" t="s">
        <v>130</v>
      </c>
      <c r="EJ439" s="188" t="str">
        <f>CONCATENATE(CH439,CM439)</f>
        <v>726900012800</v>
      </c>
    </row>
    <row r="440" spans="1:140" ht="16.5" hidden="1" thickTop="1" thickBot="1" x14ac:dyDescent="0.3">
      <c r="A440" t="s">
        <v>108</v>
      </c>
      <c r="B440" t="s">
        <v>181</v>
      </c>
      <c r="C440" s="140">
        <v>42516</v>
      </c>
      <c r="D440" s="141">
        <v>0</v>
      </c>
      <c r="E440" t="s">
        <v>108</v>
      </c>
      <c r="F440" t="s">
        <v>110</v>
      </c>
      <c r="G440" s="142">
        <v>2016</v>
      </c>
      <c r="H440" s="143">
        <v>11</v>
      </c>
      <c r="I440" s="144">
        <v>42516</v>
      </c>
      <c r="J440" t="s">
        <v>111</v>
      </c>
      <c r="L440" t="s">
        <v>110</v>
      </c>
      <c r="M440" t="s">
        <v>110</v>
      </c>
      <c r="O440" s="146">
        <v>0</v>
      </c>
      <c r="P440" t="s">
        <v>112</v>
      </c>
      <c r="R440" s="148">
        <v>42516</v>
      </c>
      <c r="S440" s="149">
        <v>36</v>
      </c>
      <c r="T440" s="150">
        <v>36450.78</v>
      </c>
      <c r="U440" s="151">
        <v>36450.78</v>
      </c>
      <c r="V440" s="152">
        <v>0</v>
      </c>
      <c r="W440" t="s">
        <v>113</v>
      </c>
      <c r="Y440" t="s">
        <v>114</v>
      </c>
      <c r="Z440" t="s">
        <v>114</v>
      </c>
      <c r="AA440" t="s">
        <v>114</v>
      </c>
      <c r="AB440" t="s">
        <v>115</v>
      </c>
      <c r="AC440" t="s">
        <v>116</v>
      </c>
      <c r="AD440" t="s">
        <v>110</v>
      </c>
      <c r="AE440" t="s">
        <v>110</v>
      </c>
      <c r="AH440" s="153">
        <v>0</v>
      </c>
      <c r="AI440" s="154">
        <v>42518</v>
      </c>
      <c r="AJ440" s="155">
        <v>1371506</v>
      </c>
      <c r="AK440" s="156">
        <v>1371506.1</v>
      </c>
      <c r="AL440" s="157">
        <v>42516</v>
      </c>
      <c r="AM440" s="158">
        <v>0</v>
      </c>
      <c r="AN440" t="s">
        <v>158</v>
      </c>
      <c r="AO440" s="159">
        <v>42518.226180555554</v>
      </c>
      <c r="AP440" t="s">
        <v>182</v>
      </c>
      <c r="AQ440" t="s">
        <v>119</v>
      </c>
      <c r="AR440" t="s">
        <v>119</v>
      </c>
      <c r="AT440" s="160">
        <v>42516</v>
      </c>
      <c r="AU440" s="161">
        <v>1</v>
      </c>
      <c r="AV440" s="162">
        <v>1</v>
      </c>
      <c r="AW440" t="s">
        <v>120</v>
      </c>
      <c r="AZ440" s="163">
        <v>42518</v>
      </c>
      <c r="BB440" t="s">
        <v>121</v>
      </c>
      <c r="BC440" t="s">
        <v>114</v>
      </c>
      <c r="BD440" t="s">
        <v>122</v>
      </c>
      <c r="BE440" t="s">
        <v>110</v>
      </c>
      <c r="BH440" t="s">
        <v>122</v>
      </c>
      <c r="BL440" t="s">
        <v>110</v>
      </c>
      <c r="BM440" s="165">
        <v>42516</v>
      </c>
      <c r="BO440" t="s">
        <v>110</v>
      </c>
      <c r="BP440" t="s">
        <v>123</v>
      </c>
      <c r="BS440" s="166">
        <v>42518.215405092589</v>
      </c>
      <c r="BU440" t="s">
        <v>110</v>
      </c>
      <c r="BV440" t="s">
        <v>182</v>
      </c>
      <c r="BW440" t="s">
        <v>110</v>
      </c>
      <c r="BZ440" t="s">
        <v>108</v>
      </c>
      <c r="CA440" t="s">
        <v>181</v>
      </c>
      <c r="CB440" s="167">
        <v>42516</v>
      </c>
      <c r="CC440" s="168">
        <v>0</v>
      </c>
      <c r="CD440" s="169">
        <v>36</v>
      </c>
      <c r="CE440" t="s">
        <v>111</v>
      </c>
      <c r="CH440" t="s">
        <v>156</v>
      </c>
      <c r="CI440" t="s">
        <v>131</v>
      </c>
      <c r="CL440" t="s">
        <v>126</v>
      </c>
      <c r="CM440" t="s">
        <v>127</v>
      </c>
      <c r="CO440" t="s">
        <v>128</v>
      </c>
      <c r="CU440" t="s">
        <v>119</v>
      </c>
      <c r="DD440" s="170">
        <v>431.84</v>
      </c>
      <c r="DE440" t="s">
        <v>110</v>
      </c>
      <c r="DF440" s="171">
        <v>0</v>
      </c>
      <c r="DH440" s="172">
        <v>0</v>
      </c>
      <c r="DI440" t="s">
        <v>182</v>
      </c>
      <c r="DJ440" t="s">
        <v>116</v>
      </c>
      <c r="DK440" s="173">
        <v>42516</v>
      </c>
      <c r="DL440" t="s">
        <v>119</v>
      </c>
      <c r="DN440" s="174">
        <v>431.84</v>
      </c>
      <c r="DO440" s="175">
        <v>1</v>
      </c>
      <c r="DP440" s="176">
        <v>1</v>
      </c>
      <c r="DQ440" s="177">
        <v>1371506</v>
      </c>
      <c r="DT440" s="178">
        <v>42518</v>
      </c>
      <c r="DV440" t="s">
        <v>120</v>
      </c>
      <c r="DW440" s="179">
        <v>42516</v>
      </c>
      <c r="DX440" t="s">
        <v>110</v>
      </c>
      <c r="DY440" s="180">
        <v>42516</v>
      </c>
      <c r="DZ440" t="s">
        <v>116</v>
      </c>
      <c r="EC440" t="s">
        <v>123</v>
      </c>
      <c r="ED440" s="181">
        <v>0</v>
      </c>
      <c r="EE440" s="182">
        <v>0</v>
      </c>
      <c r="EG440" t="s">
        <v>130</v>
      </c>
      <c r="EJ440" s="188" t="str">
        <f>CONCATENATE(CH440,CM440)</f>
        <v>726900012800</v>
      </c>
    </row>
    <row r="441" spans="1:140" s="231" customFormat="1" ht="16.5" thickTop="1" thickBot="1" x14ac:dyDescent="0.3">
      <c r="A441" s="1" t="s">
        <v>0</v>
      </c>
      <c r="B441" s="2" t="s">
        <v>1</v>
      </c>
      <c r="C441" s="3" t="s">
        <v>2</v>
      </c>
      <c r="D441" s="4" t="s">
        <v>3</v>
      </c>
      <c r="E441" s="5" t="s">
        <v>0</v>
      </c>
      <c r="F441" s="6" t="s">
        <v>4</v>
      </c>
      <c r="G441" s="7" t="s">
        <v>5</v>
      </c>
      <c r="H441" s="8" t="s">
        <v>6</v>
      </c>
      <c r="I441" s="9" t="s">
        <v>7</v>
      </c>
      <c r="J441" s="10" t="s">
        <v>8</v>
      </c>
      <c r="K441" s="11" t="s">
        <v>9</v>
      </c>
      <c r="L441" s="12" t="s">
        <v>10</v>
      </c>
      <c r="M441" s="13" t="s">
        <v>11</v>
      </c>
      <c r="N441" s="14" t="s">
        <v>2</v>
      </c>
      <c r="O441" s="15" t="s">
        <v>6</v>
      </c>
      <c r="P441" s="16" t="s">
        <v>12</v>
      </c>
      <c r="Q441" s="17" t="s">
        <v>12</v>
      </c>
      <c r="R441" s="18" t="s">
        <v>13</v>
      </c>
      <c r="S441" s="19" t="s">
        <v>14</v>
      </c>
      <c r="T441" s="20" t="s">
        <v>15</v>
      </c>
      <c r="U441" s="21" t="s">
        <v>16</v>
      </c>
      <c r="V441" s="22" t="s">
        <v>17</v>
      </c>
      <c r="W441" s="23" t="s">
        <v>18</v>
      </c>
      <c r="X441" s="24" t="s">
        <v>19</v>
      </c>
      <c r="Y441" s="25" t="s">
        <v>20</v>
      </c>
      <c r="Z441" s="26" t="s">
        <v>21</v>
      </c>
      <c r="AA441" s="27" t="s">
        <v>22</v>
      </c>
      <c r="AB441" s="28" t="s">
        <v>23</v>
      </c>
      <c r="AC441" s="29" t="s">
        <v>24</v>
      </c>
      <c r="AD441" s="30" t="s">
        <v>25</v>
      </c>
      <c r="AE441" s="31" t="s">
        <v>26</v>
      </c>
      <c r="AF441" s="32" t="s">
        <v>27</v>
      </c>
      <c r="AG441" s="33" t="s">
        <v>28</v>
      </c>
      <c r="AH441" s="34" t="s">
        <v>29</v>
      </c>
      <c r="AI441" s="35" t="s">
        <v>30</v>
      </c>
      <c r="AJ441" s="36" t="s">
        <v>31</v>
      </c>
      <c r="AK441" s="37" t="s">
        <v>31</v>
      </c>
      <c r="AL441" s="38" t="s">
        <v>32</v>
      </c>
      <c r="AM441" s="39" t="s">
        <v>33</v>
      </c>
      <c r="AN441" s="40" t="s">
        <v>34</v>
      </c>
      <c r="AO441" s="41" t="s">
        <v>35</v>
      </c>
      <c r="AP441" s="42" t="s">
        <v>36</v>
      </c>
      <c r="AQ441" s="43" t="s">
        <v>37</v>
      </c>
      <c r="AR441" s="44" t="s">
        <v>37</v>
      </c>
      <c r="AS441" s="45" t="s">
        <v>38</v>
      </c>
      <c r="AT441" s="46" t="s">
        <v>39</v>
      </c>
      <c r="AU441" s="47" t="s">
        <v>40</v>
      </c>
      <c r="AV441" s="48" t="s">
        <v>41</v>
      </c>
      <c r="AW441" s="49" t="s">
        <v>42</v>
      </c>
      <c r="AX441" s="50" t="s">
        <v>43</v>
      </c>
      <c r="AY441" s="51" t="s">
        <v>44</v>
      </c>
      <c r="AZ441" s="52" t="s">
        <v>45</v>
      </c>
      <c r="BA441" s="53" t="s">
        <v>23</v>
      </c>
      <c r="BB441" s="54" t="s">
        <v>46</v>
      </c>
      <c r="BC441" s="55" t="s">
        <v>47</v>
      </c>
      <c r="BD441" s="56" t="s">
        <v>48</v>
      </c>
      <c r="BE441" s="57" t="s">
        <v>49</v>
      </c>
      <c r="BF441" s="58" t="s">
        <v>34</v>
      </c>
      <c r="BG441" s="59" t="s">
        <v>35</v>
      </c>
      <c r="BH441" s="60" t="s">
        <v>50</v>
      </c>
      <c r="BI441" s="61" t="s">
        <v>51</v>
      </c>
      <c r="BJ441" s="62" t="s">
        <v>52</v>
      </c>
      <c r="BK441" s="63" t="s">
        <v>53</v>
      </c>
      <c r="BL441" s="64" t="s">
        <v>54</v>
      </c>
      <c r="BM441" s="65" t="s">
        <v>55</v>
      </c>
      <c r="BN441" s="66" t="s">
        <v>56</v>
      </c>
      <c r="BO441" s="67" t="s">
        <v>57</v>
      </c>
      <c r="BP441" s="68" t="s">
        <v>58</v>
      </c>
      <c r="BQ441" s="69" t="s">
        <v>59</v>
      </c>
      <c r="BR441" s="70" t="s">
        <v>60</v>
      </c>
      <c r="BS441" s="71" t="s">
        <v>61</v>
      </c>
      <c r="BT441" s="72" t="s">
        <v>62</v>
      </c>
      <c r="BU441" s="73" t="s">
        <v>63</v>
      </c>
      <c r="BV441" s="74" t="s">
        <v>64</v>
      </c>
      <c r="BW441" s="75" t="s">
        <v>65</v>
      </c>
      <c r="BX441" s="76" t="s">
        <v>66</v>
      </c>
      <c r="BY441" s="77" t="s">
        <v>67</v>
      </c>
      <c r="BZ441" s="78" t="s">
        <v>0</v>
      </c>
      <c r="CA441" s="79" t="s">
        <v>1</v>
      </c>
      <c r="CB441" s="80" t="s">
        <v>2</v>
      </c>
      <c r="CC441" s="81" t="s">
        <v>3</v>
      </c>
      <c r="CD441" s="82" t="s">
        <v>68</v>
      </c>
      <c r="CE441" s="83" t="s">
        <v>9</v>
      </c>
      <c r="CF441" s="84" t="s">
        <v>69</v>
      </c>
      <c r="CG441" s="85" t="s">
        <v>70</v>
      </c>
      <c r="CH441" s="86" t="s">
        <v>71</v>
      </c>
      <c r="CI441" s="87" t="s">
        <v>72</v>
      </c>
      <c r="CJ441" s="88" t="s">
        <v>73</v>
      </c>
      <c r="CK441" s="89" t="s">
        <v>74</v>
      </c>
      <c r="CL441" s="90" t="s">
        <v>75</v>
      </c>
      <c r="CM441" s="91" t="s">
        <v>76</v>
      </c>
      <c r="CN441" s="92" t="s">
        <v>77</v>
      </c>
      <c r="CO441" s="93" t="s">
        <v>78</v>
      </c>
      <c r="CP441" s="94" t="s">
        <v>79</v>
      </c>
      <c r="CQ441" s="95" t="s">
        <v>80</v>
      </c>
      <c r="CR441" s="96" t="s">
        <v>53</v>
      </c>
      <c r="CS441" s="97" t="s">
        <v>81</v>
      </c>
      <c r="CT441" s="98" t="s">
        <v>82</v>
      </c>
      <c r="CU441" s="99" t="s">
        <v>37</v>
      </c>
      <c r="CV441" s="100" t="s">
        <v>83</v>
      </c>
      <c r="CW441" s="101" t="s">
        <v>84</v>
      </c>
      <c r="CX441" s="102" t="s">
        <v>85</v>
      </c>
      <c r="CY441" s="103" t="s">
        <v>86</v>
      </c>
      <c r="CZ441" s="104" t="s">
        <v>87</v>
      </c>
      <c r="DA441" s="105" t="s">
        <v>88</v>
      </c>
      <c r="DB441" s="106" t="s">
        <v>89</v>
      </c>
      <c r="DC441" s="107" t="s">
        <v>90</v>
      </c>
      <c r="DD441" s="108" t="s">
        <v>91</v>
      </c>
      <c r="DE441" s="109" t="s">
        <v>92</v>
      </c>
      <c r="DF441" s="110" t="s">
        <v>93</v>
      </c>
      <c r="DG441" s="111" t="s">
        <v>94</v>
      </c>
      <c r="DH441" s="112" t="s">
        <v>95</v>
      </c>
      <c r="DI441" s="113" t="s">
        <v>96</v>
      </c>
      <c r="DJ441" s="114" t="s">
        <v>23</v>
      </c>
      <c r="DK441" s="115" t="s">
        <v>97</v>
      </c>
      <c r="DL441" s="116" t="s">
        <v>37</v>
      </c>
      <c r="DM441" s="117" t="s">
        <v>38</v>
      </c>
      <c r="DN441" s="118" t="s">
        <v>91</v>
      </c>
      <c r="DO441" s="119" t="s">
        <v>40</v>
      </c>
      <c r="DP441" s="120" t="s">
        <v>41</v>
      </c>
      <c r="DQ441" s="121" t="s">
        <v>31</v>
      </c>
      <c r="DR441" s="122" t="s">
        <v>43</v>
      </c>
      <c r="DS441" s="123" t="s">
        <v>44</v>
      </c>
      <c r="DT441" s="124" t="s">
        <v>45</v>
      </c>
      <c r="DU441" s="125" t="s">
        <v>23</v>
      </c>
      <c r="DV441" s="126" t="s">
        <v>18</v>
      </c>
      <c r="DW441" s="127" t="s">
        <v>98</v>
      </c>
      <c r="DX441" s="128" t="s">
        <v>47</v>
      </c>
      <c r="DY441" s="129" t="s">
        <v>99</v>
      </c>
      <c r="DZ441" s="130" t="s">
        <v>100</v>
      </c>
      <c r="EA441" s="131" t="s">
        <v>101</v>
      </c>
      <c r="EB441" s="132" t="s">
        <v>102</v>
      </c>
      <c r="EC441" s="133" t="s">
        <v>103</v>
      </c>
      <c r="ED441" s="134" t="s">
        <v>104</v>
      </c>
      <c r="EE441" s="135" t="s">
        <v>105</v>
      </c>
      <c r="EF441" s="136" t="s">
        <v>106</v>
      </c>
      <c r="EG441" s="137" t="s">
        <v>107</v>
      </c>
      <c r="EH441" s="138" t="s">
        <v>66</v>
      </c>
      <c r="EI441" s="139" t="s">
        <v>67</v>
      </c>
      <c r="EJ441" s="195" t="s">
        <v>218</v>
      </c>
    </row>
    <row r="442" spans="1:140" ht="15.75" hidden="1" thickTop="1" x14ac:dyDescent="0.25">
      <c r="A442" t="s">
        <v>108</v>
      </c>
      <c r="B442" t="s">
        <v>163</v>
      </c>
      <c r="C442" s="140">
        <v>42530</v>
      </c>
      <c r="D442" s="141">
        <v>0</v>
      </c>
      <c r="E442" t="s">
        <v>108</v>
      </c>
      <c r="F442" t="s">
        <v>110</v>
      </c>
      <c r="G442" s="142">
        <v>2016</v>
      </c>
      <c r="H442" s="143">
        <v>12</v>
      </c>
      <c r="I442" s="144">
        <v>42530</v>
      </c>
      <c r="J442" t="s">
        <v>111</v>
      </c>
      <c r="L442" t="s">
        <v>110</v>
      </c>
      <c r="M442" t="s">
        <v>110</v>
      </c>
      <c r="O442" s="146">
        <v>0</v>
      </c>
      <c r="P442" t="s">
        <v>112</v>
      </c>
      <c r="R442" s="148">
        <v>42530</v>
      </c>
      <c r="S442" s="149">
        <v>36</v>
      </c>
      <c r="T442" s="150">
        <v>36519.550000000003</v>
      </c>
      <c r="U442" s="151">
        <v>36519.550000000003</v>
      </c>
      <c r="V442" s="152">
        <v>0</v>
      </c>
      <c r="W442" t="s">
        <v>113</v>
      </c>
      <c r="Y442" t="s">
        <v>114</v>
      </c>
      <c r="Z442" t="s">
        <v>114</v>
      </c>
      <c r="AA442" t="s">
        <v>114</v>
      </c>
      <c r="AB442" t="s">
        <v>115</v>
      </c>
      <c r="AC442" t="s">
        <v>116</v>
      </c>
      <c r="AD442" t="s">
        <v>110</v>
      </c>
      <c r="AE442" t="s">
        <v>110</v>
      </c>
      <c r="AH442" s="153">
        <v>0</v>
      </c>
      <c r="AI442" s="154">
        <v>42530</v>
      </c>
      <c r="AJ442" s="155">
        <v>1468454</v>
      </c>
      <c r="AK442" s="156">
        <v>1468454.1</v>
      </c>
      <c r="AL442" s="157">
        <v>42530</v>
      </c>
      <c r="AM442" s="158">
        <v>0</v>
      </c>
      <c r="AN442" t="s">
        <v>158</v>
      </c>
      <c r="AO442" s="159">
        <v>42530.782893518517</v>
      </c>
      <c r="AP442" t="s">
        <v>164</v>
      </c>
      <c r="AQ442" t="s">
        <v>119</v>
      </c>
      <c r="AR442" t="s">
        <v>119</v>
      </c>
      <c r="AT442" s="160">
        <v>42530</v>
      </c>
      <c r="AU442" s="161">
        <v>1</v>
      </c>
      <c r="AV442" s="162">
        <v>1</v>
      </c>
      <c r="AW442" t="s">
        <v>120</v>
      </c>
      <c r="AZ442" s="163">
        <v>42530</v>
      </c>
      <c r="BB442" t="s">
        <v>121</v>
      </c>
      <c r="BC442" t="s">
        <v>114</v>
      </c>
      <c r="BD442" t="s">
        <v>122</v>
      </c>
      <c r="BE442" t="s">
        <v>110</v>
      </c>
      <c r="BH442" t="s">
        <v>122</v>
      </c>
      <c r="BL442" t="s">
        <v>110</v>
      </c>
      <c r="BM442" s="165">
        <v>42530</v>
      </c>
      <c r="BO442" t="s">
        <v>110</v>
      </c>
      <c r="BP442" t="s">
        <v>123</v>
      </c>
      <c r="BS442" s="166">
        <v>42530.772280092591</v>
      </c>
      <c r="BU442" t="s">
        <v>110</v>
      </c>
      <c r="BV442" t="s">
        <v>164</v>
      </c>
      <c r="BW442" t="s">
        <v>110</v>
      </c>
      <c r="BZ442" t="s">
        <v>108</v>
      </c>
      <c r="CA442" t="s">
        <v>163</v>
      </c>
      <c r="CB442" s="167">
        <v>42530</v>
      </c>
      <c r="CC442" s="168">
        <v>0</v>
      </c>
      <c r="CD442" s="169">
        <v>4</v>
      </c>
      <c r="CE442" t="s">
        <v>111</v>
      </c>
      <c r="CH442" t="s">
        <v>134</v>
      </c>
      <c r="CL442" t="s">
        <v>126</v>
      </c>
      <c r="CM442" t="s">
        <v>127</v>
      </c>
      <c r="CU442" t="s">
        <v>119</v>
      </c>
      <c r="DD442" s="170">
        <v>-36.74</v>
      </c>
      <c r="DE442" t="s">
        <v>110</v>
      </c>
      <c r="DF442" s="171">
        <v>0</v>
      </c>
      <c r="DH442" s="172">
        <v>0</v>
      </c>
      <c r="DI442" t="s">
        <v>164</v>
      </c>
      <c r="DJ442" t="s">
        <v>116</v>
      </c>
      <c r="DK442" s="173">
        <v>42530</v>
      </c>
      <c r="DL442" t="s">
        <v>119</v>
      </c>
      <c r="DN442" s="174">
        <v>-36.74</v>
      </c>
      <c r="DO442" s="175">
        <v>1</v>
      </c>
      <c r="DP442" s="176">
        <v>1</v>
      </c>
      <c r="DQ442" s="177">
        <v>1468454</v>
      </c>
      <c r="DT442" s="178">
        <v>42530</v>
      </c>
      <c r="DV442" t="s">
        <v>120</v>
      </c>
      <c r="DW442" s="179">
        <v>42530</v>
      </c>
      <c r="DX442" t="s">
        <v>110</v>
      </c>
      <c r="DY442" s="180">
        <v>42530</v>
      </c>
      <c r="DZ442" t="s">
        <v>116</v>
      </c>
      <c r="EC442" t="s">
        <v>123</v>
      </c>
      <c r="ED442" s="181">
        <v>0</v>
      </c>
      <c r="EE442" s="182">
        <v>0</v>
      </c>
      <c r="EG442" t="s">
        <v>130</v>
      </c>
      <c r="EJ442" s="188" t="str">
        <f>CONCATENATE(CH442,CM442)</f>
        <v>205500012800</v>
      </c>
    </row>
    <row r="443" spans="1:140" ht="15.75" hidden="1" thickTop="1" x14ac:dyDescent="0.25">
      <c r="A443" t="s">
        <v>108</v>
      </c>
      <c r="B443" t="s">
        <v>163</v>
      </c>
      <c r="C443" s="140">
        <v>42530</v>
      </c>
      <c r="D443" s="141">
        <v>0</v>
      </c>
      <c r="E443" t="s">
        <v>108</v>
      </c>
      <c r="F443" t="s">
        <v>110</v>
      </c>
      <c r="G443" s="142">
        <v>2016</v>
      </c>
      <c r="H443" s="143">
        <v>12</v>
      </c>
      <c r="I443" s="144">
        <v>42530</v>
      </c>
      <c r="J443" t="s">
        <v>111</v>
      </c>
      <c r="L443" t="s">
        <v>110</v>
      </c>
      <c r="M443" t="s">
        <v>110</v>
      </c>
      <c r="O443" s="146">
        <v>0</v>
      </c>
      <c r="P443" t="s">
        <v>112</v>
      </c>
      <c r="R443" s="148">
        <v>42530</v>
      </c>
      <c r="S443" s="149">
        <v>36</v>
      </c>
      <c r="T443" s="150">
        <v>36519.550000000003</v>
      </c>
      <c r="U443" s="151">
        <v>36519.550000000003</v>
      </c>
      <c r="V443" s="152">
        <v>0</v>
      </c>
      <c r="W443" t="s">
        <v>113</v>
      </c>
      <c r="Y443" t="s">
        <v>114</v>
      </c>
      <c r="Z443" t="s">
        <v>114</v>
      </c>
      <c r="AA443" t="s">
        <v>114</v>
      </c>
      <c r="AB443" t="s">
        <v>115</v>
      </c>
      <c r="AC443" t="s">
        <v>116</v>
      </c>
      <c r="AD443" t="s">
        <v>110</v>
      </c>
      <c r="AE443" t="s">
        <v>110</v>
      </c>
      <c r="AH443" s="153">
        <v>0</v>
      </c>
      <c r="AI443" s="154">
        <v>42530</v>
      </c>
      <c r="AJ443" s="155">
        <v>1468454</v>
      </c>
      <c r="AK443" s="156">
        <v>1468454.1</v>
      </c>
      <c r="AL443" s="157">
        <v>42530</v>
      </c>
      <c r="AM443" s="158">
        <v>0</v>
      </c>
      <c r="AN443" t="s">
        <v>158</v>
      </c>
      <c r="AO443" s="159">
        <v>42530.782893518517</v>
      </c>
      <c r="AP443" t="s">
        <v>164</v>
      </c>
      <c r="AQ443" t="s">
        <v>119</v>
      </c>
      <c r="AR443" t="s">
        <v>119</v>
      </c>
      <c r="AT443" s="160">
        <v>42530</v>
      </c>
      <c r="AU443" s="161">
        <v>1</v>
      </c>
      <c r="AV443" s="162">
        <v>1</v>
      </c>
      <c r="AW443" t="s">
        <v>120</v>
      </c>
      <c r="AZ443" s="163">
        <v>42530</v>
      </c>
      <c r="BB443" t="s">
        <v>121</v>
      </c>
      <c r="BC443" t="s">
        <v>114</v>
      </c>
      <c r="BD443" t="s">
        <v>122</v>
      </c>
      <c r="BE443" t="s">
        <v>110</v>
      </c>
      <c r="BH443" t="s">
        <v>122</v>
      </c>
      <c r="BL443" t="s">
        <v>110</v>
      </c>
      <c r="BM443" s="165">
        <v>42530</v>
      </c>
      <c r="BO443" t="s">
        <v>110</v>
      </c>
      <c r="BP443" t="s">
        <v>123</v>
      </c>
      <c r="BS443" s="166">
        <v>42530.772280092591</v>
      </c>
      <c r="BU443" t="s">
        <v>110</v>
      </c>
      <c r="BV443" t="s">
        <v>164</v>
      </c>
      <c r="BW443" t="s">
        <v>110</v>
      </c>
      <c r="BZ443" t="s">
        <v>108</v>
      </c>
      <c r="CA443" t="s">
        <v>163</v>
      </c>
      <c r="CB443" s="167">
        <v>42530</v>
      </c>
      <c r="CC443" s="168">
        <v>0</v>
      </c>
      <c r="CD443" s="169">
        <v>1</v>
      </c>
      <c r="CE443" t="s">
        <v>111</v>
      </c>
      <c r="CH443" t="s">
        <v>124</v>
      </c>
      <c r="CL443" t="s">
        <v>126</v>
      </c>
      <c r="CM443" t="s">
        <v>127</v>
      </c>
      <c r="CU443" t="s">
        <v>119</v>
      </c>
      <c r="DD443" s="170">
        <v>-16688.169999999998</v>
      </c>
      <c r="DE443" t="s">
        <v>110</v>
      </c>
      <c r="DF443" s="171">
        <v>0</v>
      </c>
      <c r="DH443" s="172">
        <v>0</v>
      </c>
      <c r="DI443" t="s">
        <v>164</v>
      </c>
      <c r="DJ443" t="s">
        <v>116</v>
      </c>
      <c r="DK443" s="173">
        <v>42530</v>
      </c>
      <c r="DL443" t="s">
        <v>119</v>
      </c>
      <c r="DN443" s="174">
        <v>-16688.169999999998</v>
      </c>
      <c r="DO443" s="175">
        <v>1</v>
      </c>
      <c r="DP443" s="176">
        <v>1</v>
      </c>
      <c r="DQ443" s="177">
        <v>1468454</v>
      </c>
      <c r="DT443" s="178">
        <v>42530</v>
      </c>
      <c r="DV443" t="s">
        <v>120</v>
      </c>
      <c r="DW443" s="179">
        <v>42530</v>
      </c>
      <c r="DX443" t="s">
        <v>110</v>
      </c>
      <c r="DY443" s="180">
        <v>42530</v>
      </c>
      <c r="DZ443" t="s">
        <v>116</v>
      </c>
      <c r="EC443" t="s">
        <v>123</v>
      </c>
      <c r="ED443" s="181">
        <v>0</v>
      </c>
      <c r="EE443" s="182">
        <v>0</v>
      </c>
      <c r="EG443" t="s">
        <v>130</v>
      </c>
      <c r="EJ443" s="188" t="str">
        <f>CONCATENATE(CH443,CM443)</f>
        <v>100000012800</v>
      </c>
    </row>
    <row r="444" spans="1:140" ht="15.75" hidden="1" thickTop="1" x14ac:dyDescent="0.25">
      <c r="A444" t="s">
        <v>108</v>
      </c>
      <c r="B444" t="s">
        <v>163</v>
      </c>
      <c r="C444" s="140">
        <v>42530</v>
      </c>
      <c r="D444" s="141">
        <v>0</v>
      </c>
      <c r="E444" t="s">
        <v>108</v>
      </c>
      <c r="F444" t="s">
        <v>110</v>
      </c>
      <c r="G444" s="142">
        <v>2016</v>
      </c>
      <c r="H444" s="143">
        <v>12</v>
      </c>
      <c r="I444" s="144">
        <v>42530</v>
      </c>
      <c r="J444" t="s">
        <v>111</v>
      </c>
      <c r="L444" t="s">
        <v>110</v>
      </c>
      <c r="M444" t="s">
        <v>110</v>
      </c>
      <c r="O444" s="146">
        <v>0</v>
      </c>
      <c r="P444" t="s">
        <v>112</v>
      </c>
      <c r="R444" s="148">
        <v>42530</v>
      </c>
      <c r="S444" s="149">
        <v>36</v>
      </c>
      <c r="T444" s="150">
        <v>36519.550000000003</v>
      </c>
      <c r="U444" s="151">
        <v>36519.550000000003</v>
      </c>
      <c r="V444" s="152">
        <v>0</v>
      </c>
      <c r="W444" t="s">
        <v>113</v>
      </c>
      <c r="Y444" t="s">
        <v>114</v>
      </c>
      <c r="Z444" t="s">
        <v>114</v>
      </c>
      <c r="AA444" t="s">
        <v>114</v>
      </c>
      <c r="AB444" t="s">
        <v>115</v>
      </c>
      <c r="AC444" t="s">
        <v>116</v>
      </c>
      <c r="AD444" t="s">
        <v>110</v>
      </c>
      <c r="AE444" t="s">
        <v>110</v>
      </c>
      <c r="AH444" s="153">
        <v>0</v>
      </c>
      <c r="AI444" s="154">
        <v>42530</v>
      </c>
      <c r="AJ444" s="155">
        <v>1468454</v>
      </c>
      <c r="AK444" s="156">
        <v>1468454.1</v>
      </c>
      <c r="AL444" s="157">
        <v>42530</v>
      </c>
      <c r="AM444" s="158">
        <v>0</v>
      </c>
      <c r="AN444" t="s">
        <v>158</v>
      </c>
      <c r="AO444" s="159">
        <v>42530.782893518517</v>
      </c>
      <c r="AP444" t="s">
        <v>164</v>
      </c>
      <c r="AQ444" t="s">
        <v>119</v>
      </c>
      <c r="AR444" t="s">
        <v>119</v>
      </c>
      <c r="AT444" s="160">
        <v>42530</v>
      </c>
      <c r="AU444" s="161">
        <v>1</v>
      </c>
      <c r="AV444" s="162">
        <v>1</v>
      </c>
      <c r="AW444" t="s">
        <v>120</v>
      </c>
      <c r="AZ444" s="163">
        <v>42530</v>
      </c>
      <c r="BB444" t="s">
        <v>121</v>
      </c>
      <c r="BC444" t="s">
        <v>114</v>
      </c>
      <c r="BD444" t="s">
        <v>122</v>
      </c>
      <c r="BE444" t="s">
        <v>110</v>
      </c>
      <c r="BH444" t="s">
        <v>122</v>
      </c>
      <c r="BL444" t="s">
        <v>110</v>
      </c>
      <c r="BM444" s="165">
        <v>42530</v>
      </c>
      <c r="BO444" t="s">
        <v>110</v>
      </c>
      <c r="BP444" t="s">
        <v>123</v>
      </c>
      <c r="BS444" s="166">
        <v>42530.772280092591</v>
      </c>
      <c r="BU444" t="s">
        <v>110</v>
      </c>
      <c r="BV444" t="s">
        <v>164</v>
      </c>
      <c r="BW444" t="s">
        <v>110</v>
      </c>
      <c r="BZ444" t="s">
        <v>108</v>
      </c>
      <c r="CA444" t="s">
        <v>163</v>
      </c>
      <c r="CB444" s="167">
        <v>42530</v>
      </c>
      <c r="CC444" s="168">
        <v>0</v>
      </c>
      <c r="CD444" s="169">
        <v>2</v>
      </c>
      <c r="CE444" t="s">
        <v>111</v>
      </c>
      <c r="CH444" t="s">
        <v>132</v>
      </c>
      <c r="CL444" t="s">
        <v>126</v>
      </c>
      <c r="CM444" t="s">
        <v>127</v>
      </c>
      <c r="CU444" t="s">
        <v>119</v>
      </c>
      <c r="DD444" s="170">
        <v>-1761.25</v>
      </c>
      <c r="DE444" t="s">
        <v>110</v>
      </c>
      <c r="DF444" s="171">
        <v>0</v>
      </c>
      <c r="DH444" s="172">
        <v>0</v>
      </c>
      <c r="DI444" t="s">
        <v>164</v>
      </c>
      <c r="DJ444" t="s">
        <v>116</v>
      </c>
      <c r="DK444" s="173">
        <v>42530</v>
      </c>
      <c r="DL444" t="s">
        <v>119</v>
      </c>
      <c r="DN444" s="174">
        <v>-1761.25</v>
      </c>
      <c r="DO444" s="175">
        <v>1</v>
      </c>
      <c r="DP444" s="176">
        <v>1</v>
      </c>
      <c r="DQ444" s="177">
        <v>1468454</v>
      </c>
      <c r="DT444" s="178">
        <v>42530</v>
      </c>
      <c r="DV444" t="s">
        <v>120</v>
      </c>
      <c r="DW444" s="179">
        <v>42530</v>
      </c>
      <c r="DX444" t="s">
        <v>110</v>
      </c>
      <c r="DY444" s="180">
        <v>42530</v>
      </c>
      <c r="DZ444" t="s">
        <v>116</v>
      </c>
      <c r="EC444" t="s">
        <v>123</v>
      </c>
      <c r="ED444" s="181">
        <v>0</v>
      </c>
      <c r="EE444" s="182">
        <v>0</v>
      </c>
      <c r="EG444" t="s">
        <v>130</v>
      </c>
      <c r="EJ444" s="188" t="str">
        <f>CONCATENATE(CH444,CM444)</f>
        <v>205200012800</v>
      </c>
    </row>
    <row r="445" spans="1:140" ht="15.75" hidden="1" thickTop="1" x14ac:dyDescent="0.25">
      <c r="A445" t="s">
        <v>108</v>
      </c>
      <c r="B445" t="s">
        <v>163</v>
      </c>
      <c r="C445" s="140">
        <v>42530</v>
      </c>
      <c r="D445" s="141">
        <v>0</v>
      </c>
      <c r="E445" t="s">
        <v>108</v>
      </c>
      <c r="F445" t="s">
        <v>110</v>
      </c>
      <c r="G445" s="142">
        <v>2016</v>
      </c>
      <c r="H445" s="143">
        <v>12</v>
      </c>
      <c r="I445" s="144">
        <v>42530</v>
      </c>
      <c r="J445" t="s">
        <v>111</v>
      </c>
      <c r="L445" t="s">
        <v>110</v>
      </c>
      <c r="M445" t="s">
        <v>110</v>
      </c>
      <c r="O445" s="146">
        <v>0</v>
      </c>
      <c r="P445" t="s">
        <v>112</v>
      </c>
      <c r="R445" s="148">
        <v>42530</v>
      </c>
      <c r="S445" s="149">
        <v>36</v>
      </c>
      <c r="T445" s="150">
        <v>36519.550000000003</v>
      </c>
      <c r="U445" s="151">
        <v>36519.550000000003</v>
      </c>
      <c r="V445" s="152">
        <v>0</v>
      </c>
      <c r="W445" t="s">
        <v>113</v>
      </c>
      <c r="Y445" t="s">
        <v>114</v>
      </c>
      <c r="Z445" t="s">
        <v>114</v>
      </c>
      <c r="AA445" t="s">
        <v>114</v>
      </c>
      <c r="AB445" t="s">
        <v>115</v>
      </c>
      <c r="AC445" t="s">
        <v>116</v>
      </c>
      <c r="AD445" t="s">
        <v>110</v>
      </c>
      <c r="AE445" t="s">
        <v>110</v>
      </c>
      <c r="AH445" s="153">
        <v>0</v>
      </c>
      <c r="AI445" s="154">
        <v>42530</v>
      </c>
      <c r="AJ445" s="155">
        <v>1468454</v>
      </c>
      <c r="AK445" s="156">
        <v>1468454.1</v>
      </c>
      <c r="AL445" s="157">
        <v>42530</v>
      </c>
      <c r="AM445" s="158">
        <v>0</v>
      </c>
      <c r="AN445" t="s">
        <v>158</v>
      </c>
      <c r="AO445" s="159">
        <v>42530.782893518517</v>
      </c>
      <c r="AP445" t="s">
        <v>164</v>
      </c>
      <c r="AQ445" t="s">
        <v>119</v>
      </c>
      <c r="AR445" t="s">
        <v>119</v>
      </c>
      <c r="AT445" s="160">
        <v>42530</v>
      </c>
      <c r="AU445" s="161">
        <v>1</v>
      </c>
      <c r="AV445" s="162">
        <v>1</v>
      </c>
      <c r="AW445" t="s">
        <v>120</v>
      </c>
      <c r="AZ445" s="163">
        <v>42530</v>
      </c>
      <c r="BB445" t="s">
        <v>121</v>
      </c>
      <c r="BC445" t="s">
        <v>114</v>
      </c>
      <c r="BD445" t="s">
        <v>122</v>
      </c>
      <c r="BE445" t="s">
        <v>110</v>
      </c>
      <c r="BH445" t="s">
        <v>122</v>
      </c>
      <c r="BL445" t="s">
        <v>110</v>
      </c>
      <c r="BM445" s="165">
        <v>42530</v>
      </c>
      <c r="BO445" t="s">
        <v>110</v>
      </c>
      <c r="BP445" t="s">
        <v>123</v>
      </c>
      <c r="BS445" s="166">
        <v>42530.772280092591</v>
      </c>
      <c r="BU445" t="s">
        <v>110</v>
      </c>
      <c r="BV445" t="s">
        <v>164</v>
      </c>
      <c r="BW445" t="s">
        <v>110</v>
      </c>
      <c r="BZ445" t="s">
        <v>108</v>
      </c>
      <c r="CA445" t="s">
        <v>163</v>
      </c>
      <c r="CB445" s="167">
        <v>42530</v>
      </c>
      <c r="CC445" s="168">
        <v>0</v>
      </c>
      <c r="CD445" s="169">
        <v>3</v>
      </c>
      <c r="CE445" t="s">
        <v>111</v>
      </c>
      <c r="CH445" t="s">
        <v>133</v>
      </c>
      <c r="CL445" t="s">
        <v>126</v>
      </c>
      <c r="CM445" t="s">
        <v>127</v>
      </c>
      <c r="CU445" t="s">
        <v>119</v>
      </c>
      <c r="DD445" s="170">
        <v>-1624.63</v>
      </c>
      <c r="DE445" t="s">
        <v>110</v>
      </c>
      <c r="DF445" s="171">
        <v>0</v>
      </c>
      <c r="DH445" s="172">
        <v>0</v>
      </c>
      <c r="DI445" t="s">
        <v>164</v>
      </c>
      <c r="DJ445" t="s">
        <v>116</v>
      </c>
      <c r="DK445" s="173">
        <v>42530</v>
      </c>
      <c r="DL445" t="s">
        <v>119</v>
      </c>
      <c r="DN445" s="174">
        <v>-1624.63</v>
      </c>
      <c r="DO445" s="175">
        <v>1</v>
      </c>
      <c r="DP445" s="176">
        <v>1</v>
      </c>
      <c r="DQ445" s="177">
        <v>1468454</v>
      </c>
      <c r="DT445" s="178">
        <v>42530</v>
      </c>
      <c r="DV445" t="s">
        <v>120</v>
      </c>
      <c r="DW445" s="179">
        <v>42530</v>
      </c>
      <c r="DX445" t="s">
        <v>110</v>
      </c>
      <c r="DY445" s="180">
        <v>42530</v>
      </c>
      <c r="DZ445" t="s">
        <v>116</v>
      </c>
      <c r="EC445" t="s">
        <v>123</v>
      </c>
      <c r="ED445" s="181">
        <v>0</v>
      </c>
      <c r="EE445" s="182">
        <v>0</v>
      </c>
      <c r="EG445" t="s">
        <v>130</v>
      </c>
      <c r="EJ445" s="188" t="str">
        <f>CONCATENATE(CH445,CM445)</f>
        <v>205300012800</v>
      </c>
    </row>
    <row r="446" spans="1:140" ht="15.75" hidden="1" thickTop="1" x14ac:dyDescent="0.25">
      <c r="A446" t="s">
        <v>108</v>
      </c>
      <c r="B446" t="s">
        <v>163</v>
      </c>
      <c r="C446" s="140">
        <v>42530</v>
      </c>
      <c r="D446" s="141">
        <v>0</v>
      </c>
      <c r="E446" t="s">
        <v>108</v>
      </c>
      <c r="F446" t="s">
        <v>110</v>
      </c>
      <c r="G446" s="142">
        <v>2016</v>
      </c>
      <c r="H446" s="143">
        <v>12</v>
      </c>
      <c r="I446" s="144">
        <v>42530</v>
      </c>
      <c r="J446" t="s">
        <v>111</v>
      </c>
      <c r="L446" t="s">
        <v>110</v>
      </c>
      <c r="M446" t="s">
        <v>110</v>
      </c>
      <c r="O446" s="146">
        <v>0</v>
      </c>
      <c r="P446" t="s">
        <v>112</v>
      </c>
      <c r="R446" s="148">
        <v>42530</v>
      </c>
      <c r="S446" s="149">
        <v>36</v>
      </c>
      <c r="T446" s="150">
        <v>36519.550000000003</v>
      </c>
      <c r="U446" s="151">
        <v>36519.550000000003</v>
      </c>
      <c r="V446" s="152">
        <v>0</v>
      </c>
      <c r="W446" t="s">
        <v>113</v>
      </c>
      <c r="Y446" t="s">
        <v>114</v>
      </c>
      <c r="Z446" t="s">
        <v>114</v>
      </c>
      <c r="AA446" t="s">
        <v>114</v>
      </c>
      <c r="AB446" t="s">
        <v>115</v>
      </c>
      <c r="AC446" t="s">
        <v>116</v>
      </c>
      <c r="AD446" t="s">
        <v>110</v>
      </c>
      <c r="AE446" t="s">
        <v>110</v>
      </c>
      <c r="AH446" s="153">
        <v>0</v>
      </c>
      <c r="AI446" s="154">
        <v>42530</v>
      </c>
      <c r="AJ446" s="155">
        <v>1468454</v>
      </c>
      <c r="AK446" s="156">
        <v>1468454.1</v>
      </c>
      <c r="AL446" s="157">
        <v>42530</v>
      </c>
      <c r="AM446" s="158">
        <v>0</v>
      </c>
      <c r="AN446" t="s">
        <v>158</v>
      </c>
      <c r="AO446" s="159">
        <v>42530.782893518517</v>
      </c>
      <c r="AP446" t="s">
        <v>164</v>
      </c>
      <c r="AQ446" t="s">
        <v>119</v>
      </c>
      <c r="AR446" t="s">
        <v>119</v>
      </c>
      <c r="AT446" s="160">
        <v>42530</v>
      </c>
      <c r="AU446" s="161">
        <v>1</v>
      </c>
      <c r="AV446" s="162">
        <v>1</v>
      </c>
      <c r="AW446" t="s">
        <v>120</v>
      </c>
      <c r="AZ446" s="163">
        <v>42530</v>
      </c>
      <c r="BB446" t="s">
        <v>121</v>
      </c>
      <c r="BC446" t="s">
        <v>114</v>
      </c>
      <c r="BD446" t="s">
        <v>122</v>
      </c>
      <c r="BE446" t="s">
        <v>110</v>
      </c>
      <c r="BH446" t="s">
        <v>122</v>
      </c>
      <c r="BL446" t="s">
        <v>110</v>
      </c>
      <c r="BM446" s="165">
        <v>42530</v>
      </c>
      <c r="BO446" t="s">
        <v>110</v>
      </c>
      <c r="BP446" t="s">
        <v>123</v>
      </c>
      <c r="BS446" s="166">
        <v>42530.772280092591</v>
      </c>
      <c r="BU446" t="s">
        <v>110</v>
      </c>
      <c r="BV446" t="s">
        <v>164</v>
      </c>
      <c r="BW446" t="s">
        <v>110</v>
      </c>
      <c r="BZ446" t="s">
        <v>108</v>
      </c>
      <c r="CA446" t="s">
        <v>163</v>
      </c>
      <c r="CB446" s="167">
        <v>42530</v>
      </c>
      <c r="CC446" s="168">
        <v>0</v>
      </c>
      <c r="CD446" s="169">
        <v>5</v>
      </c>
      <c r="CE446" t="s">
        <v>111</v>
      </c>
      <c r="CH446" t="s">
        <v>135</v>
      </c>
      <c r="CL446" t="s">
        <v>126</v>
      </c>
      <c r="CM446" t="s">
        <v>127</v>
      </c>
      <c r="CU446" t="s">
        <v>119</v>
      </c>
      <c r="DD446" s="170">
        <v>-4917.5</v>
      </c>
      <c r="DE446" t="s">
        <v>110</v>
      </c>
      <c r="DF446" s="171">
        <v>0</v>
      </c>
      <c r="DH446" s="172">
        <v>0</v>
      </c>
      <c r="DI446" t="s">
        <v>164</v>
      </c>
      <c r="DJ446" t="s">
        <v>116</v>
      </c>
      <c r="DK446" s="173">
        <v>42530</v>
      </c>
      <c r="DL446" t="s">
        <v>119</v>
      </c>
      <c r="DN446" s="174">
        <v>-4917.5</v>
      </c>
      <c r="DO446" s="175">
        <v>1</v>
      </c>
      <c r="DP446" s="176">
        <v>1</v>
      </c>
      <c r="DQ446" s="177">
        <v>1468454</v>
      </c>
      <c r="DT446" s="178">
        <v>42530</v>
      </c>
      <c r="DV446" t="s">
        <v>120</v>
      </c>
      <c r="DW446" s="179">
        <v>42530</v>
      </c>
      <c r="DX446" t="s">
        <v>110</v>
      </c>
      <c r="DY446" s="180">
        <v>42530</v>
      </c>
      <c r="DZ446" t="s">
        <v>116</v>
      </c>
      <c r="EC446" t="s">
        <v>123</v>
      </c>
      <c r="ED446" s="181">
        <v>0</v>
      </c>
      <c r="EE446" s="182">
        <v>0</v>
      </c>
      <c r="EG446" t="s">
        <v>130</v>
      </c>
      <c r="EJ446" s="188" t="str">
        <f>CONCATENATE(CH446,CM446)</f>
        <v>205600012800</v>
      </c>
    </row>
    <row r="447" spans="1:140" ht="15.75" hidden="1" thickTop="1" x14ac:dyDescent="0.25">
      <c r="A447" t="s">
        <v>108</v>
      </c>
      <c r="B447" t="s">
        <v>163</v>
      </c>
      <c r="C447" s="140">
        <v>42530</v>
      </c>
      <c r="D447" s="141">
        <v>0</v>
      </c>
      <c r="E447" t="s">
        <v>108</v>
      </c>
      <c r="F447" t="s">
        <v>110</v>
      </c>
      <c r="G447" s="142">
        <v>2016</v>
      </c>
      <c r="H447" s="143">
        <v>12</v>
      </c>
      <c r="I447" s="144">
        <v>42530</v>
      </c>
      <c r="J447" t="s">
        <v>111</v>
      </c>
      <c r="L447" t="s">
        <v>110</v>
      </c>
      <c r="M447" t="s">
        <v>110</v>
      </c>
      <c r="O447" s="146">
        <v>0</v>
      </c>
      <c r="P447" t="s">
        <v>112</v>
      </c>
      <c r="R447" s="148">
        <v>42530</v>
      </c>
      <c r="S447" s="149">
        <v>36</v>
      </c>
      <c r="T447" s="150">
        <v>36519.550000000003</v>
      </c>
      <c r="U447" s="151">
        <v>36519.550000000003</v>
      </c>
      <c r="V447" s="152">
        <v>0</v>
      </c>
      <c r="W447" t="s">
        <v>113</v>
      </c>
      <c r="Y447" t="s">
        <v>114</v>
      </c>
      <c r="Z447" t="s">
        <v>114</v>
      </c>
      <c r="AA447" t="s">
        <v>114</v>
      </c>
      <c r="AB447" t="s">
        <v>115</v>
      </c>
      <c r="AC447" t="s">
        <v>116</v>
      </c>
      <c r="AD447" t="s">
        <v>110</v>
      </c>
      <c r="AE447" t="s">
        <v>110</v>
      </c>
      <c r="AH447" s="153">
        <v>0</v>
      </c>
      <c r="AI447" s="154">
        <v>42530</v>
      </c>
      <c r="AJ447" s="155">
        <v>1468454</v>
      </c>
      <c r="AK447" s="156">
        <v>1468454.1</v>
      </c>
      <c r="AL447" s="157">
        <v>42530</v>
      </c>
      <c r="AM447" s="158">
        <v>0</v>
      </c>
      <c r="AN447" t="s">
        <v>158</v>
      </c>
      <c r="AO447" s="159">
        <v>42530.782893518517</v>
      </c>
      <c r="AP447" t="s">
        <v>164</v>
      </c>
      <c r="AQ447" t="s">
        <v>119</v>
      </c>
      <c r="AR447" t="s">
        <v>119</v>
      </c>
      <c r="AT447" s="160">
        <v>42530</v>
      </c>
      <c r="AU447" s="161">
        <v>1</v>
      </c>
      <c r="AV447" s="162">
        <v>1</v>
      </c>
      <c r="AW447" t="s">
        <v>120</v>
      </c>
      <c r="AZ447" s="163">
        <v>42530</v>
      </c>
      <c r="BB447" t="s">
        <v>121</v>
      </c>
      <c r="BC447" t="s">
        <v>114</v>
      </c>
      <c r="BD447" t="s">
        <v>122</v>
      </c>
      <c r="BE447" t="s">
        <v>110</v>
      </c>
      <c r="BH447" t="s">
        <v>122</v>
      </c>
      <c r="BL447" t="s">
        <v>110</v>
      </c>
      <c r="BM447" s="165">
        <v>42530</v>
      </c>
      <c r="BO447" t="s">
        <v>110</v>
      </c>
      <c r="BP447" t="s">
        <v>123</v>
      </c>
      <c r="BS447" s="166">
        <v>42530.772280092591</v>
      </c>
      <c r="BU447" t="s">
        <v>110</v>
      </c>
      <c r="BV447" t="s">
        <v>164</v>
      </c>
      <c r="BW447" t="s">
        <v>110</v>
      </c>
      <c r="BZ447" t="s">
        <v>108</v>
      </c>
      <c r="CA447" t="s">
        <v>163</v>
      </c>
      <c r="CB447" s="167">
        <v>42530</v>
      </c>
      <c r="CC447" s="168">
        <v>0</v>
      </c>
      <c r="CD447" s="169">
        <v>6</v>
      </c>
      <c r="CE447" t="s">
        <v>111</v>
      </c>
      <c r="CH447" t="s">
        <v>159</v>
      </c>
      <c r="CL447" t="s">
        <v>126</v>
      </c>
      <c r="CM447" t="s">
        <v>127</v>
      </c>
      <c r="CU447" t="s">
        <v>119</v>
      </c>
      <c r="DD447" s="170">
        <v>-53.91</v>
      </c>
      <c r="DE447" t="s">
        <v>110</v>
      </c>
      <c r="DF447" s="171">
        <v>0</v>
      </c>
      <c r="DH447" s="172">
        <v>0</v>
      </c>
      <c r="DI447" t="s">
        <v>164</v>
      </c>
      <c r="DJ447" t="s">
        <v>116</v>
      </c>
      <c r="DK447" s="173">
        <v>42530</v>
      </c>
      <c r="DL447" t="s">
        <v>119</v>
      </c>
      <c r="DN447" s="174">
        <v>-53.91</v>
      </c>
      <c r="DO447" s="175">
        <v>1</v>
      </c>
      <c r="DP447" s="176">
        <v>1</v>
      </c>
      <c r="DQ447" s="177">
        <v>1468454</v>
      </c>
      <c r="DT447" s="178">
        <v>42530</v>
      </c>
      <c r="DV447" t="s">
        <v>120</v>
      </c>
      <c r="DW447" s="179">
        <v>42530</v>
      </c>
      <c r="DX447" t="s">
        <v>110</v>
      </c>
      <c r="DY447" s="180">
        <v>42530</v>
      </c>
      <c r="DZ447" t="s">
        <v>116</v>
      </c>
      <c r="EC447" t="s">
        <v>123</v>
      </c>
      <c r="ED447" s="181">
        <v>0</v>
      </c>
      <c r="EE447" s="182">
        <v>0</v>
      </c>
      <c r="EG447" t="s">
        <v>130</v>
      </c>
      <c r="EJ447" s="188" t="str">
        <f>CONCATENATE(CH447,CM447)</f>
        <v>205700012800</v>
      </c>
    </row>
    <row r="448" spans="1:140" ht="15.75" hidden="1" thickTop="1" x14ac:dyDescent="0.25">
      <c r="A448" t="s">
        <v>108</v>
      </c>
      <c r="B448" t="s">
        <v>163</v>
      </c>
      <c r="C448" s="140">
        <v>42530</v>
      </c>
      <c r="D448" s="141">
        <v>0</v>
      </c>
      <c r="E448" t="s">
        <v>108</v>
      </c>
      <c r="F448" t="s">
        <v>110</v>
      </c>
      <c r="G448" s="142">
        <v>2016</v>
      </c>
      <c r="H448" s="143">
        <v>12</v>
      </c>
      <c r="I448" s="144">
        <v>42530</v>
      </c>
      <c r="J448" t="s">
        <v>111</v>
      </c>
      <c r="L448" t="s">
        <v>110</v>
      </c>
      <c r="M448" t="s">
        <v>110</v>
      </c>
      <c r="O448" s="146">
        <v>0</v>
      </c>
      <c r="P448" t="s">
        <v>112</v>
      </c>
      <c r="R448" s="148">
        <v>42530</v>
      </c>
      <c r="S448" s="149">
        <v>36</v>
      </c>
      <c r="T448" s="150">
        <v>36519.550000000003</v>
      </c>
      <c r="U448" s="151">
        <v>36519.550000000003</v>
      </c>
      <c r="V448" s="152">
        <v>0</v>
      </c>
      <c r="W448" t="s">
        <v>113</v>
      </c>
      <c r="Y448" t="s">
        <v>114</v>
      </c>
      <c r="Z448" t="s">
        <v>114</v>
      </c>
      <c r="AA448" t="s">
        <v>114</v>
      </c>
      <c r="AB448" t="s">
        <v>115</v>
      </c>
      <c r="AC448" t="s">
        <v>116</v>
      </c>
      <c r="AD448" t="s">
        <v>110</v>
      </c>
      <c r="AE448" t="s">
        <v>110</v>
      </c>
      <c r="AH448" s="153">
        <v>0</v>
      </c>
      <c r="AI448" s="154">
        <v>42530</v>
      </c>
      <c r="AJ448" s="155">
        <v>1468454</v>
      </c>
      <c r="AK448" s="156">
        <v>1468454.1</v>
      </c>
      <c r="AL448" s="157">
        <v>42530</v>
      </c>
      <c r="AM448" s="158">
        <v>0</v>
      </c>
      <c r="AN448" t="s">
        <v>158</v>
      </c>
      <c r="AO448" s="159">
        <v>42530.782893518517</v>
      </c>
      <c r="AP448" t="s">
        <v>164</v>
      </c>
      <c r="AQ448" t="s">
        <v>119</v>
      </c>
      <c r="AR448" t="s">
        <v>119</v>
      </c>
      <c r="AT448" s="160">
        <v>42530</v>
      </c>
      <c r="AU448" s="161">
        <v>1</v>
      </c>
      <c r="AV448" s="162">
        <v>1</v>
      </c>
      <c r="AW448" t="s">
        <v>120</v>
      </c>
      <c r="AZ448" s="163">
        <v>42530</v>
      </c>
      <c r="BB448" t="s">
        <v>121</v>
      </c>
      <c r="BC448" t="s">
        <v>114</v>
      </c>
      <c r="BD448" t="s">
        <v>122</v>
      </c>
      <c r="BE448" t="s">
        <v>110</v>
      </c>
      <c r="BH448" t="s">
        <v>122</v>
      </c>
      <c r="BL448" t="s">
        <v>110</v>
      </c>
      <c r="BM448" s="165">
        <v>42530</v>
      </c>
      <c r="BO448" t="s">
        <v>110</v>
      </c>
      <c r="BP448" t="s">
        <v>123</v>
      </c>
      <c r="BS448" s="166">
        <v>42530.772280092591</v>
      </c>
      <c r="BU448" t="s">
        <v>110</v>
      </c>
      <c r="BV448" t="s">
        <v>164</v>
      </c>
      <c r="BW448" t="s">
        <v>110</v>
      </c>
      <c r="BZ448" t="s">
        <v>108</v>
      </c>
      <c r="CA448" t="s">
        <v>163</v>
      </c>
      <c r="CB448" s="167">
        <v>42530</v>
      </c>
      <c r="CC448" s="168">
        <v>0</v>
      </c>
      <c r="CD448" s="169">
        <v>7</v>
      </c>
      <c r="CE448" t="s">
        <v>111</v>
      </c>
      <c r="CH448" t="s">
        <v>136</v>
      </c>
      <c r="CL448" t="s">
        <v>126</v>
      </c>
      <c r="CM448" t="s">
        <v>127</v>
      </c>
      <c r="CU448" t="s">
        <v>119</v>
      </c>
      <c r="DD448" s="170">
        <v>-379.95</v>
      </c>
      <c r="DE448" t="s">
        <v>110</v>
      </c>
      <c r="DF448" s="171">
        <v>0</v>
      </c>
      <c r="DH448" s="172">
        <v>0</v>
      </c>
      <c r="DI448" t="s">
        <v>164</v>
      </c>
      <c r="DJ448" t="s">
        <v>116</v>
      </c>
      <c r="DK448" s="173">
        <v>42530</v>
      </c>
      <c r="DL448" t="s">
        <v>119</v>
      </c>
      <c r="DN448" s="174">
        <v>-379.95</v>
      </c>
      <c r="DO448" s="175">
        <v>1</v>
      </c>
      <c r="DP448" s="176">
        <v>1</v>
      </c>
      <c r="DQ448" s="177">
        <v>1468454</v>
      </c>
      <c r="DT448" s="178">
        <v>42530</v>
      </c>
      <c r="DV448" t="s">
        <v>120</v>
      </c>
      <c r="DW448" s="179">
        <v>42530</v>
      </c>
      <c r="DX448" t="s">
        <v>110</v>
      </c>
      <c r="DY448" s="180">
        <v>42530</v>
      </c>
      <c r="DZ448" t="s">
        <v>116</v>
      </c>
      <c r="EC448" t="s">
        <v>123</v>
      </c>
      <c r="ED448" s="181">
        <v>0</v>
      </c>
      <c r="EE448" s="182">
        <v>0</v>
      </c>
      <c r="EG448" t="s">
        <v>130</v>
      </c>
      <c r="EJ448" s="188" t="str">
        <f>CONCATENATE(CH448,CM448)</f>
        <v>205800012800</v>
      </c>
    </row>
    <row r="449" spans="1:140" ht="15.75" hidden="1" thickTop="1" x14ac:dyDescent="0.25">
      <c r="A449" t="s">
        <v>108</v>
      </c>
      <c r="B449" t="s">
        <v>163</v>
      </c>
      <c r="C449" s="140">
        <v>42530</v>
      </c>
      <c r="D449" s="141">
        <v>0</v>
      </c>
      <c r="E449" t="s">
        <v>108</v>
      </c>
      <c r="F449" t="s">
        <v>110</v>
      </c>
      <c r="G449" s="142">
        <v>2016</v>
      </c>
      <c r="H449" s="143">
        <v>12</v>
      </c>
      <c r="I449" s="144">
        <v>42530</v>
      </c>
      <c r="J449" t="s">
        <v>111</v>
      </c>
      <c r="L449" t="s">
        <v>110</v>
      </c>
      <c r="M449" t="s">
        <v>110</v>
      </c>
      <c r="O449" s="146">
        <v>0</v>
      </c>
      <c r="P449" t="s">
        <v>112</v>
      </c>
      <c r="R449" s="148">
        <v>42530</v>
      </c>
      <c r="S449" s="149">
        <v>36</v>
      </c>
      <c r="T449" s="150">
        <v>36519.550000000003</v>
      </c>
      <c r="U449" s="151">
        <v>36519.550000000003</v>
      </c>
      <c r="V449" s="152">
        <v>0</v>
      </c>
      <c r="W449" t="s">
        <v>113</v>
      </c>
      <c r="Y449" t="s">
        <v>114</v>
      </c>
      <c r="Z449" t="s">
        <v>114</v>
      </c>
      <c r="AA449" t="s">
        <v>114</v>
      </c>
      <c r="AB449" t="s">
        <v>115</v>
      </c>
      <c r="AC449" t="s">
        <v>116</v>
      </c>
      <c r="AD449" t="s">
        <v>110</v>
      </c>
      <c r="AE449" t="s">
        <v>110</v>
      </c>
      <c r="AH449" s="153">
        <v>0</v>
      </c>
      <c r="AI449" s="154">
        <v>42530</v>
      </c>
      <c r="AJ449" s="155">
        <v>1468454</v>
      </c>
      <c r="AK449" s="156">
        <v>1468454.1</v>
      </c>
      <c r="AL449" s="157">
        <v>42530</v>
      </c>
      <c r="AM449" s="158">
        <v>0</v>
      </c>
      <c r="AN449" t="s">
        <v>158</v>
      </c>
      <c r="AO449" s="159">
        <v>42530.782893518517</v>
      </c>
      <c r="AP449" t="s">
        <v>164</v>
      </c>
      <c r="AQ449" t="s">
        <v>119</v>
      </c>
      <c r="AR449" t="s">
        <v>119</v>
      </c>
      <c r="AT449" s="160">
        <v>42530</v>
      </c>
      <c r="AU449" s="161">
        <v>1</v>
      </c>
      <c r="AV449" s="162">
        <v>1</v>
      </c>
      <c r="AW449" t="s">
        <v>120</v>
      </c>
      <c r="AZ449" s="163">
        <v>42530</v>
      </c>
      <c r="BB449" t="s">
        <v>121</v>
      </c>
      <c r="BC449" t="s">
        <v>114</v>
      </c>
      <c r="BD449" t="s">
        <v>122</v>
      </c>
      <c r="BE449" t="s">
        <v>110</v>
      </c>
      <c r="BH449" t="s">
        <v>122</v>
      </c>
      <c r="BL449" t="s">
        <v>110</v>
      </c>
      <c r="BM449" s="165">
        <v>42530</v>
      </c>
      <c r="BO449" t="s">
        <v>110</v>
      </c>
      <c r="BP449" t="s">
        <v>123</v>
      </c>
      <c r="BS449" s="166">
        <v>42530.772280092591</v>
      </c>
      <c r="BU449" t="s">
        <v>110</v>
      </c>
      <c r="BV449" t="s">
        <v>164</v>
      </c>
      <c r="BW449" t="s">
        <v>110</v>
      </c>
      <c r="BZ449" t="s">
        <v>108</v>
      </c>
      <c r="CA449" t="s">
        <v>163</v>
      </c>
      <c r="CB449" s="167">
        <v>42530</v>
      </c>
      <c r="CC449" s="168">
        <v>0</v>
      </c>
      <c r="CD449" s="169">
        <v>8</v>
      </c>
      <c r="CE449" t="s">
        <v>111</v>
      </c>
      <c r="CH449" t="s">
        <v>160</v>
      </c>
      <c r="CL449" t="s">
        <v>126</v>
      </c>
      <c r="CM449" t="s">
        <v>127</v>
      </c>
      <c r="CU449" t="s">
        <v>119</v>
      </c>
      <c r="DD449" s="170">
        <v>-31.25</v>
      </c>
      <c r="DE449" t="s">
        <v>110</v>
      </c>
      <c r="DF449" s="171">
        <v>0</v>
      </c>
      <c r="DH449" s="172">
        <v>0</v>
      </c>
      <c r="DI449" t="s">
        <v>164</v>
      </c>
      <c r="DJ449" t="s">
        <v>116</v>
      </c>
      <c r="DK449" s="173">
        <v>42530</v>
      </c>
      <c r="DL449" t="s">
        <v>119</v>
      </c>
      <c r="DN449" s="174">
        <v>-31.25</v>
      </c>
      <c r="DO449" s="175">
        <v>1</v>
      </c>
      <c r="DP449" s="176">
        <v>1</v>
      </c>
      <c r="DQ449" s="177">
        <v>1468454</v>
      </c>
      <c r="DT449" s="178">
        <v>42530</v>
      </c>
      <c r="DV449" t="s">
        <v>120</v>
      </c>
      <c r="DW449" s="179">
        <v>42530</v>
      </c>
      <c r="DX449" t="s">
        <v>110</v>
      </c>
      <c r="DY449" s="180">
        <v>42530</v>
      </c>
      <c r="DZ449" t="s">
        <v>116</v>
      </c>
      <c r="EC449" t="s">
        <v>123</v>
      </c>
      <c r="ED449" s="181">
        <v>0</v>
      </c>
      <c r="EE449" s="182">
        <v>0</v>
      </c>
      <c r="EG449" t="s">
        <v>130</v>
      </c>
      <c r="EJ449" s="188" t="str">
        <f>CONCATENATE(CH449,CM449)</f>
        <v>206100012800</v>
      </c>
    </row>
    <row r="450" spans="1:140" ht="15.75" hidden="1" thickTop="1" x14ac:dyDescent="0.25">
      <c r="A450" t="s">
        <v>108</v>
      </c>
      <c r="B450" t="s">
        <v>163</v>
      </c>
      <c r="C450" s="140">
        <v>42530</v>
      </c>
      <c r="D450" s="141">
        <v>0</v>
      </c>
      <c r="E450" t="s">
        <v>108</v>
      </c>
      <c r="F450" t="s">
        <v>110</v>
      </c>
      <c r="G450" s="142">
        <v>2016</v>
      </c>
      <c r="H450" s="143">
        <v>12</v>
      </c>
      <c r="I450" s="144">
        <v>42530</v>
      </c>
      <c r="J450" t="s">
        <v>111</v>
      </c>
      <c r="L450" t="s">
        <v>110</v>
      </c>
      <c r="M450" t="s">
        <v>110</v>
      </c>
      <c r="O450" s="146">
        <v>0</v>
      </c>
      <c r="P450" t="s">
        <v>112</v>
      </c>
      <c r="R450" s="148">
        <v>42530</v>
      </c>
      <c r="S450" s="149">
        <v>36</v>
      </c>
      <c r="T450" s="150">
        <v>36519.550000000003</v>
      </c>
      <c r="U450" s="151">
        <v>36519.550000000003</v>
      </c>
      <c r="V450" s="152">
        <v>0</v>
      </c>
      <c r="W450" t="s">
        <v>113</v>
      </c>
      <c r="Y450" t="s">
        <v>114</v>
      </c>
      <c r="Z450" t="s">
        <v>114</v>
      </c>
      <c r="AA450" t="s">
        <v>114</v>
      </c>
      <c r="AB450" t="s">
        <v>115</v>
      </c>
      <c r="AC450" t="s">
        <v>116</v>
      </c>
      <c r="AD450" t="s">
        <v>110</v>
      </c>
      <c r="AE450" t="s">
        <v>110</v>
      </c>
      <c r="AH450" s="153">
        <v>0</v>
      </c>
      <c r="AI450" s="154">
        <v>42530</v>
      </c>
      <c r="AJ450" s="155">
        <v>1468454</v>
      </c>
      <c r="AK450" s="156">
        <v>1468454.1</v>
      </c>
      <c r="AL450" s="157">
        <v>42530</v>
      </c>
      <c r="AM450" s="158">
        <v>0</v>
      </c>
      <c r="AN450" t="s">
        <v>158</v>
      </c>
      <c r="AO450" s="159">
        <v>42530.782893518517</v>
      </c>
      <c r="AP450" t="s">
        <v>164</v>
      </c>
      <c r="AQ450" t="s">
        <v>119</v>
      </c>
      <c r="AR450" t="s">
        <v>119</v>
      </c>
      <c r="AT450" s="160">
        <v>42530</v>
      </c>
      <c r="AU450" s="161">
        <v>1</v>
      </c>
      <c r="AV450" s="162">
        <v>1</v>
      </c>
      <c r="AW450" t="s">
        <v>120</v>
      </c>
      <c r="AZ450" s="163">
        <v>42530</v>
      </c>
      <c r="BB450" t="s">
        <v>121</v>
      </c>
      <c r="BC450" t="s">
        <v>114</v>
      </c>
      <c r="BD450" t="s">
        <v>122</v>
      </c>
      <c r="BE450" t="s">
        <v>110</v>
      </c>
      <c r="BH450" t="s">
        <v>122</v>
      </c>
      <c r="BL450" t="s">
        <v>110</v>
      </c>
      <c r="BM450" s="165">
        <v>42530</v>
      </c>
      <c r="BO450" t="s">
        <v>110</v>
      </c>
      <c r="BP450" t="s">
        <v>123</v>
      </c>
      <c r="BS450" s="166">
        <v>42530.772280092591</v>
      </c>
      <c r="BU450" t="s">
        <v>110</v>
      </c>
      <c r="BV450" t="s">
        <v>164</v>
      </c>
      <c r="BW450" t="s">
        <v>110</v>
      </c>
      <c r="BZ450" t="s">
        <v>108</v>
      </c>
      <c r="CA450" t="s">
        <v>163</v>
      </c>
      <c r="CB450" s="167">
        <v>42530</v>
      </c>
      <c r="CC450" s="168">
        <v>0</v>
      </c>
      <c r="CD450" s="169">
        <v>9</v>
      </c>
      <c r="CE450" t="s">
        <v>111</v>
      </c>
      <c r="CH450" t="s">
        <v>137</v>
      </c>
      <c r="CL450" t="s">
        <v>126</v>
      </c>
      <c r="CM450" t="s">
        <v>127</v>
      </c>
      <c r="CU450" t="s">
        <v>119</v>
      </c>
      <c r="DD450" s="170">
        <v>-2255.12</v>
      </c>
      <c r="DE450" t="s">
        <v>110</v>
      </c>
      <c r="DF450" s="171">
        <v>0</v>
      </c>
      <c r="DH450" s="172">
        <v>0</v>
      </c>
      <c r="DI450" t="s">
        <v>164</v>
      </c>
      <c r="DJ450" t="s">
        <v>116</v>
      </c>
      <c r="DK450" s="173">
        <v>42530</v>
      </c>
      <c r="DL450" t="s">
        <v>119</v>
      </c>
      <c r="DN450" s="174">
        <v>-2255.12</v>
      </c>
      <c r="DO450" s="175">
        <v>1</v>
      </c>
      <c r="DP450" s="176">
        <v>1</v>
      </c>
      <c r="DQ450" s="177">
        <v>1468454</v>
      </c>
      <c r="DT450" s="178">
        <v>42530</v>
      </c>
      <c r="DV450" t="s">
        <v>120</v>
      </c>
      <c r="DW450" s="179">
        <v>42530</v>
      </c>
      <c r="DX450" t="s">
        <v>110</v>
      </c>
      <c r="DY450" s="180">
        <v>42530</v>
      </c>
      <c r="DZ450" t="s">
        <v>116</v>
      </c>
      <c r="EC450" t="s">
        <v>123</v>
      </c>
      <c r="ED450" s="181">
        <v>0</v>
      </c>
      <c r="EE450" s="182">
        <v>0</v>
      </c>
      <c r="EG450" t="s">
        <v>130</v>
      </c>
      <c r="EJ450" s="188" t="str">
        <f>CONCATENATE(CH450,CM450)</f>
        <v>210000012800</v>
      </c>
    </row>
    <row r="451" spans="1:140" ht="15.75" hidden="1" thickTop="1" x14ac:dyDescent="0.25">
      <c r="A451" t="s">
        <v>108</v>
      </c>
      <c r="B451" t="s">
        <v>163</v>
      </c>
      <c r="C451" s="140">
        <v>42530</v>
      </c>
      <c r="D451" s="141">
        <v>0</v>
      </c>
      <c r="E451" t="s">
        <v>108</v>
      </c>
      <c r="F451" t="s">
        <v>110</v>
      </c>
      <c r="G451" s="142">
        <v>2016</v>
      </c>
      <c r="H451" s="143">
        <v>12</v>
      </c>
      <c r="I451" s="144">
        <v>42530</v>
      </c>
      <c r="J451" t="s">
        <v>111</v>
      </c>
      <c r="L451" t="s">
        <v>110</v>
      </c>
      <c r="M451" t="s">
        <v>110</v>
      </c>
      <c r="O451" s="146">
        <v>0</v>
      </c>
      <c r="P451" t="s">
        <v>112</v>
      </c>
      <c r="R451" s="148">
        <v>42530</v>
      </c>
      <c r="S451" s="149">
        <v>36</v>
      </c>
      <c r="T451" s="150">
        <v>36519.550000000003</v>
      </c>
      <c r="U451" s="151">
        <v>36519.550000000003</v>
      </c>
      <c r="V451" s="152">
        <v>0</v>
      </c>
      <c r="W451" t="s">
        <v>113</v>
      </c>
      <c r="Y451" t="s">
        <v>114</v>
      </c>
      <c r="Z451" t="s">
        <v>114</v>
      </c>
      <c r="AA451" t="s">
        <v>114</v>
      </c>
      <c r="AB451" t="s">
        <v>115</v>
      </c>
      <c r="AC451" t="s">
        <v>116</v>
      </c>
      <c r="AD451" t="s">
        <v>110</v>
      </c>
      <c r="AE451" t="s">
        <v>110</v>
      </c>
      <c r="AH451" s="153">
        <v>0</v>
      </c>
      <c r="AI451" s="154">
        <v>42530</v>
      </c>
      <c r="AJ451" s="155">
        <v>1468454</v>
      </c>
      <c r="AK451" s="156">
        <v>1468454.1</v>
      </c>
      <c r="AL451" s="157">
        <v>42530</v>
      </c>
      <c r="AM451" s="158">
        <v>0</v>
      </c>
      <c r="AN451" t="s">
        <v>158</v>
      </c>
      <c r="AO451" s="159">
        <v>42530.782893518517</v>
      </c>
      <c r="AP451" t="s">
        <v>164</v>
      </c>
      <c r="AQ451" t="s">
        <v>119</v>
      </c>
      <c r="AR451" t="s">
        <v>119</v>
      </c>
      <c r="AT451" s="160">
        <v>42530</v>
      </c>
      <c r="AU451" s="161">
        <v>1</v>
      </c>
      <c r="AV451" s="162">
        <v>1</v>
      </c>
      <c r="AW451" t="s">
        <v>120</v>
      </c>
      <c r="AZ451" s="163">
        <v>42530</v>
      </c>
      <c r="BB451" t="s">
        <v>121</v>
      </c>
      <c r="BC451" t="s">
        <v>114</v>
      </c>
      <c r="BD451" t="s">
        <v>122</v>
      </c>
      <c r="BE451" t="s">
        <v>110</v>
      </c>
      <c r="BH451" t="s">
        <v>122</v>
      </c>
      <c r="BL451" t="s">
        <v>110</v>
      </c>
      <c r="BM451" s="165">
        <v>42530</v>
      </c>
      <c r="BO451" t="s">
        <v>110</v>
      </c>
      <c r="BP451" t="s">
        <v>123</v>
      </c>
      <c r="BS451" s="166">
        <v>42530.772280092591</v>
      </c>
      <c r="BU451" t="s">
        <v>110</v>
      </c>
      <c r="BV451" t="s">
        <v>164</v>
      </c>
      <c r="BW451" t="s">
        <v>110</v>
      </c>
      <c r="BZ451" t="s">
        <v>108</v>
      </c>
      <c r="CA451" t="s">
        <v>163</v>
      </c>
      <c r="CB451" s="167">
        <v>42530</v>
      </c>
      <c r="CC451" s="168">
        <v>0</v>
      </c>
      <c r="CD451" s="169">
        <v>10</v>
      </c>
      <c r="CE451" t="s">
        <v>111</v>
      </c>
      <c r="CH451" t="s">
        <v>138</v>
      </c>
      <c r="CL451" t="s">
        <v>126</v>
      </c>
      <c r="CM451" t="s">
        <v>127</v>
      </c>
      <c r="CU451" t="s">
        <v>119</v>
      </c>
      <c r="DD451" s="170">
        <v>-1761.25</v>
      </c>
      <c r="DE451" t="s">
        <v>110</v>
      </c>
      <c r="DF451" s="171">
        <v>0</v>
      </c>
      <c r="DH451" s="172">
        <v>0</v>
      </c>
      <c r="DI451" t="s">
        <v>164</v>
      </c>
      <c r="DJ451" t="s">
        <v>116</v>
      </c>
      <c r="DK451" s="173">
        <v>42530</v>
      </c>
      <c r="DL451" t="s">
        <v>119</v>
      </c>
      <c r="DN451" s="174">
        <v>-1761.25</v>
      </c>
      <c r="DO451" s="175">
        <v>1</v>
      </c>
      <c r="DP451" s="176">
        <v>1</v>
      </c>
      <c r="DQ451" s="177">
        <v>1468454</v>
      </c>
      <c r="DT451" s="178">
        <v>42530</v>
      </c>
      <c r="DV451" t="s">
        <v>120</v>
      </c>
      <c r="DW451" s="179">
        <v>42530</v>
      </c>
      <c r="DX451" t="s">
        <v>110</v>
      </c>
      <c r="DY451" s="180">
        <v>42530</v>
      </c>
      <c r="DZ451" t="s">
        <v>116</v>
      </c>
      <c r="EC451" t="s">
        <v>123</v>
      </c>
      <c r="ED451" s="181">
        <v>0</v>
      </c>
      <c r="EE451" s="182">
        <v>0</v>
      </c>
      <c r="EG451" t="s">
        <v>130</v>
      </c>
      <c r="EJ451" s="188" t="str">
        <f>CONCATENATE(CH451,CM451)</f>
        <v>210500012800</v>
      </c>
    </row>
    <row r="452" spans="1:140" ht="15.75" hidden="1" thickTop="1" x14ac:dyDescent="0.25">
      <c r="A452" t="s">
        <v>108</v>
      </c>
      <c r="B452" t="s">
        <v>163</v>
      </c>
      <c r="C452" s="140">
        <v>42530</v>
      </c>
      <c r="D452" s="141">
        <v>0</v>
      </c>
      <c r="E452" t="s">
        <v>108</v>
      </c>
      <c r="F452" t="s">
        <v>110</v>
      </c>
      <c r="G452" s="142">
        <v>2016</v>
      </c>
      <c r="H452" s="143">
        <v>12</v>
      </c>
      <c r="I452" s="144">
        <v>42530</v>
      </c>
      <c r="J452" t="s">
        <v>111</v>
      </c>
      <c r="L452" t="s">
        <v>110</v>
      </c>
      <c r="M452" t="s">
        <v>110</v>
      </c>
      <c r="O452" s="146">
        <v>0</v>
      </c>
      <c r="P452" t="s">
        <v>112</v>
      </c>
      <c r="R452" s="148">
        <v>42530</v>
      </c>
      <c r="S452" s="149">
        <v>36</v>
      </c>
      <c r="T452" s="150">
        <v>36519.550000000003</v>
      </c>
      <c r="U452" s="151">
        <v>36519.550000000003</v>
      </c>
      <c r="V452" s="152">
        <v>0</v>
      </c>
      <c r="W452" t="s">
        <v>113</v>
      </c>
      <c r="Y452" t="s">
        <v>114</v>
      </c>
      <c r="Z452" t="s">
        <v>114</v>
      </c>
      <c r="AA452" t="s">
        <v>114</v>
      </c>
      <c r="AB452" t="s">
        <v>115</v>
      </c>
      <c r="AC452" t="s">
        <v>116</v>
      </c>
      <c r="AD452" t="s">
        <v>110</v>
      </c>
      <c r="AE452" t="s">
        <v>110</v>
      </c>
      <c r="AH452" s="153">
        <v>0</v>
      </c>
      <c r="AI452" s="154">
        <v>42530</v>
      </c>
      <c r="AJ452" s="155">
        <v>1468454</v>
      </c>
      <c r="AK452" s="156">
        <v>1468454.1</v>
      </c>
      <c r="AL452" s="157">
        <v>42530</v>
      </c>
      <c r="AM452" s="158">
        <v>0</v>
      </c>
      <c r="AN452" t="s">
        <v>158</v>
      </c>
      <c r="AO452" s="159">
        <v>42530.782893518517</v>
      </c>
      <c r="AP452" t="s">
        <v>164</v>
      </c>
      <c r="AQ452" t="s">
        <v>119</v>
      </c>
      <c r="AR452" t="s">
        <v>119</v>
      </c>
      <c r="AT452" s="160">
        <v>42530</v>
      </c>
      <c r="AU452" s="161">
        <v>1</v>
      </c>
      <c r="AV452" s="162">
        <v>1</v>
      </c>
      <c r="AW452" t="s">
        <v>120</v>
      </c>
      <c r="AZ452" s="163">
        <v>42530</v>
      </c>
      <c r="BB452" t="s">
        <v>121</v>
      </c>
      <c r="BC452" t="s">
        <v>114</v>
      </c>
      <c r="BD452" t="s">
        <v>122</v>
      </c>
      <c r="BE452" t="s">
        <v>110</v>
      </c>
      <c r="BH452" t="s">
        <v>122</v>
      </c>
      <c r="BL452" t="s">
        <v>110</v>
      </c>
      <c r="BM452" s="165">
        <v>42530</v>
      </c>
      <c r="BO452" t="s">
        <v>110</v>
      </c>
      <c r="BP452" t="s">
        <v>123</v>
      </c>
      <c r="BS452" s="166">
        <v>42530.772280092591</v>
      </c>
      <c r="BU452" t="s">
        <v>110</v>
      </c>
      <c r="BV452" t="s">
        <v>164</v>
      </c>
      <c r="BW452" t="s">
        <v>110</v>
      </c>
      <c r="BZ452" t="s">
        <v>108</v>
      </c>
      <c r="CA452" t="s">
        <v>163</v>
      </c>
      <c r="CB452" s="167">
        <v>42530</v>
      </c>
      <c r="CC452" s="168">
        <v>0</v>
      </c>
      <c r="CD452" s="169">
        <v>11</v>
      </c>
      <c r="CE452" t="s">
        <v>111</v>
      </c>
      <c r="CH452" t="s">
        <v>139</v>
      </c>
      <c r="CL452" t="s">
        <v>126</v>
      </c>
      <c r="CM452" t="s">
        <v>127</v>
      </c>
      <c r="CU452" t="s">
        <v>119</v>
      </c>
      <c r="DD452" s="170">
        <v>-1624.63</v>
      </c>
      <c r="DE452" t="s">
        <v>110</v>
      </c>
      <c r="DF452" s="171">
        <v>0</v>
      </c>
      <c r="DH452" s="172">
        <v>0</v>
      </c>
      <c r="DI452" t="s">
        <v>164</v>
      </c>
      <c r="DJ452" t="s">
        <v>116</v>
      </c>
      <c r="DK452" s="173">
        <v>42530</v>
      </c>
      <c r="DL452" t="s">
        <v>119</v>
      </c>
      <c r="DN452" s="174">
        <v>-1624.63</v>
      </c>
      <c r="DO452" s="175">
        <v>1</v>
      </c>
      <c r="DP452" s="176">
        <v>1</v>
      </c>
      <c r="DQ452" s="177">
        <v>1468454</v>
      </c>
      <c r="DT452" s="178">
        <v>42530</v>
      </c>
      <c r="DV452" t="s">
        <v>120</v>
      </c>
      <c r="DW452" s="179">
        <v>42530</v>
      </c>
      <c r="DX452" t="s">
        <v>110</v>
      </c>
      <c r="DY452" s="180">
        <v>42530</v>
      </c>
      <c r="DZ452" t="s">
        <v>116</v>
      </c>
      <c r="EC452" t="s">
        <v>123</v>
      </c>
      <c r="ED452" s="181">
        <v>0</v>
      </c>
      <c r="EE452" s="182">
        <v>0</v>
      </c>
      <c r="EG452" t="s">
        <v>130</v>
      </c>
      <c r="EJ452" s="188" t="str">
        <f>CONCATENATE(CH452,CM452)</f>
        <v>211000012800</v>
      </c>
    </row>
    <row r="453" spans="1:140" ht="15.75" hidden="1" thickTop="1" x14ac:dyDescent="0.25">
      <c r="A453" t="s">
        <v>108</v>
      </c>
      <c r="B453" t="s">
        <v>163</v>
      </c>
      <c r="C453" s="140">
        <v>42530</v>
      </c>
      <c r="D453" s="141">
        <v>0</v>
      </c>
      <c r="E453" t="s">
        <v>108</v>
      </c>
      <c r="F453" t="s">
        <v>110</v>
      </c>
      <c r="G453" s="142">
        <v>2016</v>
      </c>
      <c r="H453" s="143">
        <v>12</v>
      </c>
      <c r="I453" s="144">
        <v>42530</v>
      </c>
      <c r="J453" t="s">
        <v>111</v>
      </c>
      <c r="L453" t="s">
        <v>110</v>
      </c>
      <c r="M453" t="s">
        <v>110</v>
      </c>
      <c r="O453" s="146">
        <v>0</v>
      </c>
      <c r="P453" t="s">
        <v>112</v>
      </c>
      <c r="R453" s="148">
        <v>42530</v>
      </c>
      <c r="S453" s="149">
        <v>36</v>
      </c>
      <c r="T453" s="150">
        <v>36519.550000000003</v>
      </c>
      <c r="U453" s="151">
        <v>36519.550000000003</v>
      </c>
      <c r="V453" s="152">
        <v>0</v>
      </c>
      <c r="W453" t="s">
        <v>113</v>
      </c>
      <c r="Y453" t="s">
        <v>114</v>
      </c>
      <c r="Z453" t="s">
        <v>114</v>
      </c>
      <c r="AA453" t="s">
        <v>114</v>
      </c>
      <c r="AB453" t="s">
        <v>115</v>
      </c>
      <c r="AC453" t="s">
        <v>116</v>
      </c>
      <c r="AD453" t="s">
        <v>110</v>
      </c>
      <c r="AE453" t="s">
        <v>110</v>
      </c>
      <c r="AH453" s="153">
        <v>0</v>
      </c>
      <c r="AI453" s="154">
        <v>42530</v>
      </c>
      <c r="AJ453" s="155">
        <v>1468454</v>
      </c>
      <c r="AK453" s="156">
        <v>1468454.1</v>
      </c>
      <c r="AL453" s="157">
        <v>42530</v>
      </c>
      <c r="AM453" s="158">
        <v>0</v>
      </c>
      <c r="AN453" t="s">
        <v>158</v>
      </c>
      <c r="AO453" s="159">
        <v>42530.782893518517</v>
      </c>
      <c r="AP453" t="s">
        <v>164</v>
      </c>
      <c r="AQ453" t="s">
        <v>119</v>
      </c>
      <c r="AR453" t="s">
        <v>119</v>
      </c>
      <c r="AT453" s="160">
        <v>42530</v>
      </c>
      <c r="AU453" s="161">
        <v>1</v>
      </c>
      <c r="AV453" s="162">
        <v>1</v>
      </c>
      <c r="AW453" t="s">
        <v>120</v>
      </c>
      <c r="AZ453" s="163">
        <v>42530</v>
      </c>
      <c r="BB453" t="s">
        <v>121</v>
      </c>
      <c r="BC453" t="s">
        <v>114</v>
      </c>
      <c r="BD453" t="s">
        <v>122</v>
      </c>
      <c r="BE453" t="s">
        <v>110</v>
      </c>
      <c r="BH453" t="s">
        <v>122</v>
      </c>
      <c r="BL453" t="s">
        <v>110</v>
      </c>
      <c r="BM453" s="165">
        <v>42530</v>
      </c>
      <c r="BO453" t="s">
        <v>110</v>
      </c>
      <c r="BP453" t="s">
        <v>123</v>
      </c>
      <c r="BS453" s="166">
        <v>42530.772280092591</v>
      </c>
      <c r="BU453" t="s">
        <v>110</v>
      </c>
      <c r="BV453" t="s">
        <v>164</v>
      </c>
      <c r="BW453" t="s">
        <v>110</v>
      </c>
      <c r="BZ453" t="s">
        <v>108</v>
      </c>
      <c r="CA453" t="s">
        <v>163</v>
      </c>
      <c r="CB453" s="167">
        <v>42530</v>
      </c>
      <c r="CC453" s="168">
        <v>0</v>
      </c>
      <c r="CD453" s="169">
        <v>12</v>
      </c>
      <c r="CE453" t="s">
        <v>111</v>
      </c>
      <c r="CH453" t="s">
        <v>140</v>
      </c>
      <c r="CL453" t="s">
        <v>126</v>
      </c>
      <c r="CM453" t="s">
        <v>127</v>
      </c>
      <c r="CU453" t="s">
        <v>119</v>
      </c>
      <c r="DD453" s="170">
        <v>-104.06</v>
      </c>
      <c r="DE453" t="s">
        <v>110</v>
      </c>
      <c r="DF453" s="171">
        <v>0</v>
      </c>
      <c r="DH453" s="172">
        <v>0</v>
      </c>
      <c r="DI453" t="s">
        <v>164</v>
      </c>
      <c r="DJ453" t="s">
        <v>116</v>
      </c>
      <c r="DK453" s="173">
        <v>42530</v>
      </c>
      <c r="DL453" t="s">
        <v>119</v>
      </c>
      <c r="DN453" s="174">
        <v>-104.06</v>
      </c>
      <c r="DO453" s="175">
        <v>1</v>
      </c>
      <c r="DP453" s="176">
        <v>1</v>
      </c>
      <c r="DQ453" s="177">
        <v>1468454</v>
      </c>
      <c r="DT453" s="178">
        <v>42530</v>
      </c>
      <c r="DV453" t="s">
        <v>120</v>
      </c>
      <c r="DW453" s="179">
        <v>42530</v>
      </c>
      <c r="DX453" t="s">
        <v>110</v>
      </c>
      <c r="DY453" s="180">
        <v>42530</v>
      </c>
      <c r="DZ453" t="s">
        <v>116</v>
      </c>
      <c r="EC453" t="s">
        <v>123</v>
      </c>
      <c r="ED453" s="181">
        <v>0</v>
      </c>
      <c r="EE453" s="182">
        <v>0</v>
      </c>
      <c r="EG453" t="s">
        <v>130</v>
      </c>
      <c r="EJ453" s="188" t="str">
        <f>CONCATENATE(CH453,CM453)</f>
        <v>212500012800</v>
      </c>
    </row>
    <row r="454" spans="1:140" ht="15.75" hidden="1" thickTop="1" x14ac:dyDescent="0.25">
      <c r="A454" t="s">
        <v>108</v>
      </c>
      <c r="B454" t="s">
        <v>163</v>
      </c>
      <c r="C454" s="140">
        <v>42530</v>
      </c>
      <c r="D454" s="141">
        <v>0</v>
      </c>
      <c r="E454" t="s">
        <v>108</v>
      </c>
      <c r="F454" t="s">
        <v>110</v>
      </c>
      <c r="G454" s="142">
        <v>2016</v>
      </c>
      <c r="H454" s="143">
        <v>12</v>
      </c>
      <c r="I454" s="144">
        <v>42530</v>
      </c>
      <c r="J454" t="s">
        <v>111</v>
      </c>
      <c r="L454" t="s">
        <v>110</v>
      </c>
      <c r="M454" t="s">
        <v>110</v>
      </c>
      <c r="O454" s="146">
        <v>0</v>
      </c>
      <c r="P454" t="s">
        <v>112</v>
      </c>
      <c r="R454" s="148">
        <v>42530</v>
      </c>
      <c r="S454" s="149">
        <v>36</v>
      </c>
      <c r="T454" s="150">
        <v>36519.550000000003</v>
      </c>
      <c r="U454" s="151">
        <v>36519.550000000003</v>
      </c>
      <c r="V454" s="152">
        <v>0</v>
      </c>
      <c r="W454" t="s">
        <v>113</v>
      </c>
      <c r="Y454" t="s">
        <v>114</v>
      </c>
      <c r="Z454" t="s">
        <v>114</v>
      </c>
      <c r="AA454" t="s">
        <v>114</v>
      </c>
      <c r="AB454" t="s">
        <v>115</v>
      </c>
      <c r="AC454" t="s">
        <v>116</v>
      </c>
      <c r="AD454" t="s">
        <v>110</v>
      </c>
      <c r="AE454" t="s">
        <v>110</v>
      </c>
      <c r="AH454" s="153">
        <v>0</v>
      </c>
      <c r="AI454" s="154">
        <v>42530</v>
      </c>
      <c r="AJ454" s="155">
        <v>1468454</v>
      </c>
      <c r="AK454" s="156">
        <v>1468454.1</v>
      </c>
      <c r="AL454" s="157">
        <v>42530</v>
      </c>
      <c r="AM454" s="158">
        <v>0</v>
      </c>
      <c r="AN454" t="s">
        <v>158</v>
      </c>
      <c r="AO454" s="159">
        <v>42530.782893518517</v>
      </c>
      <c r="AP454" t="s">
        <v>164</v>
      </c>
      <c r="AQ454" t="s">
        <v>119</v>
      </c>
      <c r="AR454" t="s">
        <v>119</v>
      </c>
      <c r="AT454" s="160">
        <v>42530</v>
      </c>
      <c r="AU454" s="161">
        <v>1</v>
      </c>
      <c r="AV454" s="162">
        <v>1</v>
      </c>
      <c r="AW454" t="s">
        <v>120</v>
      </c>
      <c r="AZ454" s="163">
        <v>42530</v>
      </c>
      <c r="BB454" t="s">
        <v>121</v>
      </c>
      <c r="BC454" t="s">
        <v>114</v>
      </c>
      <c r="BD454" t="s">
        <v>122</v>
      </c>
      <c r="BE454" t="s">
        <v>110</v>
      </c>
      <c r="BH454" t="s">
        <v>122</v>
      </c>
      <c r="BL454" t="s">
        <v>110</v>
      </c>
      <c r="BM454" s="165">
        <v>42530</v>
      </c>
      <c r="BO454" t="s">
        <v>110</v>
      </c>
      <c r="BP454" t="s">
        <v>123</v>
      </c>
      <c r="BS454" s="166">
        <v>42530.772280092591</v>
      </c>
      <c r="BU454" t="s">
        <v>110</v>
      </c>
      <c r="BV454" t="s">
        <v>164</v>
      </c>
      <c r="BW454" t="s">
        <v>110</v>
      </c>
      <c r="BZ454" t="s">
        <v>108</v>
      </c>
      <c r="CA454" t="s">
        <v>163</v>
      </c>
      <c r="CB454" s="167">
        <v>42530</v>
      </c>
      <c r="CC454" s="168">
        <v>0</v>
      </c>
      <c r="CD454" s="169">
        <v>16</v>
      </c>
      <c r="CE454" t="s">
        <v>111</v>
      </c>
      <c r="CH454" t="s">
        <v>144</v>
      </c>
      <c r="CL454" t="s">
        <v>126</v>
      </c>
      <c r="CM454" t="s">
        <v>127</v>
      </c>
      <c r="CU454" t="s">
        <v>119</v>
      </c>
      <c r="DD454" s="170">
        <v>-8.1199999999999992</v>
      </c>
      <c r="DE454" t="s">
        <v>110</v>
      </c>
      <c r="DF454" s="171">
        <v>0</v>
      </c>
      <c r="DH454" s="172">
        <v>0</v>
      </c>
      <c r="DI454" t="s">
        <v>164</v>
      </c>
      <c r="DJ454" t="s">
        <v>116</v>
      </c>
      <c r="DK454" s="173">
        <v>42530</v>
      </c>
      <c r="DL454" t="s">
        <v>119</v>
      </c>
      <c r="DN454" s="174">
        <v>-8.1199999999999992</v>
      </c>
      <c r="DO454" s="175">
        <v>1</v>
      </c>
      <c r="DP454" s="176">
        <v>1</v>
      </c>
      <c r="DQ454" s="177">
        <v>1468454</v>
      </c>
      <c r="DT454" s="178">
        <v>42530</v>
      </c>
      <c r="DV454" t="s">
        <v>120</v>
      </c>
      <c r="DW454" s="179">
        <v>42530</v>
      </c>
      <c r="DX454" t="s">
        <v>110</v>
      </c>
      <c r="DY454" s="180">
        <v>42530</v>
      </c>
      <c r="DZ454" t="s">
        <v>116</v>
      </c>
      <c r="EC454" t="s">
        <v>123</v>
      </c>
      <c r="ED454" s="181">
        <v>0</v>
      </c>
      <c r="EE454" s="182">
        <v>0</v>
      </c>
      <c r="EG454" t="s">
        <v>130</v>
      </c>
      <c r="EJ454" s="188" t="str">
        <f>CONCATENATE(CH454,CM454)</f>
        <v>215500012800</v>
      </c>
    </row>
    <row r="455" spans="1:140" ht="15.75" hidden="1" thickTop="1" x14ac:dyDescent="0.25">
      <c r="A455" t="s">
        <v>108</v>
      </c>
      <c r="B455" t="s">
        <v>163</v>
      </c>
      <c r="C455" s="140">
        <v>42530</v>
      </c>
      <c r="D455" s="141">
        <v>0</v>
      </c>
      <c r="E455" t="s">
        <v>108</v>
      </c>
      <c r="F455" t="s">
        <v>110</v>
      </c>
      <c r="G455" s="142">
        <v>2016</v>
      </c>
      <c r="H455" s="143">
        <v>12</v>
      </c>
      <c r="I455" s="144">
        <v>42530</v>
      </c>
      <c r="J455" t="s">
        <v>111</v>
      </c>
      <c r="L455" t="s">
        <v>110</v>
      </c>
      <c r="M455" t="s">
        <v>110</v>
      </c>
      <c r="O455" s="146">
        <v>0</v>
      </c>
      <c r="P455" t="s">
        <v>112</v>
      </c>
      <c r="R455" s="148">
        <v>42530</v>
      </c>
      <c r="S455" s="149">
        <v>36</v>
      </c>
      <c r="T455" s="150">
        <v>36519.550000000003</v>
      </c>
      <c r="U455" s="151">
        <v>36519.550000000003</v>
      </c>
      <c r="V455" s="152">
        <v>0</v>
      </c>
      <c r="W455" t="s">
        <v>113</v>
      </c>
      <c r="Y455" t="s">
        <v>114</v>
      </c>
      <c r="Z455" t="s">
        <v>114</v>
      </c>
      <c r="AA455" t="s">
        <v>114</v>
      </c>
      <c r="AB455" t="s">
        <v>115</v>
      </c>
      <c r="AC455" t="s">
        <v>116</v>
      </c>
      <c r="AD455" t="s">
        <v>110</v>
      </c>
      <c r="AE455" t="s">
        <v>110</v>
      </c>
      <c r="AH455" s="153">
        <v>0</v>
      </c>
      <c r="AI455" s="154">
        <v>42530</v>
      </c>
      <c r="AJ455" s="155">
        <v>1468454</v>
      </c>
      <c r="AK455" s="156">
        <v>1468454.1</v>
      </c>
      <c r="AL455" s="157">
        <v>42530</v>
      </c>
      <c r="AM455" s="158">
        <v>0</v>
      </c>
      <c r="AN455" t="s">
        <v>158</v>
      </c>
      <c r="AO455" s="159">
        <v>42530.782893518517</v>
      </c>
      <c r="AP455" t="s">
        <v>164</v>
      </c>
      <c r="AQ455" t="s">
        <v>119</v>
      </c>
      <c r="AR455" t="s">
        <v>119</v>
      </c>
      <c r="AT455" s="160">
        <v>42530</v>
      </c>
      <c r="AU455" s="161">
        <v>1</v>
      </c>
      <c r="AV455" s="162">
        <v>1</v>
      </c>
      <c r="AW455" t="s">
        <v>120</v>
      </c>
      <c r="AZ455" s="163">
        <v>42530</v>
      </c>
      <c r="BB455" t="s">
        <v>121</v>
      </c>
      <c r="BC455" t="s">
        <v>114</v>
      </c>
      <c r="BD455" t="s">
        <v>122</v>
      </c>
      <c r="BE455" t="s">
        <v>110</v>
      </c>
      <c r="BH455" t="s">
        <v>122</v>
      </c>
      <c r="BL455" t="s">
        <v>110</v>
      </c>
      <c r="BM455" s="165">
        <v>42530</v>
      </c>
      <c r="BO455" t="s">
        <v>110</v>
      </c>
      <c r="BP455" t="s">
        <v>123</v>
      </c>
      <c r="BS455" s="166">
        <v>42530.772280092591</v>
      </c>
      <c r="BU455" t="s">
        <v>110</v>
      </c>
      <c r="BV455" t="s">
        <v>164</v>
      </c>
      <c r="BW455" t="s">
        <v>110</v>
      </c>
      <c r="BZ455" t="s">
        <v>108</v>
      </c>
      <c r="CA455" t="s">
        <v>163</v>
      </c>
      <c r="CB455" s="167">
        <v>42530</v>
      </c>
      <c r="CC455" s="168">
        <v>0</v>
      </c>
      <c r="CD455" s="169">
        <v>13</v>
      </c>
      <c r="CE455" t="s">
        <v>111</v>
      </c>
      <c r="CH455" t="s">
        <v>141</v>
      </c>
      <c r="CL455" t="s">
        <v>126</v>
      </c>
      <c r="CM455" t="s">
        <v>127</v>
      </c>
      <c r="CU455" t="s">
        <v>119</v>
      </c>
      <c r="DD455" s="170">
        <v>-687.5</v>
      </c>
      <c r="DE455" t="s">
        <v>110</v>
      </c>
      <c r="DF455" s="171">
        <v>0</v>
      </c>
      <c r="DH455" s="172">
        <v>0</v>
      </c>
      <c r="DI455" t="s">
        <v>164</v>
      </c>
      <c r="DJ455" t="s">
        <v>116</v>
      </c>
      <c r="DK455" s="173">
        <v>42530</v>
      </c>
      <c r="DL455" t="s">
        <v>119</v>
      </c>
      <c r="DN455" s="174">
        <v>-687.5</v>
      </c>
      <c r="DO455" s="175">
        <v>1</v>
      </c>
      <c r="DP455" s="176">
        <v>1</v>
      </c>
      <c r="DQ455" s="177">
        <v>1468454</v>
      </c>
      <c r="DT455" s="178">
        <v>42530</v>
      </c>
      <c r="DV455" t="s">
        <v>120</v>
      </c>
      <c r="DW455" s="179">
        <v>42530</v>
      </c>
      <c r="DX455" t="s">
        <v>110</v>
      </c>
      <c r="DY455" s="180">
        <v>42530</v>
      </c>
      <c r="DZ455" t="s">
        <v>116</v>
      </c>
      <c r="EC455" t="s">
        <v>123</v>
      </c>
      <c r="ED455" s="181">
        <v>0</v>
      </c>
      <c r="EE455" s="182">
        <v>0</v>
      </c>
      <c r="EG455" t="s">
        <v>130</v>
      </c>
      <c r="EJ455" s="188" t="str">
        <f>CONCATENATE(CH455,CM455)</f>
        <v>213000012800</v>
      </c>
    </row>
    <row r="456" spans="1:140" ht="15.75" hidden="1" thickTop="1" x14ac:dyDescent="0.25">
      <c r="A456" t="s">
        <v>108</v>
      </c>
      <c r="B456" t="s">
        <v>163</v>
      </c>
      <c r="C456" s="140">
        <v>42530</v>
      </c>
      <c r="D456" s="141">
        <v>0</v>
      </c>
      <c r="E456" t="s">
        <v>108</v>
      </c>
      <c r="F456" t="s">
        <v>110</v>
      </c>
      <c r="G456" s="142">
        <v>2016</v>
      </c>
      <c r="H456" s="143">
        <v>12</v>
      </c>
      <c r="I456" s="144">
        <v>42530</v>
      </c>
      <c r="J456" t="s">
        <v>111</v>
      </c>
      <c r="L456" t="s">
        <v>110</v>
      </c>
      <c r="M456" t="s">
        <v>110</v>
      </c>
      <c r="O456" s="146">
        <v>0</v>
      </c>
      <c r="P456" t="s">
        <v>112</v>
      </c>
      <c r="R456" s="148">
        <v>42530</v>
      </c>
      <c r="S456" s="149">
        <v>36</v>
      </c>
      <c r="T456" s="150">
        <v>36519.550000000003</v>
      </c>
      <c r="U456" s="151">
        <v>36519.550000000003</v>
      </c>
      <c r="V456" s="152">
        <v>0</v>
      </c>
      <c r="W456" t="s">
        <v>113</v>
      </c>
      <c r="Y456" t="s">
        <v>114</v>
      </c>
      <c r="Z456" t="s">
        <v>114</v>
      </c>
      <c r="AA456" t="s">
        <v>114</v>
      </c>
      <c r="AB456" t="s">
        <v>115</v>
      </c>
      <c r="AC456" t="s">
        <v>116</v>
      </c>
      <c r="AD456" t="s">
        <v>110</v>
      </c>
      <c r="AE456" t="s">
        <v>110</v>
      </c>
      <c r="AH456" s="153">
        <v>0</v>
      </c>
      <c r="AI456" s="154">
        <v>42530</v>
      </c>
      <c r="AJ456" s="155">
        <v>1468454</v>
      </c>
      <c r="AK456" s="156">
        <v>1468454.1</v>
      </c>
      <c r="AL456" s="157">
        <v>42530</v>
      </c>
      <c r="AM456" s="158">
        <v>0</v>
      </c>
      <c r="AN456" t="s">
        <v>158</v>
      </c>
      <c r="AO456" s="159">
        <v>42530.782893518517</v>
      </c>
      <c r="AP456" t="s">
        <v>164</v>
      </c>
      <c r="AQ456" t="s">
        <v>119</v>
      </c>
      <c r="AR456" t="s">
        <v>119</v>
      </c>
      <c r="AT456" s="160">
        <v>42530</v>
      </c>
      <c r="AU456" s="161">
        <v>1</v>
      </c>
      <c r="AV456" s="162">
        <v>1</v>
      </c>
      <c r="AW456" t="s">
        <v>120</v>
      </c>
      <c r="AZ456" s="163">
        <v>42530</v>
      </c>
      <c r="BB456" t="s">
        <v>121</v>
      </c>
      <c r="BC456" t="s">
        <v>114</v>
      </c>
      <c r="BD456" t="s">
        <v>122</v>
      </c>
      <c r="BE456" t="s">
        <v>110</v>
      </c>
      <c r="BH456" t="s">
        <v>122</v>
      </c>
      <c r="BL456" t="s">
        <v>110</v>
      </c>
      <c r="BM456" s="165">
        <v>42530</v>
      </c>
      <c r="BO456" t="s">
        <v>110</v>
      </c>
      <c r="BP456" t="s">
        <v>123</v>
      </c>
      <c r="BS456" s="166">
        <v>42530.772280092591</v>
      </c>
      <c r="BU456" t="s">
        <v>110</v>
      </c>
      <c r="BV456" t="s">
        <v>164</v>
      </c>
      <c r="BW456" t="s">
        <v>110</v>
      </c>
      <c r="BZ456" t="s">
        <v>108</v>
      </c>
      <c r="CA456" t="s">
        <v>163</v>
      </c>
      <c r="CB456" s="167">
        <v>42530</v>
      </c>
      <c r="CC456" s="168">
        <v>0</v>
      </c>
      <c r="CD456" s="169">
        <v>14</v>
      </c>
      <c r="CE456" t="s">
        <v>111</v>
      </c>
      <c r="CH456" t="s">
        <v>142</v>
      </c>
      <c r="CL456" t="s">
        <v>126</v>
      </c>
      <c r="CM456" t="s">
        <v>127</v>
      </c>
      <c r="CU456" t="s">
        <v>119</v>
      </c>
      <c r="DD456" s="170">
        <v>-2730.3</v>
      </c>
      <c r="DE456" t="s">
        <v>110</v>
      </c>
      <c r="DF456" s="171">
        <v>0</v>
      </c>
      <c r="DH456" s="172">
        <v>0</v>
      </c>
      <c r="DI456" t="s">
        <v>164</v>
      </c>
      <c r="DJ456" t="s">
        <v>116</v>
      </c>
      <c r="DK456" s="173">
        <v>42530</v>
      </c>
      <c r="DL456" t="s">
        <v>119</v>
      </c>
      <c r="DN456" s="174">
        <v>-2730.3</v>
      </c>
      <c r="DO456" s="175">
        <v>1</v>
      </c>
      <c r="DP456" s="176">
        <v>1</v>
      </c>
      <c r="DQ456" s="177">
        <v>1468454</v>
      </c>
      <c r="DT456" s="178">
        <v>42530</v>
      </c>
      <c r="DV456" t="s">
        <v>120</v>
      </c>
      <c r="DW456" s="179">
        <v>42530</v>
      </c>
      <c r="DX456" t="s">
        <v>110</v>
      </c>
      <c r="DY456" s="180">
        <v>42530</v>
      </c>
      <c r="DZ456" t="s">
        <v>116</v>
      </c>
      <c r="EC456" t="s">
        <v>123</v>
      </c>
      <c r="ED456" s="181">
        <v>0</v>
      </c>
      <c r="EE456" s="182">
        <v>0</v>
      </c>
      <c r="EG456" t="s">
        <v>130</v>
      </c>
      <c r="EJ456" s="188" t="str">
        <f>CONCATENATE(CH456,CM456)</f>
        <v>214000012800</v>
      </c>
    </row>
    <row r="457" spans="1:140" ht="15.75" hidden="1" thickTop="1" x14ac:dyDescent="0.25">
      <c r="A457" t="s">
        <v>108</v>
      </c>
      <c r="B457" t="s">
        <v>163</v>
      </c>
      <c r="C457" s="140">
        <v>42530</v>
      </c>
      <c r="D457" s="141">
        <v>0</v>
      </c>
      <c r="E457" t="s">
        <v>108</v>
      </c>
      <c r="F457" t="s">
        <v>110</v>
      </c>
      <c r="G457" s="142">
        <v>2016</v>
      </c>
      <c r="H457" s="143">
        <v>12</v>
      </c>
      <c r="I457" s="144">
        <v>42530</v>
      </c>
      <c r="J457" t="s">
        <v>111</v>
      </c>
      <c r="L457" t="s">
        <v>110</v>
      </c>
      <c r="M457" t="s">
        <v>110</v>
      </c>
      <c r="O457" s="146">
        <v>0</v>
      </c>
      <c r="P457" t="s">
        <v>112</v>
      </c>
      <c r="R457" s="148">
        <v>42530</v>
      </c>
      <c r="S457" s="149">
        <v>36</v>
      </c>
      <c r="T457" s="150">
        <v>36519.550000000003</v>
      </c>
      <c r="U457" s="151">
        <v>36519.550000000003</v>
      </c>
      <c r="V457" s="152">
        <v>0</v>
      </c>
      <c r="W457" t="s">
        <v>113</v>
      </c>
      <c r="Y457" t="s">
        <v>114</v>
      </c>
      <c r="Z457" t="s">
        <v>114</v>
      </c>
      <c r="AA457" t="s">
        <v>114</v>
      </c>
      <c r="AB457" t="s">
        <v>115</v>
      </c>
      <c r="AC457" t="s">
        <v>116</v>
      </c>
      <c r="AD457" t="s">
        <v>110</v>
      </c>
      <c r="AE457" t="s">
        <v>110</v>
      </c>
      <c r="AH457" s="153">
        <v>0</v>
      </c>
      <c r="AI457" s="154">
        <v>42530</v>
      </c>
      <c r="AJ457" s="155">
        <v>1468454</v>
      </c>
      <c r="AK457" s="156">
        <v>1468454.1</v>
      </c>
      <c r="AL457" s="157">
        <v>42530</v>
      </c>
      <c r="AM457" s="158">
        <v>0</v>
      </c>
      <c r="AN457" t="s">
        <v>158</v>
      </c>
      <c r="AO457" s="159">
        <v>42530.782893518517</v>
      </c>
      <c r="AP457" t="s">
        <v>164</v>
      </c>
      <c r="AQ457" t="s">
        <v>119</v>
      </c>
      <c r="AR457" t="s">
        <v>119</v>
      </c>
      <c r="AT457" s="160">
        <v>42530</v>
      </c>
      <c r="AU457" s="161">
        <v>1</v>
      </c>
      <c r="AV457" s="162">
        <v>1</v>
      </c>
      <c r="AW457" t="s">
        <v>120</v>
      </c>
      <c r="AZ457" s="163">
        <v>42530</v>
      </c>
      <c r="BB457" t="s">
        <v>121</v>
      </c>
      <c r="BC457" t="s">
        <v>114</v>
      </c>
      <c r="BD457" t="s">
        <v>122</v>
      </c>
      <c r="BE457" t="s">
        <v>110</v>
      </c>
      <c r="BH457" t="s">
        <v>122</v>
      </c>
      <c r="BL457" t="s">
        <v>110</v>
      </c>
      <c r="BM457" s="165">
        <v>42530</v>
      </c>
      <c r="BO457" t="s">
        <v>110</v>
      </c>
      <c r="BP457" t="s">
        <v>123</v>
      </c>
      <c r="BS457" s="166">
        <v>42530.772280092591</v>
      </c>
      <c r="BU457" t="s">
        <v>110</v>
      </c>
      <c r="BV457" t="s">
        <v>164</v>
      </c>
      <c r="BW457" t="s">
        <v>110</v>
      </c>
      <c r="BZ457" t="s">
        <v>108</v>
      </c>
      <c r="CA457" t="s">
        <v>163</v>
      </c>
      <c r="CB457" s="167">
        <v>42530</v>
      </c>
      <c r="CC457" s="168">
        <v>0</v>
      </c>
      <c r="CD457" s="169">
        <v>15</v>
      </c>
      <c r="CE457" t="s">
        <v>111</v>
      </c>
      <c r="CH457" t="s">
        <v>143</v>
      </c>
      <c r="CL457" t="s">
        <v>126</v>
      </c>
      <c r="CM457" t="s">
        <v>127</v>
      </c>
      <c r="CU457" t="s">
        <v>119</v>
      </c>
      <c r="DD457" s="170">
        <v>-1262.95</v>
      </c>
      <c r="DE457" t="s">
        <v>110</v>
      </c>
      <c r="DF457" s="171">
        <v>0</v>
      </c>
      <c r="DH457" s="172">
        <v>0</v>
      </c>
      <c r="DI457" t="s">
        <v>164</v>
      </c>
      <c r="DJ457" t="s">
        <v>116</v>
      </c>
      <c r="DK457" s="173">
        <v>42530</v>
      </c>
      <c r="DL457" t="s">
        <v>119</v>
      </c>
      <c r="DN457" s="174">
        <v>-1262.95</v>
      </c>
      <c r="DO457" s="175">
        <v>1</v>
      </c>
      <c r="DP457" s="176">
        <v>1</v>
      </c>
      <c r="DQ457" s="177">
        <v>1468454</v>
      </c>
      <c r="DT457" s="178">
        <v>42530</v>
      </c>
      <c r="DV457" t="s">
        <v>120</v>
      </c>
      <c r="DW457" s="179">
        <v>42530</v>
      </c>
      <c r="DX457" t="s">
        <v>110</v>
      </c>
      <c r="DY457" s="180">
        <v>42530</v>
      </c>
      <c r="DZ457" t="s">
        <v>116</v>
      </c>
      <c r="EC457" t="s">
        <v>123</v>
      </c>
      <c r="ED457" s="181">
        <v>0</v>
      </c>
      <c r="EE457" s="182">
        <v>0</v>
      </c>
      <c r="EG457" t="s">
        <v>130</v>
      </c>
      <c r="EJ457" s="188" t="str">
        <f>CONCATENATE(CH457,CM457)</f>
        <v>215000012800</v>
      </c>
    </row>
    <row r="458" spans="1:140" ht="15.75" hidden="1" thickTop="1" x14ac:dyDescent="0.25">
      <c r="A458" t="s">
        <v>108</v>
      </c>
      <c r="B458" t="s">
        <v>163</v>
      </c>
      <c r="C458" s="140">
        <v>42530</v>
      </c>
      <c r="D458" s="141">
        <v>0</v>
      </c>
      <c r="E458" t="s">
        <v>108</v>
      </c>
      <c r="F458" t="s">
        <v>110</v>
      </c>
      <c r="G458" s="142">
        <v>2016</v>
      </c>
      <c r="H458" s="143">
        <v>12</v>
      </c>
      <c r="I458" s="144">
        <v>42530</v>
      </c>
      <c r="J458" t="s">
        <v>111</v>
      </c>
      <c r="L458" t="s">
        <v>110</v>
      </c>
      <c r="M458" t="s">
        <v>110</v>
      </c>
      <c r="O458" s="146">
        <v>0</v>
      </c>
      <c r="P458" t="s">
        <v>112</v>
      </c>
      <c r="R458" s="148">
        <v>42530</v>
      </c>
      <c r="S458" s="149">
        <v>36</v>
      </c>
      <c r="T458" s="150">
        <v>36519.550000000003</v>
      </c>
      <c r="U458" s="151">
        <v>36519.550000000003</v>
      </c>
      <c r="V458" s="152">
        <v>0</v>
      </c>
      <c r="W458" t="s">
        <v>113</v>
      </c>
      <c r="Y458" t="s">
        <v>114</v>
      </c>
      <c r="Z458" t="s">
        <v>114</v>
      </c>
      <c r="AA458" t="s">
        <v>114</v>
      </c>
      <c r="AB458" t="s">
        <v>115</v>
      </c>
      <c r="AC458" t="s">
        <v>116</v>
      </c>
      <c r="AD458" t="s">
        <v>110</v>
      </c>
      <c r="AE458" t="s">
        <v>110</v>
      </c>
      <c r="AH458" s="153">
        <v>0</v>
      </c>
      <c r="AI458" s="154">
        <v>42530</v>
      </c>
      <c r="AJ458" s="155">
        <v>1468454</v>
      </c>
      <c r="AK458" s="156">
        <v>1468454.1</v>
      </c>
      <c r="AL458" s="157">
        <v>42530</v>
      </c>
      <c r="AM458" s="158">
        <v>0</v>
      </c>
      <c r="AN458" t="s">
        <v>158</v>
      </c>
      <c r="AO458" s="159">
        <v>42530.782893518517</v>
      </c>
      <c r="AP458" t="s">
        <v>164</v>
      </c>
      <c r="AQ458" t="s">
        <v>119</v>
      </c>
      <c r="AR458" t="s">
        <v>119</v>
      </c>
      <c r="AT458" s="160">
        <v>42530</v>
      </c>
      <c r="AU458" s="161">
        <v>1</v>
      </c>
      <c r="AV458" s="162">
        <v>1</v>
      </c>
      <c r="AW458" t="s">
        <v>120</v>
      </c>
      <c r="AZ458" s="163">
        <v>42530</v>
      </c>
      <c r="BB458" t="s">
        <v>121</v>
      </c>
      <c r="BC458" t="s">
        <v>114</v>
      </c>
      <c r="BD458" t="s">
        <v>122</v>
      </c>
      <c r="BE458" t="s">
        <v>110</v>
      </c>
      <c r="BH458" t="s">
        <v>122</v>
      </c>
      <c r="BL458" t="s">
        <v>110</v>
      </c>
      <c r="BM458" s="165">
        <v>42530</v>
      </c>
      <c r="BO458" t="s">
        <v>110</v>
      </c>
      <c r="BP458" t="s">
        <v>123</v>
      </c>
      <c r="BS458" s="166">
        <v>42530.772280092591</v>
      </c>
      <c r="BU458" t="s">
        <v>110</v>
      </c>
      <c r="BV458" t="s">
        <v>164</v>
      </c>
      <c r="BW458" t="s">
        <v>110</v>
      </c>
      <c r="BZ458" t="s">
        <v>108</v>
      </c>
      <c r="CA458" t="s">
        <v>163</v>
      </c>
      <c r="CB458" s="167">
        <v>42530</v>
      </c>
      <c r="CC458" s="168">
        <v>0</v>
      </c>
      <c r="CD458" s="169">
        <v>17</v>
      </c>
      <c r="CE458" t="s">
        <v>111</v>
      </c>
      <c r="CH458" t="s">
        <v>145</v>
      </c>
      <c r="CL458" t="s">
        <v>126</v>
      </c>
      <c r="CM458" t="s">
        <v>127</v>
      </c>
      <c r="CU458" t="s">
        <v>119</v>
      </c>
      <c r="DD458" s="170">
        <v>-379.95</v>
      </c>
      <c r="DE458" t="s">
        <v>110</v>
      </c>
      <c r="DF458" s="171">
        <v>0</v>
      </c>
      <c r="DH458" s="172">
        <v>0</v>
      </c>
      <c r="DI458" t="s">
        <v>164</v>
      </c>
      <c r="DJ458" t="s">
        <v>116</v>
      </c>
      <c r="DK458" s="173">
        <v>42530</v>
      </c>
      <c r="DL458" t="s">
        <v>119</v>
      </c>
      <c r="DN458" s="174">
        <v>-379.95</v>
      </c>
      <c r="DO458" s="175">
        <v>1</v>
      </c>
      <c r="DP458" s="176">
        <v>1</v>
      </c>
      <c r="DQ458" s="177">
        <v>1468454</v>
      </c>
      <c r="DT458" s="178">
        <v>42530</v>
      </c>
      <c r="DV458" t="s">
        <v>120</v>
      </c>
      <c r="DW458" s="179">
        <v>42530</v>
      </c>
      <c r="DX458" t="s">
        <v>110</v>
      </c>
      <c r="DY458" s="180">
        <v>42530</v>
      </c>
      <c r="DZ458" t="s">
        <v>116</v>
      </c>
      <c r="EC458" t="s">
        <v>123</v>
      </c>
      <c r="ED458" s="181">
        <v>0</v>
      </c>
      <c r="EE458" s="182">
        <v>0</v>
      </c>
      <c r="EG458" t="s">
        <v>130</v>
      </c>
      <c r="EJ458" s="188" t="str">
        <f>CONCATENATE(CH458,CM458)</f>
        <v>216000012800</v>
      </c>
    </row>
    <row r="459" spans="1:140" ht="15.75" hidden="1" thickTop="1" x14ac:dyDescent="0.25">
      <c r="A459" t="s">
        <v>108</v>
      </c>
      <c r="B459" t="s">
        <v>163</v>
      </c>
      <c r="C459" s="140">
        <v>42530</v>
      </c>
      <c r="D459" s="141">
        <v>0</v>
      </c>
      <c r="E459" t="s">
        <v>108</v>
      </c>
      <c r="F459" t="s">
        <v>110</v>
      </c>
      <c r="G459" s="142">
        <v>2016</v>
      </c>
      <c r="H459" s="143">
        <v>12</v>
      </c>
      <c r="I459" s="144">
        <v>42530</v>
      </c>
      <c r="J459" t="s">
        <v>111</v>
      </c>
      <c r="L459" t="s">
        <v>110</v>
      </c>
      <c r="M459" t="s">
        <v>110</v>
      </c>
      <c r="O459" s="146">
        <v>0</v>
      </c>
      <c r="P459" t="s">
        <v>112</v>
      </c>
      <c r="R459" s="148">
        <v>42530</v>
      </c>
      <c r="S459" s="149">
        <v>36</v>
      </c>
      <c r="T459" s="150">
        <v>36519.550000000003</v>
      </c>
      <c r="U459" s="151">
        <v>36519.550000000003</v>
      </c>
      <c r="V459" s="152">
        <v>0</v>
      </c>
      <c r="W459" t="s">
        <v>113</v>
      </c>
      <c r="Y459" t="s">
        <v>114</v>
      </c>
      <c r="Z459" t="s">
        <v>114</v>
      </c>
      <c r="AA459" t="s">
        <v>114</v>
      </c>
      <c r="AB459" t="s">
        <v>115</v>
      </c>
      <c r="AC459" t="s">
        <v>116</v>
      </c>
      <c r="AD459" t="s">
        <v>110</v>
      </c>
      <c r="AE459" t="s">
        <v>110</v>
      </c>
      <c r="AH459" s="153">
        <v>0</v>
      </c>
      <c r="AI459" s="154">
        <v>42530</v>
      </c>
      <c r="AJ459" s="155">
        <v>1468454</v>
      </c>
      <c r="AK459" s="156">
        <v>1468454.1</v>
      </c>
      <c r="AL459" s="157">
        <v>42530</v>
      </c>
      <c r="AM459" s="158">
        <v>0</v>
      </c>
      <c r="AN459" t="s">
        <v>158</v>
      </c>
      <c r="AO459" s="159">
        <v>42530.782893518517</v>
      </c>
      <c r="AP459" t="s">
        <v>164</v>
      </c>
      <c r="AQ459" t="s">
        <v>119</v>
      </c>
      <c r="AR459" t="s">
        <v>119</v>
      </c>
      <c r="AT459" s="160">
        <v>42530</v>
      </c>
      <c r="AU459" s="161">
        <v>1</v>
      </c>
      <c r="AV459" s="162">
        <v>1</v>
      </c>
      <c r="AW459" t="s">
        <v>120</v>
      </c>
      <c r="AZ459" s="163">
        <v>42530</v>
      </c>
      <c r="BB459" t="s">
        <v>121</v>
      </c>
      <c r="BC459" t="s">
        <v>114</v>
      </c>
      <c r="BD459" t="s">
        <v>122</v>
      </c>
      <c r="BE459" t="s">
        <v>110</v>
      </c>
      <c r="BH459" t="s">
        <v>122</v>
      </c>
      <c r="BL459" t="s">
        <v>110</v>
      </c>
      <c r="BM459" s="165">
        <v>42530</v>
      </c>
      <c r="BO459" t="s">
        <v>110</v>
      </c>
      <c r="BP459" t="s">
        <v>123</v>
      </c>
      <c r="BS459" s="166">
        <v>42530.772280092591</v>
      </c>
      <c r="BU459" t="s">
        <v>110</v>
      </c>
      <c r="BV459" t="s">
        <v>164</v>
      </c>
      <c r="BW459" t="s">
        <v>110</v>
      </c>
      <c r="BZ459" t="s">
        <v>108</v>
      </c>
      <c r="CA459" t="s">
        <v>163</v>
      </c>
      <c r="CB459" s="167">
        <v>42530</v>
      </c>
      <c r="CC459" s="168">
        <v>0</v>
      </c>
      <c r="CD459" s="169">
        <v>18</v>
      </c>
      <c r="CE459" t="s">
        <v>111</v>
      </c>
      <c r="CH459" t="s">
        <v>146</v>
      </c>
      <c r="CL459" t="s">
        <v>126</v>
      </c>
      <c r="CM459" t="s">
        <v>127</v>
      </c>
      <c r="CU459" t="s">
        <v>119</v>
      </c>
      <c r="DD459" s="170">
        <v>-140.05000000000001</v>
      </c>
      <c r="DE459" t="s">
        <v>110</v>
      </c>
      <c r="DF459" s="171">
        <v>0</v>
      </c>
      <c r="DH459" s="172">
        <v>0</v>
      </c>
      <c r="DI459" t="s">
        <v>164</v>
      </c>
      <c r="DJ459" t="s">
        <v>116</v>
      </c>
      <c r="DK459" s="173">
        <v>42530</v>
      </c>
      <c r="DL459" t="s">
        <v>119</v>
      </c>
      <c r="DN459" s="174">
        <v>-140.05000000000001</v>
      </c>
      <c r="DO459" s="175">
        <v>1</v>
      </c>
      <c r="DP459" s="176">
        <v>1</v>
      </c>
      <c r="DQ459" s="177">
        <v>1468454</v>
      </c>
      <c r="DT459" s="178">
        <v>42530</v>
      </c>
      <c r="DV459" t="s">
        <v>120</v>
      </c>
      <c r="DW459" s="179">
        <v>42530</v>
      </c>
      <c r="DX459" t="s">
        <v>110</v>
      </c>
      <c r="DY459" s="180">
        <v>42530</v>
      </c>
      <c r="DZ459" t="s">
        <v>116</v>
      </c>
      <c r="EC459" t="s">
        <v>123</v>
      </c>
      <c r="ED459" s="181">
        <v>0</v>
      </c>
      <c r="EE459" s="182">
        <v>0</v>
      </c>
      <c r="EG459" t="s">
        <v>130</v>
      </c>
      <c r="EJ459" s="188" t="str">
        <f>CONCATENATE(CH459,CM459)</f>
        <v>216600012800</v>
      </c>
    </row>
    <row r="460" spans="1:140" ht="15.75" hidden="1" thickTop="1" x14ac:dyDescent="0.25">
      <c r="A460" t="s">
        <v>108</v>
      </c>
      <c r="B460" t="s">
        <v>163</v>
      </c>
      <c r="C460" s="140">
        <v>42530</v>
      </c>
      <c r="D460" s="141">
        <v>0</v>
      </c>
      <c r="E460" t="s">
        <v>108</v>
      </c>
      <c r="F460" t="s">
        <v>110</v>
      </c>
      <c r="G460" s="142">
        <v>2016</v>
      </c>
      <c r="H460" s="143">
        <v>12</v>
      </c>
      <c r="I460" s="144">
        <v>42530</v>
      </c>
      <c r="J460" t="s">
        <v>111</v>
      </c>
      <c r="L460" t="s">
        <v>110</v>
      </c>
      <c r="M460" t="s">
        <v>110</v>
      </c>
      <c r="O460" s="146">
        <v>0</v>
      </c>
      <c r="P460" t="s">
        <v>112</v>
      </c>
      <c r="R460" s="148">
        <v>42530</v>
      </c>
      <c r="S460" s="149">
        <v>36</v>
      </c>
      <c r="T460" s="150">
        <v>36519.550000000003</v>
      </c>
      <c r="U460" s="151">
        <v>36519.550000000003</v>
      </c>
      <c r="V460" s="152">
        <v>0</v>
      </c>
      <c r="W460" t="s">
        <v>113</v>
      </c>
      <c r="Y460" t="s">
        <v>114</v>
      </c>
      <c r="Z460" t="s">
        <v>114</v>
      </c>
      <c r="AA460" t="s">
        <v>114</v>
      </c>
      <c r="AB460" t="s">
        <v>115</v>
      </c>
      <c r="AC460" t="s">
        <v>116</v>
      </c>
      <c r="AD460" t="s">
        <v>110</v>
      </c>
      <c r="AE460" t="s">
        <v>110</v>
      </c>
      <c r="AH460" s="153">
        <v>0</v>
      </c>
      <c r="AI460" s="154">
        <v>42530</v>
      </c>
      <c r="AJ460" s="155">
        <v>1468454</v>
      </c>
      <c r="AK460" s="156">
        <v>1468454.1</v>
      </c>
      <c r="AL460" s="157">
        <v>42530</v>
      </c>
      <c r="AM460" s="158">
        <v>0</v>
      </c>
      <c r="AN460" t="s">
        <v>158</v>
      </c>
      <c r="AO460" s="159">
        <v>42530.782893518517</v>
      </c>
      <c r="AP460" t="s">
        <v>164</v>
      </c>
      <c r="AQ460" t="s">
        <v>119</v>
      </c>
      <c r="AR460" t="s">
        <v>119</v>
      </c>
      <c r="AT460" s="160">
        <v>42530</v>
      </c>
      <c r="AU460" s="161">
        <v>1</v>
      </c>
      <c r="AV460" s="162">
        <v>1</v>
      </c>
      <c r="AW460" t="s">
        <v>120</v>
      </c>
      <c r="AZ460" s="163">
        <v>42530</v>
      </c>
      <c r="BB460" t="s">
        <v>121</v>
      </c>
      <c r="BC460" t="s">
        <v>114</v>
      </c>
      <c r="BD460" t="s">
        <v>122</v>
      </c>
      <c r="BE460" t="s">
        <v>110</v>
      </c>
      <c r="BH460" t="s">
        <v>122</v>
      </c>
      <c r="BL460" t="s">
        <v>110</v>
      </c>
      <c r="BM460" s="165">
        <v>42530</v>
      </c>
      <c r="BO460" t="s">
        <v>110</v>
      </c>
      <c r="BP460" t="s">
        <v>123</v>
      </c>
      <c r="BS460" s="166">
        <v>42530.772280092591</v>
      </c>
      <c r="BU460" t="s">
        <v>110</v>
      </c>
      <c r="BV460" t="s">
        <v>164</v>
      </c>
      <c r="BW460" t="s">
        <v>110</v>
      </c>
      <c r="BZ460" t="s">
        <v>108</v>
      </c>
      <c r="CA460" t="s">
        <v>163</v>
      </c>
      <c r="CB460" s="167">
        <v>42530</v>
      </c>
      <c r="CC460" s="168">
        <v>0</v>
      </c>
      <c r="CD460" s="169">
        <v>19</v>
      </c>
      <c r="CE460" t="s">
        <v>111</v>
      </c>
      <c r="CH460" t="s">
        <v>147</v>
      </c>
      <c r="CL460" t="s">
        <v>126</v>
      </c>
      <c r="CM460" t="s">
        <v>127</v>
      </c>
      <c r="CU460" t="s">
        <v>119</v>
      </c>
      <c r="DD460" s="170">
        <v>-72.22</v>
      </c>
      <c r="DE460" t="s">
        <v>110</v>
      </c>
      <c r="DF460" s="171">
        <v>0</v>
      </c>
      <c r="DH460" s="172">
        <v>0</v>
      </c>
      <c r="DI460" t="s">
        <v>164</v>
      </c>
      <c r="DJ460" t="s">
        <v>116</v>
      </c>
      <c r="DK460" s="173">
        <v>42530</v>
      </c>
      <c r="DL460" t="s">
        <v>119</v>
      </c>
      <c r="DN460" s="174">
        <v>-72.22</v>
      </c>
      <c r="DO460" s="175">
        <v>1</v>
      </c>
      <c r="DP460" s="176">
        <v>1</v>
      </c>
      <c r="DQ460" s="177">
        <v>1468454</v>
      </c>
      <c r="DT460" s="178">
        <v>42530</v>
      </c>
      <c r="DV460" t="s">
        <v>120</v>
      </c>
      <c r="DW460" s="179">
        <v>42530</v>
      </c>
      <c r="DX460" t="s">
        <v>110</v>
      </c>
      <c r="DY460" s="180">
        <v>42530</v>
      </c>
      <c r="DZ460" t="s">
        <v>116</v>
      </c>
      <c r="EC460" t="s">
        <v>123</v>
      </c>
      <c r="ED460" s="181">
        <v>0</v>
      </c>
      <c r="EE460" s="182">
        <v>0</v>
      </c>
      <c r="EG460" t="s">
        <v>130</v>
      </c>
      <c r="EJ460" s="188" t="str">
        <f>CONCATENATE(CH460,CM460)</f>
        <v>219000012800</v>
      </c>
    </row>
    <row r="461" spans="1:140" ht="15.75" hidden="1" thickTop="1" x14ac:dyDescent="0.25">
      <c r="A461" t="s">
        <v>108</v>
      </c>
      <c r="B461" t="s">
        <v>163</v>
      </c>
      <c r="C461" s="140">
        <v>42530</v>
      </c>
      <c r="D461" s="141">
        <v>0</v>
      </c>
      <c r="E461" t="s">
        <v>108</v>
      </c>
      <c r="F461" t="s">
        <v>110</v>
      </c>
      <c r="G461" s="142">
        <v>2016</v>
      </c>
      <c r="H461" s="143">
        <v>12</v>
      </c>
      <c r="I461" s="144">
        <v>42530</v>
      </c>
      <c r="J461" t="s">
        <v>111</v>
      </c>
      <c r="L461" t="s">
        <v>110</v>
      </c>
      <c r="M461" t="s">
        <v>110</v>
      </c>
      <c r="O461" s="146">
        <v>0</v>
      </c>
      <c r="P461" t="s">
        <v>112</v>
      </c>
      <c r="R461" s="148">
        <v>42530</v>
      </c>
      <c r="S461" s="149">
        <v>36</v>
      </c>
      <c r="T461" s="150">
        <v>36519.550000000003</v>
      </c>
      <c r="U461" s="151">
        <v>36519.550000000003</v>
      </c>
      <c r="V461" s="152">
        <v>0</v>
      </c>
      <c r="W461" t="s">
        <v>113</v>
      </c>
      <c r="Y461" t="s">
        <v>114</v>
      </c>
      <c r="Z461" t="s">
        <v>114</v>
      </c>
      <c r="AA461" t="s">
        <v>114</v>
      </c>
      <c r="AB461" t="s">
        <v>115</v>
      </c>
      <c r="AC461" t="s">
        <v>116</v>
      </c>
      <c r="AD461" t="s">
        <v>110</v>
      </c>
      <c r="AE461" t="s">
        <v>110</v>
      </c>
      <c r="AH461" s="153">
        <v>0</v>
      </c>
      <c r="AI461" s="154">
        <v>42530</v>
      </c>
      <c r="AJ461" s="155">
        <v>1468454</v>
      </c>
      <c r="AK461" s="156">
        <v>1468454.1</v>
      </c>
      <c r="AL461" s="157">
        <v>42530</v>
      </c>
      <c r="AM461" s="158">
        <v>0</v>
      </c>
      <c r="AN461" t="s">
        <v>158</v>
      </c>
      <c r="AO461" s="159">
        <v>42530.782893518517</v>
      </c>
      <c r="AP461" t="s">
        <v>164</v>
      </c>
      <c r="AQ461" t="s">
        <v>119</v>
      </c>
      <c r="AR461" t="s">
        <v>119</v>
      </c>
      <c r="AT461" s="160">
        <v>42530</v>
      </c>
      <c r="AU461" s="161">
        <v>1</v>
      </c>
      <c r="AV461" s="162">
        <v>1</v>
      </c>
      <c r="AW461" t="s">
        <v>120</v>
      </c>
      <c r="AZ461" s="163">
        <v>42530</v>
      </c>
      <c r="BB461" t="s">
        <v>121</v>
      </c>
      <c r="BC461" t="s">
        <v>114</v>
      </c>
      <c r="BD461" t="s">
        <v>122</v>
      </c>
      <c r="BE461" t="s">
        <v>110</v>
      </c>
      <c r="BH461" t="s">
        <v>122</v>
      </c>
      <c r="BL461" t="s">
        <v>110</v>
      </c>
      <c r="BM461" s="165">
        <v>42530</v>
      </c>
      <c r="BO461" t="s">
        <v>110</v>
      </c>
      <c r="BP461" t="s">
        <v>123</v>
      </c>
      <c r="BS461" s="166">
        <v>42530.772280092591</v>
      </c>
      <c r="BU461" t="s">
        <v>110</v>
      </c>
      <c r="BV461" t="s">
        <v>164</v>
      </c>
      <c r="BW461" t="s">
        <v>110</v>
      </c>
      <c r="BZ461" t="s">
        <v>108</v>
      </c>
      <c r="CA461" t="s">
        <v>163</v>
      </c>
      <c r="CB461" s="167">
        <v>42530</v>
      </c>
      <c r="CC461" s="168">
        <v>0</v>
      </c>
      <c r="CD461" s="169">
        <v>20</v>
      </c>
      <c r="CE461" t="s">
        <v>111</v>
      </c>
      <c r="CH461" t="s">
        <v>148</v>
      </c>
      <c r="CI461" t="s">
        <v>125</v>
      </c>
      <c r="CL461" t="s">
        <v>126</v>
      </c>
      <c r="CM461" t="s">
        <v>127</v>
      </c>
      <c r="CO461" t="s">
        <v>128</v>
      </c>
      <c r="CU461" t="s">
        <v>119</v>
      </c>
      <c r="DD461" s="170">
        <v>17193.61</v>
      </c>
      <c r="DE461" t="s">
        <v>110</v>
      </c>
      <c r="DF461" s="171">
        <v>0</v>
      </c>
      <c r="DH461" s="172">
        <v>0</v>
      </c>
      <c r="DI461" t="s">
        <v>164</v>
      </c>
      <c r="DJ461" t="s">
        <v>116</v>
      </c>
      <c r="DK461" s="173">
        <v>42530</v>
      </c>
      <c r="DL461" t="s">
        <v>119</v>
      </c>
      <c r="DN461" s="174">
        <v>17193.61</v>
      </c>
      <c r="DO461" s="175">
        <v>1</v>
      </c>
      <c r="DP461" s="176">
        <v>1</v>
      </c>
      <c r="DQ461" s="177">
        <v>1468454</v>
      </c>
      <c r="DT461" s="178">
        <v>42530</v>
      </c>
      <c r="DV461" t="s">
        <v>120</v>
      </c>
      <c r="DW461" s="179">
        <v>42530</v>
      </c>
      <c r="DX461" t="s">
        <v>110</v>
      </c>
      <c r="DY461" s="180">
        <v>42530</v>
      </c>
      <c r="DZ461" t="s">
        <v>116</v>
      </c>
      <c r="EC461" t="s">
        <v>123</v>
      </c>
      <c r="ED461" s="181">
        <v>0</v>
      </c>
      <c r="EE461" s="182">
        <v>0</v>
      </c>
      <c r="EG461" t="s">
        <v>130</v>
      </c>
      <c r="EJ461" s="188" t="str">
        <f>CONCATENATE(CH461,CM461)</f>
        <v>700000012800</v>
      </c>
    </row>
    <row r="462" spans="1:140" ht="15.75" hidden="1" thickTop="1" x14ac:dyDescent="0.25">
      <c r="A462" t="s">
        <v>108</v>
      </c>
      <c r="B462" t="s">
        <v>163</v>
      </c>
      <c r="C462" s="140">
        <v>42530</v>
      </c>
      <c r="D462" s="141">
        <v>0</v>
      </c>
      <c r="E462" t="s">
        <v>108</v>
      </c>
      <c r="F462" t="s">
        <v>110</v>
      </c>
      <c r="G462" s="142">
        <v>2016</v>
      </c>
      <c r="H462" s="143">
        <v>12</v>
      </c>
      <c r="I462" s="144">
        <v>42530</v>
      </c>
      <c r="J462" t="s">
        <v>111</v>
      </c>
      <c r="L462" t="s">
        <v>110</v>
      </c>
      <c r="M462" t="s">
        <v>110</v>
      </c>
      <c r="O462" s="146">
        <v>0</v>
      </c>
      <c r="P462" t="s">
        <v>112</v>
      </c>
      <c r="R462" s="148">
        <v>42530</v>
      </c>
      <c r="S462" s="149">
        <v>36</v>
      </c>
      <c r="T462" s="150">
        <v>36519.550000000003</v>
      </c>
      <c r="U462" s="151">
        <v>36519.550000000003</v>
      </c>
      <c r="V462" s="152">
        <v>0</v>
      </c>
      <c r="W462" t="s">
        <v>113</v>
      </c>
      <c r="Y462" t="s">
        <v>114</v>
      </c>
      <c r="Z462" t="s">
        <v>114</v>
      </c>
      <c r="AA462" t="s">
        <v>114</v>
      </c>
      <c r="AB462" t="s">
        <v>115</v>
      </c>
      <c r="AC462" t="s">
        <v>116</v>
      </c>
      <c r="AD462" t="s">
        <v>110</v>
      </c>
      <c r="AE462" t="s">
        <v>110</v>
      </c>
      <c r="AH462" s="153">
        <v>0</v>
      </c>
      <c r="AI462" s="154">
        <v>42530</v>
      </c>
      <c r="AJ462" s="155">
        <v>1468454</v>
      </c>
      <c r="AK462" s="156">
        <v>1468454.1</v>
      </c>
      <c r="AL462" s="157">
        <v>42530</v>
      </c>
      <c r="AM462" s="158">
        <v>0</v>
      </c>
      <c r="AN462" t="s">
        <v>158</v>
      </c>
      <c r="AO462" s="159">
        <v>42530.782893518517</v>
      </c>
      <c r="AP462" t="s">
        <v>164</v>
      </c>
      <c r="AQ462" t="s">
        <v>119</v>
      </c>
      <c r="AR462" t="s">
        <v>119</v>
      </c>
      <c r="AT462" s="160">
        <v>42530</v>
      </c>
      <c r="AU462" s="161">
        <v>1</v>
      </c>
      <c r="AV462" s="162">
        <v>1</v>
      </c>
      <c r="AW462" t="s">
        <v>120</v>
      </c>
      <c r="AZ462" s="163">
        <v>42530</v>
      </c>
      <c r="BB462" t="s">
        <v>121</v>
      </c>
      <c r="BC462" t="s">
        <v>114</v>
      </c>
      <c r="BD462" t="s">
        <v>122</v>
      </c>
      <c r="BE462" t="s">
        <v>110</v>
      </c>
      <c r="BH462" t="s">
        <v>122</v>
      </c>
      <c r="BL462" t="s">
        <v>110</v>
      </c>
      <c r="BM462" s="165">
        <v>42530</v>
      </c>
      <c r="BO462" t="s">
        <v>110</v>
      </c>
      <c r="BP462" t="s">
        <v>123</v>
      </c>
      <c r="BS462" s="166">
        <v>42530.772280092591</v>
      </c>
      <c r="BU462" t="s">
        <v>110</v>
      </c>
      <c r="BV462" t="s">
        <v>164</v>
      </c>
      <c r="BW462" t="s">
        <v>110</v>
      </c>
      <c r="BZ462" t="s">
        <v>108</v>
      </c>
      <c r="CA462" t="s">
        <v>163</v>
      </c>
      <c r="CB462" s="167">
        <v>42530</v>
      </c>
      <c r="CC462" s="168">
        <v>0</v>
      </c>
      <c r="CD462" s="169">
        <v>21</v>
      </c>
      <c r="CE462" t="s">
        <v>111</v>
      </c>
      <c r="CH462" t="s">
        <v>148</v>
      </c>
      <c r="CI462" t="s">
        <v>131</v>
      </c>
      <c r="CL462" t="s">
        <v>126</v>
      </c>
      <c r="CM462" t="s">
        <v>127</v>
      </c>
      <c r="CO462" t="s">
        <v>128</v>
      </c>
      <c r="CU462" t="s">
        <v>119</v>
      </c>
      <c r="DD462" s="170">
        <v>4775.2</v>
      </c>
      <c r="DE462" t="s">
        <v>110</v>
      </c>
      <c r="DF462" s="171">
        <v>0</v>
      </c>
      <c r="DH462" s="172">
        <v>0</v>
      </c>
      <c r="DI462" t="s">
        <v>164</v>
      </c>
      <c r="DJ462" t="s">
        <v>116</v>
      </c>
      <c r="DK462" s="173">
        <v>42530</v>
      </c>
      <c r="DL462" t="s">
        <v>119</v>
      </c>
      <c r="DN462" s="174">
        <v>4775.2</v>
      </c>
      <c r="DO462" s="175">
        <v>1</v>
      </c>
      <c r="DP462" s="176">
        <v>1</v>
      </c>
      <c r="DQ462" s="177">
        <v>1468454</v>
      </c>
      <c r="DT462" s="178">
        <v>42530</v>
      </c>
      <c r="DV462" t="s">
        <v>120</v>
      </c>
      <c r="DW462" s="179">
        <v>42530</v>
      </c>
      <c r="DX462" t="s">
        <v>110</v>
      </c>
      <c r="DY462" s="180">
        <v>42530</v>
      </c>
      <c r="DZ462" t="s">
        <v>116</v>
      </c>
      <c r="EC462" t="s">
        <v>123</v>
      </c>
      <c r="ED462" s="181">
        <v>0</v>
      </c>
      <c r="EE462" s="182">
        <v>0</v>
      </c>
      <c r="EG462" t="s">
        <v>130</v>
      </c>
      <c r="EJ462" s="188" t="str">
        <f>CONCATENATE(CH462,CM462)</f>
        <v>700000012800</v>
      </c>
    </row>
    <row r="463" spans="1:140" ht="15.75" hidden="1" thickTop="1" x14ac:dyDescent="0.25">
      <c r="A463" t="s">
        <v>108</v>
      </c>
      <c r="B463" t="s">
        <v>163</v>
      </c>
      <c r="C463" s="140">
        <v>42530</v>
      </c>
      <c r="D463" s="141">
        <v>0</v>
      </c>
      <c r="E463" t="s">
        <v>108</v>
      </c>
      <c r="F463" t="s">
        <v>110</v>
      </c>
      <c r="G463" s="142">
        <v>2016</v>
      </c>
      <c r="H463" s="143">
        <v>12</v>
      </c>
      <c r="I463" s="144">
        <v>42530</v>
      </c>
      <c r="J463" t="s">
        <v>111</v>
      </c>
      <c r="L463" t="s">
        <v>110</v>
      </c>
      <c r="M463" t="s">
        <v>110</v>
      </c>
      <c r="O463" s="146">
        <v>0</v>
      </c>
      <c r="P463" t="s">
        <v>112</v>
      </c>
      <c r="R463" s="148">
        <v>42530</v>
      </c>
      <c r="S463" s="149">
        <v>36</v>
      </c>
      <c r="T463" s="150">
        <v>36519.550000000003</v>
      </c>
      <c r="U463" s="151">
        <v>36519.550000000003</v>
      </c>
      <c r="V463" s="152">
        <v>0</v>
      </c>
      <c r="W463" t="s">
        <v>113</v>
      </c>
      <c r="Y463" t="s">
        <v>114</v>
      </c>
      <c r="Z463" t="s">
        <v>114</v>
      </c>
      <c r="AA463" t="s">
        <v>114</v>
      </c>
      <c r="AB463" t="s">
        <v>115</v>
      </c>
      <c r="AC463" t="s">
        <v>116</v>
      </c>
      <c r="AD463" t="s">
        <v>110</v>
      </c>
      <c r="AE463" t="s">
        <v>110</v>
      </c>
      <c r="AH463" s="153">
        <v>0</v>
      </c>
      <c r="AI463" s="154">
        <v>42530</v>
      </c>
      <c r="AJ463" s="155">
        <v>1468454</v>
      </c>
      <c r="AK463" s="156">
        <v>1468454.1</v>
      </c>
      <c r="AL463" s="157">
        <v>42530</v>
      </c>
      <c r="AM463" s="158">
        <v>0</v>
      </c>
      <c r="AN463" t="s">
        <v>158</v>
      </c>
      <c r="AO463" s="159">
        <v>42530.782893518517</v>
      </c>
      <c r="AP463" t="s">
        <v>164</v>
      </c>
      <c r="AQ463" t="s">
        <v>119</v>
      </c>
      <c r="AR463" t="s">
        <v>119</v>
      </c>
      <c r="AT463" s="160">
        <v>42530</v>
      </c>
      <c r="AU463" s="161">
        <v>1</v>
      </c>
      <c r="AV463" s="162">
        <v>1</v>
      </c>
      <c r="AW463" t="s">
        <v>120</v>
      </c>
      <c r="AZ463" s="163">
        <v>42530</v>
      </c>
      <c r="BB463" t="s">
        <v>121</v>
      </c>
      <c r="BC463" t="s">
        <v>114</v>
      </c>
      <c r="BD463" t="s">
        <v>122</v>
      </c>
      <c r="BE463" t="s">
        <v>110</v>
      </c>
      <c r="BH463" t="s">
        <v>122</v>
      </c>
      <c r="BL463" t="s">
        <v>110</v>
      </c>
      <c r="BM463" s="165">
        <v>42530</v>
      </c>
      <c r="BO463" t="s">
        <v>110</v>
      </c>
      <c r="BP463" t="s">
        <v>123</v>
      </c>
      <c r="BS463" s="166">
        <v>42530.772280092591</v>
      </c>
      <c r="BU463" t="s">
        <v>110</v>
      </c>
      <c r="BV463" t="s">
        <v>164</v>
      </c>
      <c r="BW463" t="s">
        <v>110</v>
      </c>
      <c r="BZ463" t="s">
        <v>108</v>
      </c>
      <c r="CA463" t="s">
        <v>163</v>
      </c>
      <c r="CB463" s="167">
        <v>42530</v>
      </c>
      <c r="CC463" s="168">
        <v>0</v>
      </c>
      <c r="CD463" s="169">
        <v>22</v>
      </c>
      <c r="CE463" t="s">
        <v>111</v>
      </c>
      <c r="CH463" t="s">
        <v>161</v>
      </c>
      <c r="CI463" t="s">
        <v>125</v>
      </c>
      <c r="CL463" t="s">
        <v>126</v>
      </c>
      <c r="CM463" t="s">
        <v>127</v>
      </c>
      <c r="CO463" t="s">
        <v>128</v>
      </c>
      <c r="CU463" t="s">
        <v>119</v>
      </c>
      <c r="DD463" s="170">
        <v>3923.2</v>
      </c>
      <c r="DE463" t="s">
        <v>110</v>
      </c>
      <c r="DF463" s="171">
        <v>0</v>
      </c>
      <c r="DH463" s="172">
        <v>0</v>
      </c>
      <c r="DI463" t="s">
        <v>164</v>
      </c>
      <c r="DJ463" t="s">
        <v>116</v>
      </c>
      <c r="DK463" s="173">
        <v>42530</v>
      </c>
      <c r="DL463" t="s">
        <v>119</v>
      </c>
      <c r="DN463" s="174">
        <v>3923.2</v>
      </c>
      <c r="DO463" s="175">
        <v>1</v>
      </c>
      <c r="DP463" s="176">
        <v>1</v>
      </c>
      <c r="DQ463" s="177">
        <v>1468454</v>
      </c>
      <c r="DT463" s="178">
        <v>42530</v>
      </c>
      <c r="DV463" t="s">
        <v>120</v>
      </c>
      <c r="DW463" s="179">
        <v>42530</v>
      </c>
      <c r="DX463" t="s">
        <v>110</v>
      </c>
      <c r="DY463" s="180">
        <v>42530</v>
      </c>
      <c r="DZ463" t="s">
        <v>116</v>
      </c>
      <c r="EC463" t="s">
        <v>123</v>
      </c>
      <c r="ED463" s="181">
        <v>0</v>
      </c>
      <c r="EE463" s="182">
        <v>0</v>
      </c>
      <c r="EG463" t="s">
        <v>130</v>
      </c>
      <c r="EJ463" s="188" t="str">
        <f>CONCATENATE(CH463,CM463)</f>
        <v>710000012800</v>
      </c>
    </row>
    <row r="464" spans="1:140" ht="15.75" hidden="1" thickTop="1" x14ac:dyDescent="0.25">
      <c r="A464" t="s">
        <v>108</v>
      </c>
      <c r="B464" t="s">
        <v>163</v>
      </c>
      <c r="C464" s="140">
        <v>42530</v>
      </c>
      <c r="D464" s="141">
        <v>0</v>
      </c>
      <c r="E464" t="s">
        <v>108</v>
      </c>
      <c r="F464" t="s">
        <v>110</v>
      </c>
      <c r="G464" s="142">
        <v>2016</v>
      </c>
      <c r="H464" s="143">
        <v>12</v>
      </c>
      <c r="I464" s="144">
        <v>42530</v>
      </c>
      <c r="J464" t="s">
        <v>111</v>
      </c>
      <c r="L464" t="s">
        <v>110</v>
      </c>
      <c r="M464" t="s">
        <v>110</v>
      </c>
      <c r="O464" s="146">
        <v>0</v>
      </c>
      <c r="P464" t="s">
        <v>112</v>
      </c>
      <c r="R464" s="148">
        <v>42530</v>
      </c>
      <c r="S464" s="149">
        <v>36</v>
      </c>
      <c r="T464" s="150">
        <v>36519.550000000003</v>
      </c>
      <c r="U464" s="151">
        <v>36519.550000000003</v>
      </c>
      <c r="V464" s="152">
        <v>0</v>
      </c>
      <c r="W464" t="s">
        <v>113</v>
      </c>
      <c r="Y464" t="s">
        <v>114</v>
      </c>
      <c r="Z464" t="s">
        <v>114</v>
      </c>
      <c r="AA464" t="s">
        <v>114</v>
      </c>
      <c r="AB464" t="s">
        <v>115</v>
      </c>
      <c r="AC464" t="s">
        <v>116</v>
      </c>
      <c r="AD464" t="s">
        <v>110</v>
      </c>
      <c r="AE464" t="s">
        <v>110</v>
      </c>
      <c r="AH464" s="153">
        <v>0</v>
      </c>
      <c r="AI464" s="154">
        <v>42530</v>
      </c>
      <c r="AJ464" s="155">
        <v>1468454</v>
      </c>
      <c r="AK464" s="156">
        <v>1468454.1</v>
      </c>
      <c r="AL464" s="157">
        <v>42530</v>
      </c>
      <c r="AM464" s="158">
        <v>0</v>
      </c>
      <c r="AN464" t="s">
        <v>158</v>
      </c>
      <c r="AO464" s="159">
        <v>42530.782893518517</v>
      </c>
      <c r="AP464" t="s">
        <v>164</v>
      </c>
      <c r="AQ464" t="s">
        <v>119</v>
      </c>
      <c r="AR464" t="s">
        <v>119</v>
      </c>
      <c r="AT464" s="160">
        <v>42530</v>
      </c>
      <c r="AU464" s="161">
        <v>1</v>
      </c>
      <c r="AV464" s="162">
        <v>1</v>
      </c>
      <c r="AW464" t="s">
        <v>120</v>
      </c>
      <c r="AZ464" s="163">
        <v>42530</v>
      </c>
      <c r="BB464" t="s">
        <v>121</v>
      </c>
      <c r="BC464" t="s">
        <v>114</v>
      </c>
      <c r="BD464" t="s">
        <v>122</v>
      </c>
      <c r="BE464" t="s">
        <v>110</v>
      </c>
      <c r="BH464" t="s">
        <v>122</v>
      </c>
      <c r="BL464" t="s">
        <v>110</v>
      </c>
      <c r="BM464" s="165">
        <v>42530</v>
      </c>
      <c r="BO464" t="s">
        <v>110</v>
      </c>
      <c r="BP464" t="s">
        <v>123</v>
      </c>
      <c r="BS464" s="166">
        <v>42530.772280092591</v>
      </c>
      <c r="BU464" t="s">
        <v>110</v>
      </c>
      <c r="BV464" t="s">
        <v>164</v>
      </c>
      <c r="BW464" t="s">
        <v>110</v>
      </c>
      <c r="BZ464" t="s">
        <v>108</v>
      </c>
      <c r="CA464" t="s">
        <v>163</v>
      </c>
      <c r="CB464" s="167">
        <v>42530</v>
      </c>
      <c r="CC464" s="168">
        <v>0</v>
      </c>
      <c r="CD464" s="169">
        <v>23</v>
      </c>
      <c r="CE464" t="s">
        <v>111</v>
      </c>
      <c r="CH464" t="s">
        <v>149</v>
      </c>
      <c r="CI464" t="s">
        <v>131</v>
      </c>
      <c r="CL464" t="s">
        <v>126</v>
      </c>
      <c r="CM464" t="s">
        <v>127</v>
      </c>
      <c r="CO464" t="s">
        <v>128</v>
      </c>
      <c r="CU464" t="s">
        <v>119</v>
      </c>
      <c r="DD464" s="170">
        <v>1502.08</v>
      </c>
      <c r="DE464" t="s">
        <v>110</v>
      </c>
      <c r="DF464" s="171">
        <v>0</v>
      </c>
      <c r="DH464" s="172">
        <v>0</v>
      </c>
      <c r="DI464" t="s">
        <v>164</v>
      </c>
      <c r="DJ464" t="s">
        <v>116</v>
      </c>
      <c r="DK464" s="173">
        <v>42530</v>
      </c>
      <c r="DL464" t="s">
        <v>119</v>
      </c>
      <c r="DN464" s="174">
        <v>1502.08</v>
      </c>
      <c r="DO464" s="175">
        <v>1</v>
      </c>
      <c r="DP464" s="176">
        <v>1</v>
      </c>
      <c r="DQ464" s="177">
        <v>1468454</v>
      </c>
      <c r="DT464" s="178">
        <v>42530</v>
      </c>
      <c r="DV464" t="s">
        <v>120</v>
      </c>
      <c r="DW464" s="179">
        <v>42530</v>
      </c>
      <c r="DX464" t="s">
        <v>110</v>
      </c>
      <c r="DY464" s="180">
        <v>42530</v>
      </c>
      <c r="DZ464" t="s">
        <v>116</v>
      </c>
      <c r="EC464" t="s">
        <v>123</v>
      </c>
      <c r="ED464" s="181">
        <v>0</v>
      </c>
      <c r="EE464" s="182">
        <v>0</v>
      </c>
      <c r="EG464" t="s">
        <v>130</v>
      </c>
      <c r="EJ464" s="188" t="str">
        <f>CONCATENATE(CH464,CM464)</f>
        <v>715000012800</v>
      </c>
    </row>
    <row r="465" spans="1:140" ht="15.75" hidden="1" thickTop="1" x14ac:dyDescent="0.25">
      <c r="A465" t="s">
        <v>108</v>
      </c>
      <c r="B465" t="s">
        <v>163</v>
      </c>
      <c r="C465" s="140">
        <v>42530</v>
      </c>
      <c r="D465" s="141">
        <v>0</v>
      </c>
      <c r="E465" t="s">
        <v>108</v>
      </c>
      <c r="F465" t="s">
        <v>110</v>
      </c>
      <c r="G465" s="142">
        <v>2016</v>
      </c>
      <c r="H465" s="143">
        <v>12</v>
      </c>
      <c r="I465" s="144">
        <v>42530</v>
      </c>
      <c r="J465" t="s">
        <v>111</v>
      </c>
      <c r="L465" t="s">
        <v>110</v>
      </c>
      <c r="M465" t="s">
        <v>110</v>
      </c>
      <c r="O465" s="146">
        <v>0</v>
      </c>
      <c r="P465" t="s">
        <v>112</v>
      </c>
      <c r="R465" s="148">
        <v>42530</v>
      </c>
      <c r="S465" s="149">
        <v>36</v>
      </c>
      <c r="T465" s="150">
        <v>36519.550000000003</v>
      </c>
      <c r="U465" s="151">
        <v>36519.550000000003</v>
      </c>
      <c r="V465" s="152">
        <v>0</v>
      </c>
      <c r="W465" t="s">
        <v>113</v>
      </c>
      <c r="Y465" t="s">
        <v>114</v>
      </c>
      <c r="Z465" t="s">
        <v>114</v>
      </c>
      <c r="AA465" t="s">
        <v>114</v>
      </c>
      <c r="AB465" t="s">
        <v>115</v>
      </c>
      <c r="AC465" t="s">
        <v>116</v>
      </c>
      <c r="AD465" t="s">
        <v>110</v>
      </c>
      <c r="AE465" t="s">
        <v>110</v>
      </c>
      <c r="AH465" s="153">
        <v>0</v>
      </c>
      <c r="AI465" s="154">
        <v>42530</v>
      </c>
      <c r="AJ465" s="155">
        <v>1468454</v>
      </c>
      <c r="AK465" s="156">
        <v>1468454.1</v>
      </c>
      <c r="AL465" s="157">
        <v>42530</v>
      </c>
      <c r="AM465" s="158">
        <v>0</v>
      </c>
      <c r="AN465" t="s">
        <v>158</v>
      </c>
      <c r="AO465" s="159">
        <v>42530.782893518517</v>
      </c>
      <c r="AP465" t="s">
        <v>164</v>
      </c>
      <c r="AQ465" t="s">
        <v>119</v>
      </c>
      <c r="AR465" t="s">
        <v>119</v>
      </c>
      <c r="AT465" s="160">
        <v>42530</v>
      </c>
      <c r="AU465" s="161">
        <v>1</v>
      </c>
      <c r="AV465" s="162">
        <v>1</v>
      </c>
      <c r="AW465" t="s">
        <v>120</v>
      </c>
      <c r="AZ465" s="163">
        <v>42530</v>
      </c>
      <c r="BB465" t="s">
        <v>121</v>
      </c>
      <c r="BC465" t="s">
        <v>114</v>
      </c>
      <c r="BD465" t="s">
        <v>122</v>
      </c>
      <c r="BE465" t="s">
        <v>110</v>
      </c>
      <c r="BH465" t="s">
        <v>122</v>
      </c>
      <c r="BL465" t="s">
        <v>110</v>
      </c>
      <c r="BM465" s="165">
        <v>42530</v>
      </c>
      <c r="BO465" t="s">
        <v>110</v>
      </c>
      <c r="BP465" t="s">
        <v>123</v>
      </c>
      <c r="BS465" s="166">
        <v>42530.772280092591</v>
      </c>
      <c r="BU465" t="s">
        <v>110</v>
      </c>
      <c r="BV465" t="s">
        <v>164</v>
      </c>
      <c r="BW465" t="s">
        <v>110</v>
      </c>
      <c r="BZ465" t="s">
        <v>108</v>
      </c>
      <c r="CA465" t="s">
        <v>163</v>
      </c>
      <c r="CB465" s="167">
        <v>42530</v>
      </c>
      <c r="CC465" s="168">
        <v>0</v>
      </c>
      <c r="CD465" s="169">
        <v>24</v>
      </c>
      <c r="CE465" t="s">
        <v>111</v>
      </c>
      <c r="CH465" t="s">
        <v>150</v>
      </c>
      <c r="CI465" t="s">
        <v>125</v>
      </c>
      <c r="CL465" t="s">
        <v>126</v>
      </c>
      <c r="CM465" t="s">
        <v>127</v>
      </c>
      <c r="CO465" t="s">
        <v>128</v>
      </c>
      <c r="CU465" t="s">
        <v>119</v>
      </c>
      <c r="DD465" s="170">
        <v>42.51</v>
      </c>
      <c r="DE465" t="s">
        <v>110</v>
      </c>
      <c r="DF465" s="171">
        <v>0</v>
      </c>
      <c r="DH465" s="172">
        <v>0</v>
      </c>
      <c r="DI465" t="s">
        <v>164</v>
      </c>
      <c r="DJ465" t="s">
        <v>116</v>
      </c>
      <c r="DK465" s="173">
        <v>42530</v>
      </c>
      <c r="DL465" t="s">
        <v>119</v>
      </c>
      <c r="DN465" s="174">
        <v>42.51</v>
      </c>
      <c r="DO465" s="175">
        <v>1</v>
      </c>
      <c r="DP465" s="176">
        <v>1</v>
      </c>
      <c r="DQ465" s="177">
        <v>1468454</v>
      </c>
      <c r="DT465" s="178">
        <v>42530</v>
      </c>
      <c r="DV465" t="s">
        <v>120</v>
      </c>
      <c r="DW465" s="179">
        <v>42530</v>
      </c>
      <c r="DX465" t="s">
        <v>110</v>
      </c>
      <c r="DY465" s="180">
        <v>42530</v>
      </c>
      <c r="DZ465" t="s">
        <v>116</v>
      </c>
      <c r="EC465" t="s">
        <v>123</v>
      </c>
      <c r="ED465" s="181">
        <v>0</v>
      </c>
      <c r="EE465" s="182">
        <v>0</v>
      </c>
      <c r="EG465" t="s">
        <v>130</v>
      </c>
      <c r="EJ465" s="188" t="str">
        <f>CONCATENATE(CH465,CM465)</f>
        <v>722100012800</v>
      </c>
    </row>
    <row r="466" spans="1:140" ht="15.75" hidden="1" thickTop="1" x14ac:dyDescent="0.25">
      <c r="A466" t="s">
        <v>108</v>
      </c>
      <c r="B466" t="s">
        <v>163</v>
      </c>
      <c r="C466" s="140">
        <v>42530</v>
      </c>
      <c r="D466" s="141">
        <v>0</v>
      </c>
      <c r="E466" t="s">
        <v>108</v>
      </c>
      <c r="F466" t="s">
        <v>110</v>
      </c>
      <c r="G466" s="142">
        <v>2016</v>
      </c>
      <c r="H466" s="143">
        <v>12</v>
      </c>
      <c r="I466" s="144">
        <v>42530</v>
      </c>
      <c r="J466" t="s">
        <v>111</v>
      </c>
      <c r="L466" t="s">
        <v>110</v>
      </c>
      <c r="M466" t="s">
        <v>110</v>
      </c>
      <c r="O466" s="146">
        <v>0</v>
      </c>
      <c r="P466" t="s">
        <v>112</v>
      </c>
      <c r="R466" s="148">
        <v>42530</v>
      </c>
      <c r="S466" s="149">
        <v>36</v>
      </c>
      <c r="T466" s="150">
        <v>36519.550000000003</v>
      </c>
      <c r="U466" s="151">
        <v>36519.550000000003</v>
      </c>
      <c r="V466" s="152">
        <v>0</v>
      </c>
      <c r="W466" t="s">
        <v>113</v>
      </c>
      <c r="Y466" t="s">
        <v>114</v>
      </c>
      <c r="Z466" t="s">
        <v>114</v>
      </c>
      <c r="AA466" t="s">
        <v>114</v>
      </c>
      <c r="AB466" t="s">
        <v>115</v>
      </c>
      <c r="AC466" t="s">
        <v>116</v>
      </c>
      <c r="AD466" t="s">
        <v>110</v>
      </c>
      <c r="AE466" t="s">
        <v>110</v>
      </c>
      <c r="AH466" s="153">
        <v>0</v>
      </c>
      <c r="AI466" s="154">
        <v>42530</v>
      </c>
      <c r="AJ466" s="155">
        <v>1468454</v>
      </c>
      <c r="AK466" s="156">
        <v>1468454.1</v>
      </c>
      <c r="AL466" s="157">
        <v>42530</v>
      </c>
      <c r="AM466" s="158">
        <v>0</v>
      </c>
      <c r="AN466" t="s">
        <v>158</v>
      </c>
      <c r="AO466" s="159">
        <v>42530.782893518517</v>
      </c>
      <c r="AP466" t="s">
        <v>164</v>
      </c>
      <c r="AQ466" t="s">
        <v>119</v>
      </c>
      <c r="AR466" t="s">
        <v>119</v>
      </c>
      <c r="AT466" s="160">
        <v>42530</v>
      </c>
      <c r="AU466" s="161">
        <v>1</v>
      </c>
      <c r="AV466" s="162">
        <v>1</v>
      </c>
      <c r="AW466" t="s">
        <v>120</v>
      </c>
      <c r="AZ466" s="163">
        <v>42530</v>
      </c>
      <c r="BB466" t="s">
        <v>121</v>
      </c>
      <c r="BC466" t="s">
        <v>114</v>
      </c>
      <c r="BD466" t="s">
        <v>122</v>
      </c>
      <c r="BE466" t="s">
        <v>110</v>
      </c>
      <c r="BH466" t="s">
        <v>122</v>
      </c>
      <c r="BL466" t="s">
        <v>110</v>
      </c>
      <c r="BM466" s="165">
        <v>42530</v>
      </c>
      <c r="BO466" t="s">
        <v>110</v>
      </c>
      <c r="BP466" t="s">
        <v>123</v>
      </c>
      <c r="BS466" s="166">
        <v>42530.772280092591</v>
      </c>
      <c r="BU466" t="s">
        <v>110</v>
      </c>
      <c r="BV466" t="s">
        <v>164</v>
      </c>
      <c r="BW466" t="s">
        <v>110</v>
      </c>
      <c r="BZ466" t="s">
        <v>108</v>
      </c>
      <c r="CA466" t="s">
        <v>163</v>
      </c>
      <c r="CB466" s="167">
        <v>42530</v>
      </c>
      <c r="CC466" s="168">
        <v>0</v>
      </c>
      <c r="CD466" s="169">
        <v>25</v>
      </c>
      <c r="CE466" t="s">
        <v>111</v>
      </c>
      <c r="CH466" t="s">
        <v>150</v>
      </c>
      <c r="CI466" t="s">
        <v>131</v>
      </c>
      <c r="CL466" t="s">
        <v>126</v>
      </c>
      <c r="CM466" t="s">
        <v>127</v>
      </c>
      <c r="CO466" t="s">
        <v>128</v>
      </c>
      <c r="CU466" t="s">
        <v>119</v>
      </c>
      <c r="DD466" s="170">
        <v>11.4</v>
      </c>
      <c r="DE466" t="s">
        <v>110</v>
      </c>
      <c r="DF466" s="171">
        <v>0</v>
      </c>
      <c r="DH466" s="172">
        <v>0</v>
      </c>
      <c r="DI466" t="s">
        <v>164</v>
      </c>
      <c r="DJ466" t="s">
        <v>116</v>
      </c>
      <c r="DK466" s="173">
        <v>42530</v>
      </c>
      <c r="DL466" t="s">
        <v>119</v>
      </c>
      <c r="DN466" s="174">
        <v>11.4</v>
      </c>
      <c r="DO466" s="175">
        <v>1</v>
      </c>
      <c r="DP466" s="176">
        <v>1</v>
      </c>
      <c r="DQ466" s="177">
        <v>1468454</v>
      </c>
      <c r="DT466" s="178">
        <v>42530</v>
      </c>
      <c r="DV466" t="s">
        <v>120</v>
      </c>
      <c r="DW466" s="179">
        <v>42530</v>
      </c>
      <c r="DX466" t="s">
        <v>110</v>
      </c>
      <c r="DY466" s="180">
        <v>42530</v>
      </c>
      <c r="DZ466" t="s">
        <v>116</v>
      </c>
      <c r="EC466" t="s">
        <v>123</v>
      </c>
      <c r="ED466" s="181">
        <v>0</v>
      </c>
      <c r="EE466" s="182">
        <v>0</v>
      </c>
      <c r="EG466" t="s">
        <v>130</v>
      </c>
      <c r="EJ466" s="188" t="str">
        <f>CONCATENATE(CH466,CM466)</f>
        <v>722100012800</v>
      </c>
    </row>
    <row r="467" spans="1:140" ht="15.75" hidden="1" thickTop="1" x14ac:dyDescent="0.25">
      <c r="A467" t="s">
        <v>108</v>
      </c>
      <c r="B467" t="s">
        <v>163</v>
      </c>
      <c r="C467" s="140">
        <v>42530</v>
      </c>
      <c r="D467" s="141">
        <v>0</v>
      </c>
      <c r="E467" t="s">
        <v>108</v>
      </c>
      <c r="F467" t="s">
        <v>110</v>
      </c>
      <c r="G467" s="142">
        <v>2016</v>
      </c>
      <c r="H467" s="143">
        <v>12</v>
      </c>
      <c r="I467" s="144">
        <v>42530</v>
      </c>
      <c r="J467" t="s">
        <v>111</v>
      </c>
      <c r="L467" t="s">
        <v>110</v>
      </c>
      <c r="M467" t="s">
        <v>110</v>
      </c>
      <c r="O467" s="146">
        <v>0</v>
      </c>
      <c r="P467" t="s">
        <v>112</v>
      </c>
      <c r="R467" s="148">
        <v>42530</v>
      </c>
      <c r="S467" s="149">
        <v>36</v>
      </c>
      <c r="T467" s="150">
        <v>36519.550000000003</v>
      </c>
      <c r="U467" s="151">
        <v>36519.550000000003</v>
      </c>
      <c r="V467" s="152">
        <v>0</v>
      </c>
      <c r="W467" t="s">
        <v>113</v>
      </c>
      <c r="Y467" t="s">
        <v>114</v>
      </c>
      <c r="Z467" t="s">
        <v>114</v>
      </c>
      <c r="AA467" t="s">
        <v>114</v>
      </c>
      <c r="AB467" t="s">
        <v>115</v>
      </c>
      <c r="AC467" t="s">
        <v>116</v>
      </c>
      <c r="AD467" t="s">
        <v>110</v>
      </c>
      <c r="AE467" t="s">
        <v>110</v>
      </c>
      <c r="AH467" s="153">
        <v>0</v>
      </c>
      <c r="AI467" s="154">
        <v>42530</v>
      </c>
      <c r="AJ467" s="155">
        <v>1468454</v>
      </c>
      <c r="AK467" s="156">
        <v>1468454.1</v>
      </c>
      <c r="AL467" s="157">
        <v>42530</v>
      </c>
      <c r="AM467" s="158">
        <v>0</v>
      </c>
      <c r="AN467" t="s">
        <v>158</v>
      </c>
      <c r="AO467" s="159">
        <v>42530.782893518517</v>
      </c>
      <c r="AP467" t="s">
        <v>164</v>
      </c>
      <c r="AQ467" t="s">
        <v>119</v>
      </c>
      <c r="AR467" t="s">
        <v>119</v>
      </c>
      <c r="AT467" s="160">
        <v>42530</v>
      </c>
      <c r="AU467" s="161">
        <v>1</v>
      </c>
      <c r="AV467" s="162">
        <v>1</v>
      </c>
      <c r="AW467" t="s">
        <v>120</v>
      </c>
      <c r="AZ467" s="163">
        <v>42530</v>
      </c>
      <c r="BB467" t="s">
        <v>121</v>
      </c>
      <c r="BC467" t="s">
        <v>114</v>
      </c>
      <c r="BD467" t="s">
        <v>122</v>
      </c>
      <c r="BE467" t="s">
        <v>110</v>
      </c>
      <c r="BH467" t="s">
        <v>122</v>
      </c>
      <c r="BL467" t="s">
        <v>110</v>
      </c>
      <c r="BM467" s="165">
        <v>42530</v>
      </c>
      <c r="BO467" t="s">
        <v>110</v>
      </c>
      <c r="BP467" t="s">
        <v>123</v>
      </c>
      <c r="BS467" s="166">
        <v>42530.772280092591</v>
      </c>
      <c r="BU467" t="s">
        <v>110</v>
      </c>
      <c r="BV467" t="s">
        <v>164</v>
      </c>
      <c r="BW467" t="s">
        <v>110</v>
      </c>
      <c r="BZ467" t="s">
        <v>108</v>
      </c>
      <c r="CA467" t="s">
        <v>163</v>
      </c>
      <c r="CB467" s="167">
        <v>42530</v>
      </c>
      <c r="CC467" s="168">
        <v>0</v>
      </c>
      <c r="CD467" s="169">
        <v>26</v>
      </c>
      <c r="CE467" t="s">
        <v>111</v>
      </c>
      <c r="CH467" t="s">
        <v>151</v>
      </c>
      <c r="CI467" t="s">
        <v>125</v>
      </c>
      <c r="CL467" t="s">
        <v>126</v>
      </c>
      <c r="CM467" t="s">
        <v>127</v>
      </c>
      <c r="CO467" t="s">
        <v>128</v>
      </c>
      <c r="CU467" t="s">
        <v>119</v>
      </c>
      <c r="DD467" s="170">
        <v>1246.0899999999999</v>
      </c>
      <c r="DE467" t="s">
        <v>110</v>
      </c>
      <c r="DF467" s="171">
        <v>0</v>
      </c>
      <c r="DH467" s="172">
        <v>0</v>
      </c>
      <c r="DI467" t="s">
        <v>164</v>
      </c>
      <c r="DJ467" t="s">
        <v>116</v>
      </c>
      <c r="DK467" s="173">
        <v>42530</v>
      </c>
      <c r="DL467" t="s">
        <v>119</v>
      </c>
      <c r="DN467" s="174">
        <v>1246.0899999999999</v>
      </c>
      <c r="DO467" s="175">
        <v>1</v>
      </c>
      <c r="DP467" s="176">
        <v>1</v>
      </c>
      <c r="DQ467" s="177">
        <v>1468454</v>
      </c>
      <c r="DT467" s="178">
        <v>42530</v>
      </c>
      <c r="DV467" t="s">
        <v>120</v>
      </c>
      <c r="DW467" s="179">
        <v>42530</v>
      </c>
      <c r="DX467" t="s">
        <v>110</v>
      </c>
      <c r="DY467" s="180">
        <v>42530</v>
      </c>
      <c r="DZ467" t="s">
        <v>116</v>
      </c>
      <c r="EC467" t="s">
        <v>123</v>
      </c>
      <c r="ED467" s="181">
        <v>0</v>
      </c>
      <c r="EE467" s="182">
        <v>0</v>
      </c>
      <c r="EG467" t="s">
        <v>130</v>
      </c>
      <c r="EJ467" s="188" t="str">
        <f>CONCATENATE(CH467,CM467)</f>
        <v>723000012800</v>
      </c>
    </row>
    <row r="468" spans="1:140" ht="15.75" hidden="1" thickTop="1" x14ac:dyDescent="0.25">
      <c r="A468" t="s">
        <v>108</v>
      </c>
      <c r="B468" t="s">
        <v>163</v>
      </c>
      <c r="C468" s="140">
        <v>42530</v>
      </c>
      <c r="D468" s="141">
        <v>0</v>
      </c>
      <c r="E468" t="s">
        <v>108</v>
      </c>
      <c r="F468" t="s">
        <v>110</v>
      </c>
      <c r="G468" s="142">
        <v>2016</v>
      </c>
      <c r="H468" s="143">
        <v>12</v>
      </c>
      <c r="I468" s="144">
        <v>42530</v>
      </c>
      <c r="J468" t="s">
        <v>111</v>
      </c>
      <c r="L468" t="s">
        <v>110</v>
      </c>
      <c r="M468" t="s">
        <v>110</v>
      </c>
      <c r="O468" s="146">
        <v>0</v>
      </c>
      <c r="P468" t="s">
        <v>112</v>
      </c>
      <c r="R468" s="148">
        <v>42530</v>
      </c>
      <c r="S468" s="149">
        <v>36</v>
      </c>
      <c r="T468" s="150">
        <v>36519.550000000003</v>
      </c>
      <c r="U468" s="151">
        <v>36519.550000000003</v>
      </c>
      <c r="V468" s="152">
        <v>0</v>
      </c>
      <c r="W468" t="s">
        <v>113</v>
      </c>
      <c r="Y468" t="s">
        <v>114</v>
      </c>
      <c r="Z468" t="s">
        <v>114</v>
      </c>
      <c r="AA468" t="s">
        <v>114</v>
      </c>
      <c r="AB468" t="s">
        <v>115</v>
      </c>
      <c r="AC468" t="s">
        <v>116</v>
      </c>
      <c r="AD468" t="s">
        <v>110</v>
      </c>
      <c r="AE468" t="s">
        <v>110</v>
      </c>
      <c r="AH468" s="153">
        <v>0</v>
      </c>
      <c r="AI468" s="154">
        <v>42530</v>
      </c>
      <c r="AJ468" s="155">
        <v>1468454</v>
      </c>
      <c r="AK468" s="156">
        <v>1468454.1</v>
      </c>
      <c r="AL468" s="157">
        <v>42530</v>
      </c>
      <c r="AM468" s="158">
        <v>0</v>
      </c>
      <c r="AN468" t="s">
        <v>158</v>
      </c>
      <c r="AO468" s="159">
        <v>42530.782893518517</v>
      </c>
      <c r="AP468" t="s">
        <v>164</v>
      </c>
      <c r="AQ468" t="s">
        <v>119</v>
      </c>
      <c r="AR468" t="s">
        <v>119</v>
      </c>
      <c r="AT468" s="160">
        <v>42530</v>
      </c>
      <c r="AU468" s="161">
        <v>1</v>
      </c>
      <c r="AV468" s="162">
        <v>1</v>
      </c>
      <c r="AW468" t="s">
        <v>120</v>
      </c>
      <c r="AZ468" s="163">
        <v>42530</v>
      </c>
      <c r="BB468" t="s">
        <v>121</v>
      </c>
      <c r="BC468" t="s">
        <v>114</v>
      </c>
      <c r="BD468" t="s">
        <v>122</v>
      </c>
      <c r="BE468" t="s">
        <v>110</v>
      </c>
      <c r="BH468" t="s">
        <v>122</v>
      </c>
      <c r="BL468" t="s">
        <v>110</v>
      </c>
      <c r="BM468" s="165">
        <v>42530</v>
      </c>
      <c r="BO468" t="s">
        <v>110</v>
      </c>
      <c r="BP468" t="s">
        <v>123</v>
      </c>
      <c r="BS468" s="166">
        <v>42530.772280092591</v>
      </c>
      <c r="BU468" t="s">
        <v>110</v>
      </c>
      <c r="BV468" t="s">
        <v>164</v>
      </c>
      <c r="BW468" t="s">
        <v>110</v>
      </c>
      <c r="BZ468" t="s">
        <v>108</v>
      </c>
      <c r="CA468" t="s">
        <v>163</v>
      </c>
      <c r="CB468" s="167">
        <v>42530</v>
      </c>
      <c r="CC468" s="168">
        <v>0</v>
      </c>
      <c r="CD468" s="169">
        <v>27</v>
      </c>
      <c r="CE468" t="s">
        <v>111</v>
      </c>
      <c r="CH468" t="s">
        <v>151</v>
      </c>
      <c r="CI468" t="s">
        <v>131</v>
      </c>
      <c r="CL468" t="s">
        <v>126</v>
      </c>
      <c r="CM468" t="s">
        <v>127</v>
      </c>
      <c r="CO468" t="s">
        <v>128</v>
      </c>
      <c r="CU468" t="s">
        <v>119</v>
      </c>
      <c r="DD468" s="170">
        <v>378.54</v>
      </c>
      <c r="DE468" t="s">
        <v>110</v>
      </c>
      <c r="DF468" s="171">
        <v>0</v>
      </c>
      <c r="DH468" s="172">
        <v>0</v>
      </c>
      <c r="DI468" t="s">
        <v>164</v>
      </c>
      <c r="DJ468" t="s">
        <v>116</v>
      </c>
      <c r="DK468" s="173">
        <v>42530</v>
      </c>
      <c r="DL468" t="s">
        <v>119</v>
      </c>
      <c r="DN468" s="174">
        <v>378.54</v>
      </c>
      <c r="DO468" s="175">
        <v>1</v>
      </c>
      <c r="DP468" s="176">
        <v>1</v>
      </c>
      <c r="DQ468" s="177">
        <v>1468454</v>
      </c>
      <c r="DT468" s="178">
        <v>42530</v>
      </c>
      <c r="DV468" t="s">
        <v>120</v>
      </c>
      <c r="DW468" s="179">
        <v>42530</v>
      </c>
      <c r="DX468" t="s">
        <v>110</v>
      </c>
      <c r="DY468" s="180">
        <v>42530</v>
      </c>
      <c r="DZ468" t="s">
        <v>116</v>
      </c>
      <c r="EC468" t="s">
        <v>123</v>
      </c>
      <c r="ED468" s="181">
        <v>0</v>
      </c>
      <c r="EE468" s="182">
        <v>0</v>
      </c>
      <c r="EG468" t="s">
        <v>130</v>
      </c>
      <c r="EJ468" s="188" t="str">
        <f>CONCATENATE(CH468,CM468)</f>
        <v>723000012800</v>
      </c>
    </row>
    <row r="469" spans="1:140" ht="15.75" hidden="1" thickTop="1" x14ac:dyDescent="0.25">
      <c r="A469" t="s">
        <v>108</v>
      </c>
      <c r="B469" t="s">
        <v>163</v>
      </c>
      <c r="C469" s="140">
        <v>42530</v>
      </c>
      <c r="D469" s="141">
        <v>0</v>
      </c>
      <c r="E469" t="s">
        <v>108</v>
      </c>
      <c r="F469" t="s">
        <v>110</v>
      </c>
      <c r="G469" s="142">
        <v>2016</v>
      </c>
      <c r="H469" s="143">
        <v>12</v>
      </c>
      <c r="I469" s="144">
        <v>42530</v>
      </c>
      <c r="J469" t="s">
        <v>111</v>
      </c>
      <c r="L469" t="s">
        <v>110</v>
      </c>
      <c r="M469" t="s">
        <v>110</v>
      </c>
      <c r="O469" s="146">
        <v>0</v>
      </c>
      <c r="P469" t="s">
        <v>112</v>
      </c>
      <c r="R469" s="148">
        <v>42530</v>
      </c>
      <c r="S469" s="149">
        <v>36</v>
      </c>
      <c r="T469" s="150">
        <v>36519.550000000003</v>
      </c>
      <c r="U469" s="151">
        <v>36519.550000000003</v>
      </c>
      <c r="V469" s="152">
        <v>0</v>
      </c>
      <c r="W469" t="s">
        <v>113</v>
      </c>
      <c r="Y469" t="s">
        <v>114</v>
      </c>
      <c r="Z469" t="s">
        <v>114</v>
      </c>
      <c r="AA469" t="s">
        <v>114</v>
      </c>
      <c r="AB469" t="s">
        <v>115</v>
      </c>
      <c r="AC469" t="s">
        <v>116</v>
      </c>
      <c r="AD469" t="s">
        <v>110</v>
      </c>
      <c r="AE469" t="s">
        <v>110</v>
      </c>
      <c r="AH469" s="153">
        <v>0</v>
      </c>
      <c r="AI469" s="154">
        <v>42530</v>
      </c>
      <c r="AJ469" s="155">
        <v>1468454</v>
      </c>
      <c r="AK469" s="156">
        <v>1468454.1</v>
      </c>
      <c r="AL469" s="157">
        <v>42530</v>
      </c>
      <c r="AM469" s="158">
        <v>0</v>
      </c>
      <c r="AN469" t="s">
        <v>158</v>
      </c>
      <c r="AO469" s="159">
        <v>42530.782893518517</v>
      </c>
      <c r="AP469" t="s">
        <v>164</v>
      </c>
      <c r="AQ469" t="s">
        <v>119</v>
      </c>
      <c r="AR469" t="s">
        <v>119</v>
      </c>
      <c r="AT469" s="160">
        <v>42530</v>
      </c>
      <c r="AU469" s="161">
        <v>1</v>
      </c>
      <c r="AV469" s="162">
        <v>1</v>
      </c>
      <c r="AW469" t="s">
        <v>120</v>
      </c>
      <c r="AZ469" s="163">
        <v>42530</v>
      </c>
      <c r="BB469" t="s">
        <v>121</v>
      </c>
      <c r="BC469" t="s">
        <v>114</v>
      </c>
      <c r="BD469" t="s">
        <v>122</v>
      </c>
      <c r="BE469" t="s">
        <v>110</v>
      </c>
      <c r="BH469" t="s">
        <v>122</v>
      </c>
      <c r="BL469" t="s">
        <v>110</v>
      </c>
      <c r="BM469" s="165">
        <v>42530</v>
      </c>
      <c r="BO469" t="s">
        <v>110</v>
      </c>
      <c r="BP469" t="s">
        <v>123</v>
      </c>
      <c r="BS469" s="166">
        <v>42530.772280092591</v>
      </c>
      <c r="BU469" t="s">
        <v>110</v>
      </c>
      <c r="BV469" t="s">
        <v>164</v>
      </c>
      <c r="BW469" t="s">
        <v>110</v>
      </c>
      <c r="BZ469" t="s">
        <v>108</v>
      </c>
      <c r="CA469" t="s">
        <v>163</v>
      </c>
      <c r="CB469" s="167">
        <v>42530</v>
      </c>
      <c r="CC469" s="168">
        <v>0</v>
      </c>
      <c r="CD469" s="169">
        <v>28</v>
      </c>
      <c r="CE469" t="s">
        <v>111</v>
      </c>
      <c r="CH469" t="s">
        <v>152</v>
      </c>
      <c r="CI469" t="s">
        <v>125</v>
      </c>
      <c r="CL469" t="s">
        <v>126</v>
      </c>
      <c r="CM469" t="s">
        <v>127</v>
      </c>
      <c r="CO469" t="s">
        <v>128</v>
      </c>
      <c r="CU469" t="s">
        <v>119</v>
      </c>
      <c r="DD469" s="170">
        <v>291.42</v>
      </c>
      <c r="DE469" t="s">
        <v>110</v>
      </c>
      <c r="DF469" s="171">
        <v>0</v>
      </c>
      <c r="DH469" s="172">
        <v>0</v>
      </c>
      <c r="DI469" t="s">
        <v>164</v>
      </c>
      <c r="DJ469" t="s">
        <v>116</v>
      </c>
      <c r="DK469" s="173">
        <v>42530</v>
      </c>
      <c r="DL469" t="s">
        <v>119</v>
      </c>
      <c r="DN469" s="174">
        <v>291.42</v>
      </c>
      <c r="DO469" s="175">
        <v>1</v>
      </c>
      <c r="DP469" s="176">
        <v>1</v>
      </c>
      <c r="DQ469" s="177">
        <v>1468454</v>
      </c>
      <c r="DT469" s="178">
        <v>42530</v>
      </c>
      <c r="DV469" t="s">
        <v>120</v>
      </c>
      <c r="DW469" s="179">
        <v>42530</v>
      </c>
      <c r="DX469" t="s">
        <v>110</v>
      </c>
      <c r="DY469" s="180">
        <v>42530</v>
      </c>
      <c r="DZ469" t="s">
        <v>116</v>
      </c>
      <c r="EC469" t="s">
        <v>123</v>
      </c>
      <c r="ED469" s="181">
        <v>0</v>
      </c>
      <c r="EE469" s="182">
        <v>0</v>
      </c>
      <c r="EG469" t="s">
        <v>130</v>
      </c>
      <c r="EJ469" s="188" t="str">
        <f>CONCATENATE(CH469,CM469)</f>
        <v>723100012800</v>
      </c>
    </row>
    <row r="470" spans="1:140" ht="15.75" hidden="1" thickTop="1" x14ac:dyDescent="0.25">
      <c r="A470" t="s">
        <v>108</v>
      </c>
      <c r="B470" t="s">
        <v>163</v>
      </c>
      <c r="C470" s="140">
        <v>42530</v>
      </c>
      <c r="D470" s="141">
        <v>0</v>
      </c>
      <c r="E470" t="s">
        <v>108</v>
      </c>
      <c r="F470" t="s">
        <v>110</v>
      </c>
      <c r="G470" s="142">
        <v>2016</v>
      </c>
      <c r="H470" s="143">
        <v>12</v>
      </c>
      <c r="I470" s="144">
        <v>42530</v>
      </c>
      <c r="J470" t="s">
        <v>111</v>
      </c>
      <c r="L470" t="s">
        <v>110</v>
      </c>
      <c r="M470" t="s">
        <v>110</v>
      </c>
      <c r="O470" s="146">
        <v>0</v>
      </c>
      <c r="P470" t="s">
        <v>112</v>
      </c>
      <c r="R470" s="148">
        <v>42530</v>
      </c>
      <c r="S470" s="149">
        <v>36</v>
      </c>
      <c r="T470" s="150">
        <v>36519.550000000003</v>
      </c>
      <c r="U470" s="151">
        <v>36519.550000000003</v>
      </c>
      <c r="V470" s="152">
        <v>0</v>
      </c>
      <c r="W470" t="s">
        <v>113</v>
      </c>
      <c r="Y470" t="s">
        <v>114</v>
      </c>
      <c r="Z470" t="s">
        <v>114</v>
      </c>
      <c r="AA470" t="s">
        <v>114</v>
      </c>
      <c r="AB470" t="s">
        <v>115</v>
      </c>
      <c r="AC470" t="s">
        <v>116</v>
      </c>
      <c r="AD470" t="s">
        <v>110</v>
      </c>
      <c r="AE470" t="s">
        <v>110</v>
      </c>
      <c r="AH470" s="153">
        <v>0</v>
      </c>
      <c r="AI470" s="154">
        <v>42530</v>
      </c>
      <c r="AJ470" s="155">
        <v>1468454</v>
      </c>
      <c r="AK470" s="156">
        <v>1468454.1</v>
      </c>
      <c r="AL470" s="157">
        <v>42530</v>
      </c>
      <c r="AM470" s="158">
        <v>0</v>
      </c>
      <c r="AN470" t="s">
        <v>158</v>
      </c>
      <c r="AO470" s="159">
        <v>42530.782893518517</v>
      </c>
      <c r="AP470" t="s">
        <v>164</v>
      </c>
      <c r="AQ470" t="s">
        <v>119</v>
      </c>
      <c r="AR470" t="s">
        <v>119</v>
      </c>
      <c r="AT470" s="160">
        <v>42530</v>
      </c>
      <c r="AU470" s="161">
        <v>1</v>
      </c>
      <c r="AV470" s="162">
        <v>1</v>
      </c>
      <c r="AW470" t="s">
        <v>120</v>
      </c>
      <c r="AZ470" s="163">
        <v>42530</v>
      </c>
      <c r="BB470" t="s">
        <v>121</v>
      </c>
      <c r="BC470" t="s">
        <v>114</v>
      </c>
      <c r="BD470" t="s">
        <v>122</v>
      </c>
      <c r="BE470" t="s">
        <v>110</v>
      </c>
      <c r="BH470" t="s">
        <v>122</v>
      </c>
      <c r="BL470" t="s">
        <v>110</v>
      </c>
      <c r="BM470" s="165">
        <v>42530</v>
      </c>
      <c r="BO470" t="s">
        <v>110</v>
      </c>
      <c r="BP470" t="s">
        <v>123</v>
      </c>
      <c r="BS470" s="166">
        <v>42530.772280092591</v>
      </c>
      <c r="BU470" t="s">
        <v>110</v>
      </c>
      <c r="BV470" t="s">
        <v>164</v>
      </c>
      <c r="BW470" t="s">
        <v>110</v>
      </c>
      <c r="BZ470" t="s">
        <v>108</v>
      </c>
      <c r="CA470" t="s">
        <v>163</v>
      </c>
      <c r="CB470" s="167">
        <v>42530</v>
      </c>
      <c r="CC470" s="168">
        <v>0</v>
      </c>
      <c r="CD470" s="169">
        <v>29</v>
      </c>
      <c r="CE470" t="s">
        <v>111</v>
      </c>
      <c r="CH470" t="s">
        <v>152</v>
      </c>
      <c r="CI470" t="s">
        <v>131</v>
      </c>
      <c r="CL470" t="s">
        <v>126</v>
      </c>
      <c r="CM470" t="s">
        <v>127</v>
      </c>
      <c r="CO470" t="s">
        <v>128</v>
      </c>
      <c r="CU470" t="s">
        <v>119</v>
      </c>
      <c r="DD470" s="170">
        <v>88.53</v>
      </c>
      <c r="DE470" t="s">
        <v>110</v>
      </c>
      <c r="DF470" s="171">
        <v>0</v>
      </c>
      <c r="DH470" s="172">
        <v>0</v>
      </c>
      <c r="DI470" t="s">
        <v>164</v>
      </c>
      <c r="DJ470" t="s">
        <v>116</v>
      </c>
      <c r="DK470" s="173">
        <v>42530</v>
      </c>
      <c r="DL470" t="s">
        <v>119</v>
      </c>
      <c r="DN470" s="174">
        <v>88.53</v>
      </c>
      <c r="DO470" s="175">
        <v>1</v>
      </c>
      <c r="DP470" s="176">
        <v>1</v>
      </c>
      <c r="DQ470" s="177">
        <v>1468454</v>
      </c>
      <c r="DT470" s="178">
        <v>42530</v>
      </c>
      <c r="DV470" t="s">
        <v>120</v>
      </c>
      <c r="DW470" s="179">
        <v>42530</v>
      </c>
      <c r="DX470" t="s">
        <v>110</v>
      </c>
      <c r="DY470" s="180">
        <v>42530</v>
      </c>
      <c r="DZ470" t="s">
        <v>116</v>
      </c>
      <c r="EC470" t="s">
        <v>123</v>
      </c>
      <c r="ED470" s="181">
        <v>0</v>
      </c>
      <c r="EE470" s="182">
        <v>0</v>
      </c>
      <c r="EG470" t="s">
        <v>130</v>
      </c>
      <c r="EJ470" s="188" t="str">
        <f>CONCATENATE(CH470,CM470)</f>
        <v>723100012800</v>
      </c>
    </row>
    <row r="471" spans="1:140" ht="15.75" hidden="1" thickTop="1" x14ac:dyDescent="0.25">
      <c r="A471" t="s">
        <v>108</v>
      </c>
      <c r="B471" t="s">
        <v>163</v>
      </c>
      <c r="C471" s="140">
        <v>42530</v>
      </c>
      <c r="D471" s="141">
        <v>0</v>
      </c>
      <c r="E471" t="s">
        <v>108</v>
      </c>
      <c r="F471" t="s">
        <v>110</v>
      </c>
      <c r="G471" s="142">
        <v>2016</v>
      </c>
      <c r="H471" s="143">
        <v>12</v>
      </c>
      <c r="I471" s="144">
        <v>42530</v>
      </c>
      <c r="J471" t="s">
        <v>111</v>
      </c>
      <c r="L471" t="s">
        <v>110</v>
      </c>
      <c r="M471" t="s">
        <v>110</v>
      </c>
      <c r="O471" s="146">
        <v>0</v>
      </c>
      <c r="P471" t="s">
        <v>112</v>
      </c>
      <c r="R471" s="148">
        <v>42530</v>
      </c>
      <c r="S471" s="149">
        <v>36</v>
      </c>
      <c r="T471" s="150">
        <v>36519.550000000003</v>
      </c>
      <c r="U471" s="151">
        <v>36519.550000000003</v>
      </c>
      <c r="V471" s="152">
        <v>0</v>
      </c>
      <c r="W471" t="s">
        <v>113</v>
      </c>
      <c r="Y471" t="s">
        <v>114</v>
      </c>
      <c r="Z471" t="s">
        <v>114</v>
      </c>
      <c r="AA471" t="s">
        <v>114</v>
      </c>
      <c r="AB471" t="s">
        <v>115</v>
      </c>
      <c r="AC471" t="s">
        <v>116</v>
      </c>
      <c r="AD471" t="s">
        <v>110</v>
      </c>
      <c r="AE471" t="s">
        <v>110</v>
      </c>
      <c r="AH471" s="153">
        <v>0</v>
      </c>
      <c r="AI471" s="154">
        <v>42530</v>
      </c>
      <c r="AJ471" s="155">
        <v>1468454</v>
      </c>
      <c r="AK471" s="156">
        <v>1468454.1</v>
      </c>
      <c r="AL471" s="157">
        <v>42530</v>
      </c>
      <c r="AM471" s="158">
        <v>0</v>
      </c>
      <c r="AN471" t="s">
        <v>158</v>
      </c>
      <c r="AO471" s="159">
        <v>42530.782893518517</v>
      </c>
      <c r="AP471" t="s">
        <v>164</v>
      </c>
      <c r="AQ471" t="s">
        <v>119</v>
      </c>
      <c r="AR471" t="s">
        <v>119</v>
      </c>
      <c r="AT471" s="160">
        <v>42530</v>
      </c>
      <c r="AU471" s="161">
        <v>1</v>
      </c>
      <c r="AV471" s="162">
        <v>1</v>
      </c>
      <c r="AW471" t="s">
        <v>120</v>
      </c>
      <c r="AZ471" s="163">
        <v>42530</v>
      </c>
      <c r="BB471" t="s">
        <v>121</v>
      </c>
      <c r="BC471" t="s">
        <v>114</v>
      </c>
      <c r="BD471" t="s">
        <v>122</v>
      </c>
      <c r="BE471" t="s">
        <v>110</v>
      </c>
      <c r="BH471" t="s">
        <v>122</v>
      </c>
      <c r="BL471" t="s">
        <v>110</v>
      </c>
      <c r="BM471" s="165">
        <v>42530</v>
      </c>
      <c r="BO471" t="s">
        <v>110</v>
      </c>
      <c r="BP471" t="s">
        <v>123</v>
      </c>
      <c r="BS471" s="166">
        <v>42530.772280092591</v>
      </c>
      <c r="BU471" t="s">
        <v>110</v>
      </c>
      <c r="BV471" t="s">
        <v>164</v>
      </c>
      <c r="BW471" t="s">
        <v>110</v>
      </c>
      <c r="BZ471" t="s">
        <v>108</v>
      </c>
      <c r="CA471" t="s">
        <v>163</v>
      </c>
      <c r="CB471" s="167">
        <v>42530</v>
      </c>
      <c r="CC471" s="168">
        <v>0</v>
      </c>
      <c r="CD471" s="169">
        <v>30</v>
      </c>
      <c r="CE471" t="s">
        <v>111</v>
      </c>
      <c r="CH471" t="s">
        <v>153</v>
      </c>
      <c r="CI471" t="s">
        <v>125</v>
      </c>
      <c r="CL471" t="s">
        <v>126</v>
      </c>
      <c r="CM471" t="s">
        <v>127</v>
      </c>
      <c r="CO471" t="s">
        <v>128</v>
      </c>
      <c r="CU471" t="s">
        <v>119</v>
      </c>
      <c r="DD471" s="170">
        <v>3610.7</v>
      </c>
      <c r="DE471" t="s">
        <v>110</v>
      </c>
      <c r="DF471" s="171">
        <v>0</v>
      </c>
      <c r="DH471" s="172">
        <v>0</v>
      </c>
      <c r="DI471" t="s">
        <v>164</v>
      </c>
      <c r="DJ471" t="s">
        <v>116</v>
      </c>
      <c r="DK471" s="173">
        <v>42530</v>
      </c>
      <c r="DL471" t="s">
        <v>119</v>
      </c>
      <c r="DN471" s="174">
        <v>3610.7</v>
      </c>
      <c r="DO471" s="175">
        <v>1</v>
      </c>
      <c r="DP471" s="176">
        <v>1</v>
      </c>
      <c r="DQ471" s="177">
        <v>1468454</v>
      </c>
      <c r="DT471" s="178">
        <v>42530</v>
      </c>
      <c r="DV471" t="s">
        <v>120</v>
      </c>
      <c r="DW471" s="179">
        <v>42530</v>
      </c>
      <c r="DX471" t="s">
        <v>110</v>
      </c>
      <c r="DY471" s="180">
        <v>42530</v>
      </c>
      <c r="DZ471" t="s">
        <v>116</v>
      </c>
      <c r="EC471" t="s">
        <v>123</v>
      </c>
      <c r="ED471" s="181">
        <v>0</v>
      </c>
      <c r="EE471" s="182">
        <v>0</v>
      </c>
      <c r="EG471" t="s">
        <v>130</v>
      </c>
      <c r="EJ471" s="188" t="str">
        <f>CONCATENATE(CH471,CM471)</f>
        <v>724000012800</v>
      </c>
    </row>
    <row r="472" spans="1:140" ht="15.75" hidden="1" thickTop="1" x14ac:dyDescent="0.25">
      <c r="A472" t="s">
        <v>108</v>
      </c>
      <c r="B472" t="s">
        <v>163</v>
      </c>
      <c r="C472" s="140">
        <v>42530</v>
      </c>
      <c r="D472" s="141">
        <v>0</v>
      </c>
      <c r="E472" t="s">
        <v>108</v>
      </c>
      <c r="F472" t="s">
        <v>110</v>
      </c>
      <c r="G472" s="142">
        <v>2016</v>
      </c>
      <c r="H472" s="143">
        <v>12</v>
      </c>
      <c r="I472" s="144">
        <v>42530</v>
      </c>
      <c r="J472" t="s">
        <v>111</v>
      </c>
      <c r="L472" t="s">
        <v>110</v>
      </c>
      <c r="M472" t="s">
        <v>110</v>
      </c>
      <c r="O472" s="146">
        <v>0</v>
      </c>
      <c r="P472" t="s">
        <v>112</v>
      </c>
      <c r="R472" s="148">
        <v>42530</v>
      </c>
      <c r="S472" s="149">
        <v>36</v>
      </c>
      <c r="T472" s="150">
        <v>36519.550000000003</v>
      </c>
      <c r="U472" s="151">
        <v>36519.550000000003</v>
      </c>
      <c r="V472" s="152">
        <v>0</v>
      </c>
      <c r="W472" t="s">
        <v>113</v>
      </c>
      <c r="Y472" t="s">
        <v>114</v>
      </c>
      <c r="Z472" t="s">
        <v>114</v>
      </c>
      <c r="AA472" t="s">
        <v>114</v>
      </c>
      <c r="AB472" t="s">
        <v>115</v>
      </c>
      <c r="AC472" t="s">
        <v>116</v>
      </c>
      <c r="AD472" t="s">
        <v>110</v>
      </c>
      <c r="AE472" t="s">
        <v>110</v>
      </c>
      <c r="AH472" s="153">
        <v>0</v>
      </c>
      <c r="AI472" s="154">
        <v>42530</v>
      </c>
      <c r="AJ472" s="155">
        <v>1468454</v>
      </c>
      <c r="AK472" s="156">
        <v>1468454.1</v>
      </c>
      <c r="AL472" s="157">
        <v>42530</v>
      </c>
      <c r="AM472" s="158">
        <v>0</v>
      </c>
      <c r="AN472" t="s">
        <v>158</v>
      </c>
      <c r="AO472" s="159">
        <v>42530.782893518517</v>
      </c>
      <c r="AP472" t="s">
        <v>164</v>
      </c>
      <c r="AQ472" t="s">
        <v>119</v>
      </c>
      <c r="AR472" t="s">
        <v>119</v>
      </c>
      <c r="AT472" s="160">
        <v>42530</v>
      </c>
      <c r="AU472" s="161">
        <v>1</v>
      </c>
      <c r="AV472" s="162">
        <v>1</v>
      </c>
      <c r="AW472" t="s">
        <v>120</v>
      </c>
      <c r="AZ472" s="163">
        <v>42530</v>
      </c>
      <c r="BB472" t="s">
        <v>121</v>
      </c>
      <c r="BC472" t="s">
        <v>114</v>
      </c>
      <c r="BD472" t="s">
        <v>122</v>
      </c>
      <c r="BE472" t="s">
        <v>110</v>
      </c>
      <c r="BH472" t="s">
        <v>122</v>
      </c>
      <c r="BL472" t="s">
        <v>110</v>
      </c>
      <c r="BM472" s="165">
        <v>42530</v>
      </c>
      <c r="BO472" t="s">
        <v>110</v>
      </c>
      <c r="BP472" t="s">
        <v>123</v>
      </c>
      <c r="BS472" s="166">
        <v>42530.772280092591</v>
      </c>
      <c r="BU472" t="s">
        <v>110</v>
      </c>
      <c r="BV472" t="s">
        <v>164</v>
      </c>
      <c r="BW472" t="s">
        <v>110</v>
      </c>
      <c r="BZ472" t="s">
        <v>108</v>
      </c>
      <c r="CA472" t="s">
        <v>163</v>
      </c>
      <c r="CB472" s="167">
        <v>42530</v>
      </c>
      <c r="CC472" s="168">
        <v>0</v>
      </c>
      <c r="CD472" s="169">
        <v>31</v>
      </c>
      <c r="CE472" t="s">
        <v>111</v>
      </c>
      <c r="CH472" t="s">
        <v>153</v>
      </c>
      <c r="CI472" t="s">
        <v>131</v>
      </c>
      <c r="CL472" t="s">
        <v>126</v>
      </c>
      <c r="CM472" t="s">
        <v>127</v>
      </c>
      <c r="CO472" t="s">
        <v>128</v>
      </c>
      <c r="CU472" t="s">
        <v>119</v>
      </c>
      <c r="DD472" s="170">
        <v>1306.8</v>
      </c>
      <c r="DE472" t="s">
        <v>110</v>
      </c>
      <c r="DF472" s="171">
        <v>0</v>
      </c>
      <c r="DH472" s="172">
        <v>0</v>
      </c>
      <c r="DI472" t="s">
        <v>164</v>
      </c>
      <c r="DJ472" t="s">
        <v>116</v>
      </c>
      <c r="DK472" s="173">
        <v>42530</v>
      </c>
      <c r="DL472" t="s">
        <v>119</v>
      </c>
      <c r="DN472" s="174">
        <v>1306.8</v>
      </c>
      <c r="DO472" s="175">
        <v>1</v>
      </c>
      <c r="DP472" s="176">
        <v>1</v>
      </c>
      <c r="DQ472" s="177">
        <v>1468454</v>
      </c>
      <c r="DT472" s="178">
        <v>42530</v>
      </c>
      <c r="DV472" t="s">
        <v>120</v>
      </c>
      <c r="DW472" s="179">
        <v>42530</v>
      </c>
      <c r="DX472" t="s">
        <v>110</v>
      </c>
      <c r="DY472" s="180">
        <v>42530</v>
      </c>
      <c r="DZ472" t="s">
        <v>116</v>
      </c>
      <c r="EC472" t="s">
        <v>123</v>
      </c>
      <c r="ED472" s="181">
        <v>0</v>
      </c>
      <c r="EE472" s="182">
        <v>0</v>
      </c>
      <c r="EG472" t="s">
        <v>130</v>
      </c>
      <c r="EJ472" s="188" t="str">
        <f>CONCATENATE(CH472,CM472)</f>
        <v>724000012800</v>
      </c>
    </row>
    <row r="473" spans="1:140" ht="15.75" hidden="1" thickTop="1" x14ac:dyDescent="0.25">
      <c r="A473" t="s">
        <v>108</v>
      </c>
      <c r="B473" t="s">
        <v>163</v>
      </c>
      <c r="C473" s="140">
        <v>42530</v>
      </c>
      <c r="D473" s="141">
        <v>0</v>
      </c>
      <c r="E473" t="s">
        <v>108</v>
      </c>
      <c r="F473" t="s">
        <v>110</v>
      </c>
      <c r="G473" s="142">
        <v>2016</v>
      </c>
      <c r="H473" s="143">
        <v>12</v>
      </c>
      <c r="I473" s="144">
        <v>42530</v>
      </c>
      <c r="J473" t="s">
        <v>111</v>
      </c>
      <c r="L473" t="s">
        <v>110</v>
      </c>
      <c r="M473" t="s">
        <v>110</v>
      </c>
      <c r="O473" s="146">
        <v>0</v>
      </c>
      <c r="P473" t="s">
        <v>112</v>
      </c>
      <c r="R473" s="148">
        <v>42530</v>
      </c>
      <c r="S473" s="149">
        <v>36</v>
      </c>
      <c r="T473" s="150">
        <v>36519.550000000003</v>
      </c>
      <c r="U473" s="151">
        <v>36519.550000000003</v>
      </c>
      <c r="V473" s="152">
        <v>0</v>
      </c>
      <c r="W473" t="s">
        <v>113</v>
      </c>
      <c r="Y473" t="s">
        <v>114</v>
      </c>
      <c r="Z473" t="s">
        <v>114</v>
      </c>
      <c r="AA473" t="s">
        <v>114</v>
      </c>
      <c r="AB473" t="s">
        <v>115</v>
      </c>
      <c r="AC473" t="s">
        <v>116</v>
      </c>
      <c r="AD473" t="s">
        <v>110</v>
      </c>
      <c r="AE473" t="s">
        <v>110</v>
      </c>
      <c r="AH473" s="153">
        <v>0</v>
      </c>
      <c r="AI473" s="154">
        <v>42530</v>
      </c>
      <c r="AJ473" s="155">
        <v>1468454</v>
      </c>
      <c r="AK473" s="156">
        <v>1468454.1</v>
      </c>
      <c r="AL473" s="157">
        <v>42530</v>
      </c>
      <c r="AM473" s="158">
        <v>0</v>
      </c>
      <c r="AN473" t="s">
        <v>158</v>
      </c>
      <c r="AO473" s="159">
        <v>42530.782893518517</v>
      </c>
      <c r="AP473" t="s">
        <v>164</v>
      </c>
      <c r="AQ473" t="s">
        <v>119</v>
      </c>
      <c r="AR473" t="s">
        <v>119</v>
      </c>
      <c r="AT473" s="160">
        <v>42530</v>
      </c>
      <c r="AU473" s="161">
        <v>1</v>
      </c>
      <c r="AV473" s="162">
        <v>1</v>
      </c>
      <c r="AW473" t="s">
        <v>120</v>
      </c>
      <c r="AZ473" s="163">
        <v>42530</v>
      </c>
      <c r="BB473" t="s">
        <v>121</v>
      </c>
      <c r="BC473" t="s">
        <v>114</v>
      </c>
      <c r="BD473" t="s">
        <v>122</v>
      </c>
      <c r="BE473" t="s">
        <v>110</v>
      </c>
      <c r="BH473" t="s">
        <v>122</v>
      </c>
      <c r="BL473" t="s">
        <v>110</v>
      </c>
      <c r="BM473" s="165">
        <v>42530</v>
      </c>
      <c r="BO473" t="s">
        <v>110</v>
      </c>
      <c r="BP473" t="s">
        <v>123</v>
      </c>
      <c r="BS473" s="166">
        <v>42530.772280092591</v>
      </c>
      <c r="BU473" t="s">
        <v>110</v>
      </c>
      <c r="BV473" t="s">
        <v>164</v>
      </c>
      <c r="BW473" t="s">
        <v>110</v>
      </c>
      <c r="BZ473" t="s">
        <v>108</v>
      </c>
      <c r="CA473" t="s">
        <v>163</v>
      </c>
      <c r="CB473" s="167">
        <v>42530</v>
      </c>
      <c r="CC473" s="168">
        <v>0</v>
      </c>
      <c r="CD473" s="169">
        <v>32</v>
      </c>
      <c r="CE473" t="s">
        <v>111</v>
      </c>
      <c r="CH473" t="s">
        <v>154</v>
      </c>
      <c r="CI473" t="s">
        <v>125</v>
      </c>
      <c r="CL473" t="s">
        <v>126</v>
      </c>
      <c r="CM473" t="s">
        <v>127</v>
      </c>
      <c r="CO473" t="s">
        <v>128</v>
      </c>
      <c r="CU473" t="s">
        <v>119</v>
      </c>
      <c r="DD473" s="170">
        <v>31.25</v>
      </c>
      <c r="DE473" t="s">
        <v>110</v>
      </c>
      <c r="DF473" s="171">
        <v>0</v>
      </c>
      <c r="DH473" s="172">
        <v>0</v>
      </c>
      <c r="DI473" t="s">
        <v>164</v>
      </c>
      <c r="DJ473" t="s">
        <v>116</v>
      </c>
      <c r="DK473" s="173">
        <v>42530</v>
      </c>
      <c r="DL473" t="s">
        <v>119</v>
      </c>
      <c r="DN473" s="174">
        <v>31.25</v>
      </c>
      <c r="DO473" s="175">
        <v>1</v>
      </c>
      <c r="DP473" s="176">
        <v>1</v>
      </c>
      <c r="DQ473" s="177">
        <v>1468454</v>
      </c>
      <c r="DT473" s="178">
        <v>42530</v>
      </c>
      <c r="DV473" t="s">
        <v>120</v>
      </c>
      <c r="DW473" s="179">
        <v>42530</v>
      </c>
      <c r="DX473" t="s">
        <v>110</v>
      </c>
      <c r="DY473" s="180">
        <v>42530</v>
      </c>
      <c r="DZ473" t="s">
        <v>116</v>
      </c>
      <c r="EC473" t="s">
        <v>123</v>
      </c>
      <c r="ED473" s="181">
        <v>0</v>
      </c>
      <c r="EE473" s="182">
        <v>0</v>
      </c>
      <c r="EG473" t="s">
        <v>130</v>
      </c>
      <c r="EJ473" s="188" t="str">
        <f>CONCATENATE(CH473,CM473)</f>
        <v>724500012800</v>
      </c>
    </row>
    <row r="474" spans="1:140" ht="15.75" hidden="1" thickTop="1" x14ac:dyDescent="0.25">
      <c r="A474" t="s">
        <v>108</v>
      </c>
      <c r="B474" t="s">
        <v>163</v>
      </c>
      <c r="C474" s="140">
        <v>42530</v>
      </c>
      <c r="D474" s="141">
        <v>0</v>
      </c>
      <c r="E474" t="s">
        <v>108</v>
      </c>
      <c r="F474" t="s">
        <v>110</v>
      </c>
      <c r="G474" s="142">
        <v>2016</v>
      </c>
      <c r="H474" s="143">
        <v>12</v>
      </c>
      <c r="I474" s="144">
        <v>42530</v>
      </c>
      <c r="J474" t="s">
        <v>111</v>
      </c>
      <c r="L474" t="s">
        <v>110</v>
      </c>
      <c r="M474" t="s">
        <v>110</v>
      </c>
      <c r="O474" s="146">
        <v>0</v>
      </c>
      <c r="P474" t="s">
        <v>112</v>
      </c>
      <c r="R474" s="148">
        <v>42530</v>
      </c>
      <c r="S474" s="149">
        <v>36</v>
      </c>
      <c r="T474" s="150">
        <v>36519.550000000003</v>
      </c>
      <c r="U474" s="151">
        <v>36519.550000000003</v>
      </c>
      <c r="V474" s="152">
        <v>0</v>
      </c>
      <c r="W474" t="s">
        <v>113</v>
      </c>
      <c r="Y474" t="s">
        <v>114</v>
      </c>
      <c r="Z474" t="s">
        <v>114</v>
      </c>
      <c r="AA474" t="s">
        <v>114</v>
      </c>
      <c r="AB474" t="s">
        <v>115</v>
      </c>
      <c r="AC474" t="s">
        <v>116</v>
      </c>
      <c r="AD474" t="s">
        <v>110</v>
      </c>
      <c r="AE474" t="s">
        <v>110</v>
      </c>
      <c r="AH474" s="153">
        <v>0</v>
      </c>
      <c r="AI474" s="154">
        <v>42530</v>
      </c>
      <c r="AJ474" s="155">
        <v>1468454</v>
      </c>
      <c r="AK474" s="156">
        <v>1468454.1</v>
      </c>
      <c r="AL474" s="157">
        <v>42530</v>
      </c>
      <c r="AM474" s="158">
        <v>0</v>
      </c>
      <c r="AN474" t="s">
        <v>158</v>
      </c>
      <c r="AO474" s="159">
        <v>42530.782893518517</v>
      </c>
      <c r="AP474" t="s">
        <v>164</v>
      </c>
      <c r="AQ474" t="s">
        <v>119</v>
      </c>
      <c r="AR474" t="s">
        <v>119</v>
      </c>
      <c r="AT474" s="160">
        <v>42530</v>
      </c>
      <c r="AU474" s="161">
        <v>1</v>
      </c>
      <c r="AV474" s="162">
        <v>1</v>
      </c>
      <c r="AW474" t="s">
        <v>120</v>
      </c>
      <c r="AZ474" s="163">
        <v>42530</v>
      </c>
      <c r="BB474" t="s">
        <v>121</v>
      </c>
      <c r="BC474" t="s">
        <v>114</v>
      </c>
      <c r="BD474" t="s">
        <v>122</v>
      </c>
      <c r="BE474" t="s">
        <v>110</v>
      </c>
      <c r="BH474" t="s">
        <v>122</v>
      </c>
      <c r="BL474" t="s">
        <v>110</v>
      </c>
      <c r="BM474" s="165">
        <v>42530</v>
      </c>
      <c r="BO474" t="s">
        <v>110</v>
      </c>
      <c r="BP474" t="s">
        <v>123</v>
      </c>
      <c r="BS474" s="166">
        <v>42530.772280092591</v>
      </c>
      <c r="BU474" t="s">
        <v>110</v>
      </c>
      <c r="BV474" t="s">
        <v>164</v>
      </c>
      <c r="BW474" t="s">
        <v>110</v>
      </c>
      <c r="BZ474" t="s">
        <v>108</v>
      </c>
      <c r="CA474" t="s">
        <v>163</v>
      </c>
      <c r="CB474" s="167">
        <v>42530</v>
      </c>
      <c r="CC474" s="168">
        <v>0</v>
      </c>
      <c r="CD474" s="169">
        <v>33</v>
      </c>
      <c r="CE474" t="s">
        <v>111</v>
      </c>
      <c r="CH474" t="s">
        <v>155</v>
      </c>
      <c r="CI474" t="s">
        <v>125</v>
      </c>
      <c r="CL474" t="s">
        <v>126</v>
      </c>
      <c r="CM474" t="s">
        <v>127</v>
      </c>
      <c r="CO474" t="s">
        <v>128</v>
      </c>
      <c r="CU474" t="s">
        <v>119</v>
      </c>
      <c r="DD474" s="170">
        <v>29.93</v>
      </c>
      <c r="DE474" t="s">
        <v>110</v>
      </c>
      <c r="DF474" s="171">
        <v>0</v>
      </c>
      <c r="DH474" s="172">
        <v>0</v>
      </c>
      <c r="DI474" t="s">
        <v>164</v>
      </c>
      <c r="DJ474" t="s">
        <v>116</v>
      </c>
      <c r="DK474" s="173">
        <v>42530</v>
      </c>
      <c r="DL474" t="s">
        <v>119</v>
      </c>
      <c r="DN474" s="174">
        <v>29.93</v>
      </c>
      <c r="DO474" s="175">
        <v>1</v>
      </c>
      <c r="DP474" s="176">
        <v>1</v>
      </c>
      <c r="DQ474" s="177">
        <v>1468454</v>
      </c>
      <c r="DT474" s="178">
        <v>42530</v>
      </c>
      <c r="DV474" t="s">
        <v>120</v>
      </c>
      <c r="DW474" s="179">
        <v>42530</v>
      </c>
      <c r="DX474" t="s">
        <v>110</v>
      </c>
      <c r="DY474" s="180">
        <v>42530</v>
      </c>
      <c r="DZ474" t="s">
        <v>116</v>
      </c>
      <c r="EC474" t="s">
        <v>123</v>
      </c>
      <c r="ED474" s="181">
        <v>0</v>
      </c>
      <c r="EE474" s="182">
        <v>0</v>
      </c>
      <c r="EG474" t="s">
        <v>130</v>
      </c>
      <c r="EJ474" s="188" t="str">
        <f>CONCATENATE(CH474,CM474)</f>
        <v>725000012800</v>
      </c>
    </row>
    <row r="475" spans="1:140" ht="15.75" hidden="1" thickTop="1" x14ac:dyDescent="0.25">
      <c r="A475" t="s">
        <v>108</v>
      </c>
      <c r="B475" t="s">
        <v>163</v>
      </c>
      <c r="C475" s="140">
        <v>42530</v>
      </c>
      <c r="D475" s="141">
        <v>0</v>
      </c>
      <c r="E475" t="s">
        <v>108</v>
      </c>
      <c r="F475" t="s">
        <v>110</v>
      </c>
      <c r="G475" s="142">
        <v>2016</v>
      </c>
      <c r="H475" s="143">
        <v>12</v>
      </c>
      <c r="I475" s="144">
        <v>42530</v>
      </c>
      <c r="J475" t="s">
        <v>111</v>
      </c>
      <c r="L475" t="s">
        <v>110</v>
      </c>
      <c r="M475" t="s">
        <v>110</v>
      </c>
      <c r="O475" s="146">
        <v>0</v>
      </c>
      <c r="P475" t="s">
        <v>112</v>
      </c>
      <c r="R475" s="148">
        <v>42530</v>
      </c>
      <c r="S475" s="149">
        <v>36</v>
      </c>
      <c r="T475" s="150">
        <v>36519.550000000003</v>
      </c>
      <c r="U475" s="151">
        <v>36519.550000000003</v>
      </c>
      <c r="V475" s="152">
        <v>0</v>
      </c>
      <c r="W475" t="s">
        <v>113</v>
      </c>
      <c r="Y475" t="s">
        <v>114</v>
      </c>
      <c r="Z475" t="s">
        <v>114</v>
      </c>
      <c r="AA475" t="s">
        <v>114</v>
      </c>
      <c r="AB475" t="s">
        <v>115</v>
      </c>
      <c r="AC475" t="s">
        <v>116</v>
      </c>
      <c r="AD475" t="s">
        <v>110</v>
      </c>
      <c r="AE475" t="s">
        <v>110</v>
      </c>
      <c r="AH475" s="153">
        <v>0</v>
      </c>
      <c r="AI475" s="154">
        <v>42530</v>
      </c>
      <c r="AJ475" s="155">
        <v>1468454</v>
      </c>
      <c r="AK475" s="156">
        <v>1468454.1</v>
      </c>
      <c r="AL475" s="157">
        <v>42530</v>
      </c>
      <c r="AM475" s="158">
        <v>0</v>
      </c>
      <c r="AN475" t="s">
        <v>158</v>
      </c>
      <c r="AO475" s="159">
        <v>42530.782893518517</v>
      </c>
      <c r="AP475" t="s">
        <v>164</v>
      </c>
      <c r="AQ475" t="s">
        <v>119</v>
      </c>
      <c r="AR475" t="s">
        <v>119</v>
      </c>
      <c r="AT475" s="160">
        <v>42530</v>
      </c>
      <c r="AU475" s="161">
        <v>1</v>
      </c>
      <c r="AV475" s="162">
        <v>1</v>
      </c>
      <c r="AW475" t="s">
        <v>120</v>
      </c>
      <c r="AZ475" s="163">
        <v>42530</v>
      </c>
      <c r="BB475" t="s">
        <v>121</v>
      </c>
      <c r="BC475" t="s">
        <v>114</v>
      </c>
      <c r="BD475" t="s">
        <v>122</v>
      </c>
      <c r="BE475" t="s">
        <v>110</v>
      </c>
      <c r="BH475" t="s">
        <v>122</v>
      </c>
      <c r="BL475" t="s">
        <v>110</v>
      </c>
      <c r="BM475" s="165">
        <v>42530</v>
      </c>
      <c r="BO475" t="s">
        <v>110</v>
      </c>
      <c r="BP475" t="s">
        <v>123</v>
      </c>
      <c r="BS475" s="166">
        <v>42530.772280092591</v>
      </c>
      <c r="BU475" t="s">
        <v>110</v>
      </c>
      <c r="BV475" t="s">
        <v>164</v>
      </c>
      <c r="BW475" t="s">
        <v>110</v>
      </c>
      <c r="BZ475" t="s">
        <v>108</v>
      </c>
      <c r="CA475" t="s">
        <v>163</v>
      </c>
      <c r="CB475" s="167">
        <v>42530</v>
      </c>
      <c r="CC475" s="168">
        <v>0</v>
      </c>
      <c r="CD475" s="169">
        <v>34</v>
      </c>
      <c r="CE475" t="s">
        <v>111</v>
      </c>
      <c r="CH475" t="s">
        <v>155</v>
      </c>
      <c r="CI475" t="s">
        <v>131</v>
      </c>
      <c r="CL475" t="s">
        <v>126</v>
      </c>
      <c r="CM475" t="s">
        <v>127</v>
      </c>
      <c r="CO475" t="s">
        <v>128</v>
      </c>
      <c r="CU475" t="s">
        <v>119</v>
      </c>
      <c r="DD475" s="170">
        <v>6.81</v>
      </c>
      <c r="DE475" t="s">
        <v>110</v>
      </c>
      <c r="DF475" s="171">
        <v>0</v>
      </c>
      <c r="DH475" s="172">
        <v>0</v>
      </c>
      <c r="DI475" t="s">
        <v>164</v>
      </c>
      <c r="DJ475" t="s">
        <v>116</v>
      </c>
      <c r="DK475" s="173">
        <v>42530</v>
      </c>
      <c r="DL475" t="s">
        <v>119</v>
      </c>
      <c r="DN475" s="174">
        <v>6.81</v>
      </c>
      <c r="DO475" s="175">
        <v>1</v>
      </c>
      <c r="DP475" s="176">
        <v>1</v>
      </c>
      <c r="DQ475" s="177">
        <v>1468454</v>
      </c>
      <c r="DT475" s="178">
        <v>42530</v>
      </c>
      <c r="DV475" t="s">
        <v>120</v>
      </c>
      <c r="DW475" s="179">
        <v>42530</v>
      </c>
      <c r="DX475" t="s">
        <v>110</v>
      </c>
      <c r="DY475" s="180">
        <v>42530</v>
      </c>
      <c r="DZ475" t="s">
        <v>116</v>
      </c>
      <c r="EC475" t="s">
        <v>123</v>
      </c>
      <c r="ED475" s="181">
        <v>0</v>
      </c>
      <c r="EE475" s="182">
        <v>0</v>
      </c>
      <c r="EG475" t="s">
        <v>130</v>
      </c>
      <c r="EJ475" s="188" t="str">
        <f>CONCATENATE(CH475,CM475)</f>
        <v>725000012800</v>
      </c>
    </row>
    <row r="476" spans="1:140" ht="15.75" hidden="1" thickTop="1" x14ac:dyDescent="0.25">
      <c r="A476" t="s">
        <v>108</v>
      </c>
      <c r="B476" t="s">
        <v>163</v>
      </c>
      <c r="C476" s="140">
        <v>42530</v>
      </c>
      <c r="D476" s="141">
        <v>0</v>
      </c>
      <c r="E476" t="s">
        <v>108</v>
      </c>
      <c r="F476" t="s">
        <v>110</v>
      </c>
      <c r="G476" s="142">
        <v>2016</v>
      </c>
      <c r="H476" s="143">
        <v>12</v>
      </c>
      <c r="I476" s="144">
        <v>42530</v>
      </c>
      <c r="J476" t="s">
        <v>111</v>
      </c>
      <c r="L476" t="s">
        <v>110</v>
      </c>
      <c r="M476" t="s">
        <v>110</v>
      </c>
      <c r="O476" s="146">
        <v>0</v>
      </c>
      <c r="P476" t="s">
        <v>112</v>
      </c>
      <c r="R476" s="148">
        <v>42530</v>
      </c>
      <c r="S476" s="149">
        <v>36</v>
      </c>
      <c r="T476" s="150">
        <v>36519.550000000003</v>
      </c>
      <c r="U476" s="151">
        <v>36519.550000000003</v>
      </c>
      <c r="V476" s="152">
        <v>0</v>
      </c>
      <c r="W476" t="s">
        <v>113</v>
      </c>
      <c r="Y476" t="s">
        <v>114</v>
      </c>
      <c r="Z476" t="s">
        <v>114</v>
      </c>
      <c r="AA476" t="s">
        <v>114</v>
      </c>
      <c r="AB476" t="s">
        <v>115</v>
      </c>
      <c r="AC476" t="s">
        <v>116</v>
      </c>
      <c r="AD476" t="s">
        <v>110</v>
      </c>
      <c r="AE476" t="s">
        <v>110</v>
      </c>
      <c r="AH476" s="153">
        <v>0</v>
      </c>
      <c r="AI476" s="154">
        <v>42530</v>
      </c>
      <c r="AJ476" s="155">
        <v>1468454</v>
      </c>
      <c r="AK476" s="156">
        <v>1468454.1</v>
      </c>
      <c r="AL476" s="157">
        <v>42530</v>
      </c>
      <c r="AM476" s="158">
        <v>0</v>
      </c>
      <c r="AN476" t="s">
        <v>158</v>
      </c>
      <c r="AO476" s="159">
        <v>42530.782893518517</v>
      </c>
      <c r="AP476" t="s">
        <v>164</v>
      </c>
      <c r="AQ476" t="s">
        <v>119</v>
      </c>
      <c r="AR476" t="s">
        <v>119</v>
      </c>
      <c r="AT476" s="160">
        <v>42530</v>
      </c>
      <c r="AU476" s="161">
        <v>1</v>
      </c>
      <c r="AV476" s="162">
        <v>1</v>
      </c>
      <c r="AW476" t="s">
        <v>120</v>
      </c>
      <c r="AZ476" s="163">
        <v>42530</v>
      </c>
      <c r="BB476" t="s">
        <v>121</v>
      </c>
      <c r="BC476" t="s">
        <v>114</v>
      </c>
      <c r="BD476" t="s">
        <v>122</v>
      </c>
      <c r="BE476" t="s">
        <v>110</v>
      </c>
      <c r="BH476" t="s">
        <v>122</v>
      </c>
      <c r="BL476" t="s">
        <v>110</v>
      </c>
      <c r="BM476" s="165">
        <v>42530</v>
      </c>
      <c r="BO476" t="s">
        <v>110</v>
      </c>
      <c r="BP476" t="s">
        <v>123</v>
      </c>
      <c r="BS476" s="166">
        <v>42530.772280092591</v>
      </c>
      <c r="BU476" t="s">
        <v>110</v>
      </c>
      <c r="BV476" t="s">
        <v>164</v>
      </c>
      <c r="BW476" t="s">
        <v>110</v>
      </c>
      <c r="BZ476" t="s">
        <v>108</v>
      </c>
      <c r="CA476" t="s">
        <v>163</v>
      </c>
      <c r="CB476" s="167">
        <v>42530</v>
      </c>
      <c r="CC476" s="168">
        <v>0</v>
      </c>
      <c r="CD476" s="169">
        <v>35</v>
      </c>
      <c r="CE476" t="s">
        <v>111</v>
      </c>
      <c r="CH476" t="s">
        <v>156</v>
      </c>
      <c r="CI476" t="s">
        <v>125</v>
      </c>
      <c r="CL476" t="s">
        <v>126</v>
      </c>
      <c r="CM476" t="s">
        <v>127</v>
      </c>
      <c r="CO476" t="s">
        <v>128</v>
      </c>
      <c r="CU476" t="s">
        <v>119</v>
      </c>
      <c r="DD476" s="170">
        <v>1647.12</v>
      </c>
      <c r="DE476" t="s">
        <v>110</v>
      </c>
      <c r="DF476" s="171">
        <v>0</v>
      </c>
      <c r="DH476" s="172">
        <v>0</v>
      </c>
      <c r="DI476" t="s">
        <v>164</v>
      </c>
      <c r="DJ476" t="s">
        <v>116</v>
      </c>
      <c r="DK476" s="173">
        <v>42530</v>
      </c>
      <c r="DL476" t="s">
        <v>119</v>
      </c>
      <c r="DN476" s="174">
        <v>1647.12</v>
      </c>
      <c r="DO476" s="175">
        <v>1</v>
      </c>
      <c r="DP476" s="176">
        <v>1</v>
      </c>
      <c r="DQ476" s="177">
        <v>1468454</v>
      </c>
      <c r="DT476" s="178">
        <v>42530</v>
      </c>
      <c r="DV476" t="s">
        <v>120</v>
      </c>
      <c r="DW476" s="179">
        <v>42530</v>
      </c>
      <c r="DX476" t="s">
        <v>110</v>
      </c>
      <c r="DY476" s="180">
        <v>42530</v>
      </c>
      <c r="DZ476" t="s">
        <v>116</v>
      </c>
      <c r="EC476" t="s">
        <v>123</v>
      </c>
      <c r="ED476" s="181">
        <v>0</v>
      </c>
      <c r="EE476" s="182">
        <v>0</v>
      </c>
      <c r="EG476" t="s">
        <v>130</v>
      </c>
      <c r="EJ476" s="188" t="str">
        <f>CONCATENATE(CH476,CM476)</f>
        <v>726900012800</v>
      </c>
    </row>
    <row r="477" spans="1:140" ht="15.75" hidden="1" thickTop="1" x14ac:dyDescent="0.25">
      <c r="A477" t="s">
        <v>108</v>
      </c>
      <c r="B477" t="s">
        <v>163</v>
      </c>
      <c r="C477" s="140">
        <v>42530</v>
      </c>
      <c r="D477" s="141">
        <v>0</v>
      </c>
      <c r="E477" t="s">
        <v>108</v>
      </c>
      <c r="F477" t="s">
        <v>110</v>
      </c>
      <c r="G477" s="142">
        <v>2016</v>
      </c>
      <c r="H477" s="143">
        <v>12</v>
      </c>
      <c r="I477" s="144">
        <v>42530</v>
      </c>
      <c r="J477" t="s">
        <v>111</v>
      </c>
      <c r="L477" t="s">
        <v>110</v>
      </c>
      <c r="M477" t="s">
        <v>110</v>
      </c>
      <c r="O477" s="146">
        <v>0</v>
      </c>
      <c r="P477" t="s">
        <v>112</v>
      </c>
      <c r="R477" s="148">
        <v>42530</v>
      </c>
      <c r="S477" s="149">
        <v>36</v>
      </c>
      <c r="T477" s="150">
        <v>36519.550000000003</v>
      </c>
      <c r="U477" s="151">
        <v>36519.550000000003</v>
      </c>
      <c r="V477" s="152">
        <v>0</v>
      </c>
      <c r="W477" t="s">
        <v>113</v>
      </c>
      <c r="Y477" t="s">
        <v>114</v>
      </c>
      <c r="Z477" t="s">
        <v>114</v>
      </c>
      <c r="AA477" t="s">
        <v>114</v>
      </c>
      <c r="AB477" t="s">
        <v>115</v>
      </c>
      <c r="AC477" t="s">
        <v>116</v>
      </c>
      <c r="AD477" t="s">
        <v>110</v>
      </c>
      <c r="AE477" t="s">
        <v>110</v>
      </c>
      <c r="AH477" s="153">
        <v>0</v>
      </c>
      <c r="AI477" s="154">
        <v>42530</v>
      </c>
      <c r="AJ477" s="155">
        <v>1468454</v>
      </c>
      <c r="AK477" s="156">
        <v>1468454.1</v>
      </c>
      <c r="AL477" s="157">
        <v>42530</v>
      </c>
      <c r="AM477" s="158">
        <v>0</v>
      </c>
      <c r="AN477" t="s">
        <v>158</v>
      </c>
      <c r="AO477" s="159">
        <v>42530.782893518517</v>
      </c>
      <c r="AP477" t="s">
        <v>164</v>
      </c>
      <c r="AQ477" t="s">
        <v>119</v>
      </c>
      <c r="AR477" t="s">
        <v>119</v>
      </c>
      <c r="AT477" s="160">
        <v>42530</v>
      </c>
      <c r="AU477" s="161">
        <v>1</v>
      </c>
      <c r="AV477" s="162">
        <v>1</v>
      </c>
      <c r="AW477" t="s">
        <v>120</v>
      </c>
      <c r="AZ477" s="163">
        <v>42530</v>
      </c>
      <c r="BB477" t="s">
        <v>121</v>
      </c>
      <c r="BC477" t="s">
        <v>114</v>
      </c>
      <c r="BD477" t="s">
        <v>122</v>
      </c>
      <c r="BE477" t="s">
        <v>110</v>
      </c>
      <c r="BH477" t="s">
        <v>122</v>
      </c>
      <c r="BL477" t="s">
        <v>110</v>
      </c>
      <c r="BM477" s="165">
        <v>42530</v>
      </c>
      <c r="BO477" t="s">
        <v>110</v>
      </c>
      <c r="BP477" t="s">
        <v>123</v>
      </c>
      <c r="BS477" s="166">
        <v>42530.772280092591</v>
      </c>
      <c r="BU477" t="s">
        <v>110</v>
      </c>
      <c r="BV477" t="s">
        <v>164</v>
      </c>
      <c r="BW477" t="s">
        <v>110</v>
      </c>
      <c r="BZ477" t="s">
        <v>108</v>
      </c>
      <c r="CA477" t="s">
        <v>163</v>
      </c>
      <c r="CB477" s="167">
        <v>42530</v>
      </c>
      <c r="CC477" s="168">
        <v>0</v>
      </c>
      <c r="CD477" s="169">
        <v>36</v>
      </c>
      <c r="CE477" t="s">
        <v>111</v>
      </c>
      <c r="CH477" t="s">
        <v>156</v>
      </c>
      <c r="CI477" t="s">
        <v>131</v>
      </c>
      <c r="CL477" t="s">
        <v>126</v>
      </c>
      <c r="CM477" t="s">
        <v>127</v>
      </c>
      <c r="CO477" t="s">
        <v>128</v>
      </c>
      <c r="CU477" t="s">
        <v>119</v>
      </c>
      <c r="DD477" s="170">
        <v>434.36</v>
      </c>
      <c r="DE477" t="s">
        <v>110</v>
      </c>
      <c r="DF477" s="171">
        <v>0</v>
      </c>
      <c r="DH477" s="172">
        <v>0</v>
      </c>
      <c r="DI477" t="s">
        <v>164</v>
      </c>
      <c r="DJ477" t="s">
        <v>116</v>
      </c>
      <c r="DK477" s="173">
        <v>42530</v>
      </c>
      <c r="DL477" t="s">
        <v>119</v>
      </c>
      <c r="DN477" s="174">
        <v>434.36</v>
      </c>
      <c r="DO477" s="175">
        <v>1</v>
      </c>
      <c r="DP477" s="176">
        <v>1</v>
      </c>
      <c r="DQ477" s="177">
        <v>1468454</v>
      </c>
      <c r="DT477" s="178">
        <v>42530</v>
      </c>
      <c r="DV477" t="s">
        <v>120</v>
      </c>
      <c r="DW477" s="179">
        <v>42530</v>
      </c>
      <c r="DX477" t="s">
        <v>110</v>
      </c>
      <c r="DY477" s="180">
        <v>42530</v>
      </c>
      <c r="DZ477" t="s">
        <v>116</v>
      </c>
      <c r="EC477" t="s">
        <v>123</v>
      </c>
      <c r="ED477" s="181">
        <v>0</v>
      </c>
      <c r="EE477" s="182">
        <v>0</v>
      </c>
      <c r="EG477" t="s">
        <v>130</v>
      </c>
      <c r="EJ477" s="188" t="str">
        <f>CONCATENATE(CH477,CM477)</f>
        <v>726900012800</v>
      </c>
    </row>
    <row r="478" spans="1:140" s="231" customFormat="1" ht="16.5" thickTop="1" thickBot="1" x14ac:dyDescent="0.3">
      <c r="A478" s="1" t="s">
        <v>0</v>
      </c>
      <c r="B478" s="2" t="s">
        <v>1</v>
      </c>
      <c r="C478" s="3" t="s">
        <v>2</v>
      </c>
      <c r="D478" s="4" t="s">
        <v>3</v>
      </c>
      <c r="E478" s="5" t="s">
        <v>0</v>
      </c>
      <c r="F478" s="6" t="s">
        <v>4</v>
      </c>
      <c r="G478" s="7" t="s">
        <v>5</v>
      </c>
      <c r="H478" s="8" t="s">
        <v>6</v>
      </c>
      <c r="I478" s="9" t="s">
        <v>7</v>
      </c>
      <c r="J478" s="10" t="s">
        <v>8</v>
      </c>
      <c r="K478" s="11" t="s">
        <v>9</v>
      </c>
      <c r="L478" s="12" t="s">
        <v>10</v>
      </c>
      <c r="M478" s="13" t="s">
        <v>11</v>
      </c>
      <c r="N478" s="14" t="s">
        <v>2</v>
      </c>
      <c r="O478" s="15" t="s">
        <v>6</v>
      </c>
      <c r="P478" s="16" t="s">
        <v>12</v>
      </c>
      <c r="Q478" s="17" t="s">
        <v>12</v>
      </c>
      <c r="R478" s="18" t="s">
        <v>13</v>
      </c>
      <c r="S478" s="19" t="s">
        <v>14</v>
      </c>
      <c r="T478" s="20" t="s">
        <v>15</v>
      </c>
      <c r="U478" s="21" t="s">
        <v>16</v>
      </c>
      <c r="V478" s="22" t="s">
        <v>17</v>
      </c>
      <c r="W478" s="23" t="s">
        <v>18</v>
      </c>
      <c r="X478" s="24" t="s">
        <v>19</v>
      </c>
      <c r="Y478" s="25" t="s">
        <v>20</v>
      </c>
      <c r="Z478" s="26" t="s">
        <v>21</v>
      </c>
      <c r="AA478" s="27" t="s">
        <v>22</v>
      </c>
      <c r="AB478" s="28" t="s">
        <v>23</v>
      </c>
      <c r="AC478" s="29" t="s">
        <v>24</v>
      </c>
      <c r="AD478" s="30" t="s">
        <v>25</v>
      </c>
      <c r="AE478" s="31" t="s">
        <v>26</v>
      </c>
      <c r="AF478" s="32" t="s">
        <v>27</v>
      </c>
      <c r="AG478" s="33" t="s">
        <v>28</v>
      </c>
      <c r="AH478" s="34" t="s">
        <v>29</v>
      </c>
      <c r="AI478" s="35" t="s">
        <v>30</v>
      </c>
      <c r="AJ478" s="36" t="s">
        <v>31</v>
      </c>
      <c r="AK478" s="37" t="s">
        <v>31</v>
      </c>
      <c r="AL478" s="38" t="s">
        <v>32</v>
      </c>
      <c r="AM478" s="39" t="s">
        <v>33</v>
      </c>
      <c r="AN478" s="40" t="s">
        <v>34</v>
      </c>
      <c r="AO478" s="41" t="s">
        <v>35</v>
      </c>
      <c r="AP478" s="42" t="s">
        <v>36</v>
      </c>
      <c r="AQ478" s="43" t="s">
        <v>37</v>
      </c>
      <c r="AR478" s="44" t="s">
        <v>37</v>
      </c>
      <c r="AS478" s="45" t="s">
        <v>38</v>
      </c>
      <c r="AT478" s="46" t="s">
        <v>39</v>
      </c>
      <c r="AU478" s="47" t="s">
        <v>40</v>
      </c>
      <c r="AV478" s="48" t="s">
        <v>41</v>
      </c>
      <c r="AW478" s="49" t="s">
        <v>42</v>
      </c>
      <c r="AX478" s="50" t="s">
        <v>43</v>
      </c>
      <c r="AY478" s="51" t="s">
        <v>44</v>
      </c>
      <c r="AZ478" s="52" t="s">
        <v>45</v>
      </c>
      <c r="BA478" s="53" t="s">
        <v>23</v>
      </c>
      <c r="BB478" s="54" t="s">
        <v>46</v>
      </c>
      <c r="BC478" s="55" t="s">
        <v>47</v>
      </c>
      <c r="BD478" s="56" t="s">
        <v>48</v>
      </c>
      <c r="BE478" s="57" t="s">
        <v>49</v>
      </c>
      <c r="BF478" s="58" t="s">
        <v>34</v>
      </c>
      <c r="BG478" s="59" t="s">
        <v>35</v>
      </c>
      <c r="BH478" s="60" t="s">
        <v>50</v>
      </c>
      <c r="BI478" s="61" t="s">
        <v>51</v>
      </c>
      <c r="BJ478" s="62" t="s">
        <v>52</v>
      </c>
      <c r="BK478" s="63" t="s">
        <v>53</v>
      </c>
      <c r="BL478" s="64" t="s">
        <v>54</v>
      </c>
      <c r="BM478" s="65" t="s">
        <v>55</v>
      </c>
      <c r="BN478" s="66" t="s">
        <v>56</v>
      </c>
      <c r="BO478" s="67" t="s">
        <v>57</v>
      </c>
      <c r="BP478" s="68" t="s">
        <v>58</v>
      </c>
      <c r="BQ478" s="69" t="s">
        <v>59</v>
      </c>
      <c r="BR478" s="70" t="s">
        <v>60</v>
      </c>
      <c r="BS478" s="71" t="s">
        <v>61</v>
      </c>
      <c r="BT478" s="72" t="s">
        <v>62</v>
      </c>
      <c r="BU478" s="73" t="s">
        <v>63</v>
      </c>
      <c r="BV478" s="74" t="s">
        <v>64</v>
      </c>
      <c r="BW478" s="75" t="s">
        <v>65</v>
      </c>
      <c r="BX478" s="76" t="s">
        <v>66</v>
      </c>
      <c r="BY478" s="77" t="s">
        <v>67</v>
      </c>
      <c r="BZ478" s="78" t="s">
        <v>0</v>
      </c>
      <c r="CA478" s="79" t="s">
        <v>1</v>
      </c>
      <c r="CB478" s="80" t="s">
        <v>2</v>
      </c>
      <c r="CC478" s="81" t="s">
        <v>3</v>
      </c>
      <c r="CD478" s="82" t="s">
        <v>68</v>
      </c>
      <c r="CE478" s="83" t="s">
        <v>9</v>
      </c>
      <c r="CF478" s="84" t="s">
        <v>69</v>
      </c>
      <c r="CG478" s="85" t="s">
        <v>70</v>
      </c>
      <c r="CH478" s="86" t="s">
        <v>71</v>
      </c>
      <c r="CI478" s="87" t="s">
        <v>72</v>
      </c>
      <c r="CJ478" s="88" t="s">
        <v>73</v>
      </c>
      <c r="CK478" s="89" t="s">
        <v>74</v>
      </c>
      <c r="CL478" s="90" t="s">
        <v>75</v>
      </c>
      <c r="CM478" s="91" t="s">
        <v>76</v>
      </c>
      <c r="CN478" s="92" t="s">
        <v>77</v>
      </c>
      <c r="CO478" s="93" t="s">
        <v>78</v>
      </c>
      <c r="CP478" s="94" t="s">
        <v>79</v>
      </c>
      <c r="CQ478" s="95" t="s">
        <v>80</v>
      </c>
      <c r="CR478" s="96" t="s">
        <v>53</v>
      </c>
      <c r="CS478" s="97" t="s">
        <v>81</v>
      </c>
      <c r="CT478" s="98" t="s">
        <v>82</v>
      </c>
      <c r="CU478" s="99" t="s">
        <v>37</v>
      </c>
      <c r="CV478" s="100" t="s">
        <v>83</v>
      </c>
      <c r="CW478" s="101" t="s">
        <v>84</v>
      </c>
      <c r="CX478" s="102" t="s">
        <v>85</v>
      </c>
      <c r="CY478" s="103" t="s">
        <v>86</v>
      </c>
      <c r="CZ478" s="104" t="s">
        <v>87</v>
      </c>
      <c r="DA478" s="105" t="s">
        <v>88</v>
      </c>
      <c r="DB478" s="106" t="s">
        <v>89</v>
      </c>
      <c r="DC478" s="107" t="s">
        <v>90</v>
      </c>
      <c r="DD478" s="108" t="s">
        <v>91</v>
      </c>
      <c r="DE478" s="109" t="s">
        <v>92</v>
      </c>
      <c r="DF478" s="110" t="s">
        <v>93</v>
      </c>
      <c r="DG478" s="111" t="s">
        <v>94</v>
      </c>
      <c r="DH478" s="112" t="s">
        <v>95</v>
      </c>
      <c r="DI478" s="113" t="s">
        <v>96</v>
      </c>
      <c r="DJ478" s="114" t="s">
        <v>23</v>
      </c>
      <c r="DK478" s="115" t="s">
        <v>97</v>
      </c>
      <c r="DL478" s="116" t="s">
        <v>37</v>
      </c>
      <c r="DM478" s="117" t="s">
        <v>38</v>
      </c>
      <c r="DN478" s="118" t="s">
        <v>91</v>
      </c>
      <c r="DO478" s="119" t="s">
        <v>40</v>
      </c>
      <c r="DP478" s="120" t="s">
        <v>41</v>
      </c>
      <c r="DQ478" s="121" t="s">
        <v>31</v>
      </c>
      <c r="DR478" s="122" t="s">
        <v>43</v>
      </c>
      <c r="DS478" s="123" t="s">
        <v>44</v>
      </c>
      <c r="DT478" s="124" t="s">
        <v>45</v>
      </c>
      <c r="DU478" s="125" t="s">
        <v>23</v>
      </c>
      <c r="DV478" s="126" t="s">
        <v>18</v>
      </c>
      <c r="DW478" s="127" t="s">
        <v>98</v>
      </c>
      <c r="DX478" s="128" t="s">
        <v>47</v>
      </c>
      <c r="DY478" s="129" t="s">
        <v>99</v>
      </c>
      <c r="DZ478" s="130" t="s">
        <v>100</v>
      </c>
      <c r="EA478" s="131" t="s">
        <v>101</v>
      </c>
      <c r="EB478" s="132" t="s">
        <v>102</v>
      </c>
      <c r="EC478" s="133" t="s">
        <v>103</v>
      </c>
      <c r="ED478" s="134" t="s">
        <v>104</v>
      </c>
      <c r="EE478" s="135" t="s">
        <v>105</v>
      </c>
      <c r="EF478" s="136" t="s">
        <v>106</v>
      </c>
      <c r="EG478" s="137" t="s">
        <v>107</v>
      </c>
      <c r="EH478" s="138" t="s">
        <v>66</v>
      </c>
      <c r="EI478" s="139" t="s">
        <v>67</v>
      </c>
      <c r="EJ478" s="195" t="s">
        <v>218</v>
      </c>
    </row>
    <row r="479" spans="1:140" ht="15.75" thickTop="1" x14ac:dyDescent="0.25">
      <c r="A479" s="231" t="s">
        <v>108</v>
      </c>
      <c r="B479" s="231" t="s">
        <v>297</v>
      </c>
      <c r="C479" s="232">
        <v>42544</v>
      </c>
      <c r="D479" s="233">
        <v>0</v>
      </c>
      <c r="E479" s="231" t="s">
        <v>108</v>
      </c>
      <c r="F479" s="231" t="s">
        <v>110</v>
      </c>
      <c r="G479" s="233">
        <v>2016</v>
      </c>
      <c r="H479" s="233">
        <v>12</v>
      </c>
      <c r="I479" s="232">
        <v>42544</v>
      </c>
      <c r="J479" s="231" t="s">
        <v>111</v>
      </c>
      <c r="K479" s="231"/>
      <c r="L479" s="231" t="s">
        <v>110</v>
      </c>
      <c r="M479" s="231" t="s">
        <v>110</v>
      </c>
      <c r="N479" s="231"/>
      <c r="O479" s="233">
        <v>0</v>
      </c>
      <c r="P479" s="231" t="s">
        <v>112</v>
      </c>
      <c r="Q479" s="231"/>
      <c r="R479" s="232">
        <v>42544</v>
      </c>
      <c r="S479" s="233">
        <v>37</v>
      </c>
      <c r="T479" s="234">
        <v>37153.269999999997</v>
      </c>
      <c r="U479" s="234">
        <v>37153.269999999997</v>
      </c>
      <c r="V479" s="235">
        <v>0</v>
      </c>
      <c r="W479" s="231" t="s">
        <v>113</v>
      </c>
      <c r="X479" s="231"/>
      <c r="Y479" s="231" t="s">
        <v>114</v>
      </c>
      <c r="Z479" s="231" t="s">
        <v>114</v>
      </c>
      <c r="AA479" s="231" t="s">
        <v>114</v>
      </c>
      <c r="AB479" s="231" t="s">
        <v>115</v>
      </c>
      <c r="AC479" s="231" t="s">
        <v>116</v>
      </c>
      <c r="AD479" s="231" t="s">
        <v>110</v>
      </c>
      <c r="AE479" s="231" t="s">
        <v>110</v>
      </c>
      <c r="AF479" s="231"/>
      <c r="AG479" s="231"/>
      <c r="AH479" s="233">
        <v>0</v>
      </c>
      <c r="AI479" s="232">
        <v>42548</v>
      </c>
      <c r="AJ479" s="233">
        <v>1589970</v>
      </c>
      <c r="AK479" s="236">
        <v>1589970.1</v>
      </c>
      <c r="AL479" s="232">
        <v>42544</v>
      </c>
      <c r="AM479" s="233">
        <v>0</v>
      </c>
      <c r="AN479" s="231" t="s">
        <v>158</v>
      </c>
      <c r="AO479" s="237">
        <v>42548.730821759258</v>
      </c>
      <c r="AP479" s="231" t="s">
        <v>298</v>
      </c>
      <c r="AQ479" s="231" t="s">
        <v>119</v>
      </c>
      <c r="AR479" s="231" t="s">
        <v>119</v>
      </c>
      <c r="AS479" s="231"/>
      <c r="AT479" s="232">
        <v>42544</v>
      </c>
      <c r="AU479" s="238">
        <v>1</v>
      </c>
      <c r="AV479" s="238">
        <v>1</v>
      </c>
      <c r="AW479" s="231" t="s">
        <v>120</v>
      </c>
      <c r="AX479" s="231"/>
      <c r="AY479" s="231"/>
      <c r="AZ479" s="232">
        <v>42548</v>
      </c>
      <c r="BA479" s="231"/>
      <c r="BB479" s="231" t="s">
        <v>121</v>
      </c>
      <c r="BC479" s="231" t="s">
        <v>114</v>
      </c>
      <c r="BD479" s="231" t="s">
        <v>122</v>
      </c>
      <c r="BE479" s="231" t="s">
        <v>110</v>
      </c>
      <c r="BF479" s="231"/>
      <c r="BG479" s="231"/>
      <c r="BH479" s="231" t="s">
        <v>122</v>
      </c>
      <c r="BI479" s="231"/>
      <c r="BJ479" s="231"/>
      <c r="BK479" s="231"/>
      <c r="BL479" s="231" t="s">
        <v>110</v>
      </c>
      <c r="BM479" s="232">
        <v>42544</v>
      </c>
      <c r="BN479" s="231"/>
      <c r="BO479" s="231" t="s">
        <v>110</v>
      </c>
      <c r="BP479" s="231" t="s">
        <v>123</v>
      </c>
      <c r="BQ479" s="231"/>
      <c r="BR479" s="231"/>
      <c r="BS479" s="237">
        <v>42548.71597222222</v>
      </c>
      <c r="BT479" s="231"/>
      <c r="BU479" s="231" t="s">
        <v>110</v>
      </c>
      <c r="BV479" s="231" t="s">
        <v>298</v>
      </c>
      <c r="BW479" s="231" t="s">
        <v>110</v>
      </c>
      <c r="BX479" s="231"/>
      <c r="BY479" s="231"/>
      <c r="BZ479" s="231" t="s">
        <v>108</v>
      </c>
      <c r="CA479" s="231" t="s">
        <v>297</v>
      </c>
      <c r="CB479" s="232">
        <v>42544</v>
      </c>
      <c r="CC479" s="233">
        <v>0</v>
      </c>
      <c r="CD479" s="233">
        <v>1</v>
      </c>
      <c r="CE479" s="231" t="s">
        <v>111</v>
      </c>
      <c r="CF479" s="231"/>
      <c r="CG479" s="231"/>
      <c r="CH479" s="231" t="s">
        <v>124</v>
      </c>
      <c r="CI479" s="231"/>
      <c r="CJ479" s="231"/>
      <c r="CK479" s="231"/>
      <c r="CL479" s="231" t="s">
        <v>126</v>
      </c>
      <c r="CM479" s="231" t="s">
        <v>127</v>
      </c>
      <c r="CN479" s="231"/>
      <c r="CO479" s="231"/>
      <c r="CP479" s="231"/>
      <c r="CQ479" s="231"/>
      <c r="CR479" s="231"/>
      <c r="CS479" s="231"/>
      <c r="CT479" s="231"/>
      <c r="CU479" s="231" t="s">
        <v>119</v>
      </c>
      <c r="CV479" s="231"/>
      <c r="CW479" s="231"/>
      <c r="CX479" s="231"/>
      <c r="CY479" s="231"/>
      <c r="CZ479" s="231"/>
      <c r="DA479" s="231"/>
      <c r="DB479" s="231"/>
      <c r="DC479" s="231"/>
      <c r="DD479" s="234">
        <v>-17356.62</v>
      </c>
      <c r="DE479" s="231" t="s">
        <v>110</v>
      </c>
      <c r="DF479" s="235">
        <v>0</v>
      </c>
      <c r="DG479" s="231"/>
      <c r="DH479" s="233">
        <v>0</v>
      </c>
      <c r="DI479" s="231" t="s">
        <v>298</v>
      </c>
      <c r="DJ479" s="231" t="s">
        <v>116</v>
      </c>
      <c r="DK479" s="232">
        <v>42544</v>
      </c>
      <c r="DL479" s="231" t="s">
        <v>119</v>
      </c>
      <c r="DM479" s="231"/>
      <c r="DN479" s="234">
        <v>-17356.62</v>
      </c>
      <c r="DO479" s="238">
        <v>1</v>
      </c>
      <c r="DP479" s="238">
        <v>1</v>
      </c>
      <c r="DQ479" s="233">
        <v>1589970</v>
      </c>
      <c r="DR479" s="231"/>
      <c r="DS479" s="231"/>
      <c r="DT479" s="232">
        <v>42548</v>
      </c>
      <c r="DU479" s="231"/>
      <c r="DV479" s="231" t="s">
        <v>120</v>
      </c>
      <c r="DW479" s="232">
        <v>42544</v>
      </c>
      <c r="DX479" s="231" t="s">
        <v>110</v>
      </c>
      <c r="DY479" s="232">
        <v>42544</v>
      </c>
      <c r="DZ479" s="231" t="s">
        <v>116</v>
      </c>
      <c r="EA479" s="231"/>
      <c r="EB479" s="231"/>
      <c r="EC479" s="231" t="s">
        <v>123</v>
      </c>
      <c r="ED479" s="233">
        <v>0</v>
      </c>
      <c r="EE479" s="233">
        <v>0</v>
      </c>
      <c r="EF479" s="231"/>
      <c r="EG479" s="231" t="s">
        <v>130</v>
      </c>
      <c r="EH479" s="231"/>
      <c r="EI479" s="231"/>
      <c r="EJ479" s="231" t="str">
        <f t="shared" ref="EJ479:EJ515" si="0">CONCATENATE(CH479,CM479)</f>
        <v>100000012800</v>
      </c>
    </row>
    <row r="480" spans="1:140" x14ac:dyDescent="0.25">
      <c r="A480" s="231" t="s">
        <v>108</v>
      </c>
      <c r="B480" s="231" t="s">
        <v>297</v>
      </c>
      <c r="C480" s="232">
        <v>42544</v>
      </c>
      <c r="D480" s="233">
        <v>0</v>
      </c>
      <c r="E480" s="231" t="s">
        <v>108</v>
      </c>
      <c r="F480" s="231" t="s">
        <v>110</v>
      </c>
      <c r="G480" s="233">
        <v>2016</v>
      </c>
      <c r="H480" s="233">
        <v>12</v>
      </c>
      <c r="I480" s="232">
        <v>42544</v>
      </c>
      <c r="J480" s="231" t="s">
        <v>111</v>
      </c>
      <c r="K480" s="231"/>
      <c r="L480" s="231" t="s">
        <v>110</v>
      </c>
      <c r="M480" s="231" t="s">
        <v>110</v>
      </c>
      <c r="N480" s="231"/>
      <c r="O480" s="233">
        <v>0</v>
      </c>
      <c r="P480" s="231" t="s">
        <v>112</v>
      </c>
      <c r="Q480" s="231"/>
      <c r="R480" s="232">
        <v>42544</v>
      </c>
      <c r="S480" s="233">
        <v>37</v>
      </c>
      <c r="T480" s="234">
        <v>37153.269999999997</v>
      </c>
      <c r="U480" s="234">
        <v>37153.269999999997</v>
      </c>
      <c r="V480" s="235">
        <v>0</v>
      </c>
      <c r="W480" s="231" t="s">
        <v>113</v>
      </c>
      <c r="X480" s="231"/>
      <c r="Y480" s="231" t="s">
        <v>114</v>
      </c>
      <c r="Z480" s="231" t="s">
        <v>114</v>
      </c>
      <c r="AA480" s="231" t="s">
        <v>114</v>
      </c>
      <c r="AB480" s="231" t="s">
        <v>115</v>
      </c>
      <c r="AC480" s="231" t="s">
        <v>116</v>
      </c>
      <c r="AD480" s="231" t="s">
        <v>110</v>
      </c>
      <c r="AE480" s="231" t="s">
        <v>110</v>
      </c>
      <c r="AF480" s="231"/>
      <c r="AG480" s="231"/>
      <c r="AH480" s="233">
        <v>0</v>
      </c>
      <c r="AI480" s="232">
        <v>42548</v>
      </c>
      <c r="AJ480" s="233">
        <v>1589970</v>
      </c>
      <c r="AK480" s="236">
        <v>1589970.1</v>
      </c>
      <c r="AL480" s="232">
        <v>42544</v>
      </c>
      <c r="AM480" s="233">
        <v>0</v>
      </c>
      <c r="AN480" s="231" t="s">
        <v>158</v>
      </c>
      <c r="AO480" s="237">
        <v>42548.730821759258</v>
      </c>
      <c r="AP480" s="231" t="s">
        <v>298</v>
      </c>
      <c r="AQ480" s="231" t="s">
        <v>119</v>
      </c>
      <c r="AR480" s="231" t="s">
        <v>119</v>
      </c>
      <c r="AS480" s="231"/>
      <c r="AT480" s="232">
        <v>42544</v>
      </c>
      <c r="AU480" s="238">
        <v>1</v>
      </c>
      <c r="AV480" s="238">
        <v>1</v>
      </c>
      <c r="AW480" s="231" t="s">
        <v>120</v>
      </c>
      <c r="AX480" s="231"/>
      <c r="AY480" s="231"/>
      <c r="AZ480" s="232">
        <v>42548</v>
      </c>
      <c r="BA480" s="231"/>
      <c r="BB480" s="231" t="s">
        <v>121</v>
      </c>
      <c r="BC480" s="231" t="s">
        <v>114</v>
      </c>
      <c r="BD480" s="231" t="s">
        <v>122</v>
      </c>
      <c r="BE480" s="231" t="s">
        <v>110</v>
      </c>
      <c r="BF480" s="231"/>
      <c r="BG480" s="231"/>
      <c r="BH480" s="231" t="s">
        <v>122</v>
      </c>
      <c r="BI480" s="231"/>
      <c r="BJ480" s="231"/>
      <c r="BK480" s="231"/>
      <c r="BL480" s="231" t="s">
        <v>110</v>
      </c>
      <c r="BM480" s="232">
        <v>42544</v>
      </c>
      <c r="BN480" s="231"/>
      <c r="BO480" s="231" t="s">
        <v>110</v>
      </c>
      <c r="BP480" s="231" t="s">
        <v>123</v>
      </c>
      <c r="BQ480" s="231"/>
      <c r="BR480" s="231"/>
      <c r="BS480" s="237">
        <v>42548.71597222222</v>
      </c>
      <c r="BT480" s="231"/>
      <c r="BU480" s="231" t="s">
        <v>110</v>
      </c>
      <c r="BV480" s="231" t="s">
        <v>298</v>
      </c>
      <c r="BW480" s="231" t="s">
        <v>110</v>
      </c>
      <c r="BX480" s="231"/>
      <c r="BY480" s="231"/>
      <c r="BZ480" s="231" t="s">
        <v>108</v>
      </c>
      <c r="CA480" s="231" t="s">
        <v>297</v>
      </c>
      <c r="CB480" s="232">
        <v>42544</v>
      </c>
      <c r="CC480" s="233">
        <v>0</v>
      </c>
      <c r="CD480" s="233">
        <v>2</v>
      </c>
      <c r="CE480" s="231" t="s">
        <v>111</v>
      </c>
      <c r="CF480" s="231"/>
      <c r="CG480" s="231"/>
      <c r="CH480" s="231" t="s">
        <v>132</v>
      </c>
      <c r="CI480" s="231"/>
      <c r="CJ480" s="231"/>
      <c r="CK480" s="231"/>
      <c r="CL480" s="231" t="s">
        <v>126</v>
      </c>
      <c r="CM480" s="231" t="s">
        <v>127</v>
      </c>
      <c r="CN480" s="231"/>
      <c r="CO480" s="231"/>
      <c r="CP480" s="231"/>
      <c r="CQ480" s="231"/>
      <c r="CR480" s="231"/>
      <c r="CS480" s="231"/>
      <c r="CT480" s="231"/>
      <c r="CU480" s="231" t="s">
        <v>119</v>
      </c>
      <c r="CV480" s="231"/>
      <c r="CW480" s="231"/>
      <c r="CX480" s="231"/>
      <c r="CY480" s="231"/>
      <c r="CZ480" s="231"/>
      <c r="DA480" s="231"/>
      <c r="DB480" s="231"/>
      <c r="DC480" s="231"/>
      <c r="DD480" s="234">
        <v>-1738.35</v>
      </c>
      <c r="DE480" s="231" t="s">
        <v>110</v>
      </c>
      <c r="DF480" s="235">
        <v>0</v>
      </c>
      <c r="DG480" s="231"/>
      <c r="DH480" s="233">
        <v>0</v>
      </c>
      <c r="DI480" s="231" t="s">
        <v>298</v>
      </c>
      <c r="DJ480" s="231" t="s">
        <v>116</v>
      </c>
      <c r="DK480" s="232">
        <v>42544</v>
      </c>
      <c r="DL480" s="231" t="s">
        <v>119</v>
      </c>
      <c r="DM480" s="231"/>
      <c r="DN480" s="234">
        <v>-1738.35</v>
      </c>
      <c r="DO480" s="238">
        <v>1</v>
      </c>
      <c r="DP480" s="238">
        <v>1</v>
      </c>
      <c r="DQ480" s="233">
        <v>1589970</v>
      </c>
      <c r="DR480" s="231"/>
      <c r="DS480" s="231"/>
      <c r="DT480" s="232">
        <v>42548</v>
      </c>
      <c r="DU480" s="231"/>
      <c r="DV480" s="231" t="s">
        <v>120</v>
      </c>
      <c r="DW480" s="232">
        <v>42544</v>
      </c>
      <c r="DX480" s="231" t="s">
        <v>110</v>
      </c>
      <c r="DY480" s="232">
        <v>42544</v>
      </c>
      <c r="DZ480" s="231" t="s">
        <v>116</v>
      </c>
      <c r="EA480" s="231"/>
      <c r="EB480" s="231"/>
      <c r="EC480" s="231" t="s">
        <v>123</v>
      </c>
      <c r="ED480" s="233">
        <v>0</v>
      </c>
      <c r="EE480" s="233">
        <v>0</v>
      </c>
      <c r="EF480" s="231"/>
      <c r="EG480" s="231" t="s">
        <v>130</v>
      </c>
      <c r="EH480" s="231"/>
      <c r="EI480" s="231"/>
      <c r="EJ480" s="231" t="str">
        <f t="shared" si="0"/>
        <v>205200012800</v>
      </c>
    </row>
    <row r="481" spans="1:140" x14ac:dyDescent="0.25">
      <c r="A481" s="231" t="s">
        <v>108</v>
      </c>
      <c r="B481" s="231" t="s">
        <v>297</v>
      </c>
      <c r="C481" s="232">
        <v>42544</v>
      </c>
      <c r="D481" s="233">
        <v>0</v>
      </c>
      <c r="E481" s="231" t="s">
        <v>108</v>
      </c>
      <c r="F481" s="231" t="s">
        <v>110</v>
      </c>
      <c r="G481" s="233">
        <v>2016</v>
      </c>
      <c r="H481" s="233">
        <v>12</v>
      </c>
      <c r="I481" s="232">
        <v>42544</v>
      </c>
      <c r="J481" s="231" t="s">
        <v>111</v>
      </c>
      <c r="K481" s="231"/>
      <c r="L481" s="231" t="s">
        <v>110</v>
      </c>
      <c r="M481" s="231" t="s">
        <v>110</v>
      </c>
      <c r="N481" s="231"/>
      <c r="O481" s="233">
        <v>0</v>
      </c>
      <c r="P481" s="231" t="s">
        <v>112</v>
      </c>
      <c r="Q481" s="231"/>
      <c r="R481" s="232">
        <v>42544</v>
      </c>
      <c r="S481" s="233">
        <v>37</v>
      </c>
      <c r="T481" s="234">
        <v>37153.269999999997</v>
      </c>
      <c r="U481" s="234">
        <v>37153.269999999997</v>
      </c>
      <c r="V481" s="235">
        <v>0</v>
      </c>
      <c r="W481" s="231" t="s">
        <v>113</v>
      </c>
      <c r="X481" s="231"/>
      <c r="Y481" s="231" t="s">
        <v>114</v>
      </c>
      <c r="Z481" s="231" t="s">
        <v>114</v>
      </c>
      <c r="AA481" s="231" t="s">
        <v>114</v>
      </c>
      <c r="AB481" s="231" t="s">
        <v>115</v>
      </c>
      <c r="AC481" s="231" t="s">
        <v>116</v>
      </c>
      <c r="AD481" s="231" t="s">
        <v>110</v>
      </c>
      <c r="AE481" s="231" t="s">
        <v>110</v>
      </c>
      <c r="AF481" s="231"/>
      <c r="AG481" s="231"/>
      <c r="AH481" s="233">
        <v>0</v>
      </c>
      <c r="AI481" s="232">
        <v>42548</v>
      </c>
      <c r="AJ481" s="233">
        <v>1589970</v>
      </c>
      <c r="AK481" s="236">
        <v>1589970.1</v>
      </c>
      <c r="AL481" s="232">
        <v>42544</v>
      </c>
      <c r="AM481" s="233">
        <v>0</v>
      </c>
      <c r="AN481" s="231" t="s">
        <v>158</v>
      </c>
      <c r="AO481" s="237">
        <v>42548.730821759258</v>
      </c>
      <c r="AP481" s="231" t="s">
        <v>298</v>
      </c>
      <c r="AQ481" s="231" t="s">
        <v>119</v>
      </c>
      <c r="AR481" s="231" t="s">
        <v>119</v>
      </c>
      <c r="AS481" s="231"/>
      <c r="AT481" s="232">
        <v>42544</v>
      </c>
      <c r="AU481" s="238">
        <v>1</v>
      </c>
      <c r="AV481" s="238">
        <v>1</v>
      </c>
      <c r="AW481" s="231" t="s">
        <v>120</v>
      </c>
      <c r="AX481" s="231"/>
      <c r="AY481" s="231"/>
      <c r="AZ481" s="232">
        <v>42548</v>
      </c>
      <c r="BA481" s="231"/>
      <c r="BB481" s="231" t="s">
        <v>121</v>
      </c>
      <c r="BC481" s="231" t="s">
        <v>114</v>
      </c>
      <c r="BD481" s="231" t="s">
        <v>122</v>
      </c>
      <c r="BE481" s="231" t="s">
        <v>110</v>
      </c>
      <c r="BF481" s="231"/>
      <c r="BG481" s="231"/>
      <c r="BH481" s="231" t="s">
        <v>122</v>
      </c>
      <c r="BI481" s="231"/>
      <c r="BJ481" s="231"/>
      <c r="BK481" s="231"/>
      <c r="BL481" s="231" t="s">
        <v>110</v>
      </c>
      <c r="BM481" s="232">
        <v>42544</v>
      </c>
      <c r="BN481" s="231"/>
      <c r="BO481" s="231" t="s">
        <v>110</v>
      </c>
      <c r="BP481" s="231" t="s">
        <v>123</v>
      </c>
      <c r="BQ481" s="231"/>
      <c r="BR481" s="231"/>
      <c r="BS481" s="237">
        <v>42548.71597222222</v>
      </c>
      <c r="BT481" s="231"/>
      <c r="BU481" s="231" t="s">
        <v>110</v>
      </c>
      <c r="BV481" s="231" t="s">
        <v>298</v>
      </c>
      <c r="BW481" s="231" t="s">
        <v>110</v>
      </c>
      <c r="BX481" s="231"/>
      <c r="BY481" s="231"/>
      <c r="BZ481" s="231" t="s">
        <v>108</v>
      </c>
      <c r="CA481" s="231" t="s">
        <v>297</v>
      </c>
      <c r="CB481" s="232">
        <v>42544</v>
      </c>
      <c r="CC481" s="233">
        <v>0</v>
      </c>
      <c r="CD481" s="233">
        <v>3</v>
      </c>
      <c r="CE481" s="231" t="s">
        <v>111</v>
      </c>
      <c r="CF481" s="231"/>
      <c r="CG481" s="231"/>
      <c r="CH481" s="231" t="s">
        <v>133</v>
      </c>
      <c r="CI481" s="231"/>
      <c r="CJ481" s="231"/>
      <c r="CK481" s="231"/>
      <c r="CL481" s="231" t="s">
        <v>126</v>
      </c>
      <c r="CM481" s="231" t="s">
        <v>127</v>
      </c>
      <c r="CN481" s="231"/>
      <c r="CO481" s="231"/>
      <c r="CP481" s="231"/>
      <c r="CQ481" s="231"/>
      <c r="CR481" s="231"/>
      <c r="CS481" s="231"/>
      <c r="CT481" s="231"/>
      <c r="CU481" s="231" t="s">
        <v>119</v>
      </c>
      <c r="CV481" s="231"/>
      <c r="CW481" s="231"/>
      <c r="CX481" s="231"/>
      <c r="CY481" s="231"/>
      <c r="CZ481" s="231"/>
      <c r="DA481" s="231"/>
      <c r="DB481" s="231"/>
      <c r="DC481" s="231"/>
      <c r="DD481" s="234">
        <v>-1622.64</v>
      </c>
      <c r="DE481" s="231" t="s">
        <v>110</v>
      </c>
      <c r="DF481" s="235">
        <v>0</v>
      </c>
      <c r="DG481" s="231"/>
      <c r="DH481" s="233">
        <v>0</v>
      </c>
      <c r="DI481" s="231" t="s">
        <v>298</v>
      </c>
      <c r="DJ481" s="231" t="s">
        <v>116</v>
      </c>
      <c r="DK481" s="232">
        <v>42544</v>
      </c>
      <c r="DL481" s="231" t="s">
        <v>119</v>
      </c>
      <c r="DM481" s="231"/>
      <c r="DN481" s="234">
        <v>-1622.64</v>
      </c>
      <c r="DO481" s="238">
        <v>1</v>
      </c>
      <c r="DP481" s="238">
        <v>1</v>
      </c>
      <c r="DQ481" s="233">
        <v>1589970</v>
      </c>
      <c r="DR481" s="231"/>
      <c r="DS481" s="231"/>
      <c r="DT481" s="232">
        <v>42548</v>
      </c>
      <c r="DU481" s="231"/>
      <c r="DV481" s="231" t="s">
        <v>120</v>
      </c>
      <c r="DW481" s="232">
        <v>42544</v>
      </c>
      <c r="DX481" s="231" t="s">
        <v>110</v>
      </c>
      <c r="DY481" s="232">
        <v>42544</v>
      </c>
      <c r="DZ481" s="231" t="s">
        <v>116</v>
      </c>
      <c r="EA481" s="231"/>
      <c r="EB481" s="231"/>
      <c r="EC481" s="231" t="s">
        <v>123</v>
      </c>
      <c r="ED481" s="233">
        <v>0</v>
      </c>
      <c r="EE481" s="233">
        <v>0</v>
      </c>
      <c r="EF481" s="231"/>
      <c r="EG481" s="231" t="s">
        <v>130</v>
      </c>
      <c r="EH481" s="231"/>
      <c r="EI481" s="231"/>
      <c r="EJ481" s="231" t="str">
        <f t="shared" si="0"/>
        <v>205300012800</v>
      </c>
    </row>
    <row r="482" spans="1:140" x14ac:dyDescent="0.25">
      <c r="A482" s="231" t="s">
        <v>108</v>
      </c>
      <c r="B482" s="231" t="s">
        <v>297</v>
      </c>
      <c r="C482" s="232">
        <v>42544</v>
      </c>
      <c r="D482" s="233">
        <v>0</v>
      </c>
      <c r="E482" s="231" t="s">
        <v>108</v>
      </c>
      <c r="F482" s="231" t="s">
        <v>110</v>
      </c>
      <c r="G482" s="233">
        <v>2016</v>
      </c>
      <c r="H482" s="233">
        <v>12</v>
      </c>
      <c r="I482" s="232">
        <v>42544</v>
      </c>
      <c r="J482" s="231" t="s">
        <v>111</v>
      </c>
      <c r="K482" s="231"/>
      <c r="L482" s="231" t="s">
        <v>110</v>
      </c>
      <c r="M482" s="231" t="s">
        <v>110</v>
      </c>
      <c r="N482" s="231"/>
      <c r="O482" s="233">
        <v>0</v>
      </c>
      <c r="P482" s="231" t="s">
        <v>112</v>
      </c>
      <c r="Q482" s="231"/>
      <c r="R482" s="232">
        <v>42544</v>
      </c>
      <c r="S482" s="233">
        <v>37</v>
      </c>
      <c r="T482" s="234">
        <v>37153.269999999997</v>
      </c>
      <c r="U482" s="234">
        <v>37153.269999999997</v>
      </c>
      <c r="V482" s="235">
        <v>0</v>
      </c>
      <c r="W482" s="231" t="s">
        <v>113</v>
      </c>
      <c r="X482" s="231"/>
      <c r="Y482" s="231" t="s">
        <v>114</v>
      </c>
      <c r="Z482" s="231" t="s">
        <v>114</v>
      </c>
      <c r="AA482" s="231" t="s">
        <v>114</v>
      </c>
      <c r="AB482" s="231" t="s">
        <v>115</v>
      </c>
      <c r="AC482" s="231" t="s">
        <v>116</v>
      </c>
      <c r="AD482" s="231" t="s">
        <v>110</v>
      </c>
      <c r="AE482" s="231" t="s">
        <v>110</v>
      </c>
      <c r="AF482" s="231"/>
      <c r="AG482" s="231"/>
      <c r="AH482" s="233">
        <v>0</v>
      </c>
      <c r="AI482" s="232">
        <v>42548</v>
      </c>
      <c r="AJ482" s="233">
        <v>1589970</v>
      </c>
      <c r="AK482" s="236">
        <v>1589970.1</v>
      </c>
      <c r="AL482" s="232">
        <v>42544</v>
      </c>
      <c r="AM482" s="233">
        <v>0</v>
      </c>
      <c r="AN482" s="231" t="s">
        <v>158</v>
      </c>
      <c r="AO482" s="237">
        <v>42548.730821759258</v>
      </c>
      <c r="AP482" s="231" t="s">
        <v>298</v>
      </c>
      <c r="AQ482" s="231" t="s">
        <v>119</v>
      </c>
      <c r="AR482" s="231" t="s">
        <v>119</v>
      </c>
      <c r="AS482" s="231"/>
      <c r="AT482" s="232">
        <v>42544</v>
      </c>
      <c r="AU482" s="238">
        <v>1</v>
      </c>
      <c r="AV482" s="238">
        <v>1</v>
      </c>
      <c r="AW482" s="231" t="s">
        <v>120</v>
      </c>
      <c r="AX482" s="231"/>
      <c r="AY482" s="231"/>
      <c r="AZ482" s="232">
        <v>42548</v>
      </c>
      <c r="BA482" s="231"/>
      <c r="BB482" s="231" t="s">
        <v>121</v>
      </c>
      <c r="BC482" s="231" t="s">
        <v>114</v>
      </c>
      <c r="BD482" s="231" t="s">
        <v>122</v>
      </c>
      <c r="BE482" s="231" t="s">
        <v>110</v>
      </c>
      <c r="BF482" s="231"/>
      <c r="BG482" s="231"/>
      <c r="BH482" s="231" t="s">
        <v>122</v>
      </c>
      <c r="BI482" s="231"/>
      <c r="BJ482" s="231"/>
      <c r="BK482" s="231"/>
      <c r="BL482" s="231" t="s">
        <v>110</v>
      </c>
      <c r="BM482" s="232">
        <v>42544</v>
      </c>
      <c r="BN482" s="231"/>
      <c r="BO482" s="231" t="s">
        <v>110</v>
      </c>
      <c r="BP482" s="231" t="s">
        <v>123</v>
      </c>
      <c r="BQ482" s="231"/>
      <c r="BR482" s="231"/>
      <c r="BS482" s="237">
        <v>42548.71597222222</v>
      </c>
      <c r="BT482" s="231"/>
      <c r="BU482" s="231" t="s">
        <v>110</v>
      </c>
      <c r="BV482" s="231" t="s">
        <v>298</v>
      </c>
      <c r="BW482" s="231" t="s">
        <v>110</v>
      </c>
      <c r="BX482" s="231"/>
      <c r="BY482" s="231"/>
      <c r="BZ482" s="231" t="s">
        <v>108</v>
      </c>
      <c r="CA482" s="231" t="s">
        <v>297</v>
      </c>
      <c r="CB482" s="232">
        <v>42544</v>
      </c>
      <c r="CC482" s="233">
        <v>0</v>
      </c>
      <c r="CD482" s="233">
        <v>4</v>
      </c>
      <c r="CE482" s="231" t="s">
        <v>111</v>
      </c>
      <c r="CF482" s="231"/>
      <c r="CG482" s="231"/>
      <c r="CH482" s="231" t="s">
        <v>134</v>
      </c>
      <c r="CI482" s="231"/>
      <c r="CJ482" s="231"/>
      <c r="CK482" s="231"/>
      <c r="CL482" s="231" t="s">
        <v>126</v>
      </c>
      <c r="CM482" s="231" t="s">
        <v>127</v>
      </c>
      <c r="CN482" s="231"/>
      <c r="CO482" s="231"/>
      <c r="CP482" s="231"/>
      <c r="CQ482" s="231"/>
      <c r="CR482" s="231"/>
      <c r="CS482" s="231"/>
      <c r="CT482" s="231"/>
      <c r="CU482" s="231" t="s">
        <v>119</v>
      </c>
      <c r="CV482" s="231"/>
      <c r="CW482" s="231"/>
      <c r="CX482" s="231"/>
      <c r="CY482" s="231"/>
      <c r="CZ482" s="231"/>
      <c r="DA482" s="231"/>
      <c r="DB482" s="231"/>
      <c r="DC482" s="231"/>
      <c r="DD482" s="234">
        <v>-36.74</v>
      </c>
      <c r="DE482" s="231" t="s">
        <v>110</v>
      </c>
      <c r="DF482" s="235">
        <v>0</v>
      </c>
      <c r="DG482" s="231"/>
      <c r="DH482" s="233">
        <v>0</v>
      </c>
      <c r="DI482" s="231" t="s">
        <v>298</v>
      </c>
      <c r="DJ482" s="231" t="s">
        <v>116</v>
      </c>
      <c r="DK482" s="232">
        <v>42544</v>
      </c>
      <c r="DL482" s="231" t="s">
        <v>119</v>
      </c>
      <c r="DM482" s="231"/>
      <c r="DN482" s="234">
        <v>-36.74</v>
      </c>
      <c r="DO482" s="238">
        <v>1</v>
      </c>
      <c r="DP482" s="238">
        <v>1</v>
      </c>
      <c r="DQ482" s="233">
        <v>1589970</v>
      </c>
      <c r="DR482" s="231"/>
      <c r="DS482" s="231"/>
      <c r="DT482" s="232">
        <v>42548</v>
      </c>
      <c r="DU482" s="231"/>
      <c r="DV482" s="231" t="s">
        <v>120</v>
      </c>
      <c r="DW482" s="232">
        <v>42544</v>
      </c>
      <c r="DX482" s="231" t="s">
        <v>110</v>
      </c>
      <c r="DY482" s="232">
        <v>42544</v>
      </c>
      <c r="DZ482" s="231" t="s">
        <v>116</v>
      </c>
      <c r="EA482" s="231"/>
      <c r="EB482" s="231"/>
      <c r="EC482" s="231" t="s">
        <v>123</v>
      </c>
      <c r="ED482" s="233">
        <v>0</v>
      </c>
      <c r="EE482" s="233">
        <v>0</v>
      </c>
      <c r="EF482" s="231"/>
      <c r="EG482" s="231" t="s">
        <v>130</v>
      </c>
      <c r="EH482" s="231"/>
      <c r="EI482" s="231"/>
      <c r="EJ482" s="231" t="str">
        <f t="shared" si="0"/>
        <v>205500012800</v>
      </c>
    </row>
    <row r="483" spans="1:140" x14ac:dyDescent="0.25">
      <c r="A483" s="231" t="s">
        <v>108</v>
      </c>
      <c r="B483" s="231" t="s">
        <v>297</v>
      </c>
      <c r="C483" s="232">
        <v>42544</v>
      </c>
      <c r="D483" s="233">
        <v>0</v>
      </c>
      <c r="E483" s="231" t="s">
        <v>108</v>
      </c>
      <c r="F483" s="231" t="s">
        <v>110</v>
      </c>
      <c r="G483" s="233">
        <v>2016</v>
      </c>
      <c r="H483" s="233">
        <v>12</v>
      </c>
      <c r="I483" s="232">
        <v>42544</v>
      </c>
      <c r="J483" s="231" t="s">
        <v>111</v>
      </c>
      <c r="K483" s="231"/>
      <c r="L483" s="231" t="s">
        <v>110</v>
      </c>
      <c r="M483" s="231" t="s">
        <v>110</v>
      </c>
      <c r="N483" s="231"/>
      <c r="O483" s="233">
        <v>0</v>
      </c>
      <c r="P483" s="231" t="s">
        <v>112</v>
      </c>
      <c r="Q483" s="231"/>
      <c r="R483" s="232">
        <v>42544</v>
      </c>
      <c r="S483" s="233">
        <v>37</v>
      </c>
      <c r="T483" s="234">
        <v>37153.269999999997</v>
      </c>
      <c r="U483" s="234">
        <v>37153.269999999997</v>
      </c>
      <c r="V483" s="235">
        <v>0</v>
      </c>
      <c r="W483" s="231" t="s">
        <v>113</v>
      </c>
      <c r="X483" s="231"/>
      <c r="Y483" s="231" t="s">
        <v>114</v>
      </c>
      <c r="Z483" s="231" t="s">
        <v>114</v>
      </c>
      <c r="AA483" s="231" t="s">
        <v>114</v>
      </c>
      <c r="AB483" s="231" t="s">
        <v>115</v>
      </c>
      <c r="AC483" s="231" t="s">
        <v>116</v>
      </c>
      <c r="AD483" s="231" t="s">
        <v>110</v>
      </c>
      <c r="AE483" s="231" t="s">
        <v>110</v>
      </c>
      <c r="AF483" s="231"/>
      <c r="AG483" s="231"/>
      <c r="AH483" s="233">
        <v>0</v>
      </c>
      <c r="AI483" s="232">
        <v>42548</v>
      </c>
      <c r="AJ483" s="233">
        <v>1589970</v>
      </c>
      <c r="AK483" s="236">
        <v>1589970.1</v>
      </c>
      <c r="AL483" s="232">
        <v>42544</v>
      </c>
      <c r="AM483" s="233">
        <v>0</v>
      </c>
      <c r="AN483" s="231" t="s">
        <v>158</v>
      </c>
      <c r="AO483" s="237">
        <v>42548.730821759258</v>
      </c>
      <c r="AP483" s="231" t="s">
        <v>298</v>
      </c>
      <c r="AQ483" s="231" t="s">
        <v>119</v>
      </c>
      <c r="AR483" s="231" t="s">
        <v>119</v>
      </c>
      <c r="AS483" s="231"/>
      <c r="AT483" s="232">
        <v>42544</v>
      </c>
      <c r="AU483" s="238">
        <v>1</v>
      </c>
      <c r="AV483" s="238">
        <v>1</v>
      </c>
      <c r="AW483" s="231" t="s">
        <v>120</v>
      </c>
      <c r="AX483" s="231"/>
      <c r="AY483" s="231"/>
      <c r="AZ483" s="232">
        <v>42548</v>
      </c>
      <c r="BA483" s="231"/>
      <c r="BB483" s="231" t="s">
        <v>121</v>
      </c>
      <c r="BC483" s="231" t="s">
        <v>114</v>
      </c>
      <c r="BD483" s="231" t="s">
        <v>122</v>
      </c>
      <c r="BE483" s="231" t="s">
        <v>110</v>
      </c>
      <c r="BF483" s="231"/>
      <c r="BG483" s="231"/>
      <c r="BH483" s="231" t="s">
        <v>122</v>
      </c>
      <c r="BI483" s="231"/>
      <c r="BJ483" s="231"/>
      <c r="BK483" s="231"/>
      <c r="BL483" s="231" t="s">
        <v>110</v>
      </c>
      <c r="BM483" s="232">
        <v>42544</v>
      </c>
      <c r="BN483" s="231"/>
      <c r="BO483" s="231" t="s">
        <v>110</v>
      </c>
      <c r="BP483" s="231" t="s">
        <v>123</v>
      </c>
      <c r="BQ483" s="231"/>
      <c r="BR483" s="231"/>
      <c r="BS483" s="237">
        <v>42548.71597222222</v>
      </c>
      <c r="BT483" s="231"/>
      <c r="BU483" s="231" t="s">
        <v>110</v>
      </c>
      <c r="BV483" s="231" t="s">
        <v>298</v>
      </c>
      <c r="BW483" s="231" t="s">
        <v>110</v>
      </c>
      <c r="BX483" s="231"/>
      <c r="BY483" s="231"/>
      <c r="BZ483" s="231" t="s">
        <v>108</v>
      </c>
      <c r="CA483" s="231" t="s">
        <v>297</v>
      </c>
      <c r="CB483" s="232">
        <v>42544</v>
      </c>
      <c r="CC483" s="233">
        <v>0</v>
      </c>
      <c r="CD483" s="233">
        <v>5</v>
      </c>
      <c r="CE483" s="231" t="s">
        <v>111</v>
      </c>
      <c r="CF483" s="231"/>
      <c r="CG483" s="231"/>
      <c r="CH483" s="231" t="s">
        <v>135</v>
      </c>
      <c r="CI483" s="231"/>
      <c r="CJ483" s="231"/>
      <c r="CK483" s="231"/>
      <c r="CL483" s="231" t="s">
        <v>126</v>
      </c>
      <c r="CM483" s="231" t="s">
        <v>127</v>
      </c>
      <c r="CN483" s="231"/>
      <c r="CO483" s="231"/>
      <c r="CP483" s="231"/>
      <c r="CQ483" s="231"/>
      <c r="CR483" s="231"/>
      <c r="CS483" s="231"/>
      <c r="CT483" s="231"/>
      <c r="CU483" s="231" t="s">
        <v>119</v>
      </c>
      <c r="CV483" s="231"/>
      <c r="CW483" s="231"/>
      <c r="CX483" s="231"/>
      <c r="CY483" s="231"/>
      <c r="CZ483" s="231"/>
      <c r="DA483" s="231"/>
      <c r="DB483" s="231"/>
      <c r="DC483" s="231"/>
      <c r="DD483" s="234">
        <v>-4917.5</v>
      </c>
      <c r="DE483" s="231" t="s">
        <v>110</v>
      </c>
      <c r="DF483" s="235">
        <v>0</v>
      </c>
      <c r="DG483" s="231"/>
      <c r="DH483" s="233">
        <v>0</v>
      </c>
      <c r="DI483" s="231" t="s">
        <v>298</v>
      </c>
      <c r="DJ483" s="231" t="s">
        <v>116</v>
      </c>
      <c r="DK483" s="232">
        <v>42544</v>
      </c>
      <c r="DL483" s="231" t="s">
        <v>119</v>
      </c>
      <c r="DM483" s="231"/>
      <c r="DN483" s="234">
        <v>-4917.5</v>
      </c>
      <c r="DO483" s="238">
        <v>1</v>
      </c>
      <c r="DP483" s="238">
        <v>1</v>
      </c>
      <c r="DQ483" s="233">
        <v>1589970</v>
      </c>
      <c r="DR483" s="231"/>
      <c r="DS483" s="231"/>
      <c r="DT483" s="232">
        <v>42548</v>
      </c>
      <c r="DU483" s="231"/>
      <c r="DV483" s="231" t="s">
        <v>120</v>
      </c>
      <c r="DW483" s="232">
        <v>42544</v>
      </c>
      <c r="DX483" s="231" t="s">
        <v>110</v>
      </c>
      <c r="DY483" s="232">
        <v>42544</v>
      </c>
      <c r="DZ483" s="231" t="s">
        <v>116</v>
      </c>
      <c r="EA483" s="231"/>
      <c r="EB483" s="231"/>
      <c r="EC483" s="231" t="s">
        <v>123</v>
      </c>
      <c r="ED483" s="233">
        <v>0</v>
      </c>
      <c r="EE483" s="233">
        <v>0</v>
      </c>
      <c r="EF483" s="231"/>
      <c r="EG483" s="231" t="s">
        <v>130</v>
      </c>
      <c r="EH483" s="231"/>
      <c r="EI483" s="231"/>
      <c r="EJ483" s="231" t="str">
        <f t="shared" si="0"/>
        <v>205600012800</v>
      </c>
    </row>
    <row r="484" spans="1:140" x14ac:dyDescent="0.25">
      <c r="A484" s="231" t="s">
        <v>108</v>
      </c>
      <c r="B484" s="231" t="s">
        <v>297</v>
      </c>
      <c r="C484" s="232">
        <v>42544</v>
      </c>
      <c r="D484" s="233">
        <v>0</v>
      </c>
      <c r="E484" s="231" t="s">
        <v>108</v>
      </c>
      <c r="F484" s="231" t="s">
        <v>110</v>
      </c>
      <c r="G484" s="233">
        <v>2016</v>
      </c>
      <c r="H484" s="233">
        <v>12</v>
      </c>
      <c r="I484" s="232">
        <v>42544</v>
      </c>
      <c r="J484" s="231" t="s">
        <v>111</v>
      </c>
      <c r="K484" s="231"/>
      <c r="L484" s="231" t="s">
        <v>110</v>
      </c>
      <c r="M484" s="231" t="s">
        <v>110</v>
      </c>
      <c r="N484" s="231"/>
      <c r="O484" s="233">
        <v>0</v>
      </c>
      <c r="P484" s="231" t="s">
        <v>112</v>
      </c>
      <c r="Q484" s="231"/>
      <c r="R484" s="232">
        <v>42544</v>
      </c>
      <c r="S484" s="233">
        <v>37</v>
      </c>
      <c r="T484" s="234">
        <v>37153.269999999997</v>
      </c>
      <c r="U484" s="234">
        <v>37153.269999999997</v>
      </c>
      <c r="V484" s="235">
        <v>0</v>
      </c>
      <c r="W484" s="231" t="s">
        <v>113</v>
      </c>
      <c r="X484" s="231"/>
      <c r="Y484" s="231" t="s">
        <v>114</v>
      </c>
      <c r="Z484" s="231" t="s">
        <v>114</v>
      </c>
      <c r="AA484" s="231" t="s">
        <v>114</v>
      </c>
      <c r="AB484" s="231" t="s">
        <v>115</v>
      </c>
      <c r="AC484" s="231" t="s">
        <v>116</v>
      </c>
      <c r="AD484" s="231" t="s">
        <v>110</v>
      </c>
      <c r="AE484" s="231" t="s">
        <v>110</v>
      </c>
      <c r="AF484" s="231"/>
      <c r="AG484" s="231"/>
      <c r="AH484" s="233">
        <v>0</v>
      </c>
      <c r="AI484" s="232">
        <v>42548</v>
      </c>
      <c r="AJ484" s="233">
        <v>1589970</v>
      </c>
      <c r="AK484" s="236">
        <v>1589970.1</v>
      </c>
      <c r="AL484" s="232">
        <v>42544</v>
      </c>
      <c r="AM484" s="233">
        <v>0</v>
      </c>
      <c r="AN484" s="231" t="s">
        <v>158</v>
      </c>
      <c r="AO484" s="237">
        <v>42548.730821759258</v>
      </c>
      <c r="AP484" s="231" t="s">
        <v>298</v>
      </c>
      <c r="AQ484" s="231" t="s">
        <v>119</v>
      </c>
      <c r="AR484" s="231" t="s">
        <v>119</v>
      </c>
      <c r="AS484" s="231"/>
      <c r="AT484" s="232">
        <v>42544</v>
      </c>
      <c r="AU484" s="238">
        <v>1</v>
      </c>
      <c r="AV484" s="238">
        <v>1</v>
      </c>
      <c r="AW484" s="231" t="s">
        <v>120</v>
      </c>
      <c r="AX484" s="231"/>
      <c r="AY484" s="231"/>
      <c r="AZ484" s="232">
        <v>42548</v>
      </c>
      <c r="BA484" s="231"/>
      <c r="BB484" s="231" t="s">
        <v>121</v>
      </c>
      <c r="BC484" s="231" t="s">
        <v>114</v>
      </c>
      <c r="BD484" s="231" t="s">
        <v>122</v>
      </c>
      <c r="BE484" s="231" t="s">
        <v>110</v>
      </c>
      <c r="BF484" s="231"/>
      <c r="BG484" s="231"/>
      <c r="BH484" s="231" t="s">
        <v>122</v>
      </c>
      <c r="BI484" s="231"/>
      <c r="BJ484" s="231"/>
      <c r="BK484" s="231"/>
      <c r="BL484" s="231" t="s">
        <v>110</v>
      </c>
      <c r="BM484" s="232">
        <v>42544</v>
      </c>
      <c r="BN484" s="231"/>
      <c r="BO484" s="231" t="s">
        <v>110</v>
      </c>
      <c r="BP484" s="231" t="s">
        <v>123</v>
      </c>
      <c r="BQ484" s="231"/>
      <c r="BR484" s="231"/>
      <c r="BS484" s="237">
        <v>42548.71597222222</v>
      </c>
      <c r="BT484" s="231"/>
      <c r="BU484" s="231" t="s">
        <v>110</v>
      </c>
      <c r="BV484" s="231" t="s">
        <v>298</v>
      </c>
      <c r="BW484" s="231" t="s">
        <v>110</v>
      </c>
      <c r="BX484" s="231"/>
      <c r="BY484" s="231"/>
      <c r="BZ484" s="231" t="s">
        <v>108</v>
      </c>
      <c r="CA484" s="231" t="s">
        <v>297</v>
      </c>
      <c r="CB484" s="232">
        <v>42544</v>
      </c>
      <c r="CC484" s="233">
        <v>0</v>
      </c>
      <c r="CD484" s="233">
        <v>6</v>
      </c>
      <c r="CE484" s="231" t="s">
        <v>111</v>
      </c>
      <c r="CF484" s="231"/>
      <c r="CG484" s="231"/>
      <c r="CH484" s="231" t="s">
        <v>159</v>
      </c>
      <c r="CI484" s="231"/>
      <c r="CJ484" s="231"/>
      <c r="CK484" s="231"/>
      <c r="CL484" s="231" t="s">
        <v>126</v>
      </c>
      <c r="CM484" s="231" t="s">
        <v>127</v>
      </c>
      <c r="CN484" s="231"/>
      <c r="CO484" s="231"/>
      <c r="CP484" s="231"/>
      <c r="CQ484" s="231"/>
      <c r="CR484" s="231"/>
      <c r="CS484" s="231"/>
      <c r="CT484" s="231"/>
      <c r="CU484" s="231" t="s">
        <v>119</v>
      </c>
      <c r="CV484" s="231"/>
      <c r="CW484" s="231"/>
      <c r="CX484" s="231"/>
      <c r="CY484" s="231"/>
      <c r="CZ484" s="231"/>
      <c r="DA484" s="231"/>
      <c r="DB484" s="231"/>
      <c r="DC484" s="231"/>
      <c r="DD484" s="234">
        <v>-53.91</v>
      </c>
      <c r="DE484" s="231" t="s">
        <v>110</v>
      </c>
      <c r="DF484" s="235">
        <v>0</v>
      </c>
      <c r="DG484" s="231"/>
      <c r="DH484" s="233">
        <v>0</v>
      </c>
      <c r="DI484" s="231" t="s">
        <v>298</v>
      </c>
      <c r="DJ484" s="231" t="s">
        <v>116</v>
      </c>
      <c r="DK484" s="232">
        <v>42544</v>
      </c>
      <c r="DL484" s="231" t="s">
        <v>119</v>
      </c>
      <c r="DM484" s="231"/>
      <c r="DN484" s="234">
        <v>-53.91</v>
      </c>
      <c r="DO484" s="238">
        <v>1</v>
      </c>
      <c r="DP484" s="238">
        <v>1</v>
      </c>
      <c r="DQ484" s="233">
        <v>1589970</v>
      </c>
      <c r="DR484" s="231"/>
      <c r="DS484" s="231"/>
      <c r="DT484" s="232">
        <v>42548</v>
      </c>
      <c r="DU484" s="231"/>
      <c r="DV484" s="231" t="s">
        <v>120</v>
      </c>
      <c r="DW484" s="232">
        <v>42544</v>
      </c>
      <c r="DX484" s="231" t="s">
        <v>110</v>
      </c>
      <c r="DY484" s="232">
        <v>42544</v>
      </c>
      <c r="DZ484" s="231" t="s">
        <v>116</v>
      </c>
      <c r="EA484" s="231"/>
      <c r="EB484" s="231"/>
      <c r="EC484" s="231" t="s">
        <v>123</v>
      </c>
      <c r="ED484" s="233">
        <v>0</v>
      </c>
      <c r="EE484" s="233">
        <v>0</v>
      </c>
      <c r="EF484" s="231"/>
      <c r="EG484" s="231" t="s">
        <v>130</v>
      </c>
      <c r="EH484" s="231"/>
      <c r="EI484" s="231"/>
      <c r="EJ484" s="231" t="str">
        <f t="shared" si="0"/>
        <v>205700012800</v>
      </c>
    </row>
    <row r="485" spans="1:140" x14ac:dyDescent="0.25">
      <c r="A485" s="231" t="s">
        <v>108</v>
      </c>
      <c r="B485" s="231" t="s">
        <v>297</v>
      </c>
      <c r="C485" s="232">
        <v>42544</v>
      </c>
      <c r="D485" s="233">
        <v>0</v>
      </c>
      <c r="E485" s="231" t="s">
        <v>108</v>
      </c>
      <c r="F485" s="231" t="s">
        <v>110</v>
      </c>
      <c r="G485" s="233">
        <v>2016</v>
      </c>
      <c r="H485" s="233">
        <v>12</v>
      </c>
      <c r="I485" s="232">
        <v>42544</v>
      </c>
      <c r="J485" s="231" t="s">
        <v>111</v>
      </c>
      <c r="K485" s="231"/>
      <c r="L485" s="231" t="s">
        <v>110</v>
      </c>
      <c r="M485" s="231" t="s">
        <v>110</v>
      </c>
      <c r="N485" s="231"/>
      <c r="O485" s="233">
        <v>0</v>
      </c>
      <c r="P485" s="231" t="s">
        <v>112</v>
      </c>
      <c r="Q485" s="231"/>
      <c r="R485" s="232">
        <v>42544</v>
      </c>
      <c r="S485" s="233">
        <v>37</v>
      </c>
      <c r="T485" s="234">
        <v>37153.269999999997</v>
      </c>
      <c r="U485" s="234">
        <v>37153.269999999997</v>
      </c>
      <c r="V485" s="235">
        <v>0</v>
      </c>
      <c r="W485" s="231" t="s">
        <v>113</v>
      </c>
      <c r="X485" s="231"/>
      <c r="Y485" s="231" t="s">
        <v>114</v>
      </c>
      <c r="Z485" s="231" t="s">
        <v>114</v>
      </c>
      <c r="AA485" s="231" t="s">
        <v>114</v>
      </c>
      <c r="AB485" s="231" t="s">
        <v>115</v>
      </c>
      <c r="AC485" s="231" t="s">
        <v>116</v>
      </c>
      <c r="AD485" s="231" t="s">
        <v>110</v>
      </c>
      <c r="AE485" s="231" t="s">
        <v>110</v>
      </c>
      <c r="AF485" s="231"/>
      <c r="AG485" s="231"/>
      <c r="AH485" s="233">
        <v>0</v>
      </c>
      <c r="AI485" s="232">
        <v>42548</v>
      </c>
      <c r="AJ485" s="233">
        <v>1589970</v>
      </c>
      <c r="AK485" s="236">
        <v>1589970.1</v>
      </c>
      <c r="AL485" s="232">
        <v>42544</v>
      </c>
      <c r="AM485" s="233">
        <v>0</v>
      </c>
      <c r="AN485" s="231" t="s">
        <v>158</v>
      </c>
      <c r="AO485" s="237">
        <v>42548.730821759258</v>
      </c>
      <c r="AP485" s="231" t="s">
        <v>298</v>
      </c>
      <c r="AQ485" s="231" t="s">
        <v>119</v>
      </c>
      <c r="AR485" s="231" t="s">
        <v>119</v>
      </c>
      <c r="AS485" s="231"/>
      <c r="AT485" s="232">
        <v>42544</v>
      </c>
      <c r="AU485" s="238">
        <v>1</v>
      </c>
      <c r="AV485" s="238">
        <v>1</v>
      </c>
      <c r="AW485" s="231" t="s">
        <v>120</v>
      </c>
      <c r="AX485" s="231"/>
      <c r="AY485" s="231"/>
      <c r="AZ485" s="232">
        <v>42548</v>
      </c>
      <c r="BA485" s="231"/>
      <c r="BB485" s="231" t="s">
        <v>121</v>
      </c>
      <c r="BC485" s="231" t="s">
        <v>114</v>
      </c>
      <c r="BD485" s="231" t="s">
        <v>122</v>
      </c>
      <c r="BE485" s="231" t="s">
        <v>110</v>
      </c>
      <c r="BF485" s="231"/>
      <c r="BG485" s="231"/>
      <c r="BH485" s="231" t="s">
        <v>122</v>
      </c>
      <c r="BI485" s="231"/>
      <c r="BJ485" s="231"/>
      <c r="BK485" s="231"/>
      <c r="BL485" s="231" t="s">
        <v>110</v>
      </c>
      <c r="BM485" s="232">
        <v>42544</v>
      </c>
      <c r="BN485" s="231"/>
      <c r="BO485" s="231" t="s">
        <v>110</v>
      </c>
      <c r="BP485" s="231" t="s">
        <v>123</v>
      </c>
      <c r="BQ485" s="231"/>
      <c r="BR485" s="231"/>
      <c r="BS485" s="237">
        <v>42548.71597222222</v>
      </c>
      <c r="BT485" s="231"/>
      <c r="BU485" s="231" t="s">
        <v>110</v>
      </c>
      <c r="BV485" s="231" t="s">
        <v>298</v>
      </c>
      <c r="BW485" s="231" t="s">
        <v>110</v>
      </c>
      <c r="BX485" s="231"/>
      <c r="BY485" s="231"/>
      <c r="BZ485" s="231" t="s">
        <v>108</v>
      </c>
      <c r="CA485" s="231" t="s">
        <v>297</v>
      </c>
      <c r="CB485" s="232">
        <v>42544</v>
      </c>
      <c r="CC485" s="233">
        <v>0</v>
      </c>
      <c r="CD485" s="233">
        <v>7</v>
      </c>
      <c r="CE485" s="231" t="s">
        <v>111</v>
      </c>
      <c r="CF485" s="231"/>
      <c r="CG485" s="231"/>
      <c r="CH485" s="231" t="s">
        <v>136</v>
      </c>
      <c r="CI485" s="231"/>
      <c r="CJ485" s="231"/>
      <c r="CK485" s="231"/>
      <c r="CL485" s="231" t="s">
        <v>126</v>
      </c>
      <c r="CM485" s="231" t="s">
        <v>127</v>
      </c>
      <c r="CN485" s="231"/>
      <c r="CO485" s="231"/>
      <c r="CP485" s="231"/>
      <c r="CQ485" s="231"/>
      <c r="CR485" s="231"/>
      <c r="CS485" s="231"/>
      <c r="CT485" s="231"/>
      <c r="CU485" s="231" t="s">
        <v>119</v>
      </c>
      <c r="CV485" s="231"/>
      <c r="CW485" s="231"/>
      <c r="CX485" s="231"/>
      <c r="CY485" s="231"/>
      <c r="CZ485" s="231"/>
      <c r="DA485" s="231"/>
      <c r="DB485" s="231"/>
      <c r="DC485" s="231"/>
      <c r="DD485" s="234">
        <v>-379.49</v>
      </c>
      <c r="DE485" s="231" t="s">
        <v>110</v>
      </c>
      <c r="DF485" s="235">
        <v>0</v>
      </c>
      <c r="DG485" s="231"/>
      <c r="DH485" s="233">
        <v>0</v>
      </c>
      <c r="DI485" s="231" t="s">
        <v>298</v>
      </c>
      <c r="DJ485" s="231" t="s">
        <v>116</v>
      </c>
      <c r="DK485" s="232">
        <v>42544</v>
      </c>
      <c r="DL485" s="231" t="s">
        <v>119</v>
      </c>
      <c r="DM485" s="231"/>
      <c r="DN485" s="234">
        <v>-379.49</v>
      </c>
      <c r="DO485" s="238">
        <v>1</v>
      </c>
      <c r="DP485" s="238">
        <v>1</v>
      </c>
      <c r="DQ485" s="233">
        <v>1589970</v>
      </c>
      <c r="DR485" s="231"/>
      <c r="DS485" s="231"/>
      <c r="DT485" s="232">
        <v>42548</v>
      </c>
      <c r="DU485" s="231"/>
      <c r="DV485" s="231" t="s">
        <v>120</v>
      </c>
      <c r="DW485" s="232">
        <v>42544</v>
      </c>
      <c r="DX485" s="231" t="s">
        <v>110</v>
      </c>
      <c r="DY485" s="232">
        <v>42544</v>
      </c>
      <c r="DZ485" s="231" t="s">
        <v>116</v>
      </c>
      <c r="EA485" s="231"/>
      <c r="EB485" s="231"/>
      <c r="EC485" s="231" t="s">
        <v>123</v>
      </c>
      <c r="ED485" s="233">
        <v>0</v>
      </c>
      <c r="EE485" s="233">
        <v>0</v>
      </c>
      <c r="EF485" s="231"/>
      <c r="EG485" s="231" t="s">
        <v>130</v>
      </c>
      <c r="EH485" s="231"/>
      <c r="EI485" s="231"/>
      <c r="EJ485" s="231" t="str">
        <f t="shared" si="0"/>
        <v>205800012800</v>
      </c>
    </row>
    <row r="486" spans="1:140" x14ac:dyDescent="0.25">
      <c r="A486" s="231" t="s">
        <v>108</v>
      </c>
      <c r="B486" s="231" t="s">
        <v>297</v>
      </c>
      <c r="C486" s="232">
        <v>42544</v>
      </c>
      <c r="D486" s="233">
        <v>0</v>
      </c>
      <c r="E486" s="231" t="s">
        <v>108</v>
      </c>
      <c r="F486" s="231" t="s">
        <v>110</v>
      </c>
      <c r="G486" s="233">
        <v>2016</v>
      </c>
      <c r="H486" s="233">
        <v>12</v>
      </c>
      <c r="I486" s="232">
        <v>42544</v>
      </c>
      <c r="J486" s="231" t="s">
        <v>111</v>
      </c>
      <c r="K486" s="231"/>
      <c r="L486" s="231" t="s">
        <v>110</v>
      </c>
      <c r="M486" s="231" t="s">
        <v>110</v>
      </c>
      <c r="N486" s="231"/>
      <c r="O486" s="233">
        <v>0</v>
      </c>
      <c r="P486" s="231" t="s">
        <v>112</v>
      </c>
      <c r="Q486" s="231"/>
      <c r="R486" s="232">
        <v>42544</v>
      </c>
      <c r="S486" s="233">
        <v>37</v>
      </c>
      <c r="T486" s="234">
        <v>37153.269999999997</v>
      </c>
      <c r="U486" s="234">
        <v>37153.269999999997</v>
      </c>
      <c r="V486" s="235">
        <v>0</v>
      </c>
      <c r="W486" s="231" t="s">
        <v>113</v>
      </c>
      <c r="X486" s="231"/>
      <c r="Y486" s="231" t="s">
        <v>114</v>
      </c>
      <c r="Z486" s="231" t="s">
        <v>114</v>
      </c>
      <c r="AA486" s="231" t="s">
        <v>114</v>
      </c>
      <c r="AB486" s="231" t="s">
        <v>115</v>
      </c>
      <c r="AC486" s="231" t="s">
        <v>116</v>
      </c>
      <c r="AD486" s="231" t="s">
        <v>110</v>
      </c>
      <c r="AE486" s="231" t="s">
        <v>110</v>
      </c>
      <c r="AF486" s="231"/>
      <c r="AG486" s="231"/>
      <c r="AH486" s="233">
        <v>0</v>
      </c>
      <c r="AI486" s="232">
        <v>42548</v>
      </c>
      <c r="AJ486" s="233">
        <v>1589970</v>
      </c>
      <c r="AK486" s="236">
        <v>1589970.1</v>
      </c>
      <c r="AL486" s="232">
        <v>42544</v>
      </c>
      <c r="AM486" s="233">
        <v>0</v>
      </c>
      <c r="AN486" s="231" t="s">
        <v>158</v>
      </c>
      <c r="AO486" s="237">
        <v>42548.730821759258</v>
      </c>
      <c r="AP486" s="231" t="s">
        <v>298</v>
      </c>
      <c r="AQ486" s="231" t="s">
        <v>119</v>
      </c>
      <c r="AR486" s="231" t="s">
        <v>119</v>
      </c>
      <c r="AS486" s="231"/>
      <c r="AT486" s="232">
        <v>42544</v>
      </c>
      <c r="AU486" s="238">
        <v>1</v>
      </c>
      <c r="AV486" s="238">
        <v>1</v>
      </c>
      <c r="AW486" s="231" t="s">
        <v>120</v>
      </c>
      <c r="AX486" s="231"/>
      <c r="AY486" s="231"/>
      <c r="AZ486" s="232">
        <v>42548</v>
      </c>
      <c r="BA486" s="231"/>
      <c r="BB486" s="231" t="s">
        <v>121</v>
      </c>
      <c r="BC486" s="231" t="s">
        <v>114</v>
      </c>
      <c r="BD486" s="231" t="s">
        <v>122</v>
      </c>
      <c r="BE486" s="231" t="s">
        <v>110</v>
      </c>
      <c r="BF486" s="231"/>
      <c r="BG486" s="231"/>
      <c r="BH486" s="231" t="s">
        <v>122</v>
      </c>
      <c r="BI486" s="231"/>
      <c r="BJ486" s="231"/>
      <c r="BK486" s="231"/>
      <c r="BL486" s="231" t="s">
        <v>110</v>
      </c>
      <c r="BM486" s="232">
        <v>42544</v>
      </c>
      <c r="BN486" s="231"/>
      <c r="BO486" s="231" t="s">
        <v>110</v>
      </c>
      <c r="BP486" s="231" t="s">
        <v>123</v>
      </c>
      <c r="BQ486" s="231"/>
      <c r="BR486" s="231"/>
      <c r="BS486" s="237">
        <v>42548.71597222222</v>
      </c>
      <c r="BT486" s="231"/>
      <c r="BU486" s="231" t="s">
        <v>110</v>
      </c>
      <c r="BV486" s="231" t="s">
        <v>298</v>
      </c>
      <c r="BW486" s="231" t="s">
        <v>110</v>
      </c>
      <c r="BX486" s="231"/>
      <c r="BY486" s="231"/>
      <c r="BZ486" s="231" t="s">
        <v>108</v>
      </c>
      <c r="CA486" s="231" t="s">
        <v>297</v>
      </c>
      <c r="CB486" s="232">
        <v>42544</v>
      </c>
      <c r="CC486" s="233">
        <v>0</v>
      </c>
      <c r="CD486" s="233">
        <v>8</v>
      </c>
      <c r="CE486" s="231" t="s">
        <v>111</v>
      </c>
      <c r="CF486" s="231"/>
      <c r="CG486" s="231"/>
      <c r="CH486" s="231" t="s">
        <v>160</v>
      </c>
      <c r="CI486" s="231"/>
      <c r="CJ486" s="231"/>
      <c r="CK486" s="231"/>
      <c r="CL486" s="231" t="s">
        <v>126</v>
      </c>
      <c r="CM486" s="231" t="s">
        <v>127</v>
      </c>
      <c r="CN486" s="231"/>
      <c r="CO486" s="231"/>
      <c r="CP486" s="231"/>
      <c r="CQ486" s="231"/>
      <c r="CR486" s="231"/>
      <c r="CS486" s="231"/>
      <c r="CT486" s="231"/>
      <c r="CU486" s="231" t="s">
        <v>119</v>
      </c>
      <c r="CV486" s="231"/>
      <c r="CW486" s="231"/>
      <c r="CX486" s="231"/>
      <c r="CY486" s="231"/>
      <c r="CZ486" s="231"/>
      <c r="DA486" s="231"/>
      <c r="DB486" s="231"/>
      <c r="DC486" s="231"/>
      <c r="DD486" s="234">
        <v>-31.25</v>
      </c>
      <c r="DE486" s="231" t="s">
        <v>110</v>
      </c>
      <c r="DF486" s="235">
        <v>0</v>
      </c>
      <c r="DG486" s="231"/>
      <c r="DH486" s="233">
        <v>0</v>
      </c>
      <c r="DI486" s="231" t="s">
        <v>298</v>
      </c>
      <c r="DJ486" s="231" t="s">
        <v>116</v>
      </c>
      <c r="DK486" s="232">
        <v>42544</v>
      </c>
      <c r="DL486" s="231" t="s">
        <v>119</v>
      </c>
      <c r="DM486" s="231"/>
      <c r="DN486" s="234">
        <v>-31.25</v>
      </c>
      <c r="DO486" s="238">
        <v>1</v>
      </c>
      <c r="DP486" s="238">
        <v>1</v>
      </c>
      <c r="DQ486" s="233">
        <v>1589970</v>
      </c>
      <c r="DR486" s="231"/>
      <c r="DS486" s="231"/>
      <c r="DT486" s="232">
        <v>42548</v>
      </c>
      <c r="DU486" s="231"/>
      <c r="DV486" s="231" t="s">
        <v>120</v>
      </c>
      <c r="DW486" s="232">
        <v>42544</v>
      </c>
      <c r="DX486" s="231" t="s">
        <v>110</v>
      </c>
      <c r="DY486" s="232">
        <v>42544</v>
      </c>
      <c r="DZ486" s="231" t="s">
        <v>116</v>
      </c>
      <c r="EA486" s="231"/>
      <c r="EB486" s="231"/>
      <c r="EC486" s="231" t="s">
        <v>123</v>
      </c>
      <c r="ED486" s="233">
        <v>0</v>
      </c>
      <c r="EE486" s="233">
        <v>0</v>
      </c>
      <c r="EF486" s="231"/>
      <c r="EG486" s="231" t="s">
        <v>130</v>
      </c>
      <c r="EH486" s="231"/>
      <c r="EI486" s="231"/>
      <c r="EJ486" s="231" t="str">
        <f t="shared" si="0"/>
        <v>206100012800</v>
      </c>
    </row>
    <row r="487" spans="1:140" x14ac:dyDescent="0.25">
      <c r="A487" s="231" t="s">
        <v>108</v>
      </c>
      <c r="B487" s="231" t="s">
        <v>297</v>
      </c>
      <c r="C487" s="232">
        <v>42544</v>
      </c>
      <c r="D487" s="233">
        <v>0</v>
      </c>
      <c r="E487" s="231" t="s">
        <v>108</v>
      </c>
      <c r="F487" s="231" t="s">
        <v>110</v>
      </c>
      <c r="G487" s="233">
        <v>2016</v>
      </c>
      <c r="H487" s="233">
        <v>12</v>
      </c>
      <c r="I487" s="232">
        <v>42544</v>
      </c>
      <c r="J487" s="231" t="s">
        <v>111</v>
      </c>
      <c r="K487" s="231"/>
      <c r="L487" s="231" t="s">
        <v>110</v>
      </c>
      <c r="M487" s="231" t="s">
        <v>110</v>
      </c>
      <c r="N487" s="231"/>
      <c r="O487" s="233">
        <v>0</v>
      </c>
      <c r="P487" s="231" t="s">
        <v>112</v>
      </c>
      <c r="Q487" s="231"/>
      <c r="R487" s="232">
        <v>42544</v>
      </c>
      <c r="S487" s="233">
        <v>37</v>
      </c>
      <c r="T487" s="234">
        <v>37153.269999999997</v>
      </c>
      <c r="U487" s="234">
        <v>37153.269999999997</v>
      </c>
      <c r="V487" s="235">
        <v>0</v>
      </c>
      <c r="W487" s="231" t="s">
        <v>113</v>
      </c>
      <c r="X487" s="231"/>
      <c r="Y487" s="231" t="s">
        <v>114</v>
      </c>
      <c r="Z487" s="231" t="s">
        <v>114</v>
      </c>
      <c r="AA487" s="231" t="s">
        <v>114</v>
      </c>
      <c r="AB487" s="231" t="s">
        <v>115</v>
      </c>
      <c r="AC487" s="231" t="s">
        <v>116</v>
      </c>
      <c r="AD487" s="231" t="s">
        <v>110</v>
      </c>
      <c r="AE487" s="231" t="s">
        <v>110</v>
      </c>
      <c r="AF487" s="231"/>
      <c r="AG487" s="231"/>
      <c r="AH487" s="233">
        <v>0</v>
      </c>
      <c r="AI487" s="232">
        <v>42548</v>
      </c>
      <c r="AJ487" s="233">
        <v>1589970</v>
      </c>
      <c r="AK487" s="236">
        <v>1589970.1</v>
      </c>
      <c r="AL487" s="232">
        <v>42544</v>
      </c>
      <c r="AM487" s="233">
        <v>0</v>
      </c>
      <c r="AN487" s="231" t="s">
        <v>158</v>
      </c>
      <c r="AO487" s="237">
        <v>42548.730821759258</v>
      </c>
      <c r="AP487" s="231" t="s">
        <v>298</v>
      </c>
      <c r="AQ487" s="231" t="s">
        <v>119</v>
      </c>
      <c r="AR487" s="231" t="s">
        <v>119</v>
      </c>
      <c r="AS487" s="231"/>
      <c r="AT487" s="232">
        <v>42544</v>
      </c>
      <c r="AU487" s="238">
        <v>1</v>
      </c>
      <c r="AV487" s="238">
        <v>1</v>
      </c>
      <c r="AW487" s="231" t="s">
        <v>120</v>
      </c>
      <c r="AX487" s="231"/>
      <c r="AY487" s="231"/>
      <c r="AZ487" s="232">
        <v>42548</v>
      </c>
      <c r="BA487" s="231"/>
      <c r="BB487" s="231" t="s">
        <v>121</v>
      </c>
      <c r="BC487" s="231" t="s">
        <v>114</v>
      </c>
      <c r="BD487" s="231" t="s">
        <v>122</v>
      </c>
      <c r="BE487" s="231" t="s">
        <v>110</v>
      </c>
      <c r="BF487" s="231"/>
      <c r="BG487" s="231"/>
      <c r="BH487" s="231" t="s">
        <v>122</v>
      </c>
      <c r="BI487" s="231"/>
      <c r="BJ487" s="231"/>
      <c r="BK487" s="231"/>
      <c r="BL487" s="231" t="s">
        <v>110</v>
      </c>
      <c r="BM487" s="232">
        <v>42544</v>
      </c>
      <c r="BN487" s="231"/>
      <c r="BO487" s="231" t="s">
        <v>110</v>
      </c>
      <c r="BP487" s="231" t="s">
        <v>123</v>
      </c>
      <c r="BQ487" s="231"/>
      <c r="BR487" s="231"/>
      <c r="BS487" s="237">
        <v>42548.71597222222</v>
      </c>
      <c r="BT487" s="231"/>
      <c r="BU487" s="231" t="s">
        <v>110</v>
      </c>
      <c r="BV487" s="231" t="s">
        <v>298</v>
      </c>
      <c r="BW487" s="231" t="s">
        <v>110</v>
      </c>
      <c r="BX487" s="231"/>
      <c r="BY487" s="231"/>
      <c r="BZ487" s="231" t="s">
        <v>108</v>
      </c>
      <c r="CA487" s="231" t="s">
        <v>297</v>
      </c>
      <c r="CB487" s="232">
        <v>42544</v>
      </c>
      <c r="CC487" s="233">
        <v>0</v>
      </c>
      <c r="CD487" s="233">
        <v>9</v>
      </c>
      <c r="CE487" s="231" t="s">
        <v>111</v>
      </c>
      <c r="CF487" s="231"/>
      <c r="CG487" s="231"/>
      <c r="CH487" s="231" t="s">
        <v>167</v>
      </c>
      <c r="CI487" s="231"/>
      <c r="CJ487" s="231"/>
      <c r="CK487" s="231"/>
      <c r="CL487" s="231" t="s">
        <v>126</v>
      </c>
      <c r="CM487" s="231" t="s">
        <v>127</v>
      </c>
      <c r="CN487" s="231"/>
      <c r="CO487" s="231"/>
      <c r="CP487" s="231"/>
      <c r="CQ487" s="231"/>
      <c r="CR487" s="231"/>
      <c r="CS487" s="231"/>
      <c r="CT487" s="231"/>
      <c r="CU487" s="231" t="s">
        <v>119</v>
      </c>
      <c r="CV487" s="231"/>
      <c r="CW487" s="231"/>
      <c r="CX487" s="231"/>
      <c r="CY487" s="231"/>
      <c r="CZ487" s="231"/>
      <c r="DA487" s="231"/>
      <c r="DB487" s="231"/>
      <c r="DC487" s="231"/>
      <c r="DD487" s="234">
        <v>938.94</v>
      </c>
      <c r="DE487" s="231" t="s">
        <v>110</v>
      </c>
      <c r="DF487" s="235">
        <v>0</v>
      </c>
      <c r="DG487" s="231"/>
      <c r="DH487" s="233">
        <v>0</v>
      </c>
      <c r="DI487" s="231" t="s">
        <v>298</v>
      </c>
      <c r="DJ487" s="231" t="s">
        <v>116</v>
      </c>
      <c r="DK487" s="232">
        <v>42544</v>
      </c>
      <c r="DL487" s="231" t="s">
        <v>119</v>
      </c>
      <c r="DM487" s="231"/>
      <c r="DN487" s="234">
        <v>938.94</v>
      </c>
      <c r="DO487" s="238">
        <v>1</v>
      </c>
      <c r="DP487" s="238">
        <v>1</v>
      </c>
      <c r="DQ487" s="233">
        <v>1589970</v>
      </c>
      <c r="DR487" s="231"/>
      <c r="DS487" s="231"/>
      <c r="DT487" s="232">
        <v>42548</v>
      </c>
      <c r="DU487" s="231"/>
      <c r="DV487" s="231" t="s">
        <v>120</v>
      </c>
      <c r="DW487" s="232">
        <v>42544</v>
      </c>
      <c r="DX487" s="231" t="s">
        <v>110</v>
      </c>
      <c r="DY487" s="232">
        <v>42544</v>
      </c>
      <c r="DZ487" s="231" t="s">
        <v>116</v>
      </c>
      <c r="EA487" s="231"/>
      <c r="EB487" s="231"/>
      <c r="EC487" s="231" t="s">
        <v>123</v>
      </c>
      <c r="ED487" s="233">
        <v>0</v>
      </c>
      <c r="EE487" s="233">
        <v>0</v>
      </c>
      <c r="EF487" s="231"/>
      <c r="EG487" s="231" t="s">
        <v>130</v>
      </c>
      <c r="EH487" s="231"/>
      <c r="EI487" s="231"/>
      <c r="EJ487" s="231" t="str">
        <f t="shared" si="0"/>
        <v>208100012800</v>
      </c>
    </row>
    <row r="488" spans="1:140" x14ac:dyDescent="0.25">
      <c r="A488" s="231" t="s">
        <v>108</v>
      </c>
      <c r="B488" s="231" t="s">
        <v>297</v>
      </c>
      <c r="C488" s="232">
        <v>42544</v>
      </c>
      <c r="D488" s="233">
        <v>0</v>
      </c>
      <c r="E488" s="231" t="s">
        <v>108</v>
      </c>
      <c r="F488" s="231" t="s">
        <v>110</v>
      </c>
      <c r="G488" s="233">
        <v>2016</v>
      </c>
      <c r="H488" s="233">
        <v>12</v>
      </c>
      <c r="I488" s="232">
        <v>42544</v>
      </c>
      <c r="J488" s="231" t="s">
        <v>111</v>
      </c>
      <c r="K488" s="231"/>
      <c r="L488" s="231" t="s">
        <v>110</v>
      </c>
      <c r="M488" s="231" t="s">
        <v>110</v>
      </c>
      <c r="N488" s="231"/>
      <c r="O488" s="233">
        <v>0</v>
      </c>
      <c r="P488" s="231" t="s">
        <v>112</v>
      </c>
      <c r="Q488" s="231"/>
      <c r="R488" s="232">
        <v>42544</v>
      </c>
      <c r="S488" s="233">
        <v>37</v>
      </c>
      <c r="T488" s="234">
        <v>37153.269999999997</v>
      </c>
      <c r="U488" s="234">
        <v>37153.269999999997</v>
      </c>
      <c r="V488" s="235">
        <v>0</v>
      </c>
      <c r="W488" s="231" t="s">
        <v>113</v>
      </c>
      <c r="X488" s="231"/>
      <c r="Y488" s="231" t="s">
        <v>114</v>
      </c>
      <c r="Z488" s="231" t="s">
        <v>114</v>
      </c>
      <c r="AA488" s="231" t="s">
        <v>114</v>
      </c>
      <c r="AB488" s="231" t="s">
        <v>115</v>
      </c>
      <c r="AC488" s="231" t="s">
        <v>116</v>
      </c>
      <c r="AD488" s="231" t="s">
        <v>110</v>
      </c>
      <c r="AE488" s="231" t="s">
        <v>110</v>
      </c>
      <c r="AF488" s="231"/>
      <c r="AG488" s="231"/>
      <c r="AH488" s="233">
        <v>0</v>
      </c>
      <c r="AI488" s="232">
        <v>42548</v>
      </c>
      <c r="AJ488" s="233">
        <v>1589970</v>
      </c>
      <c r="AK488" s="236">
        <v>1589970.1</v>
      </c>
      <c r="AL488" s="232">
        <v>42544</v>
      </c>
      <c r="AM488" s="233">
        <v>0</v>
      </c>
      <c r="AN488" s="231" t="s">
        <v>158</v>
      </c>
      <c r="AO488" s="237">
        <v>42548.730821759258</v>
      </c>
      <c r="AP488" s="231" t="s">
        <v>298</v>
      </c>
      <c r="AQ488" s="231" t="s">
        <v>119</v>
      </c>
      <c r="AR488" s="231" t="s">
        <v>119</v>
      </c>
      <c r="AS488" s="231"/>
      <c r="AT488" s="232">
        <v>42544</v>
      </c>
      <c r="AU488" s="238">
        <v>1</v>
      </c>
      <c r="AV488" s="238">
        <v>1</v>
      </c>
      <c r="AW488" s="231" t="s">
        <v>120</v>
      </c>
      <c r="AX488" s="231"/>
      <c r="AY488" s="231"/>
      <c r="AZ488" s="232">
        <v>42548</v>
      </c>
      <c r="BA488" s="231"/>
      <c r="BB488" s="231" t="s">
        <v>121</v>
      </c>
      <c r="BC488" s="231" t="s">
        <v>114</v>
      </c>
      <c r="BD488" s="231" t="s">
        <v>122</v>
      </c>
      <c r="BE488" s="231" t="s">
        <v>110</v>
      </c>
      <c r="BF488" s="231"/>
      <c r="BG488" s="231"/>
      <c r="BH488" s="231" t="s">
        <v>122</v>
      </c>
      <c r="BI488" s="231"/>
      <c r="BJ488" s="231"/>
      <c r="BK488" s="231"/>
      <c r="BL488" s="231" t="s">
        <v>110</v>
      </c>
      <c r="BM488" s="232">
        <v>42544</v>
      </c>
      <c r="BN488" s="231"/>
      <c r="BO488" s="231" t="s">
        <v>110</v>
      </c>
      <c r="BP488" s="231" t="s">
        <v>123</v>
      </c>
      <c r="BQ488" s="231"/>
      <c r="BR488" s="231"/>
      <c r="BS488" s="237">
        <v>42548.71597222222</v>
      </c>
      <c r="BT488" s="231"/>
      <c r="BU488" s="231" t="s">
        <v>110</v>
      </c>
      <c r="BV488" s="231" t="s">
        <v>298</v>
      </c>
      <c r="BW488" s="231" t="s">
        <v>110</v>
      </c>
      <c r="BX488" s="231"/>
      <c r="BY488" s="231"/>
      <c r="BZ488" s="231" t="s">
        <v>108</v>
      </c>
      <c r="CA488" s="231" t="s">
        <v>297</v>
      </c>
      <c r="CB488" s="232">
        <v>42544</v>
      </c>
      <c r="CC488" s="233">
        <v>0</v>
      </c>
      <c r="CD488" s="233">
        <v>10</v>
      </c>
      <c r="CE488" s="231" t="s">
        <v>111</v>
      </c>
      <c r="CF488" s="231"/>
      <c r="CG488" s="231"/>
      <c r="CH488" s="231" t="s">
        <v>137</v>
      </c>
      <c r="CI488" s="231"/>
      <c r="CJ488" s="231"/>
      <c r="CK488" s="231"/>
      <c r="CL488" s="231" t="s">
        <v>126</v>
      </c>
      <c r="CM488" s="231" t="s">
        <v>127</v>
      </c>
      <c r="CN488" s="231"/>
      <c r="CO488" s="231"/>
      <c r="CP488" s="231"/>
      <c r="CQ488" s="231"/>
      <c r="CR488" s="231"/>
      <c r="CS488" s="231"/>
      <c r="CT488" s="231"/>
      <c r="CU488" s="231" t="s">
        <v>119</v>
      </c>
      <c r="CV488" s="231"/>
      <c r="CW488" s="231"/>
      <c r="CX488" s="231"/>
      <c r="CY488" s="231"/>
      <c r="CZ488" s="231"/>
      <c r="DA488" s="231"/>
      <c r="DB488" s="231"/>
      <c r="DC488" s="231"/>
      <c r="DD488" s="234">
        <v>-2250.9699999999998</v>
      </c>
      <c r="DE488" s="231" t="s">
        <v>110</v>
      </c>
      <c r="DF488" s="235">
        <v>0</v>
      </c>
      <c r="DG488" s="231"/>
      <c r="DH488" s="233">
        <v>0</v>
      </c>
      <c r="DI488" s="231" t="s">
        <v>298</v>
      </c>
      <c r="DJ488" s="231" t="s">
        <v>116</v>
      </c>
      <c r="DK488" s="232">
        <v>42544</v>
      </c>
      <c r="DL488" s="231" t="s">
        <v>119</v>
      </c>
      <c r="DM488" s="231"/>
      <c r="DN488" s="234">
        <v>-2250.9699999999998</v>
      </c>
      <c r="DO488" s="238">
        <v>1</v>
      </c>
      <c r="DP488" s="238">
        <v>1</v>
      </c>
      <c r="DQ488" s="233">
        <v>1589970</v>
      </c>
      <c r="DR488" s="231"/>
      <c r="DS488" s="231"/>
      <c r="DT488" s="232">
        <v>42548</v>
      </c>
      <c r="DU488" s="231"/>
      <c r="DV488" s="231" t="s">
        <v>120</v>
      </c>
      <c r="DW488" s="232">
        <v>42544</v>
      </c>
      <c r="DX488" s="231" t="s">
        <v>110</v>
      </c>
      <c r="DY488" s="232">
        <v>42544</v>
      </c>
      <c r="DZ488" s="231" t="s">
        <v>116</v>
      </c>
      <c r="EA488" s="231"/>
      <c r="EB488" s="231"/>
      <c r="EC488" s="231" t="s">
        <v>123</v>
      </c>
      <c r="ED488" s="233">
        <v>0</v>
      </c>
      <c r="EE488" s="233">
        <v>0</v>
      </c>
      <c r="EF488" s="231"/>
      <c r="EG488" s="231" t="s">
        <v>130</v>
      </c>
      <c r="EH488" s="231"/>
      <c r="EI488" s="231"/>
      <c r="EJ488" s="231" t="str">
        <f t="shared" si="0"/>
        <v>210000012800</v>
      </c>
    </row>
    <row r="489" spans="1:140" x14ac:dyDescent="0.25">
      <c r="A489" s="231" t="s">
        <v>108</v>
      </c>
      <c r="B489" s="231" t="s">
        <v>297</v>
      </c>
      <c r="C489" s="232">
        <v>42544</v>
      </c>
      <c r="D489" s="233">
        <v>0</v>
      </c>
      <c r="E489" s="231" t="s">
        <v>108</v>
      </c>
      <c r="F489" s="231" t="s">
        <v>110</v>
      </c>
      <c r="G489" s="233">
        <v>2016</v>
      </c>
      <c r="H489" s="233">
        <v>12</v>
      </c>
      <c r="I489" s="232">
        <v>42544</v>
      </c>
      <c r="J489" s="231" t="s">
        <v>111</v>
      </c>
      <c r="K489" s="231"/>
      <c r="L489" s="231" t="s">
        <v>110</v>
      </c>
      <c r="M489" s="231" t="s">
        <v>110</v>
      </c>
      <c r="N489" s="231"/>
      <c r="O489" s="233">
        <v>0</v>
      </c>
      <c r="P489" s="231" t="s">
        <v>112</v>
      </c>
      <c r="Q489" s="231"/>
      <c r="R489" s="232">
        <v>42544</v>
      </c>
      <c r="S489" s="233">
        <v>37</v>
      </c>
      <c r="T489" s="234">
        <v>37153.269999999997</v>
      </c>
      <c r="U489" s="234">
        <v>37153.269999999997</v>
      </c>
      <c r="V489" s="235">
        <v>0</v>
      </c>
      <c r="W489" s="231" t="s">
        <v>113</v>
      </c>
      <c r="X489" s="231"/>
      <c r="Y489" s="231" t="s">
        <v>114</v>
      </c>
      <c r="Z489" s="231" t="s">
        <v>114</v>
      </c>
      <c r="AA489" s="231" t="s">
        <v>114</v>
      </c>
      <c r="AB489" s="231" t="s">
        <v>115</v>
      </c>
      <c r="AC489" s="231" t="s">
        <v>116</v>
      </c>
      <c r="AD489" s="231" t="s">
        <v>110</v>
      </c>
      <c r="AE489" s="231" t="s">
        <v>110</v>
      </c>
      <c r="AF489" s="231"/>
      <c r="AG489" s="231"/>
      <c r="AH489" s="233">
        <v>0</v>
      </c>
      <c r="AI489" s="232">
        <v>42548</v>
      </c>
      <c r="AJ489" s="233">
        <v>1589970</v>
      </c>
      <c r="AK489" s="236">
        <v>1589970.1</v>
      </c>
      <c r="AL489" s="232">
        <v>42544</v>
      </c>
      <c r="AM489" s="233">
        <v>0</v>
      </c>
      <c r="AN489" s="231" t="s">
        <v>158</v>
      </c>
      <c r="AO489" s="237">
        <v>42548.730821759258</v>
      </c>
      <c r="AP489" s="231" t="s">
        <v>298</v>
      </c>
      <c r="AQ489" s="231" t="s">
        <v>119</v>
      </c>
      <c r="AR489" s="231" t="s">
        <v>119</v>
      </c>
      <c r="AS489" s="231"/>
      <c r="AT489" s="232">
        <v>42544</v>
      </c>
      <c r="AU489" s="238">
        <v>1</v>
      </c>
      <c r="AV489" s="238">
        <v>1</v>
      </c>
      <c r="AW489" s="231" t="s">
        <v>120</v>
      </c>
      <c r="AX489" s="231"/>
      <c r="AY489" s="231"/>
      <c r="AZ489" s="232">
        <v>42548</v>
      </c>
      <c r="BA489" s="231"/>
      <c r="BB489" s="231" t="s">
        <v>121</v>
      </c>
      <c r="BC489" s="231" t="s">
        <v>114</v>
      </c>
      <c r="BD489" s="231" t="s">
        <v>122</v>
      </c>
      <c r="BE489" s="231" t="s">
        <v>110</v>
      </c>
      <c r="BF489" s="231"/>
      <c r="BG489" s="231"/>
      <c r="BH489" s="231" t="s">
        <v>122</v>
      </c>
      <c r="BI489" s="231"/>
      <c r="BJ489" s="231"/>
      <c r="BK489" s="231"/>
      <c r="BL489" s="231" t="s">
        <v>110</v>
      </c>
      <c r="BM489" s="232">
        <v>42544</v>
      </c>
      <c r="BN489" s="231"/>
      <c r="BO489" s="231" t="s">
        <v>110</v>
      </c>
      <c r="BP489" s="231" t="s">
        <v>123</v>
      </c>
      <c r="BQ489" s="231"/>
      <c r="BR489" s="231"/>
      <c r="BS489" s="237">
        <v>42548.71597222222</v>
      </c>
      <c r="BT489" s="231"/>
      <c r="BU489" s="231" t="s">
        <v>110</v>
      </c>
      <c r="BV489" s="231" t="s">
        <v>298</v>
      </c>
      <c r="BW489" s="231" t="s">
        <v>110</v>
      </c>
      <c r="BX489" s="231"/>
      <c r="BY489" s="231"/>
      <c r="BZ489" s="231" t="s">
        <v>108</v>
      </c>
      <c r="CA489" s="231" t="s">
        <v>297</v>
      </c>
      <c r="CB489" s="232">
        <v>42544</v>
      </c>
      <c r="CC489" s="233">
        <v>0</v>
      </c>
      <c r="CD489" s="233">
        <v>11</v>
      </c>
      <c r="CE489" s="231" t="s">
        <v>111</v>
      </c>
      <c r="CF489" s="231"/>
      <c r="CG489" s="231"/>
      <c r="CH489" s="231" t="s">
        <v>138</v>
      </c>
      <c r="CI489" s="231"/>
      <c r="CJ489" s="231"/>
      <c r="CK489" s="231"/>
      <c r="CL489" s="231" t="s">
        <v>126</v>
      </c>
      <c r="CM489" s="231" t="s">
        <v>127</v>
      </c>
      <c r="CN489" s="231"/>
      <c r="CO489" s="231"/>
      <c r="CP489" s="231"/>
      <c r="CQ489" s="231"/>
      <c r="CR489" s="231"/>
      <c r="CS489" s="231"/>
      <c r="CT489" s="231"/>
      <c r="CU489" s="231" t="s">
        <v>119</v>
      </c>
      <c r="CV489" s="231"/>
      <c r="CW489" s="231"/>
      <c r="CX489" s="231"/>
      <c r="CY489" s="231"/>
      <c r="CZ489" s="231"/>
      <c r="DA489" s="231"/>
      <c r="DB489" s="231"/>
      <c r="DC489" s="231"/>
      <c r="DD489" s="234">
        <v>-1738.35</v>
      </c>
      <c r="DE489" s="231" t="s">
        <v>110</v>
      </c>
      <c r="DF489" s="235">
        <v>0</v>
      </c>
      <c r="DG489" s="231"/>
      <c r="DH489" s="233">
        <v>0</v>
      </c>
      <c r="DI489" s="231" t="s">
        <v>298</v>
      </c>
      <c r="DJ489" s="231" t="s">
        <v>116</v>
      </c>
      <c r="DK489" s="232">
        <v>42544</v>
      </c>
      <c r="DL489" s="231" t="s">
        <v>119</v>
      </c>
      <c r="DM489" s="231"/>
      <c r="DN489" s="234">
        <v>-1738.35</v>
      </c>
      <c r="DO489" s="238">
        <v>1</v>
      </c>
      <c r="DP489" s="238">
        <v>1</v>
      </c>
      <c r="DQ489" s="233">
        <v>1589970</v>
      </c>
      <c r="DR489" s="231"/>
      <c r="DS489" s="231"/>
      <c r="DT489" s="232">
        <v>42548</v>
      </c>
      <c r="DU489" s="231"/>
      <c r="DV489" s="231" t="s">
        <v>120</v>
      </c>
      <c r="DW489" s="232">
        <v>42544</v>
      </c>
      <c r="DX489" s="231" t="s">
        <v>110</v>
      </c>
      <c r="DY489" s="232">
        <v>42544</v>
      </c>
      <c r="DZ489" s="231" t="s">
        <v>116</v>
      </c>
      <c r="EA489" s="231"/>
      <c r="EB489" s="231"/>
      <c r="EC489" s="231" t="s">
        <v>123</v>
      </c>
      <c r="ED489" s="233">
        <v>0</v>
      </c>
      <c r="EE489" s="233">
        <v>0</v>
      </c>
      <c r="EF489" s="231"/>
      <c r="EG489" s="231" t="s">
        <v>130</v>
      </c>
      <c r="EH489" s="231"/>
      <c r="EI489" s="231"/>
      <c r="EJ489" s="231" t="str">
        <f t="shared" si="0"/>
        <v>210500012800</v>
      </c>
    </row>
    <row r="490" spans="1:140" x14ac:dyDescent="0.25">
      <c r="A490" s="231" t="s">
        <v>108</v>
      </c>
      <c r="B490" s="231" t="s">
        <v>297</v>
      </c>
      <c r="C490" s="232">
        <v>42544</v>
      </c>
      <c r="D490" s="233">
        <v>0</v>
      </c>
      <c r="E490" s="231" t="s">
        <v>108</v>
      </c>
      <c r="F490" s="231" t="s">
        <v>110</v>
      </c>
      <c r="G490" s="233">
        <v>2016</v>
      </c>
      <c r="H490" s="233">
        <v>12</v>
      </c>
      <c r="I490" s="232">
        <v>42544</v>
      </c>
      <c r="J490" s="231" t="s">
        <v>111</v>
      </c>
      <c r="K490" s="231"/>
      <c r="L490" s="231" t="s">
        <v>110</v>
      </c>
      <c r="M490" s="231" t="s">
        <v>110</v>
      </c>
      <c r="N490" s="231"/>
      <c r="O490" s="233">
        <v>0</v>
      </c>
      <c r="P490" s="231" t="s">
        <v>112</v>
      </c>
      <c r="Q490" s="231"/>
      <c r="R490" s="232">
        <v>42544</v>
      </c>
      <c r="S490" s="233">
        <v>37</v>
      </c>
      <c r="T490" s="234">
        <v>37153.269999999997</v>
      </c>
      <c r="U490" s="234">
        <v>37153.269999999997</v>
      </c>
      <c r="V490" s="235">
        <v>0</v>
      </c>
      <c r="W490" s="231" t="s">
        <v>113</v>
      </c>
      <c r="X490" s="231"/>
      <c r="Y490" s="231" t="s">
        <v>114</v>
      </c>
      <c r="Z490" s="231" t="s">
        <v>114</v>
      </c>
      <c r="AA490" s="231" t="s">
        <v>114</v>
      </c>
      <c r="AB490" s="231" t="s">
        <v>115</v>
      </c>
      <c r="AC490" s="231" t="s">
        <v>116</v>
      </c>
      <c r="AD490" s="231" t="s">
        <v>110</v>
      </c>
      <c r="AE490" s="231" t="s">
        <v>110</v>
      </c>
      <c r="AF490" s="231"/>
      <c r="AG490" s="231"/>
      <c r="AH490" s="233">
        <v>0</v>
      </c>
      <c r="AI490" s="232">
        <v>42548</v>
      </c>
      <c r="AJ490" s="233">
        <v>1589970</v>
      </c>
      <c r="AK490" s="236">
        <v>1589970.1</v>
      </c>
      <c r="AL490" s="232">
        <v>42544</v>
      </c>
      <c r="AM490" s="233">
        <v>0</v>
      </c>
      <c r="AN490" s="231" t="s">
        <v>158</v>
      </c>
      <c r="AO490" s="237">
        <v>42548.730821759258</v>
      </c>
      <c r="AP490" s="231" t="s">
        <v>298</v>
      </c>
      <c r="AQ490" s="231" t="s">
        <v>119</v>
      </c>
      <c r="AR490" s="231" t="s">
        <v>119</v>
      </c>
      <c r="AS490" s="231"/>
      <c r="AT490" s="232">
        <v>42544</v>
      </c>
      <c r="AU490" s="238">
        <v>1</v>
      </c>
      <c r="AV490" s="238">
        <v>1</v>
      </c>
      <c r="AW490" s="231" t="s">
        <v>120</v>
      </c>
      <c r="AX490" s="231"/>
      <c r="AY490" s="231"/>
      <c r="AZ490" s="232">
        <v>42548</v>
      </c>
      <c r="BA490" s="231"/>
      <c r="BB490" s="231" t="s">
        <v>121</v>
      </c>
      <c r="BC490" s="231" t="s">
        <v>114</v>
      </c>
      <c r="BD490" s="231" t="s">
        <v>122</v>
      </c>
      <c r="BE490" s="231" t="s">
        <v>110</v>
      </c>
      <c r="BF490" s="231"/>
      <c r="BG490" s="231"/>
      <c r="BH490" s="231" t="s">
        <v>122</v>
      </c>
      <c r="BI490" s="231"/>
      <c r="BJ490" s="231"/>
      <c r="BK490" s="231"/>
      <c r="BL490" s="231" t="s">
        <v>110</v>
      </c>
      <c r="BM490" s="232">
        <v>42544</v>
      </c>
      <c r="BN490" s="231"/>
      <c r="BO490" s="231" t="s">
        <v>110</v>
      </c>
      <c r="BP490" s="231" t="s">
        <v>123</v>
      </c>
      <c r="BQ490" s="231"/>
      <c r="BR490" s="231"/>
      <c r="BS490" s="237">
        <v>42548.71597222222</v>
      </c>
      <c r="BT490" s="231"/>
      <c r="BU490" s="231" t="s">
        <v>110</v>
      </c>
      <c r="BV490" s="231" t="s">
        <v>298</v>
      </c>
      <c r="BW490" s="231" t="s">
        <v>110</v>
      </c>
      <c r="BX490" s="231"/>
      <c r="BY490" s="231"/>
      <c r="BZ490" s="231" t="s">
        <v>108</v>
      </c>
      <c r="CA490" s="231" t="s">
        <v>297</v>
      </c>
      <c r="CB490" s="232">
        <v>42544</v>
      </c>
      <c r="CC490" s="233">
        <v>0</v>
      </c>
      <c r="CD490" s="233">
        <v>12</v>
      </c>
      <c r="CE490" s="231" t="s">
        <v>111</v>
      </c>
      <c r="CF490" s="231"/>
      <c r="CG490" s="231"/>
      <c r="CH490" s="231" t="s">
        <v>139</v>
      </c>
      <c r="CI490" s="231"/>
      <c r="CJ490" s="231"/>
      <c r="CK490" s="231"/>
      <c r="CL490" s="231" t="s">
        <v>126</v>
      </c>
      <c r="CM490" s="231" t="s">
        <v>127</v>
      </c>
      <c r="CN490" s="231"/>
      <c r="CO490" s="231"/>
      <c r="CP490" s="231"/>
      <c r="CQ490" s="231"/>
      <c r="CR490" s="231"/>
      <c r="CS490" s="231"/>
      <c r="CT490" s="231"/>
      <c r="CU490" s="231" t="s">
        <v>119</v>
      </c>
      <c r="CV490" s="231"/>
      <c r="CW490" s="231"/>
      <c r="CX490" s="231"/>
      <c r="CY490" s="231"/>
      <c r="CZ490" s="231"/>
      <c r="DA490" s="231"/>
      <c r="DB490" s="231"/>
      <c r="DC490" s="231"/>
      <c r="DD490" s="234">
        <v>-1622.64</v>
      </c>
      <c r="DE490" s="231" t="s">
        <v>110</v>
      </c>
      <c r="DF490" s="235">
        <v>0</v>
      </c>
      <c r="DG490" s="231"/>
      <c r="DH490" s="233">
        <v>0</v>
      </c>
      <c r="DI490" s="231" t="s">
        <v>298</v>
      </c>
      <c r="DJ490" s="231" t="s">
        <v>116</v>
      </c>
      <c r="DK490" s="232">
        <v>42544</v>
      </c>
      <c r="DL490" s="231" t="s">
        <v>119</v>
      </c>
      <c r="DM490" s="231"/>
      <c r="DN490" s="234">
        <v>-1622.64</v>
      </c>
      <c r="DO490" s="238">
        <v>1</v>
      </c>
      <c r="DP490" s="238">
        <v>1</v>
      </c>
      <c r="DQ490" s="233">
        <v>1589970</v>
      </c>
      <c r="DR490" s="231"/>
      <c r="DS490" s="231"/>
      <c r="DT490" s="232">
        <v>42548</v>
      </c>
      <c r="DU490" s="231"/>
      <c r="DV490" s="231" t="s">
        <v>120</v>
      </c>
      <c r="DW490" s="232">
        <v>42544</v>
      </c>
      <c r="DX490" s="231" t="s">
        <v>110</v>
      </c>
      <c r="DY490" s="232">
        <v>42544</v>
      </c>
      <c r="DZ490" s="231" t="s">
        <v>116</v>
      </c>
      <c r="EA490" s="231"/>
      <c r="EB490" s="231"/>
      <c r="EC490" s="231" t="s">
        <v>123</v>
      </c>
      <c r="ED490" s="233">
        <v>0</v>
      </c>
      <c r="EE490" s="233">
        <v>0</v>
      </c>
      <c r="EF490" s="231"/>
      <c r="EG490" s="231" t="s">
        <v>130</v>
      </c>
      <c r="EH490" s="231"/>
      <c r="EI490" s="231"/>
      <c r="EJ490" s="231" t="str">
        <f t="shared" si="0"/>
        <v>211000012800</v>
      </c>
    </row>
    <row r="491" spans="1:140" x14ac:dyDescent="0.25">
      <c r="A491" s="231" t="s">
        <v>108</v>
      </c>
      <c r="B491" s="231" t="s">
        <v>297</v>
      </c>
      <c r="C491" s="232">
        <v>42544</v>
      </c>
      <c r="D491" s="233">
        <v>0</v>
      </c>
      <c r="E491" s="231" t="s">
        <v>108</v>
      </c>
      <c r="F491" s="231" t="s">
        <v>110</v>
      </c>
      <c r="G491" s="233">
        <v>2016</v>
      </c>
      <c r="H491" s="233">
        <v>12</v>
      </c>
      <c r="I491" s="232">
        <v>42544</v>
      </c>
      <c r="J491" s="231" t="s">
        <v>111</v>
      </c>
      <c r="K491" s="231"/>
      <c r="L491" s="231" t="s">
        <v>110</v>
      </c>
      <c r="M491" s="231" t="s">
        <v>110</v>
      </c>
      <c r="N491" s="231"/>
      <c r="O491" s="233">
        <v>0</v>
      </c>
      <c r="P491" s="231" t="s">
        <v>112</v>
      </c>
      <c r="Q491" s="231"/>
      <c r="R491" s="232">
        <v>42544</v>
      </c>
      <c r="S491" s="233">
        <v>37</v>
      </c>
      <c r="T491" s="234">
        <v>37153.269999999997</v>
      </c>
      <c r="U491" s="234">
        <v>37153.269999999997</v>
      </c>
      <c r="V491" s="235">
        <v>0</v>
      </c>
      <c r="W491" s="231" t="s">
        <v>113</v>
      </c>
      <c r="X491" s="231"/>
      <c r="Y491" s="231" t="s">
        <v>114</v>
      </c>
      <c r="Z491" s="231" t="s">
        <v>114</v>
      </c>
      <c r="AA491" s="231" t="s">
        <v>114</v>
      </c>
      <c r="AB491" s="231" t="s">
        <v>115</v>
      </c>
      <c r="AC491" s="231" t="s">
        <v>116</v>
      </c>
      <c r="AD491" s="231" t="s">
        <v>110</v>
      </c>
      <c r="AE491" s="231" t="s">
        <v>110</v>
      </c>
      <c r="AF491" s="231"/>
      <c r="AG491" s="231"/>
      <c r="AH491" s="233">
        <v>0</v>
      </c>
      <c r="AI491" s="232">
        <v>42548</v>
      </c>
      <c r="AJ491" s="233">
        <v>1589970</v>
      </c>
      <c r="AK491" s="236">
        <v>1589970.1</v>
      </c>
      <c r="AL491" s="232">
        <v>42544</v>
      </c>
      <c r="AM491" s="233">
        <v>0</v>
      </c>
      <c r="AN491" s="231" t="s">
        <v>158</v>
      </c>
      <c r="AO491" s="237">
        <v>42548.730821759258</v>
      </c>
      <c r="AP491" s="231" t="s">
        <v>298</v>
      </c>
      <c r="AQ491" s="231" t="s">
        <v>119</v>
      </c>
      <c r="AR491" s="231" t="s">
        <v>119</v>
      </c>
      <c r="AS491" s="231"/>
      <c r="AT491" s="232">
        <v>42544</v>
      </c>
      <c r="AU491" s="238">
        <v>1</v>
      </c>
      <c r="AV491" s="238">
        <v>1</v>
      </c>
      <c r="AW491" s="231" t="s">
        <v>120</v>
      </c>
      <c r="AX491" s="231"/>
      <c r="AY491" s="231"/>
      <c r="AZ491" s="232">
        <v>42548</v>
      </c>
      <c r="BA491" s="231"/>
      <c r="BB491" s="231" t="s">
        <v>121</v>
      </c>
      <c r="BC491" s="231" t="s">
        <v>114</v>
      </c>
      <c r="BD491" s="231" t="s">
        <v>122</v>
      </c>
      <c r="BE491" s="231" t="s">
        <v>110</v>
      </c>
      <c r="BF491" s="231"/>
      <c r="BG491" s="231"/>
      <c r="BH491" s="231" t="s">
        <v>122</v>
      </c>
      <c r="BI491" s="231"/>
      <c r="BJ491" s="231"/>
      <c r="BK491" s="231"/>
      <c r="BL491" s="231" t="s">
        <v>110</v>
      </c>
      <c r="BM491" s="232">
        <v>42544</v>
      </c>
      <c r="BN491" s="231"/>
      <c r="BO491" s="231" t="s">
        <v>110</v>
      </c>
      <c r="BP491" s="231" t="s">
        <v>123</v>
      </c>
      <c r="BQ491" s="231"/>
      <c r="BR491" s="231"/>
      <c r="BS491" s="237">
        <v>42548.71597222222</v>
      </c>
      <c r="BT491" s="231"/>
      <c r="BU491" s="231" t="s">
        <v>110</v>
      </c>
      <c r="BV491" s="231" t="s">
        <v>298</v>
      </c>
      <c r="BW491" s="231" t="s">
        <v>110</v>
      </c>
      <c r="BX491" s="231"/>
      <c r="BY491" s="231"/>
      <c r="BZ491" s="231" t="s">
        <v>108</v>
      </c>
      <c r="CA491" s="231" t="s">
        <v>297</v>
      </c>
      <c r="CB491" s="232">
        <v>42544</v>
      </c>
      <c r="CC491" s="233">
        <v>0</v>
      </c>
      <c r="CD491" s="233">
        <v>13</v>
      </c>
      <c r="CE491" s="231" t="s">
        <v>111</v>
      </c>
      <c r="CF491" s="231"/>
      <c r="CG491" s="231"/>
      <c r="CH491" s="231" t="s">
        <v>140</v>
      </c>
      <c r="CI491" s="231"/>
      <c r="CJ491" s="231"/>
      <c r="CK491" s="231"/>
      <c r="CL491" s="231" t="s">
        <v>126</v>
      </c>
      <c r="CM491" s="231" t="s">
        <v>127</v>
      </c>
      <c r="CN491" s="231"/>
      <c r="CO491" s="231"/>
      <c r="CP491" s="231"/>
      <c r="CQ491" s="231"/>
      <c r="CR491" s="231"/>
      <c r="CS491" s="231"/>
      <c r="CT491" s="231"/>
      <c r="CU491" s="231" t="s">
        <v>119</v>
      </c>
      <c r="CV491" s="231"/>
      <c r="CW491" s="231"/>
      <c r="CX491" s="231"/>
      <c r="CY491" s="231"/>
      <c r="CZ491" s="231"/>
      <c r="DA491" s="231"/>
      <c r="DB491" s="231"/>
      <c r="DC491" s="231"/>
      <c r="DD491" s="234">
        <v>-104.06</v>
      </c>
      <c r="DE491" s="231" t="s">
        <v>110</v>
      </c>
      <c r="DF491" s="235">
        <v>0</v>
      </c>
      <c r="DG491" s="231"/>
      <c r="DH491" s="233">
        <v>0</v>
      </c>
      <c r="DI491" s="231" t="s">
        <v>298</v>
      </c>
      <c r="DJ491" s="231" t="s">
        <v>116</v>
      </c>
      <c r="DK491" s="232">
        <v>42544</v>
      </c>
      <c r="DL491" s="231" t="s">
        <v>119</v>
      </c>
      <c r="DM491" s="231"/>
      <c r="DN491" s="234">
        <v>-104.06</v>
      </c>
      <c r="DO491" s="238">
        <v>1</v>
      </c>
      <c r="DP491" s="238">
        <v>1</v>
      </c>
      <c r="DQ491" s="233">
        <v>1589970</v>
      </c>
      <c r="DR491" s="231"/>
      <c r="DS491" s="231"/>
      <c r="DT491" s="232">
        <v>42548</v>
      </c>
      <c r="DU491" s="231"/>
      <c r="DV491" s="231" t="s">
        <v>120</v>
      </c>
      <c r="DW491" s="232">
        <v>42544</v>
      </c>
      <c r="DX491" s="231" t="s">
        <v>110</v>
      </c>
      <c r="DY491" s="232">
        <v>42544</v>
      </c>
      <c r="DZ491" s="231" t="s">
        <v>116</v>
      </c>
      <c r="EA491" s="231"/>
      <c r="EB491" s="231"/>
      <c r="EC491" s="231" t="s">
        <v>123</v>
      </c>
      <c r="ED491" s="233">
        <v>0</v>
      </c>
      <c r="EE491" s="233">
        <v>0</v>
      </c>
      <c r="EF491" s="231"/>
      <c r="EG491" s="231" t="s">
        <v>130</v>
      </c>
      <c r="EH491" s="231"/>
      <c r="EI491" s="231"/>
      <c r="EJ491" s="231" t="str">
        <f t="shared" si="0"/>
        <v>212500012800</v>
      </c>
    </row>
    <row r="492" spans="1:140" x14ac:dyDescent="0.25">
      <c r="A492" s="231" t="s">
        <v>108</v>
      </c>
      <c r="B492" s="231" t="s">
        <v>297</v>
      </c>
      <c r="C492" s="232">
        <v>42544</v>
      </c>
      <c r="D492" s="233">
        <v>0</v>
      </c>
      <c r="E492" s="231" t="s">
        <v>108</v>
      </c>
      <c r="F492" s="231" t="s">
        <v>110</v>
      </c>
      <c r="G492" s="233">
        <v>2016</v>
      </c>
      <c r="H492" s="233">
        <v>12</v>
      </c>
      <c r="I492" s="232">
        <v>42544</v>
      </c>
      <c r="J492" s="231" t="s">
        <v>111</v>
      </c>
      <c r="K492" s="231"/>
      <c r="L492" s="231" t="s">
        <v>110</v>
      </c>
      <c r="M492" s="231" t="s">
        <v>110</v>
      </c>
      <c r="N492" s="231"/>
      <c r="O492" s="233">
        <v>0</v>
      </c>
      <c r="P492" s="231" t="s">
        <v>112</v>
      </c>
      <c r="Q492" s="231"/>
      <c r="R492" s="232">
        <v>42544</v>
      </c>
      <c r="S492" s="233">
        <v>37</v>
      </c>
      <c r="T492" s="234">
        <v>37153.269999999997</v>
      </c>
      <c r="U492" s="234">
        <v>37153.269999999997</v>
      </c>
      <c r="V492" s="235">
        <v>0</v>
      </c>
      <c r="W492" s="231" t="s">
        <v>113</v>
      </c>
      <c r="X492" s="231"/>
      <c r="Y492" s="231" t="s">
        <v>114</v>
      </c>
      <c r="Z492" s="231" t="s">
        <v>114</v>
      </c>
      <c r="AA492" s="231" t="s">
        <v>114</v>
      </c>
      <c r="AB492" s="231" t="s">
        <v>115</v>
      </c>
      <c r="AC492" s="231" t="s">
        <v>116</v>
      </c>
      <c r="AD492" s="231" t="s">
        <v>110</v>
      </c>
      <c r="AE492" s="231" t="s">
        <v>110</v>
      </c>
      <c r="AF492" s="231"/>
      <c r="AG492" s="231"/>
      <c r="AH492" s="233">
        <v>0</v>
      </c>
      <c r="AI492" s="232">
        <v>42548</v>
      </c>
      <c r="AJ492" s="233">
        <v>1589970</v>
      </c>
      <c r="AK492" s="236">
        <v>1589970.1</v>
      </c>
      <c r="AL492" s="232">
        <v>42544</v>
      </c>
      <c r="AM492" s="233">
        <v>0</v>
      </c>
      <c r="AN492" s="231" t="s">
        <v>158</v>
      </c>
      <c r="AO492" s="237">
        <v>42548.730821759258</v>
      </c>
      <c r="AP492" s="231" t="s">
        <v>298</v>
      </c>
      <c r="AQ492" s="231" t="s">
        <v>119</v>
      </c>
      <c r="AR492" s="231" t="s">
        <v>119</v>
      </c>
      <c r="AS492" s="231"/>
      <c r="AT492" s="232">
        <v>42544</v>
      </c>
      <c r="AU492" s="238">
        <v>1</v>
      </c>
      <c r="AV492" s="238">
        <v>1</v>
      </c>
      <c r="AW492" s="231" t="s">
        <v>120</v>
      </c>
      <c r="AX492" s="231"/>
      <c r="AY492" s="231"/>
      <c r="AZ492" s="232">
        <v>42548</v>
      </c>
      <c r="BA492" s="231"/>
      <c r="BB492" s="231" t="s">
        <v>121</v>
      </c>
      <c r="BC492" s="231" t="s">
        <v>114</v>
      </c>
      <c r="BD492" s="231" t="s">
        <v>122</v>
      </c>
      <c r="BE492" s="231" t="s">
        <v>110</v>
      </c>
      <c r="BF492" s="231"/>
      <c r="BG492" s="231"/>
      <c r="BH492" s="231" t="s">
        <v>122</v>
      </c>
      <c r="BI492" s="231"/>
      <c r="BJ492" s="231"/>
      <c r="BK492" s="231"/>
      <c r="BL492" s="231" t="s">
        <v>110</v>
      </c>
      <c r="BM492" s="232">
        <v>42544</v>
      </c>
      <c r="BN492" s="231"/>
      <c r="BO492" s="231" t="s">
        <v>110</v>
      </c>
      <c r="BP492" s="231" t="s">
        <v>123</v>
      </c>
      <c r="BQ492" s="231"/>
      <c r="BR492" s="231"/>
      <c r="BS492" s="237">
        <v>42548.71597222222</v>
      </c>
      <c r="BT492" s="231"/>
      <c r="BU492" s="231" t="s">
        <v>110</v>
      </c>
      <c r="BV492" s="231" t="s">
        <v>298</v>
      </c>
      <c r="BW492" s="231" t="s">
        <v>110</v>
      </c>
      <c r="BX492" s="231"/>
      <c r="BY492" s="231"/>
      <c r="BZ492" s="231" t="s">
        <v>108</v>
      </c>
      <c r="CA492" s="231" t="s">
        <v>297</v>
      </c>
      <c r="CB492" s="232">
        <v>42544</v>
      </c>
      <c r="CC492" s="233">
        <v>0</v>
      </c>
      <c r="CD492" s="233">
        <v>14</v>
      </c>
      <c r="CE492" s="231" t="s">
        <v>111</v>
      </c>
      <c r="CF492" s="231"/>
      <c r="CG492" s="231"/>
      <c r="CH492" s="231" t="s">
        <v>141</v>
      </c>
      <c r="CI492" s="231"/>
      <c r="CJ492" s="231"/>
      <c r="CK492" s="231"/>
      <c r="CL492" s="231" t="s">
        <v>126</v>
      </c>
      <c r="CM492" s="231" t="s">
        <v>127</v>
      </c>
      <c r="CN492" s="231"/>
      <c r="CO492" s="231"/>
      <c r="CP492" s="231"/>
      <c r="CQ492" s="231"/>
      <c r="CR492" s="231"/>
      <c r="CS492" s="231"/>
      <c r="CT492" s="231"/>
      <c r="CU492" s="231" t="s">
        <v>119</v>
      </c>
      <c r="CV492" s="231"/>
      <c r="CW492" s="231"/>
      <c r="CX492" s="231"/>
      <c r="CY492" s="231"/>
      <c r="CZ492" s="231"/>
      <c r="DA492" s="231"/>
      <c r="DB492" s="231"/>
      <c r="DC492" s="231"/>
      <c r="DD492" s="234">
        <v>-687.5</v>
      </c>
      <c r="DE492" s="231" t="s">
        <v>110</v>
      </c>
      <c r="DF492" s="235">
        <v>0</v>
      </c>
      <c r="DG492" s="231"/>
      <c r="DH492" s="233">
        <v>0</v>
      </c>
      <c r="DI492" s="231" t="s">
        <v>298</v>
      </c>
      <c r="DJ492" s="231" t="s">
        <v>116</v>
      </c>
      <c r="DK492" s="232">
        <v>42544</v>
      </c>
      <c r="DL492" s="231" t="s">
        <v>119</v>
      </c>
      <c r="DM492" s="231"/>
      <c r="DN492" s="234">
        <v>-687.5</v>
      </c>
      <c r="DO492" s="238">
        <v>1</v>
      </c>
      <c r="DP492" s="238">
        <v>1</v>
      </c>
      <c r="DQ492" s="233">
        <v>1589970</v>
      </c>
      <c r="DR492" s="231"/>
      <c r="DS492" s="231"/>
      <c r="DT492" s="232">
        <v>42548</v>
      </c>
      <c r="DU492" s="231"/>
      <c r="DV492" s="231" t="s">
        <v>120</v>
      </c>
      <c r="DW492" s="232">
        <v>42544</v>
      </c>
      <c r="DX492" s="231" t="s">
        <v>110</v>
      </c>
      <c r="DY492" s="232">
        <v>42544</v>
      </c>
      <c r="DZ492" s="231" t="s">
        <v>116</v>
      </c>
      <c r="EA492" s="231"/>
      <c r="EB492" s="231"/>
      <c r="EC492" s="231" t="s">
        <v>123</v>
      </c>
      <c r="ED492" s="233">
        <v>0</v>
      </c>
      <c r="EE492" s="233">
        <v>0</v>
      </c>
      <c r="EF492" s="231"/>
      <c r="EG492" s="231" t="s">
        <v>130</v>
      </c>
      <c r="EH492" s="231"/>
      <c r="EI492" s="231"/>
      <c r="EJ492" s="231" t="str">
        <f t="shared" si="0"/>
        <v>213000012800</v>
      </c>
    </row>
    <row r="493" spans="1:140" x14ac:dyDescent="0.25">
      <c r="A493" s="231" t="s">
        <v>108</v>
      </c>
      <c r="B493" s="231" t="s">
        <v>297</v>
      </c>
      <c r="C493" s="232">
        <v>42544</v>
      </c>
      <c r="D493" s="233">
        <v>0</v>
      </c>
      <c r="E493" s="231" t="s">
        <v>108</v>
      </c>
      <c r="F493" s="231" t="s">
        <v>110</v>
      </c>
      <c r="G493" s="233">
        <v>2016</v>
      </c>
      <c r="H493" s="233">
        <v>12</v>
      </c>
      <c r="I493" s="232">
        <v>42544</v>
      </c>
      <c r="J493" s="231" t="s">
        <v>111</v>
      </c>
      <c r="K493" s="231"/>
      <c r="L493" s="231" t="s">
        <v>110</v>
      </c>
      <c r="M493" s="231" t="s">
        <v>110</v>
      </c>
      <c r="N493" s="231"/>
      <c r="O493" s="233">
        <v>0</v>
      </c>
      <c r="P493" s="231" t="s">
        <v>112</v>
      </c>
      <c r="Q493" s="231"/>
      <c r="R493" s="232">
        <v>42544</v>
      </c>
      <c r="S493" s="233">
        <v>37</v>
      </c>
      <c r="T493" s="234">
        <v>37153.269999999997</v>
      </c>
      <c r="U493" s="234">
        <v>37153.269999999997</v>
      </c>
      <c r="V493" s="235">
        <v>0</v>
      </c>
      <c r="W493" s="231" t="s">
        <v>113</v>
      </c>
      <c r="X493" s="231"/>
      <c r="Y493" s="231" t="s">
        <v>114</v>
      </c>
      <c r="Z493" s="231" t="s">
        <v>114</v>
      </c>
      <c r="AA493" s="231" t="s">
        <v>114</v>
      </c>
      <c r="AB493" s="231" t="s">
        <v>115</v>
      </c>
      <c r="AC493" s="231" t="s">
        <v>116</v>
      </c>
      <c r="AD493" s="231" t="s">
        <v>110</v>
      </c>
      <c r="AE493" s="231" t="s">
        <v>110</v>
      </c>
      <c r="AF493" s="231"/>
      <c r="AG493" s="231"/>
      <c r="AH493" s="233">
        <v>0</v>
      </c>
      <c r="AI493" s="232">
        <v>42548</v>
      </c>
      <c r="AJ493" s="233">
        <v>1589970</v>
      </c>
      <c r="AK493" s="236">
        <v>1589970.1</v>
      </c>
      <c r="AL493" s="232">
        <v>42544</v>
      </c>
      <c r="AM493" s="233">
        <v>0</v>
      </c>
      <c r="AN493" s="231" t="s">
        <v>158</v>
      </c>
      <c r="AO493" s="237">
        <v>42548.730821759258</v>
      </c>
      <c r="AP493" s="231" t="s">
        <v>298</v>
      </c>
      <c r="AQ493" s="231" t="s">
        <v>119</v>
      </c>
      <c r="AR493" s="231" t="s">
        <v>119</v>
      </c>
      <c r="AS493" s="231"/>
      <c r="AT493" s="232">
        <v>42544</v>
      </c>
      <c r="AU493" s="238">
        <v>1</v>
      </c>
      <c r="AV493" s="238">
        <v>1</v>
      </c>
      <c r="AW493" s="231" t="s">
        <v>120</v>
      </c>
      <c r="AX493" s="231"/>
      <c r="AY493" s="231"/>
      <c r="AZ493" s="232">
        <v>42548</v>
      </c>
      <c r="BA493" s="231"/>
      <c r="BB493" s="231" t="s">
        <v>121</v>
      </c>
      <c r="BC493" s="231" t="s">
        <v>114</v>
      </c>
      <c r="BD493" s="231" t="s">
        <v>122</v>
      </c>
      <c r="BE493" s="231" t="s">
        <v>110</v>
      </c>
      <c r="BF493" s="231"/>
      <c r="BG493" s="231"/>
      <c r="BH493" s="231" t="s">
        <v>122</v>
      </c>
      <c r="BI493" s="231"/>
      <c r="BJ493" s="231"/>
      <c r="BK493" s="231"/>
      <c r="BL493" s="231" t="s">
        <v>110</v>
      </c>
      <c r="BM493" s="232">
        <v>42544</v>
      </c>
      <c r="BN493" s="231"/>
      <c r="BO493" s="231" t="s">
        <v>110</v>
      </c>
      <c r="BP493" s="231" t="s">
        <v>123</v>
      </c>
      <c r="BQ493" s="231"/>
      <c r="BR493" s="231"/>
      <c r="BS493" s="237">
        <v>42548.71597222222</v>
      </c>
      <c r="BT493" s="231"/>
      <c r="BU493" s="231" t="s">
        <v>110</v>
      </c>
      <c r="BV493" s="231" t="s">
        <v>298</v>
      </c>
      <c r="BW493" s="231" t="s">
        <v>110</v>
      </c>
      <c r="BX493" s="231"/>
      <c r="BY493" s="231"/>
      <c r="BZ493" s="231" t="s">
        <v>108</v>
      </c>
      <c r="CA493" s="231" t="s">
        <v>297</v>
      </c>
      <c r="CB493" s="232">
        <v>42544</v>
      </c>
      <c r="CC493" s="233">
        <v>0</v>
      </c>
      <c r="CD493" s="233">
        <v>15</v>
      </c>
      <c r="CE493" s="231" t="s">
        <v>111</v>
      </c>
      <c r="CF493" s="231"/>
      <c r="CG493" s="231"/>
      <c r="CH493" s="231" t="s">
        <v>142</v>
      </c>
      <c r="CI493" s="231"/>
      <c r="CJ493" s="231"/>
      <c r="CK493" s="231"/>
      <c r="CL493" s="231" t="s">
        <v>126</v>
      </c>
      <c r="CM493" s="231" t="s">
        <v>127</v>
      </c>
      <c r="CN493" s="231"/>
      <c r="CO493" s="231"/>
      <c r="CP493" s="231"/>
      <c r="CQ493" s="231"/>
      <c r="CR493" s="231"/>
      <c r="CS493" s="231"/>
      <c r="CT493" s="231"/>
      <c r="CU493" s="231" t="s">
        <v>119</v>
      </c>
      <c r="CV493" s="231"/>
      <c r="CW493" s="231"/>
      <c r="CX493" s="231"/>
      <c r="CY493" s="231"/>
      <c r="CZ493" s="231"/>
      <c r="DA493" s="231"/>
      <c r="DB493" s="231"/>
      <c r="DC493" s="231"/>
      <c r="DD493" s="234">
        <v>-2748.18</v>
      </c>
      <c r="DE493" s="231" t="s">
        <v>110</v>
      </c>
      <c r="DF493" s="235">
        <v>0</v>
      </c>
      <c r="DG493" s="231"/>
      <c r="DH493" s="233">
        <v>0</v>
      </c>
      <c r="DI493" s="231" t="s">
        <v>298</v>
      </c>
      <c r="DJ493" s="231" t="s">
        <v>116</v>
      </c>
      <c r="DK493" s="232">
        <v>42544</v>
      </c>
      <c r="DL493" s="231" t="s">
        <v>119</v>
      </c>
      <c r="DM493" s="231"/>
      <c r="DN493" s="234">
        <v>-2748.18</v>
      </c>
      <c r="DO493" s="238">
        <v>1</v>
      </c>
      <c r="DP493" s="238">
        <v>1</v>
      </c>
      <c r="DQ493" s="233">
        <v>1589970</v>
      </c>
      <c r="DR493" s="231"/>
      <c r="DS493" s="231"/>
      <c r="DT493" s="232">
        <v>42548</v>
      </c>
      <c r="DU493" s="231"/>
      <c r="DV493" s="231" t="s">
        <v>120</v>
      </c>
      <c r="DW493" s="232">
        <v>42544</v>
      </c>
      <c r="DX493" s="231" t="s">
        <v>110</v>
      </c>
      <c r="DY493" s="232">
        <v>42544</v>
      </c>
      <c r="DZ493" s="231" t="s">
        <v>116</v>
      </c>
      <c r="EA493" s="231"/>
      <c r="EB493" s="231"/>
      <c r="EC493" s="231" t="s">
        <v>123</v>
      </c>
      <c r="ED493" s="233">
        <v>0</v>
      </c>
      <c r="EE493" s="233">
        <v>0</v>
      </c>
      <c r="EF493" s="231"/>
      <c r="EG493" s="231" t="s">
        <v>130</v>
      </c>
      <c r="EJ493" s="231" t="str">
        <f t="shared" si="0"/>
        <v>214000012800</v>
      </c>
    </row>
    <row r="494" spans="1:140" x14ac:dyDescent="0.25">
      <c r="A494" s="231" t="s">
        <v>108</v>
      </c>
      <c r="B494" s="231" t="s">
        <v>297</v>
      </c>
      <c r="C494" s="232">
        <v>42544</v>
      </c>
      <c r="D494" s="233">
        <v>0</v>
      </c>
      <c r="E494" s="231" t="s">
        <v>108</v>
      </c>
      <c r="F494" s="231" t="s">
        <v>110</v>
      </c>
      <c r="G494" s="233">
        <v>2016</v>
      </c>
      <c r="H494" s="233">
        <v>12</v>
      </c>
      <c r="I494" s="232">
        <v>42544</v>
      </c>
      <c r="J494" s="231" t="s">
        <v>111</v>
      </c>
      <c r="K494" s="231"/>
      <c r="L494" s="231" t="s">
        <v>110</v>
      </c>
      <c r="M494" s="231" t="s">
        <v>110</v>
      </c>
      <c r="N494" s="231"/>
      <c r="O494" s="233">
        <v>0</v>
      </c>
      <c r="P494" s="231" t="s">
        <v>112</v>
      </c>
      <c r="Q494" s="231"/>
      <c r="R494" s="232">
        <v>42544</v>
      </c>
      <c r="S494" s="233">
        <v>37</v>
      </c>
      <c r="T494" s="234">
        <v>37153.269999999997</v>
      </c>
      <c r="U494" s="234">
        <v>37153.269999999997</v>
      </c>
      <c r="V494" s="235">
        <v>0</v>
      </c>
      <c r="W494" s="231" t="s">
        <v>113</v>
      </c>
      <c r="X494" s="231"/>
      <c r="Y494" s="231" t="s">
        <v>114</v>
      </c>
      <c r="Z494" s="231" t="s">
        <v>114</v>
      </c>
      <c r="AA494" s="231" t="s">
        <v>114</v>
      </c>
      <c r="AB494" s="231" t="s">
        <v>115</v>
      </c>
      <c r="AC494" s="231" t="s">
        <v>116</v>
      </c>
      <c r="AD494" s="231" t="s">
        <v>110</v>
      </c>
      <c r="AE494" s="231" t="s">
        <v>110</v>
      </c>
      <c r="AF494" s="231"/>
      <c r="AG494" s="231"/>
      <c r="AH494" s="233">
        <v>0</v>
      </c>
      <c r="AI494" s="232">
        <v>42548</v>
      </c>
      <c r="AJ494" s="233">
        <v>1589970</v>
      </c>
      <c r="AK494" s="236">
        <v>1589970.1</v>
      </c>
      <c r="AL494" s="232">
        <v>42544</v>
      </c>
      <c r="AM494" s="233">
        <v>0</v>
      </c>
      <c r="AN494" s="231" t="s">
        <v>158</v>
      </c>
      <c r="AO494" s="237">
        <v>42548.730821759258</v>
      </c>
      <c r="AP494" s="231" t="s">
        <v>298</v>
      </c>
      <c r="AQ494" s="231" t="s">
        <v>119</v>
      </c>
      <c r="AR494" s="231" t="s">
        <v>119</v>
      </c>
      <c r="AS494" s="231"/>
      <c r="AT494" s="232">
        <v>42544</v>
      </c>
      <c r="AU494" s="238">
        <v>1</v>
      </c>
      <c r="AV494" s="238">
        <v>1</v>
      </c>
      <c r="AW494" s="231" t="s">
        <v>120</v>
      </c>
      <c r="AX494" s="231"/>
      <c r="AY494" s="231"/>
      <c r="AZ494" s="232">
        <v>42548</v>
      </c>
      <c r="BA494" s="231"/>
      <c r="BB494" s="231" t="s">
        <v>121</v>
      </c>
      <c r="BC494" s="231" t="s">
        <v>114</v>
      </c>
      <c r="BD494" s="231" t="s">
        <v>122</v>
      </c>
      <c r="BE494" s="231" t="s">
        <v>110</v>
      </c>
      <c r="BF494" s="231"/>
      <c r="BG494" s="231"/>
      <c r="BH494" s="231" t="s">
        <v>122</v>
      </c>
      <c r="BI494" s="231"/>
      <c r="BJ494" s="231"/>
      <c r="BK494" s="231"/>
      <c r="BL494" s="231" t="s">
        <v>110</v>
      </c>
      <c r="BM494" s="232">
        <v>42544</v>
      </c>
      <c r="BN494" s="231"/>
      <c r="BO494" s="231" t="s">
        <v>110</v>
      </c>
      <c r="BP494" s="231" t="s">
        <v>123</v>
      </c>
      <c r="BQ494" s="231"/>
      <c r="BR494" s="231"/>
      <c r="BS494" s="237">
        <v>42548.71597222222</v>
      </c>
      <c r="BT494" s="231"/>
      <c r="BU494" s="231" t="s">
        <v>110</v>
      </c>
      <c r="BV494" s="231" t="s">
        <v>298</v>
      </c>
      <c r="BW494" s="231" t="s">
        <v>110</v>
      </c>
      <c r="BX494" s="231"/>
      <c r="BY494" s="231"/>
      <c r="BZ494" s="231" t="s">
        <v>108</v>
      </c>
      <c r="CA494" s="231" t="s">
        <v>297</v>
      </c>
      <c r="CB494" s="232">
        <v>42544</v>
      </c>
      <c r="CC494" s="233">
        <v>0</v>
      </c>
      <c r="CD494" s="233">
        <v>16</v>
      </c>
      <c r="CE494" s="231" t="s">
        <v>111</v>
      </c>
      <c r="CF494" s="231"/>
      <c r="CG494" s="231"/>
      <c r="CH494" s="231" t="s">
        <v>143</v>
      </c>
      <c r="CI494" s="231"/>
      <c r="CJ494" s="231"/>
      <c r="CK494" s="231"/>
      <c r="CL494" s="231" t="s">
        <v>126</v>
      </c>
      <c r="CM494" s="231" t="s">
        <v>127</v>
      </c>
      <c r="CN494" s="231"/>
      <c r="CO494" s="231"/>
      <c r="CP494" s="231"/>
      <c r="CQ494" s="231"/>
      <c r="CR494" s="231"/>
      <c r="CS494" s="231"/>
      <c r="CT494" s="231"/>
      <c r="CU494" s="231" t="s">
        <v>119</v>
      </c>
      <c r="CV494" s="231"/>
      <c r="CW494" s="231"/>
      <c r="CX494" s="231"/>
      <c r="CY494" s="231"/>
      <c r="CZ494" s="231"/>
      <c r="DA494" s="231"/>
      <c r="DB494" s="231"/>
      <c r="DC494" s="231"/>
      <c r="DD494" s="234">
        <v>-1265.19</v>
      </c>
      <c r="DE494" s="231" t="s">
        <v>110</v>
      </c>
      <c r="DF494" s="235">
        <v>0</v>
      </c>
      <c r="DG494" s="231"/>
      <c r="DH494" s="233">
        <v>0</v>
      </c>
      <c r="DI494" s="231" t="s">
        <v>298</v>
      </c>
      <c r="DJ494" s="231" t="s">
        <v>116</v>
      </c>
      <c r="DK494" s="232">
        <v>42544</v>
      </c>
      <c r="DL494" s="231" t="s">
        <v>119</v>
      </c>
      <c r="DM494" s="231"/>
      <c r="DN494" s="234">
        <v>-1265.19</v>
      </c>
      <c r="DO494" s="238">
        <v>1</v>
      </c>
      <c r="DP494" s="238">
        <v>1</v>
      </c>
      <c r="DQ494" s="233">
        <v>1589970</v>
      </c>
      <c r="DR494" s="231"/>
      <c r="DS494" s="231"/>
      <c r="DT494" s="232">
        <v>42548</v>
      </c>
      <c r="DU494" s="231"/>
      <c r="DV494" s="231" t="s">
        <v>120</v>
      </c>
      <c r="DW494" s="232">
        <v>42544</v>
      </c>
      <c r="DX494" s="231" t="s">
        <v>110</v>
      </c>
      <c r="DY494" s="232">
        <v>42544</v>
      </c>
      <c r="DZ494" s="231" t="s">
        <v>116</v>
      </c>
      <c r="EA494" s="231"/>
      <c r="EB494" s="231"/>
      <c r="EC494" s="231" t="s">
        <v>123</v>
      </c>
      <c r="ED494" s="233">
        <v>0</v>
      </c>
      <c r="EE494" s="233">
        <v>0</v>
      </c>
      <c r="EF494" s="231"/>
      <c r="EG494" s="231" t="s">
        <v>130</v>
      </c>
      <c r="EJ494" s="231" t="str">
        <f t="shared" si="0"/>
        <v>215000012800</v>
      </c>
    </row>
    <row r="495" spans="1:140" x14ac:dyDescent="0.25">
      <c r="A495" s="231" t="s">
        <v>108</v>
      </c>
      <c r="B495" s="231" t="s">
        <v>297</v>
      </c>
      <c r="C495" s="232">
        <v>42544</v>
      </c>
      <c r="D495" s="233">
        <v>0</v>
      </c>
      <c r="E495" s="231" t="s">
        <v>108</v>
      </c>
      <c r="F495" s="231" t="s">
        <v>110</v>
      </c>
      <c r="G495" s="233">
        <v>2016</v>
      </c>
      <c r="H495" s="233">
        <v>12</v>
      </c>
      <c r="I495" s="232">
        <v>42544</v>
      </c>
      <c r="J495" s="231" t="s">
        <v>111</v>
      </c>
      <c r="K495" s="231"/>
      <c r="L495" s="231" t="s">
        <v>110</v>
      </c>
      <c r="M495" s="231" t="s">
        <v>110</v>
      </c>
      <c r="N495" s="231"/>
      <c r="O495" s="233">
        <v>0</v>
      </c>
      <c r="P495" s="231" t="s">
        <v>112</v>
      </c>
      <c r="Q495" s="231"/>
      <c r="R495" s="232">
        <v>42544</v>
      </c>
      <c r="S495" s="233">
        <v>37</v>
      </c>
      <c r="T495" s="234">
        <v>37153.269999999997</v>
      </c>
      <c r="U495" s="234">
        <v>37153.269999999997</v>
      </c>
      <c r="V495" s="235">
        <v>0</v>
      </c>
      <c r="W495" s="231" t="s">
        <v>113</v>
      </c>
      <c r="X495" s="231"/>
      <c r="Y495" s="231" t="s">
        <v>114</v>
      </c>
      <c r="Z495" s="231" t="s">
        <v>114</v>
      </c>
      <c r="AA495" s="231" t="s">
        <v>114</v>
      </c>
      <c r="AB495" s="231" t="s">
        <v>115</v>
      </c>
      <c r="AC495" s="231" t="s">
        <v>116</v>
      </c>
      <c r="AD495" s="231" t="s">
        <v>110</v>
      </c>
      <c r="AE495" s="231" t="s">
        <v>110</v>
      </c>
      <c r="AF495" s="231"/>
      <c r="AG495" s="231"/>
      <c r="AH495" s="233">
        <v>0</v>
      </c>
      <c r="AI495" s="232">
        <v>42548</v>
      </c>
      <c r="AJ495" s="233">
        <v>1589970</v>
      </c>
      <c r="AK495" s="236">
        <v>1589970.1</v>
      </c>
      <c r="AL495" s="232">
        <v>42544</v>
      </c>
      <c r="AM495" s="233">
        <v>0</v>
      </c>
      <c r="AN495" s="231" t="s">
        <v>158</v>
      </c>
      <c r="AO495" s="237">
        <v>42548.730821759258</v>
      </c>
      <c r="AP495" s="231" t="s">
        <v>298</v>
      </c>
      <c r="AQ495" s="231" t="s">
        <v>119</v>
      </c>
      <c r="AR495" s="231" t="s">
        <v>119</v>
      </c>
      <c r="AS495" s="231"/>
      <c r="AT495" s="232">
        <v>42544</v>
      </c>
      <c r="AU495" s="238">
        <v>1</v>
      </c>
      <c r="AV495" s="238">
        <v>1</v>
      </c>
      <c r="AW495" s="231" t="s">
        <v>120</v>
      </c>
      <c r="AX495" s="231"/>
      <c r="AY495" s="231"/>
      <c r="AZ495" s="232">
        <v>42548</v>
      </c>
      <c r="BA495" s="231"/>
      <c r="BB495" s="231" t="s">
        <v>121</v>
      </c>
      <c r="BC495" s="231" t="s">
        <v>114</v>
      </c>
      <c r="BD495" s="231" t="s">
        <v>122</v>
      </c>
      <c r="BE495" s="231" t="s">
        <v>110</v>
      </c>
      <c r="BF495" s="231"/>
      <c r="BG495" s="231"/>
      <c r="BH495" s="231" t="s">
        <v>122</v>
      </c>
      <c r="BI495" s="231"/>
      <c r="BJ495" s="231"/>
      <c r="BK495" s="231"/>
      <c r="BL495" s="231" t="s">
        <v>110</v>
      </c>
      <c r="BM495" s="232">
        <v>42544</v>
      </c>
      <c r="BN495" s="231"/>
      <c r="BO495" s="231" t="s">
        <v>110</v>
      </c>
      <c r="BP495" s="231" t="s">
        <v>123</v>
      </c>
      <c r="BQ495" s="231"/>
      <c r="BR495" s="231"/>
      <c r="BS495" s="237">
        <v>42548.71597222222</v>
      </c>
      <c r="BT495" s="231"/>
      <c r="BU495" s="231" t="s">
        <v>110</v>
      </c>
      <c r="BV495" s="231" t="s">
        <v>298</v>
      </c>
      <c r="BW495" s="231" t="s">
        <v>110</v>
      </c>
      <c r="BX495" s="231"/>
      <c r="BY495" s="231"/>
      <c r="BZ495" s="231" t="s">
        <v>108</v>
      </c>
      <c r="CA495" s="231" t="s">
        <v>297</v>
      </c>
      <c r="CB495" s="232">
        <v>42544</v>
      </c>
      <c r="CC495" s="233">
        <v>0</v>
      </c>
      <c r="CD495" s="233">
        <v>17</v>
      </c>
      <c r="CE495" s="231" t="s">
        <v>111</v>
      </c>
      <c r="CF495" s="231"/>
      <c r="CG495" s="231"/>
      <c r="CH495" s="231" t="s">
        <v>144</v>
      </c>
      <c r="CI495" s="231"/>
      <c r="CJ495" s="231"/>
      <c r="CK495" s="231"/>
      <c r="CL495" s="231" t="s">
        <v>126</v>
      </c>
      <c r="CM495" s="231" t="s">
        <v>127</v>
      </c>
      <c r="CN495" s="231"/>
      <c r="CO495" s="231"/>
      <c r="CP495" s="231"/>
      <c r="CQ495" s="231"/>
      <c r="CR495" s="231"/>
      <c r="CS495" s="231"/>
      <c r="CT495" s="231"/>
      <c r="CU495" s="231" t="s">
        <v>119</v>
      </c>
      <c r="CV495" s="231"/>
      <c r="CW495" s="231"/>
      <c r="CX495" s="231"/>
      <c r="CY495" s="231"/>
      <c r="CZ495" s="231"/>
      <c r="DA495" s="231"/>
      <c r="DB495" s="231"/>
      <c r="DC495" s="231"/>
      <c r="DD495" s="234">
        <v>-8.1199999999999992</v>
      </c>
      <c r="DE495" s="231" t="s">
        <v>110</v>
      </c>
      <c r="DF495" s="235">
        <v>0</v>
      </c>
      <c r="DG495" s="231"/>
      <c r="DH495" s="233">
        <v>0</v>
      </c>
      <c r="DI495" s="231" t="s">
        <v>298</v>
      </c>
      <c r="DJ495" s="231" t="s">
        <v>116</v>
      </c>
      <c r="DK495" s="232">
        <v>42544</v>
      </c>
      <c r="DL495" s="231" t="s">
        <v>119</v>
      </c>
      <c r="DM495" s="231"/>
      <c r="DN495" s="234">
        <v>-8.1199999999999992</v>
      </c>
      <c r="DO495" s="238">
        <v>1</v>
      </c>
      <c r="DP495" s="238">
        <v>1</v>
      </c>
      <c r="DQ495" s="233">
        <v>1589970</v>
      </c>
      <c r="DR495" s="231"/>
      <c r="DS495" s="231"/>
      <c r="DT495" s="232">
        <v>42548</v>
      </c>
      <c r="DU495" s="231"/>
      <c r="DV495" s="231" t="s">
        <v>120</v>
      </c>
      <c r="DW495" s="232">
        <v>42544</v>
      </c>
      <c r="DX495" s="231" t="s">
        <v>110</v>
      </c>
      <c r="DY495" s="232">
        <v>42544</v>
      </c>
      <c r="DZ495" s="231" t="s">
        <v>116</v>
      </c>
      <c r="EA495" s="231"/>
      <c r="EB495" s="231"/>
      <c r="EC495" s="231" t="s">
        <v>123</v>
      </c>
      <c r="ED495" s="233">
        <v>0</v>
      </c>
      <c r="EE495" s="233">
        <v>0</v>
      </c>
      <c r="EF495" s="231"/>
      <c r="EG495" s="231" t="s">
        <v>130</v>
      </c>
      <c r="EJ495" s="231" t="str">
        <f t="shared" si="0"/>
        <v>215500012800</v>
      </c>
    </row>
    <row r="496" spans="1:140" x14ac:dyDescent="0.25">
      <c r="A496" s="231" t="s">
        <v>108</v>
      </c>
      <c r="B496" s="231" t="s">
        <v>297</v>
      </c>
      <c r="C496" s="232">
        <v>42544</v>
      </c>
      <c r="D496" s="233">
        <v>0</v>
      </c>
      <c r="E496" s="231" t="s">
        <v>108</v>
      </c>
      <c r="F496" s="231" t="s">
        <v>110</v>
      </c>
      <c r="G496" s="233">
        <v>2016</v>
      </c>
      <c r="H496" s="233">
        <v>12</v>
      </c>
      <c r="I496" s="232">
        <v>42544</v>
      </c>
      <c r="J496" s="231" t="s">
        <v>111</v>
      </c>
      <c r="K496" s="231"/>
      <c r="L496" s="231" t="s">
        <v>110</v>
      </c>
      <c r="M496" s="231" t="s">
        <v>110</v>
      </c>
      <c r="N496" s="231"/>
      <c r="O496" s="233">
        <v>0</v>
      </c>
      <c r="P496" s="231" t="s">
        <v>112</v>
      </c>
      <c r="Q496" s="231"/>
      <c r="R496" s="232">
        <v>42544</v>
      </c>
      <c r="S496" s="233">
        <v>37</v>
      </c>
      <c r="T496" s="234">
        <v>37153.269999999997</v>
      </c>
      <c r="U496" s="234">
        <v>37153.269999999997</v>
      </c>
      <c r="V496" s="235">
        <v>0</v>
      </c>
      <c r="W496" s="231" t="s">
        <v>113</v>
      </c>
      <c r="X496" s="231"/>
      <c r="Y496" s="231" t="s">
        <v>114</v>
      </c>
      <c r="Z496" s="231" t="s">
        <v>114</v>
      </c>
      <c r="AA496" s="231" t="s">
        <v>114</v>
      </c>
      <c r="AB496" s="231" t="s">
        <v>115</v>
      </c>
      <c r="AC496" s="231" t="s">
        <v>116</v>
      </c>
      <c r="AD496" s="231" t="s">
        <v>110</v>
      </c>
      <c r="AE496" s="231" t="s">
        <v>110</v>
      </c>
      <c r="AF496" s="231"/>
      <c r="AG496" s="231"/>
      <c r="AH496" s="233">
        <v>0</v>
      </c>
      <c r="AI496" s="232">
        <v>42548</v>
      </c>
      <c r="AJ496" s="233">
        <v>1589970</v>
      </c>
      <c r="AK496" s="236">
        <v>1589970.1</v>
      </c>
      <c r="AL496" s="232">
        <v>42544</v>
      </c>
      <c r="AM496" s="233">
        <v>0</v>
      </c>
      <c r="AN496" s="231" t="s">
        <v>158</v>
      </c>
      <c r="AO496" s="237">
        <v>42548.730821759258</v>
      </c>
      <c r="AP496" s="231" t="s">
        <v>298</v>
      </c>
      <c r="AQ496" s="231" t="s">
        <v>119</v>
      </c>
      <c r="AR496" s="231" t="s">
        <v>119</v>
      </c>
      <c r="AS496" s="231"/>
      <c r="AT496" s="232">
        <v>42544</v>
      </c>
      <c r="AU496" s="238">
        <v>1</v>
      </c>
      <c r="AV496" s="238">
        <v>1</v>
      </c>
      <c r="AW496" s="231" t="s">
        <v>120</v>
      </c>
      <c r="AX496" s="231"/>
      <c r="AY496" s="231"/>
      <c r="AZ496" s="232">
        <v>42548</v>
      </c>
      <c r="BA496" s="231"/>
      <c r="BB496" s="231" t="s">
        <v>121</v>
      </c>
      <c r="BC496" s="231" t="s">
        <v>114</v>
      </c>
      <c r="BD496" s="231" t="s">
        <v>122</v>
      </c>
      <c r="BE496" s="231" t="s">
        <v>110</v>
      </c>
      <c r="BF496" s="231"/>
      <c r="BG496" s="231"/>
      <c r="BH496" s="231" t="s">
        <v>122</v>
      </c>
      <c r="BI496" s="231"/>
      <c r="BJ496" s="231"/>
      <c r="BK496" s="231"/>
      <c r="BL496" s="231" t="s">
        <v>110</v>
      </c>
      <c r="BM496" s="232">
        <v>42544</v>
      </c>
      <c r="BN496" s="231"/>
      <c r="BO496" s="231" t="s">
        <v>110</v>
      </c>
      <c r="BP496" s="231" t="s">
        <v>123</v>
      </c>
      <c r="BQ496" s="231"/>
      <c r="BR496" s="231"/>
      <c r="BS496" s="237">
        <v>42548.71597222222</v>
      </c>
      <c r="BT496" s="231"/>
      <c r="BU496" s="231" t="s">
        <v>110</v>
      </c>
      <c r="BV496" s="231" t="s">
        <v>298</v>
      </c>
      <c r="BW496" s="231" t="s">
        <v>110</v>
      </c>
      <c r="BX496" s="231"/>
      <c r="BY496" s="231"/>
      <c r="BZ496" s="231" t="s">
        <v>108</v>
      </c>
      <c r="CA496" s="231" t="s">
        <v>297</v>
      </c>
      <c r="CB496" s="232">
        <v>42544</v>
      </c>
      <c r="CC496" s="233">
        <v>0</v>
      </c>
      <c r="CD496" s="233">
        <v>18</v>
      </c>
      <c r="CE496" s="231" t="s">
        <v>111</v>
      </c>
      <c r="CF496" s="231"/>
      <c r="CG496" s="231"/>
      <c r="CH496" s="231" t="s">
        <v>145</v>
      </c>
      <c r="CI496" s="231"/>
      <c r="CJ496" s="231"/>
      <c r="CK496" s="231"/>
      <c r="CL496" s="231" t="s">
        <v>126</v>
      </c>
      <c r="CM496" s="231" t="s">
        <v>127</v>
      </c>
      <c r="CN496" s="231"/>
      <c r="CO496" s="231"/>
      <c r="CP496" s="231"/>
      <c r="CQ496" s="231"/>
      <c r="CR496" s="231"/>
      <c r="CS496" s="231"/>
      <c r="CT496" s="231"/>
      <c r="CU496" s="231" t="s">
        <v>119</v>
      </c>
      <c r="CV496" s="231"/>
      <c r="CW496" s="231"/>
      <c r="CX496" s="231"/>
      <c r="CY496" s="231"/>
      <c r="CZ496" s="231"/>
      <c r="DA496" s="231"/>
      <c r="DB496" s="231"/>
      <c r="DC496" s="231"/>
      <c r="DD496" s="234">
        <v>-379.49</v>
      </c>
      <c r="DE496" s="231" t="s">
        <v>110</v>
      </c>
      <c r="DF496" s="235">
        <v>0</v>
      </c>
      <c r="DG496" s="231"/>
      <c r="DH496" s="233">
        <v>0</v>
      </c>
      <c r="DI496" s="231" t="s">
        <v>298</v>
      </c>
      <c r="DJ496" s="231" t="s">
        <v>116</v>
      </c>
      <c r="DK496" s="232">
        <v>42544</v>
      </c>
      <c r="DL496" s="231" t="s">
        <v>119</v>
      </c>
      <c r="DM496" s="231"/>
      <c r="DN496" s="234">
        <v>-379.49</v>
      </c>
      <c r="DO496" s="238">
        <v>1</v>
      </c>
      <c r="DP496" s="238">
        <v>1</v>
      </c>
      <c r="DQ496" s="233">
        <v>1589970</v>
      </c>
      <c r="DR496" s="231"/>
      <c r="DS496" s="231"/>
      <c r="DT496" s="232">
        <v>42548</v>
      </c>
      <c r="DU496" s="231"/>
      <c r="DV496" s="231" t="s">
        <v>120</v>
      </c>
      <c r="DW496" s="232">
        <v>42544</v>
      </c>
      <c r="DX496" s="231" t="s">
        <v>110</v>
      </c>
      <c r="DY496" s="232">
        <v>42544</v>
      </c>
      <c r="DZ496" s="231" t="s">
        <v>116</v>
      </c>
      <c r="EA496" s="231"/>
      <c r="EB496" s="231"/>
      <c r="EC496" s="231" t="s">
        <v>123</v>
      </c>
      <c r="ED496" s="233">
        <v>0</v>
      </c>
      <c r="EE496" s="233">
        <v>0</v>
      </c>
      <c r="EF496" s="231"/>
      <c r="EG496" s="231" t="s">
        <v>130</v>
      </c>
      <c r="EJ496" s="231" t="str">
        <f t="shared" si="0"/>
        <v>216000012800</v>
      </c>
    </row>
    <row r="497" spans="1:140" x14ac:dyDescent="0.25">
      <c r="A497" s="231" t="s">
        <v>108</v>
      </c>
      <c r="B497" s="231" t="s">
        <v>297</v>
      </c>
      <c r="C497" s="232">
        <v>42544</v>
      </c>
      <c r="D497" s="233">
        <v>0</v>
      </c>
      <c r="E497" s="231" t="s">
        <v>108</v>
      </c>
      <c r="F497" s="231" t="s">
        <v>110</v>
      </c>
      <c r="G497" s="233">
        <v>2016</v>
      </c>
      <c r="H497" s="233">
        <v>12</v>
      </c>
      <c r="I497" s="232">
        <v>42544</v>
      </c>
      <c r="J497" s="231" t="s">
        <v>111</v>
      </c>
      <c r="K497" s="231"/>
      <c r="L497" s="231" t="s">
        <v>110</v>
      </c>
      <c r="M497" s="231" t="s">
        <v>110</v>
      </c>
      <c r="N497" s="231"/>
      <c r="O497" s="233">
        <v>0</v>
      </c>
      <c r="P497" s="231" t="s">
        <v>112</v>
      </c>
      <c r="Q497" s="231"/>
      <c r="R497" s="232">
        <v>42544</v>
      </c>
      <c r="S497" s="233">
        <v>37</v>
      </c>
      <c r="T497" s="234">
        <v>37153.269999999997</v>
      </c>
      <c r="U497" s="234">
        <v>37153.269999999997</v>
      </c>
      <c r="V497" s="235">
        <v>0</v>
      </c>
      <c r="W497" s="231" t="s">
        <v>113</v>
      </c>
      <c r="X497" s="231"/>
      <c r="Y497" s="231" t="s">
        <v>114</v>
      </c>
      <c r="Z497" s="231" t="s">
        <v>114</v>
      </c>
      <c r="AA497" s="231" t="s">
        <v>114</v>
      </c>
      <c r="AB497" s="231" t="s">
        <v>115</v>
      </c>
      <c r="AC497" s="231" t="s">
        <v>116</v>
      </c>
      <c r="AD497" s="231" t="s">
        <v>110</v>
      </c>
      <c r="AE497" s="231" t="s">
        <v>110</v>
      </c>
      <c r="AF497" s="231"/>
      <c r="AG497" s="231"/>
      <c r="AH497" s="233">
        <v>0</v>
      </c>
      <c r="AI497" s="232">
        <v>42548</v>
      </c>
      <c r="AJ497" s="233">
        <v>1589970</v>
      </c>
      <c r="AK497" s="236">
        <v>1589970.1</v>
      </c>
      <c r="AL497" s="232">
        <v>42544</v>
      </c>
      <c r="AM497" s="233">
        <v>0</v>
      </c>
      <c r="AN497" s="231" t="s">
        <v>158</v>
      </c>
      <c r="AO497" s="237">
        <v>42548.730821759258</v>
      </c>
      <c r="AP497" s="231" t="s">
        <v>298</v>
      </c>
      <c r="AQ497" s="231" t="s">
        <v>119</v>
      </c>
      <c r="AR497" s="231" t="s">
        <v>119</v>
      </c>
      <c r="AS497" s="231"/>
      <c r="AT497" s="232">
        <v>42544</v>
      </c>
      <c r="AU497" s="238">
        <v>1</v>
      </c>
      <c r="AV497" s="238">
        <v>1</v>
      </c>
      <c r="AW497" s="231" t="s">
        <v>120</v>
      </c>
      <c r="AX497" s="231"/>
      <c r="AY497" s="231"/>
      <c r="AZ497" s="232">
        <v>42548</v>
      </c>
      <c r="BA497" s="231"/>
      <c r="BB497" s="231" t="s">
        <v>121</v>
      </c>
      <c r="BC497" s="231" t="s">
        <v>114</v>
      </c>
      <c r="BD497" s="231" t="s">
        <v>122</v>
      </c>
      <c r="BE497" s="231" t="s">
        <v>110</v>
      </c>
      <c r="BF497" s="231"/>
      <c r="BG497" s="231"/>
      <c r="BH497" s="231" t="s">
        <v>122</v>
      </c>
      <c r="BI497" s="231"/>
      <c r="BJ497" s="231"/>
      <c r="BK497" s="231"/>
      <c r="BL497" s="231" t="s">
        <v>110</v>
      </c>
      <c r="BM497" s="232">
        <v>42544</v>
      </c>
      <c r="BN497" s="231"/>
      <c r="BO497" s="231" t="s">
        <v>110</v>
      </c>
      <c r="BP497" s="231" t="s">
        <v>123</v>
      </c>
      <c r="BQ497" s="231"/>
      <c r="BR497" s="231"/>
      <c r="BS497" s="237">
        <v>42548.71597222222</v>
      </c>
      <c r="BT497" s="231"/>
      <c r="BU497" s="231" t="s">
        <v>110</v>
      </c>
      <c r="BV497" s="231" t="s">
        <v>298</v>
      </c>
      <c r="BW497" s="231" t="s">
        <v>110</v>
      </c>
      <c r="BX497" s="231"/>
      <c r="BY497" s="231"/>
      <c r="BZ497" s="231" t="s">
        <v>108</v>
      </c>
      <c r="CA497" s="231" t="s">
        <v>297</v>
      </c>
      <c r="CB497" s="232">
        <v>42544</v>
      </c>
      <c r="CC497" s="233">
        <v>0</v>
      </c>
      <c r="CD497" s="233">
        <v>19</v>
      </c>
      <c r="CE497" s="231" t="s">
        <v>111</v>
      </c>
      <c r="CF497" s="231"/>
      <c r="CG497" s="231"/>
      <c r="CH497" s="231" t="s">
        <v>146</v>
      </c>
      <c r="CI497" s="231"/>
      <c r="CJ497" s="231"/>
      <c r="CK497" s="231"/>
      <c r="CL497" s="231" t="s">
        <v>126</v>
      </c>
      <c r="CM497" s="231" t="s">
        <v>127</v>
      </c>
      <c r="CN497" s="231"/>
      <c r="CO497" s="231"/>
      <c r="CP497" s="231"/>
      <c r="CQ497" s="231"/>
      <c r="CR497" s="231"/>
      <c r="CS497" s="231"/>
      <c r="CT497" s="231"/>
      <c r="CU497" s="231" t="s">
        <v>119</v>
      </c>
      <c r="CV497" s="231"/>
      <c r="CW497" s="231"/>
      <c r="CX497" s="231"/>
      <c r="CY497" s="231"/>
      <c r="CZ497" s="231"/>
      <c r="DA497" s="231"/>
      <c r="DB497" s="231"/>
      <c r="DC497" s="231"/>
      <c r="DD497" s="234">
        <v>-140.05000000000001</v>
      </c>
      <c r="DE497" s="231" t="s">
        <v>110</v>
      </c>
      <c r="DF497" s="235">
        <v>0</v>
      </c>
      <c r="DG497" s="231"/>
      <c r="DH497" s="233">
        <v>0</v>
      </c>
      <c r="DI497" s="231" t="s">
        <v>298</v>
      </c>
      <c r="DJ497" s="231" t="s">
        <v>116</v>
      </c>
      <c r="DK497" s="232">
        <v>42544</v>
      </c>
      <c r="DL497" s="231" t="s">
        <v>119</v>
      </c>
      <c r="DM497" s="231"/>
      <c r="DN497" s="234">
        <v>-140.05000000000001</v>
      </c>
      <c r="DO497" s="238">
        <v>1</v>
      </c>
      <c r="DP497" s="238">
        <v>1</v>
      </c>
      <c r="DQ497" s="233">
        <v>1589970</v>
      </c>
      <c r="DR497" s="231"/>
      <c r="DS497" s="231"/>
      <c r="DT497" s="232">
        <v>42548</v>
      </c>
      <c r="DU497" s="231"/>
      <c r="DV497" s="231" t="s">
        <v>120</v>
      </c>
      <c r="DW497" s="232">
        <v>42544</v>
      </c>
      <c r="DX497" s="231" t="s">
        <v>110</v>
      </c>
      <c r="DY497" s="232">
        <v>42544</v>
      </c>
      <c r="DZ497" s="231" t="s">
        <v>116</v>
      </c>
      <c r="EA497" s="231"/>
      <c r="EB497" s="231"/>
      <c r="EC497" s="231" t="s">
        <v>123</v>
      </c>
      <c r="ED497" s="233">
        <v>0</v>
      </c>
      <c r="EE497" s="233">
        <v>0</v>
      </c>
      <c r="EF497" s="231"/>
      <c r="EG497" s="231" t="s">
        <v>130</v>
      </c>
      <c r="EJ497" s="231" t="str">
        <f t="shared" si="0"/>
        <v>216600012800</v>
      </c>
    </row>
    <row r="498" spans="1:140" x14ac:dyDescent="0.25">
      <c r="A498" s="231" t="s">
        <v>108</v>
      </c>
      <c r="B498" s="231" t="s">
        <v>297</v>
      </c>
      <c r="C498" s="232">
        <v>42544</v>
      </c>
      <c r="D498" s="233">
        <v>0</v>
      </c>
      <c r="E498" s="231" t="s">
        <v>108</v>
      </c>
      <c r="F498" s="231" t="s">
        <v>110</v>
      </c>
      <c r="G498" s="233">
        <v>2016</v>
      </c>
      <c r="H498" s="233">
        <v>12</v>
      </c>
      <c r="I498" s="232">
        <v>42544</v>
      </c>
      <c r="J498" s="231" t="s">
        <v>111</v>
      </c>
      <c r="K498" s="231"/>
      <c r="L498" s="231" t="s">
        <v>110</v>
      </c>
      <c r="M498" s="231" t="s">
        <v>110</v>
      </c>
      <c r="N498" s="231"/>
      <c r="O498" s="233">
        <v>0</v>
      </c>
      <c r="P498" s="231" t="s">
        <v>112</v>
      </c>
      <c r="Q498" s="231"/>
      <c r="R498" s="232">
        <v>42544</v>
      </c>
      <c r="S498" s="233">
        <v>37</v>
      </c>
      <c r="T498" s="234">
        <v>37153.269999999997</v>
      </c>
      <c r="U498" s="234">
        <v>37153.269999999997</v>
      </c>
      <c r="V498" s="235">
        <v>0</v>
      </c>
      <c r="W498" s="231" t="s">
        <v>113</v>
      </c>
      <c r="X498" s="231"/>
      <c r="Y498" s="231" t="s">
        <v>114</v>
      </c>
      <c r="Z498" s="231" t="s">
        <v>114</v>
      </c>
      <c r="AA498" s="231" t="s">
        <v>114</v>
      </c>
      <c r="AB498" s="231" t="s">
        <v>115</v>
      </c>
      <c r="AC498" s="231" t="s">
        <v>116</v>
      </c>
      <c r="AD498" s="231" t="s">
        <v>110</v>
      </c>
      <c r="AE498" s="231" t="s">
        <v>110</v>
      </c>
      <c r="AF498" s="231"/>
      <c r="AG498" s="231"/>
      <c r="AH498" s="233">
        <v>0</v>
      </c>
      <c r="AI498" s="232">
        <v>42548</v>
      </c>
      <c r="AJ498" s="233">
        <v>1589970</v>
      </c>
      <c r="AK498" s="236">
        <v>1589970.1</v>
      </c>
      <c r="AL498" s="232">
        <v>42544</v>
      </c>
      <c r="AM498" s="233">
        <v>0</v>
      </c>
      <c r="AN498" s="231" t="s">
        <v>158</v>
      </c>
      <c r="AO498" s="237">
        <v>42548.730821759258</v>
      </c>
      <c r="AP498" s="231" t="s">
        <v>298</v>
      </c>
      <c r="AQ498" s="231" t="s">
        <v>119</v>
      </c>
      <c r="AR498" s="231" t="s">
        <v>119</v>
      </c>
      <c r="AS498" s="231"/>
      <c r="AT498" s="232">
        <v>42544</v>
      </c>
      <c r="AU498" s="238">
        <v>1</v>
      </c>
      <c r="AV498" s="238">
        <v>1</v>
      </c>
      <c r="AW498" s="231" t="s">
        <v>120</v>
      </c>
      <c r="AX498" s="231"/>
      <c r="AY498" s="231"/>
      <c r="AZ498" s="232">
        <v>42548</v>
      </c>
      <c r="BA498" s="231"/>
      <c r="BB498" s="231" t="s">
        <v>121</v>
      </c>
      <c r="BC498" s="231" t="s">
        <v>114</v>
      </c>
      <c r="BD498" s="231" t="s">
        <v>122</v>
      </c>
      <c r="BE498" s="231" t="s">
        <v>110</v>
      </c>
      <c r="BF498" s="231"/>
      <c r="BG498" s="231"/>
      <c r="BH498" s="231" t="s">
        <v>122</v>
      </c>
      <c r="BI498" s="231"/>
      <c r="BJ498" s="231"/>
      <c r="BK498" s="231"/>
      <c r="BL498" s="231" t="s">
        <v>110</v>
      </c>
      <c r="BM498" s="232">
        <v>42544</v>
      </c>
      <c r="BN498" s="231"/>
      <c r="BO498" s="231" t="s">
        <v>110</v>
      </c>
      <c r="BP498" s="231" t="s">
        <v>123</v>
      </c>
      <c r="BQ498" s="231"/>
      <c r="BR498" s="231"/>
      <c r="BS498" s="237">
        <v>42548.71597222222</v>
      </c>
      <c r="BT498" s="231"/>
      <c r="BU498" s="231" t="s">
        <v>110</v>
      </c>
      <c r="BV498" s="231" t="s">
        <v>298</v>
      </c>
      <c r="BW498" s="231" t="s">
        <v>110</v>
      </c>
      <c r="BX498" s="231"/>
      <c r="BY498" s="231"/>
      <c r="BZ498" s="231" t="s">
        <v>108</v>
      </c>
      <c r="CA498" s="231" t="s">
        <v>297</v>
      </c>
      <c r="CB498" s="232">
        <v>42544</v>
      </c>
      <c r="CC498" s="233">
        <v>0</v>
      </c>
      <c r="CD498" s="233">
        <v>20</v>
      </c>
      <c r="CE498" s="231" t="s">
        <v>111</v>
      </c>
      <c r="CF498" s="231"/>
      <c r="CG498" s="231"/>
      <c r="CH498" s="231" t="s">
        <v>147</v>
      </c>
      <c r="CI498" s="231"/>
      <c r="CJ498" s="231"/>
      <c r="CK498" s="231"/>
      <c r="CL498" s="231" t="s">
        <v>126</v>
      </c>
      <c r="CM498" s="231" t="s">
        <v>127</v>
      </c>
      <c r="CN498" s="231"/>
      <c r="CO498" s="231"/>
      <c r="CP498" s="231"/>
      <c r="CQ498" s="231"/>
      <c r="CR498" s="231"/>
      <c r="CS498" s="231"/>
      <c r="CT498" s="231"/>
      <c r="CU498" s="231" t="s">
        <v>119</v>
      </c>
      <c r="CV498" s="231"/>
      <c r="CW498" s="231"/>
      <c r="CX498" s="231"/>
      <c r="CY498" s="231"/>
      <c r="CZ498" s="231"/>
      <c r="DA498" s="231"/>
      <c r="DB498" s="231"/>
      <c r="DC498" s="231"/>
      <c r="DD498" s="234">
        <v>-72.22</v>
      </c>
      <c r="DE498" s="231" t="s">
        <v>110</v>
      </c>
      <c r="DF498" s="235">
        <v>0</v>
      </c>
      <c r="DG498" s="231"/>
      <c r="DH498" s="233">
        <v>0</v>
      </c>
      <c r="DI498" s="231" t="s">
        <v>298</v>
      </c>
      <c r="DJ498" s="231" t="s">
        <v>116</v>
      </c>
      <c r="DK498" s="232">
        <v>42544</v>
      </c>
      <c r="DL498" s="231" t="s">
        <v>119</v>
      </c>
      <c r="DM498" s="231"/>
      <c r="DN498" s="234">
        <v>-72.22</v>
      </c>
      <c r="DO498" s="238">
        <v>1</v>
      </c>
      <c r="DP498" s="238">
        <v>1</v>
      </c>
      <c r="DQ498" s="233">
        <v>1589970</v>
      </c>
      <c r="DR498" s="231"/>
      <c r="DS498" s="231"/>
      <c r="DT498" s="232">
        <v>42548</v>
      </c>
      <c r="DU498" s="231"/>
      <c r="DV498" s="231" t="s">
        <v>120</v>
      </c>
      <c r="DW498" s="232">
        <v>42544</v>
      </c>
      <c r="DX498" s="231" t="s">
        <v>110</v>
      </c>
      <c r="DY498" s="232">
        <v>42544</v>
      </c>
      <c r="DZ498" s="231" t="s">
        <v>116</v>
      </c>
      <c r="EA498" s="231"/>
      <c r="EB498" s="231"/>
      <c r="EC498" s="231" t="s">
        <v>123</v>
      </c>
      <c r="ED498" s="233">
        <v>0</v>
      </c>
      <c r="EE498" s="233">
        <v>0</v>
      </c>
      <c r="EF498" s="231"/>
      <c r="EG498" s="231" t="s">
        <v>130</v>
      </c>
      <c r="EJ498" s="231" t="str">
        <f t="shared" si="0"/>
        <v>219000012800</v>
      </c>
    </row>
    <row r="499" spans="1:140" x14ac:dyDescent="0.25">
      <c r="A499" s="231" t="s">
        <v>108</v>
      </c>
      <c r="B499" s="231" t="s">
        <v>297</v>
      </c>
      <c r="C499" s="232">
        <v>42544</v>
      </c>
      <c r="D499" s="233">
        <v>0</v>
      </c>
      <c r="E499" s="231" t="s">
        <v>108</v>
      </c>
      <c r="F499" s="231" t="s">
        <v>110</v>
      </c>
      <c r="G499" s="233">
        <v>2016</v>
      </c>
      <c r="H499" s="233">
        <v>12</v>
      </c>
      <c r="I499" s="232">
        <v>42544</v>
      </c>
      <c r="J499" s="231" t="s">
        <v>111</v>
      </c>
      <c r="K499" s="231"/>
      <c r="L499" s="231" t="s">
        <v>110</v>
      </c>
      <c r="M499" s="231" t="s">
        <v>110</v>
      </c>
      <c r="N499" s="231"/>
      <c r="O499" s="233">
        <v>0</v>
      </c>
      <c r="P499" s="231" t="s">
        <v>112</v>
      </c>
      <c r="Q499" s="231"/>
      <c r="R499" s="232">
        <v>42544</v>
      </c>
      <c r="S499" s="233">
        <v>37</v>
      </c>
      <c r="T499" s="234">
        <v>37153.269999999997</v>
      </c>
      <c r="U499" s="234">
        <v>37153.269999999997</v>
      </c>
      <c r="V499" s="235">
        <v>0</v>
      </c>
      <c r="W499" s="231" t="s">
        <v>113</v>
      </c>
      <c r="X499" s="231"/>
      <c r="Y499" s="231" t="s">
        <v>114</v>
      </c>
      <c r="Z499" s="231" t="s">
        <v>114</v>
      </c>
      <c r="AA499" s="231" t="s">
        <v>114</v>
      </c>
      <c r="AB499" s="231" t="s">
        <v>115</v>
      </c>
      <c r="AC499" s="231" t="s">
        <v>116</v>
      </c>
      <c r="AD499" s="231" t="s">
        <v>110</v>
      </c>
      <c r="AE499" s="231" t="s">
        <v>110</v>
      </c>
      <c r="AF499" s="231"/>
      <c r="AG499" s="231"/>
      <c r="AH499" s="233">
        <v>0</v>
      </c>
      <c r="AI499" s="232">
        <v>42548</v>
      </c>
      <c r="AJ499" s="233">
        <v>1589970</v>
      </c>
      <c r="AK499" s="236">
        <v>1589970.1</v>
      </c>
      <c r="AL499" s="232">
        <v>42544</v>
      </c>
      <c r="AM499" s="233">
        <v>0</v>
      </c>
      <c r="AN499" s="231" t="s">
        <v>158</v>
      </c>
      <c r="AO499" s="237">
        <v>42548.730821759258</v>
      </c>
      <c r="AP499" s="231" t="s">
        <v>298</v>
      </c>
      <c r="AQ499" s="231" t="s">
        <v>119</v>
      </c>
      <c r="AR499" s="231" t="s">
        <v>119</v>
      </c>
      <c r="AS499" s="231"/>
      <c r="AT499" s="232">
        <v>42544</v>
      </c>
      <c r="AU499" s="238">
        <v>1</v>
      </c>
      <c r="AV499" s="238">
        <v>1</v>
      </c>
      <c r="AW499" s="231" t="s">
        <v>120</v>
      </c>
      <c r="AX499" s="231"/>
      <c r="AY499" s="231"/>
      <c r="AZ499" s="232">
        <v>42548</v>
      </c>
      <c r="BA499" s="231"/>
      <c r="BB499" s="231" t="s">
        <v>121</v>
      </c>
      <c r="BC499" s="231" t="s">
        <v>114</v>
      </c>
      <c r="BD499" s="231" t="s">
        <v>122</v>
      </c>
      <c r="BE499" s="231" t="s">
        <v>110</v>
      </c>
      <c r="BF499" s="231"/>
      <c r="BG499" s="231"/>
      <c r="BH499" s="231" t="s">
        <v>122</v>
      </c>
      <c r="BI499" s="231"/>
      <c r="BJ499" s="231"/>
      <c r="BK499" s="231"/>
      <c r="BL499" s="231" t="s">
        <v>110</v>
      </c>
      <c r="BM499" s="232">
        <v>42544</v>
      </c>
      <c r="BN499" s="231"/>
      <c r="BO499" s="231" t="s">
        <v>110</v>
      </c>
      <c r="BP499" s="231" t="s">
        <v>123</v>
      </c>
      <c r="BQ499" s="231"/>
      <c r="BR499" s="231"/>
      <c r="BS499" s="237">
        <v>42548.71597222222</v>
      </c>
      <c r="BT499" s="231"/>
      <c r="BU499" s="231" t="s">
        <v>110</v>
      </c>
      <c r="BV499" s="231" t="s">
        <v>298</v>
      </c>
      <c r="BW499" s="231" t="s">
        <v>110</v>
      </c>
      <c r="BX499" s="231"/>
      <c r="BY499" s="231"/>
      <c r="BZ499" s="231" t="s">
        <v>108</v>
      </c>
      <c r="CA499" s="231" t="s">
        <v>297</v>
      </c>
      <c r="CB499" s="232">
        <v>42544</v>
      </c>
      <c r="CC499" s="233">
        <v>0</v>
      </c>
      <c r="CD499" s="233">
        <v>21</v>
      </c>
      <c r="CE499" s="231" t="s">
        <v>111</v>
      </c>
      <c r="CF499" s="231"/>
      <c r="CG499" s="231"/>
      <c r="CH499" s="231" t="s">
        <v>148</v>
      </c>
      <c r="CI499" s="231" t="s">
        <v>125</v>
      </c>
      <c r="CJ499" s="231"/>
      <c r="CK499" s="231"/>
      <c r="CL499" s="231" t="s">
        <v>126</v>
      </c>
      <c r="CM499" s="231" t="s">
        <v>127</v>
      </c>
      <c r="CN499" s="231"/>
      <c r="CO499" s="231" t="s">
        <v>128</v>
      </c>
      <c r="CP499" s="231"/>
      <c r="CQ499" s="231"/>
      <c r="CR499" s="231"/>
      <c r="CS499" s="231"/>
      <c r="CT499" s="231"/>
      <c r="CU499" s="231" t="s">
        <v>119</v>
      </c>
      <c r="CV499" s="231"/>
      <c r="CW499" s="231"/>
      <c r="CX499" s="231"/>
      <c r="CY499" s="231"/>
      <c r="CZ499" s="231"/>
      <c r="DA499" s="231"/>
      <c r="DB499" s="231"/>
      <c r="DC499" s="231"/>
      <c r="DD499" s="234">
        <v>17193.599999999999</v>
      </c>
      <c r="DE499" s="231" t="s">
        <v>110</v>
      </c>
      <c r="DF499" s="235">
        <v>0</v>
      </c>
      <c r="DG499" s="231"/>
      <c r="DH499" s="233">
        <v>0</v>
      </c>
      <c r="DI499" s="231" t="s">
        <v>298</v>
      </c>
      <c r="DJ499" s="231" t="s">
        <v>116</v>
      </c>
      <c r="DK499" s="232">
        <v>42544</v>
      </c>
      <c r="DL499" s="231" t="s">
        <v>119</v>
      </c>
      <c r="DM499" s="231"/>
      <c r="DN499" s="234">
        <v>17193.599999999999</v>
      </c>
      <c r="DO499" s="238">
        <v>1</v>
      </c>
      <c r="DP499" s="238">
        <v>1</v>
      </c>
      <c r="DQ499" s="233">
        <v>1589970</v>
      </c>
      <c r="DR499" s="231"/>
      <c r="DS499" s="231"/>
      <c r="DT499" s="232">
        <v>42548</v>
      </c>
      <c r="DU499" s="231"/>
      <c r="DV499" s="231" t="s">
        <v>120</v>
      </c>
      <c r="DW499" s="232">
        <v>42544</v>
      </c>
      <c r="DX499" s="231" t="s">
        <v>110</v>
      </c>
      <c r="DY499" s="232">
        <v>42544</v>
      </c>
      <c r="DZ499" s="231" t="s">
        <v>116</v>
      </c>
      <c r="EA499" s="231"/>
      <c r="EB499" s="231"/>
      <c r="EC499" s="231" t="s">
        <v>123</v>
      </c>
      <c r="ED499" s="233">
        <v>0</v>
      </c>
      <c r="EE499" s="233">
        <v>0</v>
      </c>
      <c r="EF499" s="231"/>
      <c r="EG499" s="231" t="s">
        <v>130</v>
      </c>
      <c r="EJ499" s="231" t="str">
        <f t="shared" si="0"/>
        <v>700000012800</v>
      </c>
    </row>
    <row r="500" spans="1:140" x14ac:dyDescent="0.25">
      <c r="A500" s="231" t="s">
        <v>108</v>
      </c>
      <c r="B500" s="231" t="s">
        <v>297</v>
      </c>
      <c r="C500" s="232">
        <v>42544</v>
      </c>
      <c r="D500" s="233">
        <v>0</v>
      </c>
      <c r="E500" s="231" t="s">
        <v>108</v>
      </c>
      <c r="F500" s="231" t="s">
        <v>110</v>
      </c>
      <c r="G500" s="233">
        <v>2016</v>
      </c>
      <c r="H500" s="233">
        <v>12</v>
      </c>
      <c r="I500" s="232">
        <v>42544</v>
      </c>
      <c r="J500" s="231" t="s">
        <v>111</v>
      </c>
      <c r="K500" s="231"/>
      <c r="L500" s="231" t="s">
        <v>110</v>
      </c>
      <c r="M500" s="231" t="s">
        <v>110</v>
      </c>
      <c r="N500" s="231"/>
      <c r="O500" s="233">
        <v>0</v>
      </c>
      <c r="P500" s="231" t="s">
        <v>112</v>
      </c>
      <c r="Q500" s="231"/>
      <c r="R500" s="232">
        <v>42544</v>
      </c>
      <c r="S500" s="233">
        <v>37</v>
      </c>
      <c r="T500" s="234">
        <v>37153.269999999997</v>
      </c>
      <c r="U500" s="234">
        <v>37153.269999999997</v>
      </c>
      <c r="V500" s="235">
        <v>0</v>
      </c>
      <c r="W500" s="231" t="s">
        <v>113</v>
      </c>
      <c r="X500" s="231"/>
      <c r="Y500" s="231" t="s">
        <v>114</v>
      </c>
      <c r="Z500" s="231" t="s">
        <v>114</v>
      </c>
      <c r="AA500" s="231" t="s">
        <v>114</v>
      </c>
      <c r="AB500" s="231" t="s">
        <v>115</v>
      </c>
      <c r="AC500" s="231" t="s">
        <v>116</v>
      </c>
      <c r="AD500" s="231" t="s">
        <v>110</v>
      </c>
      <c r="AE500" s="231" t="s">
        <v>110</v>
      </c>
      <c r="AF500" s="231"/>
      <c r="AG500" s="231"/>
      <c r="AH500" s="233">
        <v>0</v>
      </c>
      <c r="AI500" s="232">
        <v>42548</v>
      </c>
      <c r="AJ500" s="233">
        <v>1589970</v>
      </c>
      <c r="AK500" s="236">
        <v>1589970.1</v>
      </c>
      <c r="AL500" s="232">
        <v>42544</v>
      </c>
      <c r="AM500" s="233">
        <v>0</v>
      </c>
      <c r="AN500" s="231" t="s">
        <v>158</v>
      </c>
      <c r="AO500" s="237">
        <v>42548.730821759258</v>
      </c>
      <c r="AP500" s="231" t="s">
        <v>298</v>
      </c>
      <c r="AQ500" s="231" t="s">
        <v>119</v>
      </c>
      <c r="AR500" s="231" t="s">
        <v>119</v>
      </c>
      <c r="AS500" s="231"/>
      <c r="AT500" s="232">
        <v>42544</v>
      </c>
      <c r="AU500" s="238">
        <v>1</v>
      </c>
      <c r="AV500" s="238">
        <v>1</v>
      </c>
      <c r="AW500" s="231" t="s">
        <v>120</v>
      </c>
      <c r="AX500" s="231"/>
      <c r="AY500" s="231"/>
      <c r="AZ500" s="232">
        <v>42548</v>
      </c>
      <c r="BA500" s="231"/>
      <c r="BB500" s="231" t="s">
        <v>121</v>
      </c>
      <c r="BC500" s="231" t="s">
        <v>114</v>
      </c>
      <c r="BD500" s="231" t="s">
        <v>122</v>
      </c>
      <c r="BE500" s="231" t="s">
        <v>110</v>
      </c>
      <c r="BF500" s="231"/>
      <c r="BG500" s="231"/>
      <c r="BH500" s="231" t="s">
        <v>122</v>
      </c>
      <c r="BI500" s="231"/>
      <c r="BJ500" s="231"/>
      <c r="BK500" s="231"/>
      <c r="BL500" s="231" t="s">
        <v>110</v>
      </c>
      <c r="BM500" s="232">
        <v>42544</v>
      </c>
      <c r="BN500" s="231"/>
      <c r="BO500" s="231" t="s">
        <v>110</v>
      </c>
      <c r="BP500" s="231" t="s">
        <v>123</v>
      </c>
      <c r="BQ500" s="231"/>
      <c r="BR500" s="231"/>
      <c r="BS500" s="237">
        <v>42548.71597222222</v>
      </c>
      <c r="BT500" s="231"/>
      <c r="BU500" s="231" t="s">
        <v>110</v>
      </c>
      <c r="BV500" s="231" t="s">
        <v>298</v>
      </c>
      <c r="BW500" s="231" t="s">
        <v>110</v>
      </c>
      <c r="BX500" s="231"/>
      <c r="BY500" s="231"/>
      <c r="BZ500" s="231" t="s">
        <v>108</v>
      </c>
      <c r="CA500" s="231" t="s">
        <v>297</v>
      </c>
      <c r="CB500" s="232">
        <v>42544</v>
      </c>
      <c r="CC500" s="233">
        <v>0</v>
      </c>
      <c r="CD500" s="233">
        <v>22</v>
      </c>
      <c r="CE500" s="231" t="s">
        <v>111</v>
      </c>
      <c r="CF500" s="231"/>
      <c r="CG500" s="231"/>
      <c r="CH500" s="231" t="s">
        <v>148</v>
      </c>
      <c r="CI500" s="231" t="s">
        <v>131</v>
      </c>
      <c r="CJ500" s="231"/>
      <c r="CK500" s="231"/>
      <c r="CL500" s="231" t="s">
        <v>126</v>
      </c>
      <c r="CM500" s="231" t="s">
        <v>127</v>
      </c>
      <c r="CN500" s="231"/>
      <c r="CO500" s="231" t="s">
        <v>128</v>
      </c>
      <c r="CP500" s="231"/>
      <c r="CQ500" s="231"/>
      <c r="CR500" s="231"/>
      <c r="CS500" s="231"/>
      <c r="CT500" s="231"/>
      <c r="CU500" s="231" t="s">
        <v>119</v>
      </c>
      <c r="CV500" s="231"/>
      <c r="CW500" s="231"/>
      <c r="CX500" s="231"/>
      <c r="CY500" s="231"/>
      <c r="CZ500" s="231"/>
      <c r="DA500" s="231"/>
      <c r="DB500" s="231"/>
      <c r="DC500" s="231"/>
      <c r="DD500" s="234">
        <v>4775.2</v>
      </c>
      <c r="DE500" s="231" t="s">
        <v>110</v>
      </c>
      <c r="DF500" s="235">
        <v>0</v>
      </c>
      <c r="DG500" s="231"/>
      <c r="DH500" s="233">
        <v>0</v>
      </c>
      <c r="DI500" s="231" t="s">
        <v>298</v>
      </c>
      <c r="DJ500" s="231" t="s">
        <v>116</v>
      </c>
      <c r="DK500" s="232">
        <v>42544</v>
      </c>
      <c r="DL500" s="231" t="s">
        <v>119</v>
      </c>
      <c r="DM500" s="231"/>
      <c r="DN500" s="234">
        <v>4775.2</v>
      </c>
      <c r="DO500" s="238">
        <v>1</v>
      </c>
      <c r="DP500" s="238">
        <v>1</v>
      </c>
      <c r="DQ500" s="233">
        <v>1589970</v>
      </c>
      <c r="DR500" s="231"/>
      <c r="DS500" s="231"/>
      <c r="DT500" s="232">
        <v>42548</v>
      </c>
      <c r="DU500" s="231"/>
      <c r="DV500" s="231" t="s">
        <v>120</v>
      </c>
      <c r="DW500" s="232">
        <v>42544</v>
      </c>
      <c r="DX500" s="231" t="s">
        <v>110</v>
      </c>
      <c r="DY500" s="232">
        <v>42544</v>
      </c>
      <c r="DZ500" s="231" t="s">
        <v>116</v>
      </c>
      <c r="EA500" s="231"/>
      <c r="EB500" s="231"/>
      <c r="EC500" s="231" t="s">
        <v>123</v>
      </c>
      <c r="ED500" s="233">
        <v>0</v>
      </c>
      <c r="EE500" s="233">
        <v>0</v>
      </c>
      <c r="EF500" s="231"/>
      <c r="EG500" s="231" t="s">
        <v>130</v>
      </c>
      <c r="EJ500" s="231" t="str">
        <f t="shared" si="0"/>
        <v>700000012800</v>
      </c>
    </row>
    <row r="501" spans="1:140" x14ac:dyDescent="0.25">
      <c r="A501" s="231" t="s">
        <v>108</v>
      </c>
      <c r="B501" s="231" t="s">
        <v>297</v>
      </c>
      <c r="C501" s="232">
        <v>42544</v>
      </c>
      <c r="D501" s="233">
        <v>0</v>
      </c>
      <c r="E501" s="231" t="s">
        <v>108</v>
      </c>
      <c r="F501" s="231" t="s">
        <v>110</v>
      </c>
      <c r="G501" s="233">
        <v>2016</v>
      </c>
      <c r="H501" s="233">
        <v>12</v>
      </c>
      <c r="I501" s="232">
        <v>42544</v>
      </c>
      <c r="J501" s="231" t="s">
        <v>111</v>
      </c>
      <c r="K501" s="231"/>
      <c r="L501" s="231" t="s">
        <v>110</v>
      </c>
      <c r="M501" s="231" t="s">
        <v>110</v>
      </c>
      <c r="N501" s="231"/>
      <c r="O501" s="233">
        <v>0</v>
      </c>
      <c r="P501" s="231" t="s">
        <v>112</v>
      </c>
      <c r="Q501" s="231"/>
      <c r="R501" s="232">
        <v>42544</v>
      </c>
      <c r="S501" s="233">
        <v>37</v>
      </c>
      <c r="T501" s="234">
        <v>37153.269999999997</v>
      </c>
      <c r="U501" s="234">
        <v>37153.269999999997</v>
      </c>
      <c r="V501" s="235">
        <v>0</v>
      </c>
      <c r="W501" s="231" t="s">
        <v>113</v>
      </c>
      <c r="X501" s="231"/>
      <c r="Y501" s="231" t="s">
        <v>114</v>
      </c>
      <c r="Z501" s="231" t="s">
        <v>114</v>
      </c>
      <c r="AA501" s="231" t="s">
        <v>114</v>
      </c>
      <c r="AB501" s="231" t="s">
        <v>115</v>
      </c>
      <c r="AC501" s="231" t="s">
        <v>116</v>
      </c>
      <c r="AD501" s="231" t="s">
        <v>110</v>
      </c>
      <c r="AE501" s="231" t="s">
        <v>110</v>
      </c>
      <c r="AF501" s="231"/>
      <c r="AG501" s="231"/>
      <c r="AH501" s="233">
        <v>0</v>
      </c>
      <c r="AI501" s="232">
        <v>42548</v>
      </c>
      <c r="AJ501" s="233">
        <v>1589970</v>
      </c>
      <c r="AK501" s="236">
        <v>1589970.1</v>
      </c>
      <c r="AL501" s="232">
        <v>42544</v>
      </c>
      <c r="AM501" s="233">
        <v>0</v>
      </c>
      <c r="AN501" s="231" t="s">
        <v>158</v>
      </c>
      <c r="AO501" s="237">
        <v>42548.730821759258</v>
      </c>
      <c r="AP501" s="231" t="s">
        <v>298</v>
      </c>
      <c r="AQ501" s="231" t="s">
        <v>119</v>
      </c>
      <c r="AR501" s="231" t="s">
        <v>119</v>
      </c>
      <c r="AS501" s="231"/>
      <c r="AT501" s="232">
        <v>42544</v>
      </c>
      <c r="AU501" s="238">
        <v>1</v>
      </c>
      <c r="AV501" s="238">
        <v>1</v>
      </c>
      <c r="AW501" s="231" t="s">
        <v>120</v>
      </c>
      <c r="AX501" s="231"/>
      <c r="AY501" s="231"/>
      <c r="AZ501" s="232">
        <v>42548</v>
      </c>
      <c r="BA501" s="231"/>
      <c r="BB501" s="231" t="s">
        <v>121</v>
      </c>
      <c r="BC501" s="231" t="s">
        <v>114</v>
      </c>
      <c r="BD501" s="231" t="s">
        <v>122</v>
      </c>
      <c r="BE501" s="231" t="s">
        <v>110</v>
      </c>
      <c r="BF501" s="231"/>
      <c r="BG501" s="231"/>
      <c r="BH501" s="231" t="s">
        <v>122</v>
      </c>
      <c r="BI501" s="231"/>
      <c r="BJ501" s="231"/>
      <c r="BK501" s="231"/>
      <c r="BL501" s="231" t="s">
        <v>110</v>
      </c>
      <c r="BM501" s="232">
        <v>42544</v>
      </c>
      <c r="BN501" s="231"/>
      <c r="BO501" s="231" t="s">
        <v>110</v>
      </c>
      <c r="BP501" s="231" t="s">
        <v>123</v>
      </c>
      <c r="BQ501" s="231"/>
      <c r="BR501" s="231"/>
      <c r="BS501" s="237">
        <v>42548.71597222222</v>
      </c>
      <c r="BT501" s="231"/>
      <c r="BU501" s="231" t="s">
        <v>110</v>
      </c>
      <c r="BV501" s="231" t="s">
        <v>298</v>
      </c>
      <c r="BW501" s="231" t="s">
        <v>110</v>
      </c>
      <c r="BX501" s="231"/>
      <c r="BY501" s="231"/>
      <c r="BZ501" s="231" t="s">
        <v>108</v>
      </c>
      <c r="CA501" s="231" t="s">
        <v>297</v>
      </c>
      <c r="CB501" s="232">
        <v>42544</v>
      </c>
      <c r="CC501" s="233">
        <v>0</v>
      </c>
      <c r="CD501" s="233">
        <v>23</v>
      </c>
      <c r="CE501" s="231" t="s">
        <v>111</v>
      </c>
      <c r="CF501" s="231"/>
      <c r="CG501" s="231"/>
      <c r="CH501" s="231" t="s">
        <v>161</v>
      </c>
      <c r="CI501" s="231" t="s">
        <v>125</v>
      </c>
      <c r="CJ501" s="231"/>
      <c r="CK501" s="231"/>
      <c r="CL501" s="231" t="s">
        <v>126</v>
      </c>
      <c r="CM501" s="231" t="s">
        <v>127</v>
      </c>
      <c r="CN501" s="231"/>
      <c r="CO501" s="231" t="s">
        <v>128</v>
      </c>
      <c r="CP501" s="231"/>
      <c r="CQ501" s="231"/>
      <c r="CR501" s="231"/>
      <c r="CS501" s="231"/>
      <c r="CT501" s="231"/>
      <c r="CU501" s="231" t="s">
        <v>119</v>
      </c>
      <c r="CV501" s="231"/>
      <c r="CW501" s="231"/>
      <c r="CX501" s="231"/>
      <c r="CY501" s="231"/>
      <c r="CZ501" s="231"/>
      <c r="DA501" s="231"/>
      <c r="DB501" s="231"/>
      <c r="DC501" s="231"/>
      <c r="DD501" s="234">
        <v>3923.2</v>
      </c>
      <c r="DE501" s="231" t="s">
        <v>110</v>
      </c>
      <c r="DF501" s="235">
        <v>0</v>
      </c>
      <c r="DG501" s="231"/>
      <c r="DH501" s="233">
        <v>0</v>
      </c>
      <c r="DI501" s="231" t="s">
        <v>298</v>
      </c>
      <c r="DJ501" s="231" t="s">
        <v>116</v>
      </c>
      <c r="DK501" s="232">
        <v>42544</v>
      </c>
      <c r="DL501" s="231" t="s">
        <v>119</v>
      </c>
      <c r="DM501" s="231"/>
      <c r="DN501" s="234">
        <v>3923.2</v>
      </c>
      <c r="DO501" s="238">
        <v>1</v>
      </c>
      <c r="DP501" s="238">
        <v>1</v>
      </c>
      <c r="DQ501" s="233">
        <v>1589970</v>
      </c>
      <c r="DR501" s="231"/>
      <c r="DS501" s="231"/>
      <c r="DT501" s="232">
        <v>42548</v>
      </c>
      <c r="DU501" s="231"/>
      <c r="DV501" s="231" t="s">
        <v>120</v>
      </c>
      <c r="DW501" s="232">
        <v>42544</v>
      </c>
      <c r="DX501" s="231" t="s">
        <v>110</v>
      </c>
      <c r="DY501" s="232">
        <v>42544</v>
      </c>
      <c r="DZ501" s="231" t="s">
        <v>116</v>
      </c>
      <c r="EA501" s="231"/>
      <c r="EB501" s="231"/>
      <c r="EC501" s="231" t="s">
        <v>123</v>
      </c>
      <c r="ED501" s="233">
        <v>0</v>
      </c>
      <c r="EE501" s="233">
        <v>0</v>
      </c>
      <c r="EF501" s="231"/>
      <c r="EG501" s="231" t="s">
        <v>130</v>
      </c>
      <c r="EJ501" s="231" t="str">
        <f t="shared" si="0"/>
        <v>710000012800</v>
      </c>
    </row>
    <row r="502" spans="1:140" x14ac:dyDescent="0.25">
      <c r="A502" s="231" t="s">
        <v>108</v>
      </c>
      <c r="B502" s="231" t="s">
        <v>297</v>
      </c>
      <c r="C502" s="232">
        <v>42544</v>
      </c>
      <c r="D502" s="233">
        <v>0</v>
      </c>
      <c r="E502" s="231" t="s">
        <v>108</v>
      </c>
      <c r="F502" s="231" t="s">
        <v>110</v>
      </c>
      <c r="G502" s="233">
        <v>2016</v>
      </c>
      <c r="H502" s="233">
        <v>12</v>
      </c>
      <c r="I502" s="232">
        <v>42544</v>
      </c>
      <c r="J502" s="231" t="s">
        <v>111</v>
      </c>
      <c r="K502" s="231"/>
      <c r="L502" s="231" t="s">
        <v>110</v>
      </c>
      <c r="M502" s="231" t="s">
        <v>110</v>
      </c>
      <c r="N502" s="231"/>
      <c r="O502" s="233">
        <v>0</v>
      </c>
      <c r="P502" s="231" t="s">
        <v>112</v>
      </c>
      <c r="Q502" s="231"/>
      <c r="R502" s="232">
        <v>42544</v>
      </c>
      <c r="S502" s="233">
        <v>37</v>
      </c>
      <c r="T502" s="234">
        <v>37153.269999999997</v>
      </c>
      <c r="U502" s="234">
        <v>37153.269999999997</v>
      </c>
      <c r="V502" s="235">
        <v>0</v>
      </c>
      <c r="W502" s="231" t="s">
        <v>113</v>
      </c>
      <c r="X502" s="231"/>
      <c r="Y502" s="231" t="s">
        <v>114</v>
      </c>
      <c r="Z502" s="231" t="s">
        <v>114</v>
      </c>
      <c r="AA502" s="231" t="s">
        <v>114</v>
      </c>
      <c r="AB502" s="231" t="s">
        <v>115</v>
      </c>
      <c r="AC502" s="231" t="s">
        <v>116</v>
      </c>
      <c r="AD502" s="231" t="s">
        <v>110</v>
      </c>
      <c r="AE502" s="231" t="s">
        <v>110</v>
      </c>
      <c r="AF502" s="231"/>
      <c r="AG502" s="231"/>
      <c r="AH502" s="233">
        <v>0</v>
      </c>
      <c r="AI502" s="232">
        <v>42548</v>
      </c>
      <c r="AJ502" s="233">
        <v>1589970</v>
      </c>
      <c r="AK502" s="236">
        <v>1589970.1</v>
      </c>
      <c r="AL502" s="232">
        <v>42544</v>
      </c>
      <c r="AM502" s="233">
        <v>0</v>
      </c>
      <c r="AN502" s="231" t="s">
        <v>158</v>
      </c>
      <c r="AO502" s="237">
        <v>42548.730821759258</v>
      </c>
      <c r="AP502" s="231" t="s">
        <v>298</v>
      </c>
      <c r="AQ502" s="231" t="s">
        <v>119</v>
      </c>
      <c r="AR502" s="231" t="s">
        <v>119</v>
      </c>
      <c r="AS502" s="231"/>
      <c r="AT502" s="232">
        <v>42544</v>
      </c>
      <c r="AU502" s="238">
        <v>1</v>
      </c>
      <c r="AV502" s="238">
        <v>1</v>
      </c>
      <c r="AW502" s="231" t="s">
        <v>120</v>
      </c>
      <c r="AX502" s="231"/>
      <c r="AY502" s="231"/>
      <c r="AZ502" s="232">
        <v>42548</v>
      </c>
      <c r="BA502" s="231"/>
      <c r="BB502" s="231" t="s">
        <v>121</v>
      </c>
      <c r="BC502" s="231" t="s">
        <v>114</v>
      </c>
      <c r="BD502" s="231" t="s">
        <v>122</v>
      </c>
      <c r="BE502" s="231" t="s">
        <v>110</v>
      </c>
      <c r="BF502" s="231"/>
      <c r="BG502" s="231"/>
      <c r="BH502" s="231" t="s">
        <v>122</v>
      </c>
      <c r="BI502" s="231"/>
      <c r="BJ502" s="231"/>
      <c r="BK502" s="231"/>
      <c r="BL502" s="231" t="s">
        <v>110</v>
      </c>
      <c r="BM502" s="232">
        <v>42544</v>
      </c>
      <c r="BN502" s="231"/>
      <c r="BO502" s="231" t="s">
        <v>110</v>
      </c>
      <c r="BP502" s="231" t="s">
        <v>123</v>
      </c>
      <c r="BQ502" s="231"/>
      <c r="BR502" s="231"/>
      <c r="BS502" s="237">
        <v>42548.71597222222</v>
      </c>
      <c r="BT502" s="231"/>
      <c r="BU502" s="231" t="s">
        <v>110</v>
      </c>
      <c r="BV502" s="231" t="s">
        <v>298</v>
      </c>
      <c r="BW502" s="231" t="s">
        <v>110</v>
      </c>
      <c r="BX502" s="231"/>
      <c r="BY502" s="231"/>
      <c r="BZ502" s="231" t="s">
        <v>108</v>
      </c>
      <c r="CA502" s="231" t="s">
        <v>297</v>
      </c>
      <c r="CB502" s="232">
        <v>42544</v>
      </c>
      <c r="CC502" s="233">
        <v>0</v>
      </c>
      <c r="CD502" s="233">
        <v>24</v>
      </c>
      <c r="CE502" s="231" t="s">
        <v>111</v>
      </c>
      <c r="CF502" s="231"/>
      <c r="CG502" s="231"/>
      <c r="CH502" s="231" t="s">
        <v>149</v>
      </c>
      <c r="CI502" s="231" t="s">
        <v>131</v>
      </c>
      <c r="CJ502" s="231"/>
      <c r="CK502" s="231"/>
      <c r="CL502" s="231" t="s">
        <v>126</v>
      </c>
      <c r="CM502" s="231" t="s">
        <v>127</v>
      </c>
      <c r="CN502" s="231"/>
      <c r="CO502" s="231" t="s">
        <v>128</v>
      </c>
      <c r="CP502" s="231"/>
      <c r="CQ502" s="231"/>
      <c r="CR502" s="231"/>
      <c r="CS502" s="231"/>
      <c r="CT502" s="231"/>
      <c r="CU502" s="231" t="s">
        <v>119</v>
      </c>
      <c r="CV502" s="231"/>
      <c r="CW502" s="231"/>
      <c r="CX502" s="231"/>
      <c r="CY502" s="231"/>
      <c r="CZ502" s="231"/>
      <c r="DA502" s="231"/>
      <c r="DB502" s="231"/>
      <c r="DC502" s="231"/>
      <c r="DD502" s="234">
        <v>1226.3800000000001</v>
      </c>
      <c r="DE502" s="231" t="s">
        <v>110</v>
      </c>
      <c r="DF502" s="235">
        <v>0</v>
      </c>
      <c r="DG502" s="231"/>
      <c r="DH502" s="233">
        <v>0</v>
      </c>
      <c r="DI502" s="231" t="s">
        <v>298</v>
      </c>
      <c r="DJ502" s="231" t="s">
        <v>116</v>
      </c>
      <c r="DK502" s="232">
        <v>42544</v>
      </c>
      <c r="DL502" s="231" t="s">
        <v>119</v>
      </c>
      <c r="DM502" s="231"/>
      <c r="DN502" s="234">
        <v>1226.3800000000001</v>
      </c>
      <c r="DO502" s="238">
        <v>1</v>
      </c>
      <c r="DP502" s="238">
        <v>1</v>
      </c>
      <c r="DQ502" s="233">
        <v>1589970</v>
      </c>
      <c r="DR502" s="231"/>
      <c r="DS502" s="231"/>
      <c r="DT502" s="232">
        <v>42548</v>
      </c>
      <c r="DU502" s="231"/>
      <c r="DV502" s="231" t="s">
        <v>120</v>
      </c>
      <c r="DW502" s="232">
        <v>42544</v>
      </c>
      <c r="DX502" s="231" t="s">
        <v>110</v>
      </c>
      <c r="DY502" s="232">
        <v>42544</v>
      </c>
      <c r="DZ502" s="231" t="s">
        <v>116</v>
      </c>
      <c r="EA502" s="231"/>
      <c r="EB502" s="231"/>
      <c r="EC502" s="231" t="s">
        <v>123</v>
      </c>
      <c r="ED502" s="233">
        <v>0</v>
      </c>
      <c r="EE502" s="233">
        <v>0</v>
      </c>
      <c r="EF502" s="231"/>
      <c r="EG502" s="231" t="s">
        <v>130</v>
      </c>
      <c r="EJ502" s="231" t="str">
        <f t="shared" si="0"/>
        <v>715000012800</v>
      </c>
    </row>
    <row r="503" spans="1:140" x14ac:dyDescent="0.25">
      <c r="A503" s="231" t="s">
        <v>108</v>
      </c>
      <c r="B503" s="231" t="s">
        <v>297</v>
      </c>
      <c r="C503" s="232">
        <v>42544</v>
      </c>
      <c r="D503" s="233">
        <v>0</v>
      </c>
      <c r="E503" s="231" t="s">
        <v>108</v>
      </c>
      <c r="F503" s="231" t="s">
        <v>110</v>
      </c>
      <c r="G503" s="233">
        <v>2016</v>
      </c>
      <c r="H503" s="233">
        <v>12</v>
      </c>
      <c r="I503" s="232">
        <v>42544</v>
      </c>
      <c r="J503" s="231" t="s">
        <v>111</v>
      </c>
      <c r="K503" s="231"/>
      <c r="L503" s="231" t="s">
        <v>110</v>
      </c>
      <c r="M503" s="231" t="s">
        <v>110</v>
      </c>
      <c r="N503" s="231"/>
      <c r="O503" s="233">
        <v>0</v>
      </c>
      <c r="P503" s="231" t="s">
        <v>112</v>
      </c>
      <c r="Q503" s="231"/>
      <c r="R503" s="232">
        <v>42544</v>
      </c>
      <c r="S503" s="233">
        <v>37</v>
      </c>
      <c r="T503" s="234">
        <v>37153.269999999997</v>
      </c>
      <c r="U503" s="234">
        <v>37153.269999999997</v>
      </c>
      <c r="V503" s="235">
        <v>0</v>
      </c>
      <c r="W503" s="231" t="s">
        <v>113</v>
      </c>
      <c r="X503" s="231"/>
      <c r="Y503" s="231" t="s">
        <v>114</v>
      </c>
      <c r="Z503" s="231" t="s">
        <v>114</v>
      </c>
      <c r="AA503" s="231" t="s">
        <v>114</v>
      </c>
      <c r="AB503" s="231" t="s">
        <v>115</v>
      </c>
      <c r="AC503" s="231" t="s">
        <v>116</v>
      </c>
      <c r="AD503" s="231" t="s">
        <v>110</v>
      </c>
      <c r="AE503" s="231" t="s">
        <v>110</v>
      </c>
      <c r="AF503" s="231"/>
      <c r="AG503" s="231"/>
      <c r="AH503" s="233">
        <v>0</v>
      </c>
      <c r="AI503" s="232">
        <v>42548</v>
      </c>
      <c r="AJ503" s="233">
        <v>1589970</v>
      </c>
      <c r="AK503" s="236">
        <v>1589970.1</v>
      </c>
      <c r="AL503" s="232">
        <v>42544</v>
      </c>
      <c r="AM503" s="233">
        <v>0</v>
      </c>
      <c r="AN503" s="231" t="s">
        <v>158</v>
      </c>
      <c r="AO503" s="237">
        <v>42548.730821759258</v>
      </c>
      <c r="AP503" s="231" t="s">
        <v>298</v>
      </c>
      <c r="AQ503" s="231" t="s">
        <v>119</v>
      </c>
      <c r="AR503" s="231" t="s">
        <v>119</v>
      </c>
      <c r="AS503" s="231"/>
      <c r="AT503" s="232">
        <v>42544</v>
      </c>
      <c r="AU503" s="238">
        <v>1</v>
      </c>
      <c r="AV503" s="238">
        <v>1</v>
      </c>
      <c r="AW503" s="231" t="s">
        <v>120</v>
      </c>
      <c r="AX503" s="231"/>
      <c r="AY503" s="231"/>
      <c r="AZ503" s="232">
        <v>42548</v>
      </c>
      <c r="BA503" s="231"/>
      <c r="BB503" s="231" t="s">
        <v>121</v>
      </c>
      <c r="BC503" s="231" t="s">
        <v>114</v>
      </c>
      <c r="BD503" s="231" t="s">
        <v>122</v>
      </c>
      <c r="BE503" s="231" t="s">
        <v>110</v>
      </c>
      <c r="BF503" s="231"/>
      <c r="BG503" s="231"/>
      <c r="BH503" s="231" t="s">
        <v>122</v>
      </c>
      <c r="BI503" s="231"/>
      <c r="BJ503" s="231"/>
      <c r="BK503" s="231"/>
      <c r="BL503" s="231" t="s">
        <v>110</v>
      </c>
      <c r="BM503" s="232">
        <v>42544</v>
      </c>
      <c r="BN503" s="231"/>
      <c r="BO503" s="231" t="s">
        <v>110</v>
      </c>
      <c r="BP503" s="231" t="s">
        <v>123</v>
      </c>
      <c r="BQ503" s="231"/>
      <c r="BR503" s="231"/>
      <c r="BS503" s="237">
        <v>42548.71597222222</v>
      </c>
      <c r="BT503" s="231"/>
      <c r="BU503" s="231" t="s">
        <v>110</v>
      </c>
      <c r="BV503" s="231" t="s">
        <v>298</v>
      </c>
      <c r="BW503" s="231" t="s">
        <v>110</v>
      </c>
      <c r="BX503" s="231"/>
      <c r="BY503" s="231"/>
      <c r="BZ503" s="231" t="s">
        <v>108</v>
      </c>
      <c r="CA503" s="231" t="s">
        <v>297</v>
      </c>
      <c r="CB503" s="232">
        <v>42544</v>
      </c>
      <c r="CC503" s="233">
        <v>0</v>
      </c>
      <c r="CD503" s="233">
        <v>25</v>
      </c>
      <c r="CE503" s="231" t="s">
        <v>111</v>
      </c>
      <c r="CF503" s="231"/>
      <c r="CG503" s="231"/>
      <c r="CH503" s="231" t="s">
        <v>150</v>
      </c>
      <c r="CI503" s="231" t="s">
        <v>125</v>
      </c>
      <c r="CJ503" s="231"/>
      <c r="CK503" s="231"/>
      <c r="CL503" s="231" t="s">
        <v>126</v>
      </c>
      <c r="CM503" s="231" t="s">
        <v>127</v>
      </c>
      <c r="CN503" s="231"/>
      <c r="CO503" s="231" t="s">
        <v>128</v>
      </c>
      <c r="CP503" s="231"/>
      <c r="CQ503" s="231"/>
      <c r="CR503" s="231"/>
      <c r="CS503" s="231"/>
      <c r="CT503" s="231"/>
      <c r="CU503" s="231" t="s">
        <v>119</v>
      </c>
      <c r="CV503" s="231"/>
      <c r="CW503" s="231"/>
      <c r="CX503" s="231"/>
      <c r="CY503" s="231"/>
      <c r="CZ503" s="231"/>
      <c r="DA503" s="231"/>
      <c r="DB503" s="231"/>
      <c r="DC503" s="231"/>
      <c r="DD503" s="234">
        <v>42.51</v>
      </c>
      <c r="DE503" s="231" t="s">
        <v>110</v>
      </c>
      <c r="DF503" s="235">
        <v>0</v>
      </c>
      <c r="DG503" s="231"/>
      <c r="DH503" s="233">
        <v>0</v>
      </c>
      <c r="DI503" s="231" t="s">
        <v>298</v>
      </c>
      <c r="DJ503" s="231" t="s">
        <v>116</v>
      </c>
      <c r="DK503" s="232">
        <v>42544</v>
      </c>
      <c r="DL503" s="231" t="s">
        <v>119</v>
      </c>
      <c r="DM503" s="231"/>
      <c r="DN503" s="234">
        <v>42.51</v>
      </c>
      <c r="DO503" s="238">
        <v>1</v>
      </c>
      <c r="DP503" s="238">
        <v>1</v>
      </c>
      <c r="DQ503" s="233">
        <v>1589970</v>
      </c>
      <c r="DR503" s="231"/>
      <c r="DS503" s="231"/>
      <c r="DT503" s="232">
        <v>42548</v>
      </c>
      <c r="DU503" s="231"/>
      <c r="DV503" s="231" t="s">
        <v>120</v>
      </c>
      <c r="DW503" s="232">
        <v>42544</v>
      </c>
      <c r="DX503" s="231" t="s">
        <v>110</v>
      </c>
      <c r="DY503" s="232">
        <v>42544</v>
      </c>
      <c r="DZ503" s="231" t="s">
        <v>116</v>
      </c>
      <c r="EA503" s="231"/>
      <c r="EB503" s="231"/>
      <c r="EC503" s="231" t="s">
        <v>123</v>
      </c>
      <c r="ED503" s="233">
        <v>0</v>
      </c>
      <c r="EE503" s="233">
        <v>0</v>
      </c>
      <c r="EF503" s="231"/>
      <c r="EG503" s="231" t="s">
        <v>130</v>
      </c>
      <c r="EJ503" s="231" t="str">
        <f t="shared" si="0"/>
        <v>722100012800</v>
      </c>
    </row>
    <row r="504" spans="1:140" x14ac:dyDescent="0.25">
      <c r="A504" s="231" t="s">
        <v>108</v>
      </c>
      <c r="B504" s="231" t="s">
        <v>297</v>
      </c>
      <c r="C504" s="232">
        <v>42544</v>
      </c>
      <c r="D504" s="233">
        <v>0</v>
      </c>
      <c r="E504" s="231" t="s">
        <v>108</v>
      </c>
      <c r="F504" s="231" t="s">
        <v>110</v>
      </c>
      <c r="G504" s="233">
        <v>2016</v>
      </c>
      <c r="H504" s="233">
        <v>12</v>
      </c>
      <c r="I504" s="232">
        <v>42544</v>
      </c>
      <c r="J504" s="231" t="s">
        <v>111</v>
      </c>
      <c r="K504" s="231"/>
      <c r="L504" s="231" t="s">
        <v>110</v>
      </c>
      <c r="M504" s="231" t="s">
        <v>110</v>
      </c>
      <c r="N504" s="231"/>
      <c r="O504" s="233">
        <v>0</v>
      </c>
      <c r="P504" s="231" t="s">
        <v>112</v>
      </c>
      <c r="Q504" s="231"/>
      <c r="R504" s="232">
        <v>42544</v>
      </c>
      <c r="S504" s="233">
        <v>37</v>
      </c>
      <c r="T504" s="234">
        <v>37153.269999999997</v>
      </c>
      <c r="U504" s="234">
        <v>37153.269999999997</v>
      </c>
      <c r="V504" s="235">
        <v>0</v>
      </c>
      <c r="W504" s="231" t="s">
        <v>113</v>
      </c>
      <c r="X504" s="231"/>
      <c r="Y504" s="231" t="s">
        <v>114</v>
      </c>
      <c r="Z504" s="231" t="s">
        <v>114</v>
      </c>
      <c r="AA504" s="231" t="s">
        <v>114</v>
      </c>
      <c r="AB504" s="231" t="s">
        <v>115</v>
      </c>
      <c r="AC504" s="231" t="s">
        <v>116</v>
      </c>
      <c r="AD504" s="231" t="s">
        <v>110</v>
      </c>
      <c r="AE504" s="231" t="s">
        <v>110</v>
      </c>
      <c r="AF504" s="231"/>
      <c r="AG504" s="231"/>
      <c r="AH504" s="233">
        <v>0</v>
      </c>
      <c r="AI504" s="232">
        <v>42548</v>
      </c>
      <c r="AJ504" s="233">
        <v>1589970</v>
      </c>
      <c r="AK504" s="236">
        <v>1589970.1</v>
      </c>
      <c r="AL504" s="232">
        <v>42544</v>
      </c>
      <c r="AM504" s="233">
        <v>0</v>
      </c>
      <c r="AN504" s="231" t="s">
        <v>158</v>
      </c>
      <c r="AO504" s="237">
        <v>42548.730821759258</v>
      </c>
      <c r="AP504" s="231" t="s">
        <v>298</v>
      </c>
      <c r="AQ504" s="231" t="s">
        <v>119</v>
      </c>
      <c r="AR504" s="231" t="s">
        <v>119</v>
      </c>
      <c r="AS504" s="231"/>
      <c r="AT504" s="232">
        <v>42544</v>
      </c>
      <c r="AU504" s="238">
        <v>1</v>
      </c>
      <c r="AV504" s="238">
        <v>1</v>
      </c>
      <c r="AW504" s="231" t="s">
        <v>120</v>
      </c>
      <c r="AX504" s="231"/>
      <c r="AY504" s="231"/>
      <c r="AZ504" s="232">
        <v>42548</v>
      </c>
      <c r="BA504" s="231"/>
      <c r="BB504" s="231" t="s">
        <v>121</v>
      </c>
      <c r="BC504" s="231" t="s">
        <v>114</v>
      </c>
      <c r="BD504" s="231" t="s">
        <v>122</v>
      </c>
      <c r="BE504" s="231" t="s">
        <v>110</v>
      </c>
      <c r="BF504" s="231"/>
      <c r="BG504" s="231"/>
      <c r="BH504" s="231" t="s">
        <v>122</v>
      </c>
      <c r="BI504" s="231"/>
      <c r="BJ504" s="231"/>
      <c r="BK504" s="231"/>
      <c r="BL504" s="231" t="s">
        <v>110</v>
      </c>
      <c r="BM504" s="232">
        <v>42544</v>
      </c>
      <c r="BN504" s="231"/>
      <c r="BO504" s="231" t="s">
        <v>110</v>
      </c>
      <c r="BP504" s="231" t="s">
        <v>123</v>
      </c>
      <c r="BQ504" s="231"/>
      <c r="BR504" s="231"/>
      <c r="BS504" s="237">
        <v>42548.71597222222</v>
      </c>
      <c r="BT504" s="231"/>
      <c r="BU504" s="231" t="s">
        <v>110</v>
      </c>
      <c r="BV504" s="231" t="s">
        <v>298</v>
      </c>
      <c r="BW504" s="231" t="s">
        <v>110</v>
      </c>
      <c r="BX504" s="231"/>
      <c r="BY504" s="231"/>
      <c r="BZ504" s="231" t="s">
        <v>108</v>
      </c>
      <c r="CA504" s="231" t="s">
        <v>297</v>
      </c>
      <c r="CB504" s="232">
        <v>42544</v>
      </c>
      <c r="CC504" s="233">
        <v>0</v>
      </c>
      <c r="CD504" s="233">
        <v>26</v>
      </c>
      <c r="CE504" s="231" t="s">
        <v>111</v>
      </c>
      <c r="CF504" s="231"/>
      <c r="CG504" s="231"/>
      <c r="CH504" s="231" t="s">
        <v>150</v>
      </c>
      <c r="CI504" s="231" t="s">
        <v>131</v>
      </c>
      <c r="CJ504" s="231"/>
      <c r="CK504" s="231"/>
      <c r="CL504" s="231" t="s">
        <v>126</v>
      </c>
      <c r="CM504" s="231" t="s">
        <v>127</v>
      </c>
      <c r="CN504" s="231"/>
      <c r="CO504" s="231" t="s">
        <v>128</v>
      </c>
      <c r="CP504" s="231"/>
      <c r="CQ504" s="231"/>
      <c r="CR504" s="231"/>
      <c r="CS504" s="231"/>
      <c r="CT504" s="231"/>
      <c r="CU504" s="231" t="s">
        <v>119</v>
      </c>
      <c r="CV504" s="231"/>
      <c r="CW504" s="231"/>
      <c r="CX504" s="231"/>
      <c r="CY504" s="231"/>
      <c r="CZ504" s="231"/>
      <c r="DA504" s="231"/>
      <c r="DB504" s="231"/>
      <c r="DC504" s="231"/>
      <c r="DD504" s="234">
        <v>11.4</v>
      </c>
      <c r="DE504" s="231" t="s">
        <v>110</v>
      </c>
      <c r="DF504" s="235">
        <v>0</v>
      </c>
      <c r="DG504" s="231"/>
      <c r="DH504" s="233">
        <v>0</v>
      </c>
      <c r="DI504" s="231" t="s">
        <v>298</v>
      </c>
      <c r="DJ504" s="231" t="s">
        <v>116</v>
      </c>
      <c r="DK504" s="232">
        <v>42544</v>
      </c>
      <c r="DL504" s="231" t="s">
        <v>119</v>
      </c>
      <c r="DM504" s="231"/>
      <c r="DN504" s="234">
        <v>11.4</v>
      </c>
      <c r="DO504" s="238">
        <v>1</v>
      </c>
      <c r="DP504" s="238">
        <v>1</v>
      </c>
      <c r="DQ504" s="233">
        <v>1589970</v>
      </c>
      <c r="DR504" s="231"/>
      <c r="DS504" s="231"/>
      <c r="DT504" s="232">
        <v>42548</v>
      </c>
      <c r="DU504" s="231"/>
      <c r="DV504" s="231" t="s">
        <v>120</v>
      </c>
      <c r="DW504" s="232">
        <v>42544</v>
      </c>
      <c r="DX504" s="231" t="s">
        <v>110</v>
      </c>
      <c r="DY504" s="232">
        <v>42544</v>
      </c>
      <c r="DZ504" s="231" t="s">
        <v>116</v>
      </c>
      <c r="EA504" s="231"/>
      <c r="EB504" s="231"/>
      <c r="EC504" s="231" t="s">
        <v>123</v>
      </c>
      <c r="ED504" s="233">
        <v>0</v>
      </c>
      <c r="EE504" s="233">
        <v>0</v>
      </c>
      <c r="EF504" s="231"/>
      <c r="EG504" s="231" t="s">
        <v>130</v>
      </c>
      <c r="EJ504" s="231" t="str">
        <f t="shared" si="0"/>
        <v>722100012800</v>
      </c>
    </row>
    <row r="505" spans="1:140" x14ac:dyDescent="0.25">
      <c r="A505" s="231" t="s">
        <v>108</v>
      </c>
      <c r="B505" s="231" t="s">
        <v>297</v>
      </c>
      <c r="C505" s="232">
        <v>42544</v>
      </c>
      <c r="D505" s="233">
        <v>0</v>
      </c>
      <c r="E505" s="231" t="s">
        <v>108</v>
      </c>
      <c r="F505" s="231" t="s">
        <v>110</v>
      </c>
      <c r="G505" s="233">
        <v>2016</v>
      </c>
      <c r="H505" s="233">
        <v>12</v>
      </c>
      <c r="I505" s="232">
        <v>42544</v>
      </c>
      <c r="J505" s="231" t="s">
        <v>111</v>
      </c>
      <c r="K505" s="231"/>
      <c r="L505" s="231" t="s">
        <v>110</v>
      </c>
      <c r="M505" s="231" t="s">
        <v>110</v>
      </c>
      <c r="N505" s="231"/>
      <c r="O505" s="233">
        <v>0</v>
      </c>
      <c r="P505" s="231" t="s">
        <v>112</v>
      </c>
      <c r="Q505" s="231"/>
      <c r="R505" s="232">
        <v>42544</v>
      </c>
      <c r="S505" s="233">
        <v>37</v>
      </c>
      <c r="T505" s="234">
        <v>37153.269999999997</v>
      </c>
      <c r="U505" s="234">
        <v>37153.269999999997</v>
      </c>
      <c r="V505" s="235">
        <v>0</v>
      </c>
      <c r="W505" s="231" t="s">
        <v>113</v>
      </c>
      <c r="X505" s="231"/>
      <c r="Y505" s="231" t="s">
        <v>114</v>
      </c>
      <c r="Z505" s="231" t="s">
        <v>114</v>
      </c>
      <c r="AA505" s="231" t="s">
        <v>114</v>
      </c>
      <c r="AB505" s="231" t="s">
        <v>115</v>
      </c>
      <c r="AC505" s="231" t="s">
        <v>116</v>
      </c>
      <c r="AD505" s="231" t="s">
        <v>110</v>
      </c>
      <c r="AE505" s="231" t="s">
        <v>110</v>
      </c>
      <c r="AF505" s="231"/>
      <c r="AG505" s="231"/>
      <c r="AH505" s="233">
        <v>0</v>
      </c>
      <c r="AI505" s="232">
        <v>42548</v>
      </c>
      <c r="AJ505" s="233">
        <v>1589970</v>
      </c>
      <c r="AK505" s="236">
        <v>1589970.1</v>
      </c>
      <c r="AL505" s="232">
        <v>42544</v>
      </c>
      <c r="AM505" s="233">
        <v>0</v>
      </c>
      <c r="AN505" s="231" t="s">
        <v>158</v>
      </c>
      <c r="AO505" s="237">
        <v>42548.730821759258</v>
      </c>
      <c r="AP505" s="231" t="s">
        <v>298</v>
      </c>
      <c r="AQ505" s="231" t="s">
        <v>119</v>
      </c>
      <c r="AR505" s="231" t="s">
        <v>119</v>
      </c>
      <c r="AS505" s="231"/>
      <c r="AT505" s="232">
        <v>42544</v>
      </c>
      <c r="AU505" s="238">
        <v>1</v>
      </c>
      <c r="AV505" s="238">
        <v>1</v>
      </c>
      <c r="AW505" s="231" t="s">
        <v>120</v>
      </c>
      <c r="AX505" s="231"/>
      <c r="AY505" s="231"/>
      <c r="AZ505" s="232">
        <v>42548</v>
      </c>
      <c r="BA505" s="231"/>
      <c r="BB505" s="231" t="s">
        <v>121</v>
      </c>
      <c r="BC505" s="231" t="s">
        <v>114</v>
      </c>
      <c r="BD505" s="231" t="s">
        <v>122</v>
      </c>
      <c r="BE505" s="231" t="s">
        <v>110</v>
      </c>
      <c r="BF505" s="231"/>
      <c r="BG505" s="231"/>
      <c r="BH505" s="231" t="s">
        <v>122</v>
      </c>
      <c r="BI505" s="231"/>
      <c r="BJ505" s="231"/>
      <c r="BK505" s="231"/>
      <c r="BL505" s="231" t="s">
        <v>110</v>
      </c>
      <c r="BM505" s="232">
        <v>42544</v>
      </c>
      <c r="BN505" s="231"/>
      <c r="BO505" s="231" t="s">
        <v>110</v>
      </c>
      <c r="BP505" s="231" t="s">
        <v>123</v>
      </c>
      <c r="BQ505" s="231"/>
      <c r="BR505" s="231"/>
      <c r="BS505" s="237">
        <v>42548.71597222222</v>
      </c>
      <c r="BT505" s="231"/>
      <c r="BU505" s="231" t="s">
        <v>110</v>
      </c>
      <c r="BV505" s="231" t="s">
        <v>298</v>
      </c>
      <c r="BW505" s="231" t="s">
        <v>110</v>
      </c>
      <c r="BX505" s="231"/>
      <c r="BY505" s="231"/>
      <c r="BZ505" s="231" t="s">
        <v>108</v>
      </c>
      <c r="CA505" s="231" t="s">
        <v>297</v>
      </c>
      <c r="CB505" s="232">
        <v>42544</v>
      </c>
      <c r="CC505" s="233">
        <v>0</v>
      </c>
      <c r="CD505" s="233">
        <v>27</v>
      </c>
      <c r="CE505" s="231" t="s">
        <v>111</v>
      </c>
      <c r="CF505" s="231"/>
      <c r="CG505" s="231"/>
      <c r="CH505" s="231" t="s">
        <v>151</v>
      </c>
      <c r="CI505" s="231" t="s">
        <v>125</v>
      </c>
      <c r="CJ505" s="231"/>
      <c r="CK505" s="231"/>
      <c r="CL505" s="231" t="s">
        <v>126</v>
      </c>
      <c r="CM505" s="231" t="s">
        <v>127</v>
      </c>
      <c r="CN505" s="231"/>
      <c r="CO505" s="231" t="s">
        <v>128</v>
      </c>
      <c r="CP505" s="231"/>
      <c r="CQ505" s="231"/>
      <c r="CR505" s="231"/>
      <c r="CS505" s="231"/>
      <c r="CT505" s="231"/>
      <c r="CU505" s="231" t="s">
        <v>119</v>
      </c>
      <c r="CV505" s="231"/>
      <c r="CW505" s="231"/>
      <c r="CX505" s="231"/>
      <c r="CY505" s="231"/>
      <c r="CZ505" s="231"/>
      <c r="DA505" s="231"/>
      <c r="DB505" s="231"/>
      <c r="DC505" s="231"/>
      <c r="DD505" s="234">
        <v>1247.52</v>
      </c>
      <c r="DE505" s="231" t="s">
        <v>110</v>
      </c>
      <c r="DF505" s="235">
        <v>0</v>
      </c>
      <c r="DG505" s="231"/>
      <c r="DH505" s="233">
        <v>0</v>
      </c>
      <c r="DI505" s="231" t="s">
        <v>298</v>
      </c>
      <c r="DJ505" s="231" t="s">
        <v>116</v>
      </c>
      <c r="DK505" s="232">
        <v>42544</v>
      </c>
      <c r="DL505" s="231" t="s">
        <v>119</v>
      </c>
      <c r="DM505" s="231"/>
      <c r="DN505" s="234">
        <v>1247.52</v>
      </c>
      <c r="DO505" s="238">
        <v>1</v>
      </c>
      <c r="DP505" s="238">
        <v>1</v>
      </c>
      <c r="DQ505" s="233">
        <v>1589970</v>
      </c>
      <c r="DR505" s="231"/>
      <c r="DS505" s="231"/>
      <c r="DT505" s="232">
        <v>42548</v>
      </c>
      <c r="DU505" s="231"/>
      <c r="DV505" s="231" t="s">
        <v>120</v>
      </c>
      <c r="DW505" s="232">
        <v>42544</v>
      </c>
      <c r="DX505" s="231" t="s">
        <v>110</v>
      </c>
      <c r="DY505" s="232">
        <v>42544</v>
      </c>
      <c r="DZ505" s="231" t="s">
        <v>116</v>
      </c>
      <c r="EA505" s="231"/>
      <c r="EB505" s="231"/>
      <c r="EC505" s="231" t="s">
        <v>123</v>
      </c>
      <c r="ED505" s="233">
        <v>0</v>
      </c>
      <c r="EE505" s="233">
        <v>0</v>
      </c>
      <c r="EF505" s="231"/>
      <c r="EG505" s="231" t="s">
        <v>130</v>
      </c>
      <c r="EJ505" s="231" t="str">
        <f t="shared" si="0"/>
        <v>723000012800</v>
      </c>
    </row>
    <row r="506" spans="1:140" x14ac:dyDescent="0.25">
      <c r="A506" s="231" t="s">
        <v>108</v>
      </c>
      <c r="B506" s="231" t="s">
        <v>297</v>
      </c>
      <c r="C506" s="232">
        <v>42544</v>
      </c>
      <c r="D506" s="233">
        <v>0</v>
      </c>
      <c r="E506" s="231" t="s">
        <v>108</v>
      </c>
      <c r="F506" s="231" t="s">
        <v>110</v>
      </c>
      <c r="G506" s="233">
        <v>2016</v>
      </c>
      <c r="H506" s="233">
        <v>12</v>
      </c>
      <c r="I506" s="232">
        <v>42544</v>
      </c>
      <c r="J506" s="231" t="s">
        <v>111</v>
      </c>
      <c r="K506" s="231"/>
      <c r="L506" s="231" t="s">
        <v>110</v>
      </c>
      <c r="M506" s="231" t="s">
        <v>110</v>
      </c>
      <c r="N506" s="231"/>
      <c r="O506" s="233">
        <v>0</v>
      </c>
      <c r="P506" s="231" t="s">
        <v>112</v>
      </c>
      <c r="Q506" s="231"/>
      <c r="R506" s="232">
        <v>42544</v>
      </c>
      <c r="S506" s="233">
        <v>37</v>
      </c>
      <c r="T506" s="234">
        <v>37153.269999999997</v>
      </c>
      <c r="U506" s="234">
        <v>37153.269999999997</v>
      </c>
      <c r="V506" s="235">
        <v>0</v>
      </c>
      <c r="W506" s="231" t="s">
        <v>113</v>
      </c>
      <c r="X506" s="231"/>
      <c r="Y506" s="231" t="s">
        <v>114</v>
      </c>
      <c r="Z506" s="231" t="s">
        <v>114</v>
      </c>
      <c r="AA506" s="231" t="s">
        <v>114</v>
      </c>
      <c r="AB506" s="231" t="s">
        <v>115</v>
      </c>
      <c r="AC506" s="231" t="s">
        <v>116</v>
      </c>
      <c r="AD506" s="231" t="s">
        <v>110</v>
      </c>
      <c r="AE506" s="231" t="s">
        <v>110</v>
      </c>
      <c r="AF506" s="231"/>
      <c r="AG506" s="231"/>
      <c r="AH506" s="233">
        <v>0</v>
      </c>
      <c r="AI506" s="232">
        <v>42548</v>
      </c>
      <c r="AJ506" s="233">
        <v>1589970</v>
      </c>
      <c r="AK506" s="236">
        <v>1589970.1</v>
      </c>
      <c r="AL506" s="232">
        <v>42544</v>
      </c>
      <c r="AM506" s="233">
        <v>0</v>
      </c>
      <c r="AN506" s="231" t="s">
        <v>158</v>
      </c>
      <c r="AO506" s="237">
        <v>42548.730821759258</v>
      </c>
      <c r="AP506" s="231" t="s">
        <v>298</v>
      </c>
      <c r="AQ506" s="231" t="s">
        <v>119</v>
      </c>
      <c r="AR506" s="231" t="s">
        <v>119</v>
      </c>
      <c r="AS506" s="231"/>
      <c r="AT506" s="232">
        <v>42544</v>
      </c>
      <c r="AU506" s="238">
        <v>1</v>
      </c>
      <c r="AV506" s="238">
        <v>1</v>
      </c>
      <c r="AW506" s="231" t="s">
        <v>120</v>
      </c>
      <c r="AX506" s="231"/>
      <c r="AY506" s="231"/>
      <c r="AZ506" s="232">
        <v>42548</v>
      </c>
      <c r="BA506" s="231"/>
      <c r="BB506" s="231" t="s">
        <v>121</v>
      </c>
      <c r="BC506" s="231" t="s">
        <v>114</v>
      </c>
      <c r="BD506" s="231" t="s">
        <v>122</v>
      </c>
      <c r="BE506" s="231" t="s">
        <v>110</v>
      </c>
      <c r="BF506" s="231"/>
      <c r="BG506" s="231"/>
      <c r="BH506" s="231" t="s">
        <v>122</v>
      </c>
      <c r="BI506" s="231"/>
      <c r="BJ506" s="231"/>
      <c r="BK506" s="231"/>
      <c r="BL506" s="231" t="s">
        <v>110</v>
      </c>
      <c r="BM506" s="232">
        <v>42544</v>
      </c>
      <c r="BN506" s="231"/>
      <c r="BO506" s="231" t="s">
        <v>110</v>
      </c>
      <c r="BP506" s="231" t="s">
        <v>123</v>
      </c>
      <c r="BQ506" s="231"/>
      <c r="BR506" s="231"/>
      <c r="BS506" s="237">
        <v>42548.71597222222</v>
      </c>
      <c r="BT506" s="231"/>
      <c r="BU506" s="231" t="s">
        <v>110</v>
      </c>
      <c r="BV506" s="231" t="s">
        <v>298</v>
      </c>
      <c r="BW506" s="231" t="s">
        <v>110</v>
      </c>
      <c r="BX506" s="231"/>
      <c r="BY506" s="231"/>
      <c r="BZ506" s="231" t="s">
        <v>108</v>
      </c>
      <c r="CA506" s="231" t="s">
        <v>297</v>
      </c>
      <c r="CB506" s="232">
        <v>42544</v>
      </c>
      <c r="CC506" s="233">
        <v>0</v>
      </c>
      <c r="CD506" s="233">
        <v>28</v>
      </c>
      <c r="CE506" s="231" t="s">
        <v>111</v>
      </c>
      <c r="CF506" s="231"/>
      <c r="CG506" s="231"/>
      <c r="CH506" s="231" t="s">
        <v>151</v>
      </c>
      <c r="CI506" s="231" t="s">
        <v>131</v>
      </c>
      <c r="CJ506" s="231"/>
      <c r="CK506" s="231"/>
      <c r="CL506" s="231" t="s">
        <v>126</v>
      </c>
      <c r="CM506" s="231" t="s">
        <v>127</v>
      </c>
      <c r="CN506" s="231"/>
      <c r="CO506" s="231" t="s">
        <v>128</v>
      </c>
      <c r="CP506" s="231"/>
      <c r="CQ506" s="231"/>
      <c r="CR506" s="231"/>
      <c r="CS506" s="231"/>
      <c r="CT506" s="231"/>
      <c r="CU506" s="231" t="s">
        <v>119</v>
      </c>
      <c r="CV506" s="231"/>
      <c r="CW506" s="231"/>
      <c r="CX506" s="231"/>
      <c r="CY506" s="231"/>
      <c r="CZ506" s="231"/>
      <c r="DA506" s="231"/>
      <c r="DB506" s="231"/>
      <c r="DC506" s="231"/>
      <c r="DD506" s="234">
        <v>375.12</v>
      </c>
      <c r="DE506" s="231" t="s">
        <v>110</v>
      </c>
      <c r="DF506" s="235">
        <v>0</v>
      </c>
      <c r="DG506" s="231"/>
      <c r="DH506" s="233">
        <v>0</v>
      </c>
      <c r="DI506" s="231" t="s">
        <v>298</v>
      </c>
      <c r="DJ506" s="231" t="s">
        <v>116</v>
      </c>
      <c r="DK506" s="232">
        <v>42544</v>
      </c>
      <c r="DL506" s="231" t="s">
        <v>119</v>
      </c>
      <c r="DM506" s="231"/>
      <c r="DN506" s="234">
        <v>375.12</v>
      </c>
      <c r="DO506" s="238">
        <v>1</v>
      </c>
      <c r="DP506" s="238">
        <v>1</v>
      </c>
      <c r="DQ506" s="233">
        <v>1589970</v>
      </c>
      <c r="DR506" s="231"/>
      <c r="DS506" s="231"/>
      <c r="DT506" s="232">
        <v>42548</v>
      </c>
      <c r="DU506" s="231"/>
      <c r="DV506" s="231" t="s">
        <v>120</v>
      </c>
      <c r="DW506" s="232">
        <v>42544</v>
      </c>
      <c r="DX506" s="231" t="s">
        <v>110</v>
      </c>
      <c r="DY506" s="232">
        <v>42544</v>
      </c>
      <c r="DZ506" s="231" t="s">
        <v>116</v>
      </c>
      <c r="EA506" s="231"/>
      <c r="EB506" s="231"/>
      <c r="EC506" s="231" t="s">
        <v>123</v>
      </c>
      <c r="ED506" s="233">
        <v>0</v>
      </c>
      <c r="EE506" s="233">
        <v>0</v>
      </c>
      <c r="EF506" s="231"/>
      <c r="EG506" s="231" t="s">
        <v>130</v>
      </c>
      <c r="EJ506" s="231" t="str">
        <f t="shared" si="0"/>
        <v>723000012800</v>
      </c>
    </row>
    <row r="507" spans="1:140" x14ac:dyDescent="0.25">
      <c r="A507" s="231" t="s">
        <v>108</v>
      </c>
      <c r="B507" s="231" t="s">
        <v>297</v>
      </c>
      <c r="C507" s="232">
        <v>42544</v>
      </c>
      <c r="D507" s="233">
        <v>0</v>
      </c>
      <c r="E507" s="231" t="s">
        <v>108</v>
      </c>
      <c r="F507" s="231" t="s">
        <v>110</v>
      </c>
      <c r="G507" s="233">
        <v>2016</v>
      </c>
      <c r="H507" s="233">
        <v>12</v>
      </c>
      <c r="I507" s="232">
        <v>42544</v>
      </c>
      <c r="J507" s="231" t="s">
        <v>111</v>
      </c>
      <c r="K507" s="231"/>
      <c r="L507" s="231" t="s">
        <v>110</v>
      </c>
      <c r="M507" s="231" t="s">
        <v>110</v>
      </c>
      <c r="N507" s="231"/>
      <c r="O507" s="233">
        <v>0</v>
      </c>
      <c r="P507" s="231" t="s">
        <v>112</v>
      </c>
      <c r="Q507" s="231"/>
      <c r="R507" s="232">
        <v>42544</v>
      </c>
      <c r="S507" s="233">
        <v>37</v>
      </c>
      <c r="T507" s="234">
        <v>37153.269999999997</v>
      </c>
      <c r="U507" s="234">
        <v>37153.269999999997</v>
      </c>
      <c r="V507" s="235">
        <v>0</v>
      </c>
      <c r="W507" s="231" t="s">
        <v>113</v>
      </c>
      <c r="X507" s="231"/>
      <c r="Y507" s="231" t="s">
        <v>114</v>
      </c>
      <c r="Z507" s="231" t="s">
        <v>114</v>
      </c>
      <c r="AA507" s="231" t="s">
        <v>114</v>
      </c>
      <c r="AB507" s="231" t="s">
        <v>115</v>
      </c>
      <c r="AC507" s="231" t="s">
        <v>116</v>
      </c>
      <c r="AD507" s="231" t="s">
        <v>110</v>
      </c>
      <c r="AE507" s="231" t="s">
        <v>110</v>
      </c>
      <c r="AF507" s="231"/>
      <c r="AG507" s="231"/>
      <c r="AH507" s="233">
        <v>0</v>
      </c>
      <c r="AI507" s="232">
        <v>42548</v>
      </c>
      <c r="AJ507" s="233">
        <v>1589970</v>
      </c>
      <c r="AK507" s="236">
        <v>1589970.1</v>
      </c>
      <c r="AL507" s="232">
        <v>42544</v>
      </c>
      <c r="AM507" s="233">
        <v>0</v>
      </c>
      <c r="AN507" s="231" t="s">
        <v>158</v>
      </c>
      <c r="AO507" s="237">
        <v>42548.730821759258</v>
      </c>
      <c r="AP507" s="231" t="s">
        <v>298</v>
      </c>
      <c r="AQ507" s="231" t="s">
        <v>119</v>
      </c>
      <c r="AR507" s="231" t="s">
        <v>119</v>
      </c>
      <c r="AS507" s="231"/>
      <c r="AT507" s="232">
        <v>42544</v>
      </c>
      <c r="AU507" s="238">
        <v>1</v>
      </c>
      <c r="AV507" s="238">
        <v>1</v>
      </c>
      <c r="AW507" s="231" t="s">
        <v>120</v>
      </c>
      <c r="AX507" s="231"/>
      <c r="AY507" s="231"/>
      <c r="AZ507" s="232">
        <v>42548</v>
      </c>
      <c r="BA507" s="231"/>
      <c r="BB507" s="231" t="s">
        <v>121</v>
      </c>
      <c r="BC507" s="231" t="s">
        <v>114</v>
      </c>
      <c r="BD507" s="231" t="s">
        <v>122</v>
      </c>
      <c r="BE507" s="231" t="s">
        <v>110</v>
      </c>
      <c r="BF507" s="231"/>
      <c r="BG507" s="231"/>
      <c r="BH507" s="231" t="s">
        <v>122</v>
      </c>
      <c r="BI507" s="231"/>
      <c r="BJ507" s="231"/>
      <c r="BK507" s="231"/>
      <c r="BL507" s="231" t="s">
        <v>110</v>
      </c>
      <c r="BM507" s="232">
        <v>42544</v>
      </c>
      <c r="BN507" s="231"/>
      <c r="BO507" s="231" t="s">
        <v>110</v>
      </c>
      <c r="BP507" s="231" t="s">
        <v>123</v>
      </c>
      <c r="BQ507" s="231"/>
      <c r="BR507" s="231"/>
      <c r="BS507" s="237">
        <v>42548.71597222222</v>
      </c>
      <c r="BT507" s="231"/>
      <c r="BU507" s="231" t="s">
        <v>110</v>
      </c>
      <c r="BV507" s="231" t="s">
        <v>298</v>
      </c>
      <c r="BW507" s="231" t="s">
        <v>110</v>
      </c>
      <c r="BX507" s="231"/>
      <c r="BY507" s="231"/>
      <c r="BZ507" s="231" t="s">
        <v>108</v>
      </c>
      <c r="CA507" s="231" t="s">
        <v>297</v>
      </c>
      <c r="CB507" s="232">
        <v>42544</v>
      </c>
      <c r="CC507" s="233">
        <v>0</v>
      </c>
      <c r="CD507" s="233">
        <v>29</v>
      </c>
      <c r="CE507" s="231" t="s">
        <v>111</v>
      </c>
      <c r="CF507" s="231"/>
      <c r="CG507" s="231"/>
      <c r="CH507" s="231" t="s">
        <v>152</v>
      </c>
      <c r="CI507" s="231" t="s">
        <v>125</v>
      </c>
      <c r="CJ507" s="231"/>
      <c r="CK507" s="231"/>
      <c r="CL507" s="231" t="s">
        <v>126</v>
      </c>
      <c r="CM507" s="231" t="s">
        <v>127</v>
      </c>
      <c r="CN507" s="231"/>
      <c r="CO507" s="231" t="s">
        <v>128</v>
      </c>
      <c r="CP507" s="231"/>
      <c r="CQ507" s="231"/>
      <c r="CR507" s="231"/>
      <c r="CS507" s="231"/>
      <c r="CT507" s="231"/>
      <c r="CU507" s="231" t="s">
        <v>119</v>
      </c>
      <c r="CV507" s="231"/>
      <c r="CW507" s="231"/>
      <c r="CX507" s="231"/>
      <c r="CY507" s="231"/>
      <c r="CZ507" s="231"/>
      <c r="DA507" s="231"/>
      <c r="DB507" s="231"/>
      <c r="DC507" s="231"/>
      <c r="DD507" s="234">
        <v>291.77</v>
      </c>
      <c r="DE507" s="231" t="s">
        <v>110</v>
      </c>
      <c r="DF507" s="235">
        <v>0</v>
      </c>
      <c r="DG507" s="231"/>
      <c r="DH507" s="233">
        <v>0</v>
      </c>
      <c r="DI507" s="231" t="s">
        <v>298</v>
      </c>
      <c r="DJ507" s="231" t="s">
        <v>116</v>
      </c>
      <c r="DK507" s="232">
        <v>42544</v>
      </c>
      <c r="DL507" s="231" t="s">
        <v>119</v>
      </c>
      <c r="DM507" s="231"/>
      <c r="DN507" s="234">
        <v>291.77</v>
      </c>
      <c r="DO507" s="238">
        <v>1</v>
      </c>
      <c r="DP507" s="238">
        <v>1</v>
      </c>
      <c r="DQ507" s="233">
        <v>1589970</v>
      </c>
      <c r="DR507" s="231"/>
      <c r="DS507" s="231"/>
      <c r="DT507" s="232">
        <v>42548</v>
      </c>
      <c r="DU507" s="231"/>
      <c r="DV507" s="231" t="s">
        <v>120</v>
      </c>
      <c r="DW507" s="232">
        <v>42544</v>
      </c>
      <c r="DX507" s="231" t="s">
        <v>110</v>
      </c>
      <c r="DY507" s="232">
        <v>42544</v>
      </c>
      <c r="DZ507" s="231" t="s">
        <v>116</v>
      </c>
      <c r="EA507" s="231"/>
      <c r="EB507" s="231"/>
      <c r="EC507" s="231" t="s">
        <v>123</v>
      </c>
      <c r="ED507" s="233">
        <v>0</v>
      </c>
      <c r="EE507" s="233">
        <v>0</v>
      </c>
      <c r="EF507" s="231"/>
      <c r="EG507" s="231" t="s">
        <v>130</v>
      </c>
      <c r="EJ507" s="231" t="str">
        <f t="shared" si="0"/>
        <v>723100012800</v>
      </c>
    </row>
    <row r="508" spans="1:140" x14ac:dyDescent="0.25">
      <c r="A508" s="231" t="s">
        <v>108</v>
      </c>
      <c r="B508" s="231" t="s">
        <v>297</v>
      </c>
      <c r="C508" s="232">
        <v>42544</v>
      </c>
      <c r="D508" s="233">
        <v>0</v>
      </c>
      <c r="E508" s="231" t="s">
        <v>108</v>
      </c>
      <c r="F508" s="231" t="s">
        <v>110</v>
      </c>
      <c r="G508" s="233">
        <v>2016</v>
      </c>
      <c r="H508" s="233">
        <v>12</v>
      </c>
      <c r="I508" s="232">
        <v>42544</v>
      </c>
      <c r="J508" s="231" t="s">
        <v>111</v>
      </c>
      <c r="K508" s="231"/>
      <c r="L508" s="231" t="s">
        <v>110</v>
      </c>
      <c r="M508" s="231" t="s">
        <v>110</v>
      </c>
      <c r="N508" s="231"/>
      <c r="O508" s="233">
        <v>0</v>
      </c>
      <c r="P508" s="231" t="s">
        <v>112</v>
      </c>
      <c r="Q508" s="231"/>
      <c r="R508" s="232">
        <v>42544</v>
      </c>
      <c r="S508" s="233">
        <v>37</v>
      </c>
      <c r="T508" s="234">
        <v>37153.269999999997</v>
      </c>
      <c r="U508" s="234">
        <v>37153.269999999997</v>
      </c>
      <c r="V508" s="235">
        <v>0</v>
      </c>
      <c r="W508" s="231" t="s">
        <v>113</v>
      </c>
      <c r="X508" s="231"/>
      <c r="Y508" s="231" t="s">
        <v>114</v>
      </c>
      <c r="Z508" s="231" t="s">
        <v>114</v>
      </c>
      <c r="AA508" s="231" t="s">
        <v>114</v>
      </c>
      <c r="AB508" s="231" t="s">
        <v>115</v>
      </c>
      <c r="AC508" s="231" t="s">
        <v>116</v>
      </c>
      <c r="AD508" s="231" t="s">
        <v>110</v>
      </c>
      <c r="AE508" s="231" t="s">
        <v>110</v>
      </c>
      <c r="AF508" s="231"/>
      <c r="AG508" s="231"/>
      <c r="AH508" s="233">
        <v>0</v>
      </c>
      <c r="AI508" s="232">
        <v>42548</v>
      </c>
      <c r="AJ508" s="233">
        <v>1589970</v>
      </c>
      <c r="AK508" s="236">
        <v>1589970.1</v>
      </c>
      <c r="AL508" s="232">
        <v>42544</v>
      </c>
      <c r="AM508" s="233">
        <v>0</v>
      </c>
      <c r="AN508" s="231" t="s">
        <v>158</v>
      </c>
      <c r="AO508" s="237">
        <v>42548.730821759258</v>
      </c>
      <c r="AP508" s="231" t="s">
        <v>298</v>
      </c>
      <c r="AQ508" s="231" t="s">
        <v>119</v>
      </c>
      <c r="AR508" s="231" t="s">
        <v>119</v>
      </c>
      <c r="AS508" s="231"/>
      <c r="AT508" s="232">
        <v>42544</v>
      </c>
      <c r="AU508" s="238">
        <v>1</v>
      </c>
      <c r="AV508" s="238">
        <v>1</v>
      </c>
      <c r="AW508" s="231" t="s">
        <v>120</v>
      </c>
      <c r="AX508" s="231"/>
      <c r="AY508" s="231"/>
      <c r="AZ508" s="232">
        <v>42548</v>
      </c>
      <c r="BA508" s="231"/>
      <c r="BB508" s="231" t="s">
        <v>121</v>
      </c>
      <c r="BC508" s="231" t="s">
        <v>114</v>
      </c>
      <c r="BD508" s="231" t="s">
        <v>122</v>
      </c>
      <c r="BE508" s="231" t="s">
        <v>110</v>
      </c>
      <c r="BF508" s="231"/>
      <c r="BG508" s="231"/>
      <c r="BH508" s="231" t="s">
        <v>122</v>
      </c>
      <c r="BI508" s="231"/>
      <c r="BJ508" s="231"/>
      <c r="BK508" s="231"/>
      <c r="BL508" s="231" t="s">
        <v>110</v>
      </c>
      <c r="BM508" s="232">
        <v>42544</v>
      </c>
      <c r="BN508" s="231"/>
      <c r="BO508" s="231" t="s">
        <v>110</v>
      </c>
      <c r="BP508" s="231" t="s">
        <v>123</v>
      </c>
      <c r="BQ508" s="231"/>
      <c r="BR508" s="231"/>
      <c r="BS508" s="237">
        <v>42548.71597222222</v>
      </c>
      <c r="BT508" s="231"/>
      <c r="BU508" s="231" t="s">
        <v>110</v>
      </c>
      <c r="BV508" s="231" t="s">
        <v>298</v>
      </c>
      <c r="BW508" s="231" t="s">
        <v>110</v>
      </c>
      <c r="BX508" s="231"/>
      <c r="BY508" s="231"/>
      <c r="BZ508" s="231" t="s">
        <v>108</v>
      </c>
      <c r="CA508" s="231" t="s">
        <v>297</v>
      </c>
      <c r="CB508" s="232">
        <v>42544</v>
      </c>
      <c r="CC508" s="233">
        <v>0</v>
      </c>
      <c r="CD508" s="233">
        <v>30</v>
      </c>
      <c r="CE508" s="231" t="s">
        <v>111</v>
      </c>
      <c r="CF508" s="231"/>
      <c r="CG508" s="231"/>
      <c r="CH508" s="231" t="s">
        <v>152</v>
      </c>
      <c r="CI508" s="231" t="s">
        <v>131</v>
      </c>
      <c r="CJ508" s="231"/>
      <c r="CK508" s="231"/>
      <c r="CL508" s="231" t="s">
        <v>126</v>
      </c>
      <c r="CM508" s="231" t="s">
        <v>127</v>
      </c>
      <c r="CN508" s="231"/>
      <c r="CO508" s="231" t="s">
        <v>128</v>
      </c>
      <c r="CP508" s="231"/>
      <c r="CQ508" s="231"/>
      <c r="CR508" s="231"/>
      <c r="CS508" s="231"/>
      <c r="CT508" s="231"/>
      <c r="CU508" s="231" t="s">
        <v>119</v>
      </c>
      <c r="CV508" s="231"/>
      <c r="CW508" s="231"/>
      <c r="CX508" s="231"/>
      <c r="CY508" s="231"/>
      <c r="CZ508" s="231"/>
      <c r="DA508" s="231"/>
      <c r="DB508" s="231"/>
      <c r="DC508" s="231"/>
      <c r="DD508" s="234">
        <v>87.72</v>
      </c>
      <c r="DE508" s="231" t="s">
        <v>110</v>
      </c>
      <c r="DF508" s="235">
        <v>0</v>
      </c>
      <c r="DG508" s="231"/>
      <c r="DH508" s="233">
        <v>0</v>
      </c>
      <c r="DI508" s="231" t="s">
        <v>298</v>
      </c>
      <c r="DJ508" s="231" t="s">
        <v>116</v>
      </c>
      <c r="DK508" s="232">
        <v>42544</v>
      </c>
      <c r="DL508" s="231" t="s">
        <v>119</v>
      </c>
      <c r="DM508" s="231"/>
      <c r="DN508" s="234">
        <v>87.72</v>
      </c>
      <c r="DO508" s="238">
        <v>1</v>
      </c>
      <c r="DP508" s="238">
        <v>1</v>
      </c>
      <c r="DQ508" s="233">
        <v>1589970</v>
      </c>
      <c r="DR508" s="231"/>
      <c r="DS508" s="231"/>
      <c r="DT508" s="232">
        <v>42548</v>
      </c>
      <c r="DU508" s="231"/>
      <c r="DV508" s="231" t="s">
        <v>120</v>
      </c>
      <c r="DW508" s="232">
        <v>42544</v>
      </c>
      <c r="DX508" s="231" t="s">
        <v>110</v>
      </c>
      <c r="DY508" s="232">
        <v>42544</v>
      </c>
      <c r="DZ508" s="231" t="s">
        <v>116</v>
      </c>
      <c r="EA508" s="231"/>
      <c r="EB508" s="231"/>
      <c r="EC508" s="231" t="s">
        <v>123</v>
      </c>
      <c r="ED508" s="233">
        <v>0</v>
      </c>
      <c r="EE508" s="233">
        <v>0</v>
      </c>
      <c r="EF508" s="231"/>
      <c r="EG508" s="231" t="s">
        <v>130</v>
      </c>
      <c r="EJ508" s="231" t="str">
        <f t="shared" si="0"/>
        <v>723100012800</v>
      </c>
    </row>
    <row r="509" spans="1:140" x14ac:dyDescent="0.25">
      <c r="A509" s="231" t="s">
        <v>108</v>
      </c>
      <c r="B509" s="231" t="s">
        <v>297</v>
      </c>
      <c r="C509" s="232">
        <v>42544</v>
      </c>
      <c r="D509" s="233">
        <v>0</v>
      </c>
      <c r="E509" s="231" t="s">
        <v>108</v>
      </c>
      <c r="F509" s="231" t="s">
        <v>110</v>
      </c>
      <c r="G509" s="233">
        <v>2016</v>
      </c>
      <c r="H509" s="233">
        <v>12</v>
      </c>
      <c r="I509" s="232">
        <v>42544</v>
      </c>
      <c r="J509" s="231" t="s">
        <v>111</v>
      </c>
      <c r="K509" s="231"/>
      <c r="L509" s="231" t="s">
        <v>110</v>
      </c>
      <c r="M509" s="231" t="s">
        <v>110</v>
      </c>
      <c r="N509" s="231"/>
      <c r="O509" s="233">
        <v>0</v>
      </c>
      <c r="P509" s="231" t="s">
        <v>112</v>
      </c>
      <c r="Q509" s="231"/>
      <c r="R509" s="232">
        <v>42544</v>
      </c>
      <c r="S509" s="233">
        <v>37</v>
      </c>
      <c r="T509" s="234">
        <v>37153.269999999997</v>
      </c>
      <c r="U509" s="234">
        <v>37153.269999999997</v>
      </c>
      <c r="V509" s="235">
        <v>0</v>
      </c>
      <c r="W509" s="231" t="s">
        <v>113</v>
      </c>
      <c r="X509" s="231"/>
      <c r="Y509" s="231" t="s">
        <v>114</v>
      </c>
      <c r="Z509" s="231" t="s">
        <v>114</v>
      </c>
      <c r="AA509" s="231" t="s">
        <v>114</v>
      </c>
      <c r="AB509" s="231" t="s">
        <v>115</v>
      </c>
      <c r="AC509" s="231" t="s">
        <v>116</v>
      </c>
      <c r="AD509" s="231" t="s">
        <v>110</v>
      </c>
      <c r="AE509" s="231" t="s">
        <v>110</v>
      </c>
      <c r="AF509" s="231"/>
      <c r="AG509" s="231"/>
      <c r="AH509" s="233">
        <v>0</v>
      </c>
      <c r="AI509" s="232">
        <v>42548</v>
      </c>
      <c r="AJ509" s="233">
        <v>1589970</v>
      </c>
      <c r="AK509" s="236">
        <v>1589970.1</v>
      </c>
      <c r="AL509" s="232">
        <v>42544</v>
      </c>
      <c r="AM509" s="233">
        <v>0</v>
      </c>
      <c r="AN509" s="231" t="s">
        <v>158</v>
      </c>
      <c r="AO509" s="237">
        <v>42548.730821759258</v>
      </c>
      <c r="AP509" s="231" t="s">
        <v>298</v>
      </c>
      <c r="AQ509" s="231" t="s">
        <v>119</v>
      </c>
      <c r="AR509" s="231" t="s">
        <v>119</v>
      </c>
      <c r="AS509" s="231"/>
      <c r="AT509" s="232">
        <v>42544</v>
      </c>
      <c r="AU509" s="238">
        <v>1</v>
      </c>
      <c r="AV509" s="238">
        <v>1</v>
      </c>
      <c r="AW509" s="231" t="s">
        <v>120</v>
      </c>
      <c r="AX509" s="231"/>
      <c r="AY509" s="231"/>
      <c r="AZ509" s="232">
        <v>42548</v>
      </c>
      <c r="BA509" s="231"/>
      <c r="BB509" s="231" t="s">
        <v>121</v>
      </c>
      <c r="BC509" s="231" t="s">
        <v>114</v>
      </c>
      <c r="BD509" s="231" t="s">
        <v>122</v>
      </c>
      <c r="BE509" s="231" t="s">
        <v>110</v>
      </c>
      <c r="BF509" s="231"/>
      <c r="BG509" s="231"/>
      <c r="BH509" s="231" t="s">
        <v>122</v>
      </c>
      <c r="BI509" s="231"/>
      <c r="BJ509" s="231"/>
      <c r="BK509" s="231"/>
      <c r="BL509" s="231" t="s">
        <v>110</v>
      </c>
      <c r="BM509" s="232">
        <v>42544</v>
      </c>
      <c r="BN509" s="231"/>
      <c r="BO509" s="231" t="s">
        <v>110</v>
      </c>
      <c r="BP509" s="231" t="s">
        <v>123</v>
      </c>
      <c r="BQ509" s="231"/>
      <c r="BR509" s="231"/>
      <c r="BS509" s="237">
        <v>42548.71597222222</v>
      </c>
      <c r="BT509" s="231"/>
      <c r="BU509" s="231" t="s">
        <v>110</v>
      </c>
      <c r="BV509" s="231" t="s">
        <v>298</v>
      </c>
      <c r="BW509" s="231" t="s">
        <v>110</v>
      </c>
      <c r="BX509" s="231"/>
      <c r="BY509" s="231"/>
      <c r="BZ509" s="231" t="s">
        <v>108</v>
      </c>
      <c r="CA509" s="231" t="s">
        <v>297</v>
      </c>
      <c r="CB509" s="232">
        <v>42544</v>
      </c>
      <c r="CC509" s="233">
        <v>0</v>
      </c>
      <c r="CD509" s="233">
        <v>31</v>
      </c>
      <c r="CE509" s="231" t="s">
        <v>111</v>
      </c>
      <c r="CF509" s="231"/>
      <c r="CG509" s="231"/>
      <c r="CH509" s="231" t="s">
        <v>153</v>
      </c>
      <c r="CI509" s="231" t="s">
        <v>125</v>
      </c>
      <c r="CJ509" s="231"/>
      <c r="CK509" s="231"/>
      <c r="CL509" s="231" t="s">
        <v>126</v>
      </c>
      <c r="CM509" s="231" t="s">
        <v>127</v>
      </c>
      <c r="CN509" s="231"/>
      <c r="CO509" s="231" t="s">
        <v>128</v>
      </c>
      <c r="CP509" s="231"/>
      <c r="CQ509" s="231"/>
      <c r="CR509" s="231"/>
      <c r="CS509" s="231"/>
      <c r="CT509" s="231"/>
      <c r="CU509" s="231" t="s">
        <v>119</v>
      </c>
      <c r="CV509" s="231"/>
      <c r="CW509" s="231"/>
      <c r="CX509" s="231"/>
      <c r="CY509" s="231"/>
      <c r="CZ509" s="231"/>
      <c r="DA509" s="231"/>
      <c r="DB509" s="231"/>
      <c r="DC509" s="231"/>
      <c r="DD509" s="234">
        <v>3610.7</v>
      </c>
      <c r="DE509" s="231" t="s">
        <v>110</v>
      </c>
      <c r="DF509" s="235">
        <v>0</v>
      </c>
      <c r="DG509" s="231"/>
      <c r="DH509" s="233">
        <v>0</v>
      </c>
      <c r="DI509" s="231" t="s">
        <v>298</v>
      </c>
      <c r="DJ509" s="231" t="s">
        <v>116</v>
      </c>
      <c r="DK509" s="232">
        <v>42544</v>
      </c>
      <c r="DL509" s="231" t="s">
        <v>119</v>
      </c>
      <c r="DM509" s="231"/>
      <c r="DN509" s="234">
        <v>3610.7</v>
      </c>
      <c r="DO509" s="238">
        <v>1</v>
      </c>
      <c r="DP509" s="238">
        <v>1</v>
      </c>
      <c r="DQ509" s="233">
        <v>1589970</v>
      </c>
      <c r="DR509" s="231"/>
      <c r="DS509" s="231"/>
      <c r="DT509" s="232">
        <v>42548</v>
      </c>
      <c r="DU509" s="231"/>
      <c r="DV509" s="231" t="s">
        <v>120</v>
      </c>
      <c r="DW509" s="232">
        <v>42544</v>
      </c>
      <c r="DX509" s="231" t="s">
        <v>110</v>
      </c>
      <c r="DY509" s="232">
        <v>42544</v>
      </c>
      <c r="DZ509" s="231" t="s">
        <v>116</v>
      </c>
      <c r="EA509" s="231"/>
      <c r="EB509" s="231"/>
      <c r="EC509" s="231" t="s">
        <v>123</v>
      </c>
      <c r="ED509" s="233">
        <v>0</v>
      </c>
      <c r="EE509" s="233">
        <v>0</v>
      </c>
      <c r="EF509" s="231"/>
      <c r="EG509" s="231" t="s">
        <v>130</v>
      </c>
      <c r="EJ509" s="231" t="str">
        <f t="shared" si="0"/>
        <v>724000012800</v>
      </c>
    </row>
    <row r="510" spans="1:140" x14ac:dyDescent="0.25">
      <c r="A510" s="231" t="s">
        <v>108</v>
      </c>
      <c r="B510" s="231" t="s">
        <v>297</v>
      </c>
      <c r="C510" s="232">
        <v>42544</v>
      </c>
      <c r="D510" s="233">
        <v>0</v>
      </c>
      <c r="E510" s="231" t="s">
        <v>108</v>
      </c>
      <c r="F510" s="231" t="s">
        <v>110</v>
      </c>
      <c r="G510" s="233">
        <v>2016</v>
      </c>
      <c r="H510" s="233">
        <v>12</v>
      </c>
      <c r="I510" s="232">
        <v>42544</v>
      </c>
      <c r="J510" s="231" t="s">
        <v>111</v>
      </c>
      <c r="K510" s="231"/>
      <c r="L510" s="231" t="s">
        <v>110</v>
      </c>
      <c r="M510" s="231" t="s">
        <v>110</v>
      </c>
      <c r="N510" s="231"/>
      <c r="O510" s="233">
        <v>0</v>
      </c>
      <c r="P510" s="231" t="s">
        <v>112</v>
      </c>
      <c r="Q510" s="231"/>
      <c r="R510" s="232">
        <v>42544</v>
      </c>
      <c r="S510" s="233">
        <v>37</v>
      </c>
      <c r="T510" s="234">
        <v>37153.269999999997</v>
      </c>
      <c r="U510" s="234">
        <v>37153.269999999997</v>
      </c>
      <c r="V510" s="235">
        <v>0</v>
      </c>
      <c r="W510" s="231" t="s">
        <v>113</v>
      </c>
      <c r="X510" s="231"/>
      <c r="Y510" s="231" t="s">
        <v>114</v>
      </c>
      <c r="Z510" s="231" t="s">
        <v>114</v>
      </c>
      <c r="AA510" s="231" t="s">
        <v>114</v>
      </c>
      <c r="AB510" s="231" t="s">
        <v>115</v>
      </c>
      <c r="AC510" s="231" t="s">
        <v>116</v>
      </c>
      <c r="AD510" s="231" t="s">
        <v>110</v>
      </c>
      <c r="AE510" s="231" t="s">
        <v>110</v>
      </c>
      <c r="AF510" s="231"/>
      <c r="AG510" s="231"/>
      <c r="AH510" s="233">
        <v>0</v>
      </c>
      <c r="AI510" s="232">
        <v>42548</v>
      </c>
      <c r="AJ510" s="233">
        <v>1589970</v>
      </c>
      <c r="AK510" s="236">
        <v>1589970.1</v>
      </c>
      <c r="AL510" s="232">
        <v>42544</v>
      </c>
      <c r="AM510" s="233">
        <v>0</v>
      </c>
      <c r="AN510" s="231" t="s">
        <v>158</v>
      </c>
      <c r="AO510" s="237">
        <v>42548.730821759258</v>
      </c>
      <c r="AP510" s="231" t="s">
        <v>298</v>
      </c>
      <c r="AQ510" s="231" t="s">
        <v>119</v>
      </c>
      <c r="AR510" s="231" t="s">
        <v>119</v>
      </c>
      <c r="AS510" s="231"/>
      <c r="AT510" s="232">
        <v>42544</v>
      </c>
      <c r="AU510" s="238">
        <v>1</v>
      </c>
      <c r="AV510" s="238">
        <v>1</v>
      </c>
      <c r="AW510" s="231" t="s">
        <v>120</v>
      </c>
      <c r="AX510" s="231"/>
      <c r="AY510" s="231"/>
      <c r="AZ510" s="232">
        <v>42548</v>
      </c>
      <c r="BA510" s="231"/>
      <c r="BB510" s="231" t="s">
        <v>121</v>
      </c>
      <c r="BC510" s="231" t="s">
        <v>114</v>
      </c>
      <c r="BD510" s="231" t="s">
        <v>122</v>
      </c>
      <c r="BE510" s="231" t="s">
        <v>110</v>
      </c>
      <c r="BF510" s="231"/>
      <c r="BG510" s="231"/>
      <c r="BH510" s="231" t="s">
        <v>122</v>
      </c>
      <c r="BI510" s="231"/>
      <c r="BJ510" s="231"/>
      <c r="BK510" s="231"/>
      <c r="BL510" s="231" t="s">
        <v>110</v>
      </c>
      <c r="BM510" s="232">
        <v>42544</v>
      </c>
      <c r="BN510" s="231"/>
      <c r="BO510" s="231" t="s">
        <v>110</v>
      </c>
      <c r="BP510" s="231" t="s">
        <v>123</v>
      </c>
      <c r="BQ510" s="231"/>
      <c r="BR510" s="231"/>
      <c r="BS510" s="237">
        <v>42548.71597222222</v>
      </c>
      <c r="BT510" s="231"/>
      <c r="BU510" s="231" t="s">
        <v>110</v>
      </c>
      <c r="BV510" s="231" t="s">
        <v>298</v>
      </c>
      <c r="BW510" s="231" t="s">
        <v>110</v>
      </c>
      <c r="BX510" s="231"/>
      <c r="BY510" s="231"/>
      <c r="BZ510" s="231" t="s">
        <v>108</v>
      </c>
      <c r="CA510" s="231" t="s">
        <v>297</v>
      </c>
      <c r="CB510" s="232">
        <v>42544</v>
      </c>
      <c r="CC510" s="233">
        <v>0</v>
      </c>
      <c r="CD510" s="233">
        <v>32</v>
      </c>
      <c r="CE510" s="231" t="s">
        <v>111</v>
      </c>
      <c r="CF510" s="231"/>
      <c r="CG510" s="231"/>
      <c r="CH510" s="231" t="s">
        <v>153</v>
      </c>
      <c r="CI510" s="231" t="s">
        <v>131</v>
      </c>
      <c r="CJ510" s="231"/>
      <c r="CK510" s="231"/>
      <c r="CL510" s="231" t="s">
        <v>126</v>
      </c>
      <c r="CM510" s="231" t="s">
        <v>127</v>
      </c>
      <c r="CN510" s="231"/>
      <c r="CO510" s="231" t="s">
        <v>128</v>
      </c>
      <c r="CP510" s="231"/>
      <c r="CQ510" s="231"/>
      <c r="CR510" s="231"/>
      <c r="CS510" s="231"/>
      <c r="CT510" s="231"/>
      <c r="CU510" s="231" t="s">
        <v>119</v>
      </c>
      <c r="CV510" s="231"/>
      <c r="CW510" s="231"/>
      <c r="CX510" s="231"/>
      <c r="CY510" s="231"/>
      <c r="CZ510" s="231"/>
      <c r="DA510" s="231"/>
      <c r="DB510" s="231"/>
      <c r="DC510" s="231"/>
      <c r="DD510" s="234">
        <v>1306.8</v>
      </c>
      <c r="DE510" s="231" t="s">
        <v>110</v>
      </c>
      <c r="DF510" s="235">
        <v>0</v>
      </c>
      <c r="DG510" s="231"/>
      <c r="DH510" s="233">
        <v>0</v>
      </c>
      <c r="DI510" s="231" t="s">
        <v>298</v>
      </c>
      <c r="DJ510" s="231" t="s">
        <v>116</v>
      </c>
      <c r="DK510" s="232">
        <v>42544</v>
      </c>
      <c r="DL510" s="231" t="s">
        <v>119</v>
      </c>
      <c r="DM510" s="231"/>
      <c r="DN510" s="234">
        <v>1306.8</v>
      </c>
      <c r="DO510" s="238">
        <v>1</v>
      </c>
      <c r="DP510" s="238">
        <v>1</v>
      </c>
      <c r="DQ510" s="233">
        <v>1589970</v>
      </c>
      <c r="DR510" s="231"/>
      <c r="DS510" s="231"/>
      <c r="DT510" s="232">
        <v>42548</v>
      </c>
      <c r="DU510" s="231"/>
      <c r="DV510" s="231" t="s">
        <v>120</v>
      </c>
      <c r="DW510" s="232">
        <v>42544</v>
      </c>
      <c r="DX510" s="231" t="s">
        <v>110</v>
      </c>
      <c r="DY510" s="232">
        <v>42544</v>
      </c>
      <c r="DZ510" s="231" t="s">
        <v>116</v>
      </c>
      <c r="EA510" s="231"/>
      <c r="EB510" s="231"/>
      <c r="EC510" s="231" t="s">
        <v>123</v>
      </c>
      <c r="ED510" s="233">
        <v>0</v>
      </c>
      <c r="EE510" s="233">
        <v>0</v>
      </c>
      <c r="EF510" s="231"/>
      <c r="EG510" s="231" t="s">
        <v>130</v>
      </c>
      <c r="EJ510" s="231" t="str">
        <f t="shared" si="0"/>
        <v>724000012800</v>
      </c>
    </row>
    <row r="511" spans="1:140" x14ac:dyDescent="0.25">
      <c r="A511" s="231" t="s">
        <v>108</v>
      </c>
      <c r="B511" s="231" t="s">
        <v>297</v>
      </c>
      <c r="C511" s="232">
        <v>42544</v>
      </c>
      <c r="D511" s="233">
        <v>0</v>
      </c>
      <c r="E511" s="231" t="s">
        <v>108</v>
      </c>
      <c r="F511" s="231" t="s">
        <v>110</v>
      </c>
      <c r="G511" s="233">
        <v>2016</v>
      </c>
      <c r="H511" s="233">
        <v>12</v>
      </c>
      <c r="I511" s="232">
        <v>42544</v>
      </c>
      <c r="J511" s="231" t="s">
        <v>111</v>
      </c>
      <c r="K511" s="231"/>
      <c r="L511" s="231" t="s">
        <v>110</v>
      </c>
      <c r="M511" s="231" t="s">
        <v>110</v>
      </c>
      <c r="N511" s="231"/>
      <c r="O511" s="233">
        <v>0</v>
      </c>
      <c r="P511" s="231" t="s">
        <v>112</v>
      </c>
      <c r="Q511" s="231"/>
      <c r="R511" s="232">
        <v>42544</v>
      </c>
      <c r="S511" s="233">
        <v>37</v>
      </c>
      <c r="T511" s="234">
        <v>37153.269999999997</v>
      </c>
      <c r="U511" s="234">
        <v>37153.269999999997</v>
      </c>
      <c r="V511" s="235">
        <v>0</v>
      </c>
      <c r="W511" s="231" t="s">
        <v>113</v>
      </c>
      <c r="X511" s="231"/>
      <c r="Y511" s="231" t="s">
        <v>114</v>
      </c>
      <c r="Z511" s="231" t="s">
        <v>114</v>
      </c>
      <c r="AA511" s="231" t="s">
        <v>114</v>
      </c>
      <c r="AB511" s="231" t="s">
        <v>115</v>
      </c>
      <c r="AC511" s="231" t="s">
        <v>116</v>
      </c>
      <c r="AD511" s="231" t="s">
        <v>110</v>
      </c>
      <c r="AE511" s="231" t="s">
        <v>110</v>
      </c>
      <c r="AF511" s="231"/>
      <c r="AG511" s="231"/>
      <c r="AH511" s="233">
        <v>0</v>
      </c>
      <c r="AI511" s="232">
        <v>42548</v>
      </c>
      <c r="AJ511" s="233">
        <v>1589970</v>
      </c>
      <c r="AK511" s="236">
        <v>1589970.1</v>
      </c>
      <c r="AL511" s="232">
        <v>42544</v>
      </c>
      <c r="AM511" s="233">
        <v>0</v>
      </c>
      <c r="AN511" s="231" t="s">
        <v>158</v>
      </c>
      <c r="AO511" s="237">
        <v>42548.730821759258</v>
      </c>
      <c r="AP511" s="231" t="s">
        <v>298</v>
      </c>
      <c r="AQ511" s="231" t="s">
        <v>119</v>
      </c>
      <c r="AR511" s="231" t="s">
        <v>119</v>
      </c>
      <c r="AS511" s="231"/>
      <c r="AT511" s="232">
        <v>42544</v>
      </c>
      <c r="AU511" s="238">
        <v>1</v>
      </c>
      <c r="AV511" s="238">
        <v>1</v>
      </c>
      <c r="AW511" s="231" t="s">
        <v>120</v>
      </c>
      <c r="AX511" s="231"/>
      <c r="AY511" s="231"/>
      <c r="AZ511" s="232">
        <v>42548</v>
      </c>
      <c r="BA511" s="231"/>
      <c r="BB511" s="231" t="s">
        <v>121</v>
      </c>
      <c r="BC511" s="231" t="s">
        <v>114</v>
      </c>
      <c r="BD511" s="231" t="s">
        <v>122</v>
      </c>
      <c r="BE511" s="231" t="s">
        <v>110</v>
      </c>
      <c r="BF511" s="231"/>
      <c r="BG511" s="231"/>
      <c r="BH511" s="231" t="s">
        <v>122</v>
      </c>
      <c r="BI511" s="231"/>
      <c r="BJ511" s="231"/>
      <c r="BK511" s="231"/>
      <c r="BL511" s="231" t="s">
        <v>110</v>
      </c>
      <c r="BM511" s="232">
        <v>42544</v>
      </c>
      <c r="BN511" s="231"/>
      <c r="BO511" s="231" t="s">
        <v>110</v>
      </c>
      <c r="BP511" s="231" t="s">
        <v>123</v>
      </c>
      <c r="BQ511" s="231"/>
      <c r="BR511" s="231"/>
      <c r="BS511" s="237">
        <v>42548.71597222222</v>
      </c>
      <c r="BT511" s="231"/>
      <c r="BU511" s="231" t="s">
        <v>110</v>
      </c>
      <c r="BV511" s="231" t="s">
        <v>298</v>
      </c>
      <c r="BW511" s="231" t="s">
        <v>110</v>
      </c>
      <c r="BX511" s="231"/>
      <c r="BY511" s="231"/>
      <c r="BZ511" s="231" t="s">
        <v>108</v>
      </c>
      <c r="CA511" s="231" t="s">
        <v>297</v>
      </c>
      <c r="CB511" s="232">
        <v>42544</v>
      </c>
      <c r="CC511" s="233">
        <v>0</v>
      </c>
      <c r="CD511" s="233">
        <v>33</v>
      </c>
      <c r="CE511" s="231" t="s">
        <v>111</v>
      </c>
      <c r="CF511" s="231"/>
      <c r="CG511" s="231"/>
      <c r="CH511" s="231" t="s">
        <v>154</v>
      </c>
      <c r="CI511" s="231" t="s">
        <v>125</v>
      </c>
      <c r="CJ511" s="231"/>
      <c r="CK511" s="231"/>
      <c r="CL511" s="231" t="s">
        <v>126</v>
      </c>
      <c r="CM511" s="231" t="s">
        <v>127</v>
      </c>
      <c r="CN511" s="231"/>
      <c r="CO511" s="231" t="s">
        <v>128</v>
      </c>
      <c r="CP511" s="231"/>
      <c r="CQ511" s="231"/>
      <c r="CR511" s="231"/>
      <c r="CS511" s="231"/>
      <c r="CT511" s="231"/>
      <c r="CU511" s="231" t="s">
        <v>119</v>
      </c>
      <c r="CV511" s="231"/>
      <c r="CW511" s="231"/>
      <c r="CX511" s="231"/>
      <c r="CY511" s="231"/>
      <c r="CZ511" s="231"/>
      <c r="DA511" s="231"/>
      <c r="DB511" s="231"/>
      <c r="DC511" s="231"/>
      <c r="DD511" s="234">
        <v>31.25</v>
      </c>
      <c r="DE511" s="231" t="s">
        <v>110</v>
      </c>
      <c r="DF511" s="235">
        <v>0</v>
      </c>
      <c r="DG511" s="231"/>
      <c r="DH511" s="233">
        <v>0</v>
      </c>
      <c r="DI511" s="231" t="s">
        <v>298</v>
      </c>
      <c r="DJ511" s="231" t="s">
        <v>116</v>
      </c>
      <c r="DK511" s="232">
        <v>42544</v>
      </c>
      <c r="DL511" s="231" t="s">
        <v>119</v>
      </c>
      <c r="DM511" s="231"/>
      <c r="DN511" s="234">
        <v>31.25</v>
      </c>
      <c r="DO511" s="238">
        <v>1</v>
      </c>
      <c r="DP511" s="238">
        <v>1</v>
      </c>
      <c r="DQ511" s="233">
        <v>1589970</v>
      </c>
      <c r="DR511" s="231"/>
      <c r="DS511" s="231"/>
      <c r="DT511" s="232">
        <v>42548</v>
      </c>
      <c r="DU511" s="231"/>
      <c r="DV511" s="231" t="s">
        <v>120</v>
      </c>
      <c r="DW511" s="232">
        <v>42544</v>
      </c>
      <c r="DX511" s="231" t="s">
        <v>110</v>
      </c>
      <c r="DY511" s="232">
        <v>42544</v>
      </c>
      <c r="DZ511" s="231" t="s">
        <v>116</v>
      </c>
      <c r="EA511" s="231"/>
      <c r="EB511" s="231"/>
      <c r="EC511" s="231" t="s">
        <v>123</v>
      </c>
      <c r="ED511" s="233">
        <v>0</v>
      </c>
      <c r="EE511" s="233">
        <v>0</v>
      </c>
      <c r="EF511" s="231"/>
      <c r="EG511" s="231" t="s">
        <v>130</v>
      </c>
      <c r="EJ511" s="231" t="str">
        <f t="shared" si="0"/>
        <v>724500012800</v>
      </c>
    </row>
    <row r="512" spans="1:140" x14ac:dyDescent="0.25">
      <c r="A512" s="231" t="s">
        <v>108</v>
      </c>
      <c r="B512" s="231" t="s">
        <v>297</v>
      </c>
      <c r="C512" s="232">
        <v>42544</v>
      </c>
      <c r="D512" s="233">
        <v>0</v>
      </c>
      <c r="E512" s="231" t="s">
        <v>108</v>
      </c>
      <c r="F512" s="231" t="s">
        <v>110</v>
      </c>
      <c r="G512" s="233">
        <v>2016</v>
      </c>
      <c r="H512" s="233">
        <v>12</v>
      </c>
      <c r="I512" s="232">
        <v>42544</v>
      </c>
      <c r="J512" s="231" t="s">
        <v>111</v>
      </c>
      <c r="K512" s="231"/>
      <c r="L512" s="231" t="s">
        <v>110</v>
      </c>
      <c r="M512" s="231" t="s">
        <v>110</v>
      </c>
      <c r="N512" s="231"/>
      <c r="O512" s="233">
        <v>0</v>
      </c>
      <c r="P512" s="231" t="s">
        <v>112</v>
      </c>
      <c r="Q512" s="231"/>
      <c r="R512" s="232">
        <v>42544</v>
      </c>
      <c r="S512" s="233">
        <v>37</v>
      </c>
      <c r="T512" s="234">
        <v>37153.269999999997</v>
      </c>
      <c r="U512" s="234">
        <v>37153.269999999997</v>
      </c>
      <c r="V512" s="235">
        <v>0</v>
      </c>
      <c r="W512" s="231" t="s">
        <v>113</v>
      </c>
      <c r="X512" s="231"/>
      <c r="Y512" s="231" t="s">
        <v>114</v>
      </c>
      <c r="Z512" s="231" t="s">
        <v>114</v>
      </c>
      <c r="AA512" s="231" t="s">
        <v>114</v>
      </c>
      <c r="AB512" s="231" t="s">
        <v>115</v>
      </c>
      <c r="AC512" s="231" t="s">
        <v>116</v>
      </c>
      <c r="AD512" s="231" t="s">
        <v>110</v>
      </c>
      <c r="AE512" s="231" t="s">
        <v>110</v>
      </c>
      <c r="AF512" s="231"/>
      <c r="AG512" s="231"/>
      <c r="AH512" s="233">
        <v>0</v>
      </c>
      <c r="AI512" s="232">
        <v>42548</v>
      </c>
      <c r="AJ512" s="233">
        <v>1589970</v>
      </c>
      <c r="AK512" s="236">
        <v>1589970.1</v>
      </c>
      <c r="AL512" s="232">
        <v>42544</v>
      </c>
      <c r="AM512" s="233">
        <v>0</v>
      </c>
      <c r="AN512" s="231" t="s">
        <v>158</v>
      </c>
      <c r="AO512" s="237">
        <v>42548.730821759258</v>
      </c>
      <c r="AP512" s="231" t="s">
        <v>298</v>
      </c>
      <c r="AQ512" s="231" t="s">
        <v>119</v>
      </c>
      <c r="AR512" s="231" t="s">
        <v>119</v>
      </c>
      <c r="AS512" s="231"/>
      <c r="AT512" s="232">
        <v>42544</v>
      </c>
      <c r="AU512" s="238">
        <v>1</v>
      </c>
      <c r="AV512" s="238">
        <v>1</v>
      </c>
      <c r="AW512" s="231" t="s">
        <v>120</v>
      </c>
      <c r="AX512" s="231"/>
      <c r="AY512" s="231"/>
      <c r="AZ512" s="232">
        <v>42548</v>
      </c>
      <c r="BA512" s="231"/>
      <c r="BB512" s="231" t="s">
        <v>121</v>
      </c>
      <c r="BC512" s="231" t="s">
        <v>114</v>
      </c>
      <c r="BD512" s="231" t="s">
        <v>122</v>
      </c>
      <c r="BE512" s="231" t="s">
        <v>110</v>
      </c>
      <c r="BF512" s="231"/>
      <c r="BG512" s="231"/>
      <c r="BH512" s="231" t="s">
        <v>122</v>
      </c>
      <c r="BI512" s="231"/>
      <c r="BJ512" s="231"/>
      <c r="BK512" s="231"/>
      <c r="BL512" s="231" t="s">
        <v>110</v>
      </c>
      <c r="BM512" s="232">
        <v>42544</v>
      </c>
      <c r="BN512" s="231"/>
      <c r="BO512" s="231" t="s">
        <v>110</v>
      </c>
      <c r="BP512" s="231" t="s">
        <v>123</v>
      </c>
      <c r="BQ512" s="231"/>
      <c r="BR512" s="231"/>
      <c r="BS512" s="237">
        <v>42548.71597222222</v>
      </c>
      <c r="BT512" s="231"/>
      <c r="BU512" s="231" t="s">
        <v>110</v>
      </c>
      <c r="BV512" s="231" t="s">
        <v>298</v>
      </c>
      <c r="BW512" s="231" t="s">
        <v>110</v>
      </c>
      <c r="BX512" s="231"/>
      <c r="BY512" s="231"/>
      <c r="BZ512" s="231" t="s">
        <v>108</v>
      </c>
      <c r="CA512" s="231" t="s">
        <v>297</v>
      </c>
      <c r="CB512" s="232">
        <v>42544</v>
      </c>
      <c r="CC512" s="233">
        <v>0</v>
      </c>
      <c r="CD512" s="233">
        <v>34</v>
      </c>
      <c r="CE512" s="231" t="s">
        <v>111</v>
      </c>
      <c r="CF512" s="231"/>
      <c r="CG512" s="231"/>
      <c r="CH512" s="231" t="s">
        <v>155</v>
      </c>
      <c r="CI512" s="231" t="s">
        <v>125</v>
      </c>
      <c r="CJ512" s="231"/>
      <c r="CK512" s="231"/>
      <c r="CL512" s="231" t="s">
        <v>126</v>
      </c>
      <c r="CM512" s="231" t="s">
        <v>127</v>
      </c>
      <c r="CN512" s="231"/>
      <c r="CO512" s="231" t="s">
        <v>128</v>
      </c>
      <c r="CP512" s="231"/>
      <c r="CQ512" s="231"/>
      <c r="CR512" s="231"/>
      <c r="CS512" s="231"/>
      <c r="CT512" s="231"/>
      <c r="CU512" s="231" t="s">
        <v>119</v>
      </c>
      <c r="CV512" s="231"/>
      <c r="CW512" s="231"/>
      <c r="CX512" s="231"/>
      <c r="CY512" s="231"/>
      <c r="CZ512" s="231"/>
      <c r="DA512" s="231"/>
      <c r="DB512" s="231"/>
      <c r="DC512" s="231"/>
      <c r="DD512" s="234">
        <v>29.93</v>
      </c>
      <c r="DE512" s="231" t="s">
        <v>110</v>
      </c>
      <c r="DF512" s="235">
        <v>0</v>
      </c>
      <c r="DG512" s="231"/>
      <c r="DH512" s="233">
        <v>0</v>
      </c>
      <c r="DI512" s="231" t="s">
        <v>298</v>
      </c>
      <c r="DJ512" s="231" t="s">
        <v>116</v>
      </c>
      <c r="DK512" s="232">
        <v>42544</v>
      </c>
      <c r="DL512" s="231" t="s">
        <v>119</v>
      </c>
      <c r="DM512" s="231"/>
      <c r="DN512" s="234">
        <v>29.93</v>
      </c>
      <c r="DO512" s="238">
        <v>1</v>
      </c>
      <c r="DP512" s="238">
        <v>1</v>
      </c>
      <c r="DQ512" s="233">
        <v>1589970</v>
      </c>
      <c r="DR512" s="231"/>
      <c r="DS512" s="231"/>
      <c r="DT512" s="232">
        <v>42548</v>
      </c>
      <c r="DU512" s="231"/>
      <c r="DV512" s="231" t="s">
        <v>120</v>
      </c>
      <c r="DW512" s="232">
        <v>42544</v>
      </c>
      <c r="DX512" s="231" t="s">
        <v>110</v>
      </c>
      <c r="DY512" s="232">
        <v>42544</v>
      </c>
      <c r="DZ512" s="231" t="s">
        <v>116</v>
      </c>
      <c r="EA512" s="231"/>
      <c r="EB512" s="231"/>
      <c r="EC512" s="231" t="s">
        <v>123</v>
      </c>
      <c r="ED512" s="233">
        <v>0</v>
      </c>
      <c r="EE512" s="233">
        <v>0</v>
      </c>
      <c r="EF512" s="231"/>
      <c r="EG512" s="231" t="s">
        <v>130</v>
      </c>
      <c r="EJ512" s="231" t="str">
        <f t="shared" si="0"/>
        <v>725000012800</v>
      </c>
    </row>
    <row r="513" spans="1:140" x14ac:dyDescent="0.25">
      <c r="A513" s="231" t="s">
        <v>108</v>
      </c>
      <c r="B513" s="231" t="s">
        <v>297</v>
      </c>
      <c r="C513" s="232">
        <v>42544</v>
      </c>
      <c r="D513" s="233">
        <v>0</v>
      </c>
      <c r="E513" s="231" t="s">
        <v>108</v>
      </c>
      <c r="F513" s="231" t="s">
        <v>110</v>
      </c>
      <c r="G513" s="233">
        <v>2016</v>
      </c>
      <c r="H513" s="233">
        <v>12</v>
      </c>
      <c r="I513" s="232">
        <v>42544</v>
      </c>
      <c r="J513" s="231" t="s">
        <v>111</v>
      </c>
      <c r="K513" s="231"/>
      <c r="L513" s="231" t="s">
        <v>110</v>
      </c>
      <c r="M513" s="231" t="s">
        <v>110</v>
      </c>
      <c r="N513" s="231"/>
      <c r="O513" s="233">
        <v>0</v>
      </c>
      <c r="P513" s="231" t="s">
        <v>112</v>
      </c>
      <c r="Q513" s="231"/>
      <c r="R513" s="232">
        <v>42544</v>
      </c>
      <c r="S513" s="233">
        <v>37</v>
      </c>
      <c r="T513" s="234">
        <v>37153.269999999997</v>
      </c>
      <c r="U513" s="234">
        <v>37153.269999999997</v>
      </c>
      <c r="V513" s="235">
        <v>0</v>
      </c>
      <c r="W513" s="231" t="s">
        <v>113</v>
      </c>
      <c r="X513" s="231"/>
      <c r="Y513" s="231" t="s">
        <v>114</v>
      </c>
      <c r="Z513" s="231" t="s">
        <v>114</v>
      </c>
      <c r="AA513" s="231" t="s">
        <v>114</v>
      </c>
      <c r="AB513" s="231" t="s">
        <v>115</v>
      </c>
      <c r="AC513" s="231" t="s">
        <v>116</v>
      </c>
      <c r="AD513" s="231" t="s">
        <v>110</v>
      </c>
      <c r="AE513" s="231" t="s">
        <v>110</v>
      </c>
      <c r="AF513" s="231"/>
      <c r="AG513" s="231"/>
      <c r="AH513" s="233">
        <v>0</v>
      </c>
      <c r="AI513" s="232">
        <v>42548</v>
      </c>
      <c r="AJ513" s="233">
        <v>1589970</v>
      </c>
      <c r="AK513" s="236">
        <v>1589970.1</v>
      </c>
      <c r="AL513" s="232">
        <v>42544</v>
      </c>
      <c r="AM513" s="233">
        <v>0</v>
      </c>
      <c r="AN513" s="231" t="s">
        <v>158</v>
      </c>
      <c r="AO513" s="237">
        <v>42548.730821759258</v>
      </c>
      <c r="AP513" s="231" t="s">
        <v>298</v>
      </c>
      <c r="AQ513" s="231" t="s">
        <v>119</v>
      </c>
      <c r="AR513" s="231" t="s">
        <v>119</v>
      </c>
      <c r="AS513" s="231"/>
      <c r="AT513" s="232">
        <v>42544</v>
      </c>
      <c r="AU513" s="238">
        <v>1</v>
      </c>
      <c r="AV513" s="238">
        <v>1</v>
      </c>
      <c r="AW513" s="231" t="s">
        <v>120</v>
      </c>
      <c r="AX513" s="231"/>
      <c r="AY513" s="231"/>
      <c r="AZ513" s="232">
        <v>42548</v>
      </c>
      <c r="BA513" s="231"/>
      <c r="BB513" s="231" t="s">
        <v>121</v>
      </c>
      <c r="BC513" s="231" t="s">
        <v>114</v>
      </c>
      <c r="BD513" s="231" t="s">
        <v>122</v>
      </c>
      <c r="BE513" s="231" t="s">
        <v>110</v>
      </c>
      <c r="BF513" s="231"/>
      <c r="BG513" s="231"/>
      <c r="BH513" s="231" t="s">
        <v>122</v>
      </c>
      <c r="BI513" s="231"/>
      <c r="BJ513" s="231"/>
      <c r="BK513" s="231"/>
      <c r="BL513" s="231" t="s">
        <v>110</v>
      </c>
      <c r="BM513" s="232">
        <v>42544</v>
      </c>
      <c r="BN513" s="231"/>
      <c r="BO513" s="231" t="s">
        <v>110</v>
      </c>
      <c r="BP513" s="231" t="s">
        <v>123</v>
      </c>
      <c r="BQ513" s="231"/>
      <c r="BR513" s="231"/>
      <c r="BS513" s="237">
        <v>42548.71597222222</v>
      </c>
      <c r="BT513" s="231"/>
      <c r="BU513" s="231" t="s">
        <v>110</v>
      </c>
      <c r="BV513" s="231" t="s">
        <v>298</v>
      </c>
      <c r="BW513" s="231" t="s">
        <v>110</v>
      </c>
      <c r="BX513" s="231"/>
      <c r="BY513" s="231"/>
      <c r="BZ513" s="231" t="s">
        <v>108</v>
      </c>
      <c r="CA513" s="231" t="s">
        <v>297</v>
      </c>
      <c r="CB513" s="232">
        <v>42544</v>
      </c>
      <c r="CC513" s="233">
        <v>0</v>
      </c>
      <c r="CD513" s="233">
        <v>35</v>
      </c>
      <c r="CE513" s="231" t="s">
        <v>111</v>
      </c>
      <c r="CF513" s="231"/>
      <c r="CG513" s="231"/>
      <c r="CH513" s="231" t="s">
        <v>155</v>
      </c>
      <c r="CI513" s="231" t="s">
        <v>131</v>
      </c>
      <c r="CJ513" s="231"/>
      <c r="CK513" s="231"/>
      <c r="CL513" s="231" t="s">
        <v>126</v>
      </c>
      <c r="CM513" s="231" t="s">
        <v>127</v>
      </c>
      <c r="CN513" s="231"/>
      <c r="CO513" s="231" t="s">
        <v>128</v>
      </c>
      <c r="CP513" s="231"/>
      <c r="CQ513" s="231"/>
      <c r="CR513" s="231"/>
      <c r="CS513" s="231"/>
      <c r="CT513" s="231"/>
      <c r="CU513" s="231" t="s">
        <v>119</v>
      </c>
      <c r="CV513" s="231"/>
      <c r="CW513" s="231"/>
      <c r="CX513" s="231"/>
      <c r="CY513" s="231"/>
      <c r="CZ513" s="231"/>
      <c r="DA513" s="231"/>
      <c r="DB513" s="231"/>
      <c r="DC513" s="231"/>
      <c r="DD513" s="234">
        <v>6.81</v>
      </c>
      <c r="DE513" s="231" t="s">
        <v>110</v>
      </c>
      <c r="DF513" s="235">
        <v>0</v>
      </c>
      <c r="DG513" s="231"/>
      <c r="DH513" s="233">
        <v>0</v>
      </c>
      <c r="DI513" s="231" t="s">
        <v>298</v>
      </c>
      <c r="DJ513" s="231" t="s">
        <v>116</v>
      </c>
      <c r="DK513" s="232">
        <v>42544</v>
      </c>
      <c r="DL513" s="231" t="s">
        <v>119</v>
      </c>
      <c r="DM513" s="231"/>
      <c r="DN513" s="234">
        <v>6.81</v>
      </c>
      <c r="DO513" s="238">
        <v>1</v>
      </c>
      <c r="DP513" s="238">
        <v>1</v>
      </c>
      <c r="DQ513" s="233">
        <v>1589970</v>
      </c>
      <c r="DR513" s="231"/>
      <c r="DS513" s="231"/>
      <c r="DT513" s="232">
        <v>42548</v>
      </c>
      <c r="DU513" s="231"/>
      <c r="DV513" s="231" t="s">
        <v>120</v>
      </c>
      <c r="DW513" s="232">
        <v>42544</v>
      </c>
      <c r="DX513" s="231" t="s">
        <v>110</v>
      </c>
      <c r="DY513" s="232">
        <v>42544</v>
      </c>
      <c r="DZ513" s="231" t="s">
        <v>116</v>
      </c>
      <c r="EA513" s="231"/>
      <c r="EB513" s="231"/>
      <c r="EC513" s="231" t="s">
        <v>123</v>
      </c>
      <c r="ED513" s="233">
        <v>0</v>
      </c>
      <c r="EE513" s="233">
        <v>0</v>
      </c>
      <c r="EF513" s="231"/>
      <c r="EG513" s="231" t="s">
        <v>130</v>
      </c>
      <c r="EJ513" s="231" t="str">
        <f t="shared" si="0"/>
        <v>725000012800</v>
      </c>
    </row>
    <row r="514" spans="1:140" x14ac:dyDescent="0.25">
      <c r="A514" s="231" t="s">
        <v>108</v>
      </c>
      <c r="B514" s="231" t="s">
        <v>297</v>
      </c>
      <c r="C514" s="232">
        <v>42544</v>
      </c>
      <c r="D514" s="233">
        <v>0</v>
      </c>
      <c r="E514" s="231" t="s">
        <v>108</v>
      </c>
      <c r="F514" s="231" t="s">
        <v>110</v>
      </c>
      <c r="G514" s="233">
        <v>2016</v>
      </c>
      <c r="H514" s="233">
        <v>12</v>
      </c>
      <c r="I514" s="232">
        <v>42544</v>
      </c>
      <c r="J514" s="231" t="s">
        <v>111</v>
      </c>
      <c r="K514" s="231"/>
      <c r="L514" s="231" t="s">
        <v>110</v>
      </c>
      <c r="M514" s="231" t="s">
        <v>110</v>
      </c>
      <c r="N514" s="231"/>
      <c r="O514" s="233">
        <v>0</v>
      </c>
      <c r="P514" s="231" t="s">
        <v>112</v>
      </c>
      <c r="Q514" s="231"/>
      <c r="R514" s="232">
        <v>42544</v>
      </c>
      <c r="S514" s="233">
        <v>37</v>
      </c>
      <c r="T514" s="234">
        <v>37153.269999999997</v>
      </c>
      <c r="U514" s="234">
        <v>37153.269999999997</v>
      </c>
      <c r="V514" s="235">
        <v>0</v>
      </c>
      <c r="W514" s="231" t="s">
        <v>113</v>
      </c>
      <c r="X514" s="231"/>
      <c r="Y514" s="231" t="s">
        <v>114</v>
      </c>
      <c r="Z514" s="231" t="s">
        <v>114</v>
      </c>
      <c r="AA514" s="231" t="s">
        <v>114</v>
      </c>
      <c r="AB514" s="231" t="s">
        <v>115</v>
      </c>
      <c r="AC514" s="231" t="s">
        <v>116</v>
      </c>
      <c r="AD514" s="231" t="s">
        <v>110</v>
      </c>
      <c r="AE514" s="231" t="s">
        <v>110</v>
      </c>
      <c r="AF514" s="231"/>
      <c r="AG514" s="231"/>
      <c r="AH514" s="233">
        <v>0</v>
      </c>
      <c r="AI514" s="232">
        <v>42548</v>
      </c>
      <c r="AJ514" s="233">
        <v>1589970</v>
      </c>
      <c r="AK514" s="236">
        <v>1589970.1</v>
      </c>
      <c r="AL514" s="232">
        <v>42544</v>
      </c>
      <c r="AM514" s="233">
        <v>0</v>
      </c>
      <c r="AN514" s="231" t="s">
        <v>158</v>
      </c>
      <c r="AO514" s="237">
        <v>42548.730821759258</v>
      </c>
      <c r="AP514" s="231" t="s">
        <v>298</v>
      </c>
      <c r="AQ514" s="231" t="s">
        <v>119</v>
      </c>
      <c r="AR514" s="231" t="s">
        <v>119</v>
      </c>
      <c r="AS514" s="231"/>
      <c r="AT514" s="232">
        <v>42544</v>
      </c>
      <c r="AU514" s="238">
        <v>1</v>
      </c>
      <c r="AV514" s="238">
        <v>1</v>
      </c>
      <c r="AW514" s="231" t="s">
        <v>120</v>
      </c>
      <c r="AX514" s="231"/>
      <c r="AY514" s="231"/>
      <c r="AZ514" s="232">
        <v>42548</v>
      </c>
      <c r="BA514" s="231"/>
      <c r="BB514" s="231" t="s">
        <v>121</v>
      </c>
      <c r="BC514" s="231" t="s">
        <v>114</v>
      </c>
      <c r="BD514" s="231" t="s">
        <v>122</v>
      </c>
      <c r="BE514" s="231" t="s">
        <v>110</v>
      </c>
      <c r="BF514" s="231"/>
      <c r="BG514" s="231"/>
      <c r="BH514" s="231" t="s">
        <v>122</v>
      </c>
      <c r="BI514" s="231"/>
      <c r="BJ514" s="231"/>
      <c r="BK514" s="231"/>
      <c r="BL514" s="231" t="s">
        <v>110</v>
      </c>
      <c r="BM514" s="232">
        <v>42544</v>
      </c>
      <c r="BN514" s="231"/>
      <c r="BO514" s="231" t="s">
        <v>110</v>
      </c>
      <c r="BP514" s="231" t="s">
        <v>123</v>
      </c>
      <c r="BQ514" s="231"/>
      <c r="BR514" s="231"/>
      <c r="BS514" s="237">
        <v>42548.71597222222</v>
      </c>
      <c r="BT514" s="231"/>
      <c r="BU514" s="231" t="s">
        <v>110</v>
      </c>
      <c r="BV514" s="231" t="s">
        <v>298</v>
      </c>
      <c r="BW514" s="231" t="s">
        <v>110</v>
      </c>
      <c r="BX514" s="231"/>
      <c r="BY514" s="231"/>
      <c r="BZ514" s="231" t="s">
        <v>108</v>
      </c>
      <c r="CA514" s="231" t="s">
        <v>297</v>
      </c>
      <c r="CB514" s="232">
        <v>42544</v>
      </c>
      <c r="CC514" s="233">
        <v>0</v>
      </c>
      <c r="CD514" s="233">
        <v>36</v>
      </c>
      <c r="CE514" s="231" t="s">
        <v>111</v>
      </c>
      <c r="CF514" s="231"/>
      <c r="CG514" s="231"/>
      <c r="CH514" s="231" t="s">
        <v>156</v>
      </c>
      <c r="CI514" s="231" t="s">
        <v>125</v>
      </c>
      <c r="CJ514" s="231"/>
      <c r="CK514" s="231"/>
      <c r="CL514" s="231" t="s">
        <v>126</v>
      </c>
      <c r="CM514" s="231" t="s">
        <v>127</v>
      </c>
      <c r="CN514" s="231"/>
      <c r="CO514" s="231" t="s">
        <v>128</v>
      </c>
      <c r="CP514" s="231"/>
      <c r="CQ514" s="231"/>
      <c r="CR514" s="231"/>
      <c r="CS514" s="231"/>
      <c r="CT514" s="231"/>
      <c r="CU514" s="231" t="s">
        <v>119</v>
      </c>
      <c r="CV514" s="231"/>
      <c r="CW514" s="231"/>
      <c r="CX514" s="231"/>
      <c r="CY514" s="231"/>
      <c r="CZ514" s="231"/>
      <c r="DA514" s="231"/>
      <c r="DB514" s="231"/>
      <c r="DC514" s="231"/>
      <c r="DD514" s="234">
        <v>1647.12</v>
      </c>
      <c r="DE514" s="231" t="s">
        <v>110</v>
      </c>
      <c r="DF514" s="235">
        <v>0</v>
      </c>
      <c r="DG514" s="231"/>
      <c r="DH514" s="233">
        <v>0</v>
      </c>
      <c r="DI514" s="231" t="s">
        <v>298</v>
      </c>
      <c r="DJ514" s="231" t="s">
        <v>116</v>
      </c>
      <c r="DK514" s="232">
        <v>42544</v>
      </c>
      <c r="DL514" s="231" t="s">
        <v>119</v>
      </c>
      <c r="DM514" s="231"/>
      <c r="DN514" s="234">
        <v>1647.12</v>
      </c>
      <c r="DO514" s="238">
        <v>1</v>
      </c>
      <c r="DP514" s="238">
        <v>1</v>
      </c>
      <c r="DQ514" s="233">
        <v>1589970</v>
      </c>
      <c r="DR514" s="231"/>
      <c r="DS514" s="231"/>
      <c r="DT514" s="232">
        <v>42548</v>
      </c>
      <c r="DU514" s="231"/>
      <c r="DV514" s="231" t="s">
        <v>120</v>
      </c>
      <c r="DW514" s="232">
        <v>42544</v>
      </c>
      <c r="DX514" s="231" t="s">
        <v>110</v>
      </c>
      <c r="DY514" s="232">
        <v>42544</v>
      </c>
      <c r="DZ514" s="231" t="s">
        <v>116</v>
      </c>
      <c r="EA514" s="231"/>
      <c r="EB514" s="231"/>
      <c r="EC514" s="231" t="s">
        <v>123</v>
      </c>
      <c r="ED514" s="233">
        <v>0</v>
      </c>
      <c r="EE514" s="233">
        <v>0</v>
      </c>
      <c r="EF514" s="231"/>
      <c r="EG514" s="231" t="s">
        <v>130</v>
      </c>
      <c r="EJ514" s="231" t="str">
        <f t="shared" si="0"/>
        <v>726900012800</v>
      </c>
    </row>
    <row r="515" spans="1:140" x14ac:dyDescent="0.25">
      <c r="A515" s="231" t="s">
        <v>108</v>
      </c>
      <c r="B515" s="231" t="s">
        <v>297</v>
      </c>
      <c r="C515" s="232">
        <v>42544</v>
      </c>
      <c r="D515" s="233">
        <v>0</v>
      </c>
      <c r="E515" s="231" t="s">
        <v>108</v>
      </c>
      <c r="F515" s="231" t="s">
        <v>110</v>
      </c>
      <c r="G515" s="233">
        <v>2016</v>
      </c>
      <c r="H515" s="233">
        <v>12</v>
      </c>
      <c r="I515" s="232">
        <v>42544</v>
      </c>
      <c r="J515" s="231" t="s">
        <v>111</v>
      </c>
      <c r="K515" s="231"/>
      <c r="L515" s="231" t="s">
        <v>110</v>
      </c>
      <c r="M515" s="231" t="s">
        <v>110</v>
      </c>
      <c r="N515" s="231"/>
      <c r="O515" s="233">
        <v>0</v>
      </c>
      <c r="P515" s="231" t="s">
        <v>112</v>
      </c>
      <c r="Q515" s="231"/>
      <c r="R515" s="232">
        <v>42544</v>
      </c>
      <c r="S515" s="233">
        <v>37</v>
      </c>
      <c r="T515" s="234">
        <v>37153.269999999997</v>
      </c>
      <c r="U515" s="234">
        <v>37153.269999999997</v>
      </c>
      <c r="V515" s="235">
        <v>0</v>
      </c>
      <c r="W515" s="231" t="s">
        <v>113</v>
      </c>
      <c r="X515" s="231"/>
      <c r="Y515" s="231" t="s">
        <v>114</v>
      </c>
      <c r="Z515" s="231" t="s">
        <v>114</v>
      </c>
      <c r="AA515" s="231" t="s">
        <v>114</v>
      </c>
      <c r="AB515" s="231" t="s">
        <v>115</v>
      </c>
      <c r="AC515" s="231" t="s">
        <v>116</v>
      </c>
      <c r="AD515" s="231" t="s">
        <v>110</v>
      </c>
      <c r="AE515" s="231" t="s">
        <v>110</v>
      </c>
      <c r="AF515" s="231"/>
      <c r="AG515" s="231"/>
      <c r="AH515" s="233">
        <v>0</v>
      </c>
      <c r="AI515" s="232">
        <v>42548</v>
      </c>
      <c r="AJ515" s="233">
        <v>1589970</v>
      </c>
      <c r="AK515" s="236">
        <v>1589970.1</v>
      </c>
      <c r="AL515" s="232">
        <v>42544</v>
      </c>
      <c r="AM515" s="233">
        <v>0</v>
      </c>
      <c r="AN515" s="231" t="s">
        <v>158</v>
      </c>
      <c r="AO515" s="237">
        <v>42548.730821759258</v>
      </c>
      <c r="AP515" s="231" t="s">
        <v>298</v>
      </c>
      <c r="AQ515" s="231" t="s">
        <v>119</v>
      </c>
      <c r="AR515" s="231" t="s">
        <v>119</v>
      </c>
      <c r="AS515" s="231"/>
      <c r="AT515" s="232">
        <v>42544</v>
      </c>
      <c r="AU515" s="238">
        <v>1</v>
      </c>
      <c r="AV515" s="238">
        <v>1</v>
      </c>
      <c r="AW515" s="231" t="s">
        <v>120</v>
      </c>
      <c r="AX515" s="231"/>
      <c r="AY515" s="231"/>
      <c r="AZ515" s="232">
        <v>42548</v>
      </c>
      <c r="BA515" s="231"/>
      <c r="BB515" s="231" t="s">
        <v>121</v>
      </c>
      <c r="BC515" s="231" t="s">
        <v>114</v>
      </c>
      <c r="BD515" s="231" t="s">
        <v>122</v>
      </c>
      <c r="BE515" s="231" t="s">
        <v>110</v>
      </c>
      <c r="BF515" s="231"/>
      <c r="BG515" s="231"/>
      <c r="BH515" s="231" t="s">
        <v>122</v>
      </c>
      <c r="BI515" s="231"/>
      <c r="BJ515" s="231"/>
      <c r="BK515" s="231"/>
      <c r="BL515" s="231" t="s">
        <v>110</v>
      </c>
      <c r="BM515" s="232">
        <v>42544</v>
      </c>
      <c r="BN515" s="231"/>
      <c r="BO515" s="231" t="s">
        <v>110</v>
      </c>
      <c r="BP515" s="231" t="s">
        <v>123</v>
      </c>
      <c r="BQ515" s="231"/>
      <c r="BR515" s="231"/>
      <c r="BS515" s="237">
        <v>42548.71597222222</v>
      </c>
      <c r="BT515" s="231"/>
      <c r="BU515" s="231" t="s">
        <v>110</v>
      </c>
      <c r="BV515" s="231" t="s">
        <v>298</v>
      </c>
      <c r="BW515" s="231" t="s">
        <v>110</v>
      </c>
      <c r="BX515" s="231"/>
      <c r="BY515" s="231"/>
      <c r="BZ515" s="231" t="s">
        <v>108</v>
      </c>
      <c r="CA515" s="231" t="s">
        <v>297</v>
      </c>
      <c r="CB515" s="232">
        <v>42544</v>
      </c>
      <c r="CC515" s="233">
        <v>0</v>
      </c>
      <c r="CD515" s="233">
        <v>37</v>
      </c>
      <c r="CE515" s="231" t="s">
        <v>111</v>
      </c>
      <c r="CF515" s="231"/>
      <c r="CG515" s="231"/>
      <c r="CH515" s="231" t="s">
        <v>156</v>
      </c>
      <c r="CI515" s="231" t="s">
        <v>131</v>
      </c>
      <c r="CJ515" s="231"/>
      <c r="CK515" s="231"/>
      <c r="CL515" s="231" t="s">
        <v>126</v>
      </c>
      <c r="CM515" s="231" t="s">
        <v>127</v>
      </c>
      <c r="CN515" s="231"/>
      <c r="CO515" s="231" t="s">
        <v>128</v>
      </c>
      <c r="CP515" s="231"/>
      <c r="CQ515" s="231"/>
      <c r="CR515" s="231"/>
      <c r="CS515" s="231"/>
      <c r="CT515" s="231"/>
      <c r="CU515" s="231" t="s">
        <v>119</v>
      </c>
      <c r="CV515" s="231"/>
      <c r="CW515" s="231"/>
      <c r="CX515" s="231"/>
      <c r="CY515" s="231"/>
      <c r="CZ515" s="231"/>
      <c r="DA515" s="231"/>
      <c r="DB515" s="231"/>
      <c r="DC515" s="231"/>
      <c r="DD515" s="234">
        <v>407.3</v>
      </c>
      <c r="DE515" s="231" t="s">
        <v>110</v>
      </c>
      <c r="DF515" s="235">
        <v>0</v>
      </c>
      <c r="DG515" s="231"/>
      <c r="DH515" s="233">
        <v>0</v>
      </c>
      <c r="DI515" s="231" t="s">
        <v>298</v>
      </c>
      <c r="DJ515" s="231" t="s">
        <v>116</v>
      </c>
      <c r="DK515" s="232">
        <v>42544</v>
      </c>
      <c r="DL515" s="231" t="s">
        <v>119</v>
      </c>
      <c r="DM515" s="231"/>
      <c r="DN515" s="234">
        <v>407.3</v>
      </c>
      <c r="DO515" s="238">
        <v>1</v>
      </c>
      <c r="DP515" s="238">
        <v>1</v>
      </c>
      <c r="DQ515" s="233">
        <v>1589970</v>
      </c>
      <c r="DR515" s="231"/>
      <c r="DS515" s="231"/>
      <c r="DT515" s="232">
        <v>42548</v>
      </c>
      <c r="DU515" s="231"/>
      <c r="DV515" s="231" t="s">
        <v>120</v>
      </c>
      <c r="DW515" s="232">
        <v>42544</v>
      </c>
      <c r="DX515" s="231" t="s">
        <v>110</v>
      </c>
      <c r="DY515" s="232">
        <v>42544</v>
      </c>
      <c r="DZ515" s="231" t="s">
        <v>116</v>
      </c>
      <c r="EA515" s="231"/>
      <c r="EB515" s="231"/>
      <c r="EC515" s="231" t="s">
        <v>123</v>
      </c>
      <c r="ED515" s="233">
        <v>0</v>
      </c>
      <c r="EE515" s="233">
        <v>0</v>
      </c>
      <c r="EF515" s="231"/>
      <c r="EG515" s="231" t="s">
        <v>130</v>
      </c>
      <c r="EJ515" s="231" t="str">
        <f t="shared" si="0"/>
        <v>726900012800</v>
      </c>
    </row>
  </sheetData>
  <autoFilter ref="A1:EJ515">
    <filterColumn colId="1">
      <filters>
        <filter val="Journal ID"/>
        <filter val="PAY0143823"/>
      </filters>
    </filterColumn>
    <sortState ref="A2:EJ466">
      <sortCondition ref="B1:B466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workbookViewId="0">
      <selection activeCell="J36" sqref="J36"/>
    </sheetView>
  </sheetViews>
  <sheetFormatPr defaultRowHeight="15" x14ac:dyDescent="0.25"/>
  <cols>
    <col min="2" max="3" width="11.28515625" bestFit="1" customWidth="1"/>
    <col min="4" max="4" width="9.28515625" bestFit="1" customWidth="1"/>
    <col min="5" max="5" width="11.28515625" bestFit="1" customWidth="1"/>
    <col min="7" max="7" width="11.28515625" bestFit="1" customWidth="1"/>
    <col min="8" max="8" width="10.28515625" bestFit="1" customWidth="1"/>
    <col min="10" max="10" width="10.28515625" bestFit="1" customWidth="1"/>
    <col min="11" max="11" width="11.28515625" bestFit="1" customWidth="1"/>
    <col min="13" max="14" width="11.28515625" bestFit="1" customWidth="1"/>
    <col min="16" max="17" width="11.28515625" bestFit="1" customWidth="1"/>
    <col min="19" max="20" width="11.28515625" bestFit="1" customWidth="1"/>
    <col min="22" max="23" width="11.28515625" bestFit="1" customWidth="1"/>
    <col min="25" max="26" width="11.28515625" bestFit="1" customWidth="1"/>
    <col min="28" max="29" width="11.28515625" bestFit="1" customWidth="1"/>
    <col min="31" max="32" width="11.28515625" bestFit="1" customWidth="1"/>
    <col min="34" max="35" width="11.28515625" bestFit="1" customWidth="1"/>
    <col min="37" max="37" width="11.28515625" bestFit="1" customWidth="1"/>
  </cols>
  <sheetData>
    <row r="1" spans="1:37" x14ac:dyDescent="0.25">
      <c r="A1" s="190" t="s">
        <v>71</v>
      </c>
      <c r="B1" s="188" t="s">
        <v>188</v>
      </c>
      <c r="C1" s="188" t="s">
        <v>189</v>
      </c>
      <c r="D1" s="188" t="s">
        <v>190</v>
      </c>
      <c r="E1" s="192" t="s">
        <v>191</v>
      </c>
      <c r="F1" s="188" t="s">
        <v>192</v>
      </c>
      <c r="G1" s="188" t="s">
        <v>190</v>
      </c>
      <c r="H1" s="192" t="s">
        <v>193</v>
      </c>
      <c r="I1" s="188" t="s">
        <v>194</v>
      </c>
      <c r="J1" s="188" t="s">
        <v>190</v>
      </c>
      <c r="K1" s="192" t="s">
        <v>195</v>
      </c>
      <c r="L1" s="188" t="s">
        <v>196</v>
      </c>
      <c r="M1" s="188" t="s">
        <v>190</v>
      </c>
      <c r="N1" s="192" t="s">
        <v>197</v>
      </c>
      <c r="O1" s="188" t="s">
        <v>198</v>
      </c>
      <c r="P1" s="188" t="s">
        <v>190</v>
      </c>
      <c r="Q1" s="192" t="s">
        <v>199</v>
      </c>
      <c r="R1" s="188" t="s">
        <v>200</v>
      </c>
      <c r="S1" s="188" t="s">
        <v>190</v>
      </c>
      <c r="T1" s="192" t="s">
        <v>201</v>
      </c>
      <c r="U1" s="188" t="s">
        <v>202</v>
      </c>
      <c r="V1" s="188" t="s">
        <v>190</v>
      </c>
      <c r="W1" s="192" t="s">
        <v>203</v>
      </c>
      <c r="X1" s="188" t="s">
        <v>204</v>
      </c>
      <c r="Y1" s="188" t="s">
        <v>190</v>
      </c>
      <c r="Z1" s="192" t="s">
        <v>205</v>
      </c>
      <c r="AA1" s="188" t="s">
        <v>206</v>
      </c>
      <c r="AB1" s="188" t="s">
        <v>190</v>
      </c>
      <c r="AC1" s="192" t="s">
        <v>207</v>
      </c>
      <c r="AD1" s="188" t="s">
        <v>208</v>
      </c>
      <c r="AE1" s="188" t="s">
        <v>190</v>
      </c>
      <c r="AF1" s="192" t="s">
        <v>209</v>
      </c>
      <c r="AG1" s="188" t="s">
        <v>210</v>
      </c>
      <c r="AH1" s="188" t="s">
        <v>190</v>
      </c>
      <c r="AI1" s="192" t="s">
        <v>211</v>
      </c>
      <c r="AJ1" s="188" t="s">
        <v>212</v>
      </c>
      <c r="AK1" s="188" t="s">
        <v>190</v>
      </c>
    </row>
    <row r="2" spans="1:37" x14ac:dyDescent="0.25">
      <c r="A2" s="186">
        <v>1000000</v>
      </c>
      <c r="B2" s="191">
        <f>VLOOKUP($A2,'Fin Pivot'!$Q$4:$AC$35,2,FALSE)</f>
        <v>-14413.400000000001</v>
      </c>
      <c r="C2" s="191">
        <f>VLOOKUP($A2,'HCM PP1 old'!$R$3:$S$29,2,FALSE)</f>
        <v>-14413.400000000003</v>
      </c>
      <c r="D2" s="191">
        <f>B2-C2</f>
        <v>0</v>
      </c>
      <c r="E2" s="191">
        <f>VLOOKUP($A2,'Fin Pivot'!$Q$4:$AC$35,3,FALSE)</f>
        <v>-28533.980000000003</v>
      </c>
      <c r="F2" s="191"/>
      <c r="G2" s="191">
        <f>E2-F2</f>
        <v>-28533.980000000003</v>
      </c>
      <c r="H2" s="191">
        <f>VLOOKUP($A2,'Fin Pivot'!$Q$4:$AC$35,4,FALSE)</f>
        <v>-6517.96</v>
      </c>
      <c r="I2" s="191"/>
      <c r="J2" s="191">
        <f>H2-I2</f>
        <v>-6517.96</v>
      </c>
      <c r="K2" s="191">
        <f>VLOOKUP($A2,'Fin Pivot'!$Q$4:$AC$35,5,FALSE)</f>
        <v>-17680.46</v>
      </c>
      <c r="L2" s="191"/>
      <c r="M2" s="191">
        <f>K2-L2</f>
        <v>-17680.46</v>
      </c>
      <c r="N2" s="191">
        <f>VLOOKUP($A2,'Fin Pivot'!$Q$4:$AC$35,6,FALSE)</f>
        <v>-18720.310000000001</v>
      </c>
      <c r="O2" s="191"/>
      <c r="P2" s="191">
        <f>N2-O2</f>
        <v>-18720.310000000001</v>
      </c>
      <c r="Q2" s="191">
        <f>VLOOKUP($A2,'Fin Pivot'!$Q$4:$AC$35,7,FALSE)</f>
        <v>-17752.22</v>
      </c>
      <c r="R2" s="191"/>
      <c r="S2" s="191">
        <f>Q2-R2</f>
        <v>-17752.22</v>
      </c>
      <c r="T2" s="191">
        <f>VLOOKUP($A2,'Fin Pivot'!$Q$4:$AC$35,8,FALSE)</f>
        <v>-18224.900000000001</v>
      </c>
      <c r="U2" s="191"/>
      <c r="V2" s="191">
        <f>T2-U2</f>
        <v>-18224.900000000001</v>
      </c>
      <c r="W2" s="191">
        <f>VLOOKUP($A2,'Fin Pivot'!$Q$4:$AC$35,9,FALSE)</f>
        <v>-17783.849999999999</v>
      </c>
      <c r="X2" s="191"/>
      <c r="Y2" s="191">
        <f>W2-X2</f>
        <v>-17783.849999999999</v>
      </c>
      <c r="Z2" s="191">
        <f>VLOOKUP($A2,'Fin Pivot'!$Q$4:$AC$35,10,FALSE)</f>
        <v>-18400.490000000002</v>
      </c>
      <c r="AA2" s="191"/>
      <c r="AB2" s="191">
        <f>Z2-AA2</f>
        <v>-18400.490000000002</v>
      </c>
      <c r="AC2" s="191">
        <f>VLOOKUP($A2,'Fin Pivot'!$Q$4:$AC$35,11,FALSE)</f>
        <v>-18785.740000000002</v>
      </c>
      <c r="AD2" s="191"/>
      <c r="AE2" s="191">
        <f>AC2-AD2</f>
        <v>-18785.740000000002</v>
      </c>
      <c r="AF2" s="191">
        <f>VLOOKUP($A2,'Fin Pivot'!$Q$4:$AC$35,12,FALSE)</f>
        <v>-16646.18</v>
      </c>
      <c r="AG2" s="191"/>
      <c r="AH2" s="191">
        <f>AF2-AG2</f>
        <v>-16646.18</v>
      </c>
      <c r="AI2" s="191">
        <f>VLOOKUP($A2,'Fin Pivot'!$Q$4:$AC$35,13,FALSE)</f>
        <v>-16688.169999999998</v>
      </c>
      <c r="AJ2" s="191"/>
      <c r="AK2" s="191">
        <f>AI2-AJ2</f>
        <v>-16688.169999999998</v>
      </c>
    </row>
    <row r="3" spans="1:37" x14ac:dyDescent="0.25">
      <c r="A3" s="186">
        <v>2052000</v>
      </c>
      <c r="B3" s="191">
        <f>VLOOKUP($A3,'Fin Pivot'!$Q$4:$AC$35,2,FALSE)</f>
        <v>-1538.1399999999999</v>
      </c>
      <c r="C3" s="191">
        <f>VLOOKUP($A3,'HCM PP1 old'!$R$3:$S$29,2,FALSE)</f>
        <v>-1538.1399999999999</v>
      </c>
      <c r="D3" s="191">
        <f t="shared" ref="D3:D32" si="0">B3-C3</f>
        <v>0</v>
      </c>
      <c r="E3" s="191">
        <f>VLOOKUP($A3,'Fin Pivot'!$Q$4:$AC$35,3,FALSE)</f>
        <v>-3044.02</v>
      </c>
      <c r="F3" s="191"/>
      <c r="G3" s="191">
        <f t="shared" ref="G3:G32" si="1">E3-F3</f>
        <v>-3044.02</v>
      </c>
      <c r="H3" s="191">
        <f>VLOOKUP($A3,'Fin Pivot'!$Q$4:$AC$35,4,FALSE)</f>
        <v>-687.19</v>
      </c>
      <c r="I3" s="191"/>
      <c r="J3" s="191">
        <f t="shared" ref="J3:J32" si="2">H3-I3</f>
        <v>-687.19</v>
      </c>
      <c r="K3" s="191">
        <f>VLOOKUP($A3,'Fin Pivot'!$Q$4:$AC$35,5,FALSE)</f>
        <v>-1858.15</v>
      </c>
      <c r="L3" s="191"/>
      <c r="M3" s="191">
        <f t="shared" ref="M3:M32" si="3">K3-L3</f>
        <v>-1858.15</v>
      </c>
      <c r="N3" s="191">
        <f>VLOOKUP($A3,'Fin Pivot'!$Q$4:$AC$35,6,FALSE)</f>
        <v>-1974.91</v>
      </c>
      <c r="O3" s="191"/>
      <c r="P3" s="191">
        <f t="shared" ref="P3:P32" si="4">N3-O3</f>
        <v>-1974.91</v>
      </c>
      <c r="Q3" s="191">
        <f>VLOOKUP($A3,'Fin Pivot'!$Q$4:$AC$35,7,FALSE)</f>
        <v>-1886.13</v>
      </c>
      <c r="R3" s="191"/>
      <c r="S3" s="191">
        <f t="shared" ref="S3:S32" si="5">Q3-R3</f>
        <v>-1886.13</v>
      </c>
      <c r="T3" s="191">
        <f>VLOOKUP($A3,'Fin Pivot'!$Q$4:$AC$35,8,FALSE)</f>
        <v>-1888.93</v>
      </c>
      <c r="U3" s="191"/>
      <c r="V3" s="191">
        <f t="shared" ref="V3:V32" si="6">T3-U3</f>
        <v>-1888.93</v>
      </c>
      <c r="W3" s="191">
        <f>VLOOKUP($A3,'Fin Pivot'!$Q$4:$AC$35,9,FALSE)</f>
        <v>-1891.01</v>
      </c>
      <c r="X3" s="191"/>
      <c r="Y3" s="191">
        <f t="shared" ref="Y3:Y32" si="7">W3-X3</f>
        <v>-1891.01</v>
      </c>
      <c r="Z3" s="191">
        <f>VLOOKUP($A3,'Fin Pivot'!$Q$4:$AC$35,10,FALSE)</f>
        <v>-1875.25</v>
      </c>
      <c r="AA3" s="191"/>
      <c r="AB3" s="191">
        <f t="shared" ref="AB3:AB32" si="8">Z3-AA3</f>
        <v>-1875.25</v>
      </c>
      <c r="AC3" s="191">
        <f>VLOOKUP($A3,'Fin Pivot'!$Q$4:$AC$35,11,FALSE)</f>
        <v>-1892.04</v>
      </c>
      <c r="AD3" s="191"/>
      <c r="AE3" s="191">
        <f t="shared" ref="AE3:AE32" si="9">AC3-AD3</f>
        <v>-1892.04</v>
      </c>
      <c r="AF3" s="191">
        <f>VLOOKUP($A3,'Fin Pivot'!$Q$4:$AC$35,12,FALSE)</f>
        <v>-1759.11</v>
      </c>
      <c r="AG3" s="191"/>
      <c r="AH3" s="191">
        <f t="shared" ref="AH3:AH32" si="10">AF3-AG3</f>
        <v>-1759.11</v>
      </c>
      <c r="AI3" s="191">
        <f>VLOOKUP($A3,'Fin Pivot'!$Q$4:$AC$35,13,FALSE)</f>
        <v>-1761.25</v>
      </c>
      <c r="AJ3" s="191"/>
      <c r="AK3" s="191">
        <f t="shared" ref="AK3:AK32" si="11">AI3-AJ3</f>
        <v>-1761.25</v>
      </c>
    </row>
    <row r="4" spans="1:37" x14ac:dyDescent="0.25">
      <c r="A4" s="186">
        <v>2053000</v>
      </c>
      <c r="B4" s="191">
        <f>VLOOKUP($A4,'Fin Pivot'!$Q$4:$AC$35,2,FALSE)</f>
        <v>-1379.62</v>
      </c>
      <c r="C4" s="191">
        <f>VLOOKUP($A4,'HCM PP1 old'!$R$3:$S$29,2,FALSE)</f>
        <v>-1379.6200000000001</v>
      </c>
      <c r="D4" s="191">
        <f t="shared" si="0"/>
        <v>0</v>
      </c>
      <c r="E4" s="191">
        <f>VLOOKUP($A4,'Fin Pivot'!$Q$4:$AC$35,3,FALSE)</f>
        <v>-2741.86</v>
      </c>
      <c r="F4" s="191"/>
      <c r="G4" s="191">
        <f t="shared" si="1"/>
        <v>-2741.86</v>
      </c>
      <c r="H4" s="191">
        <f>VLOOKUP($A4,'Fin Pivot'!$Q$4:$AC$35,4,FALSE)</f>
        <v>-620.05999999999995</v>
      </c>
      <c r="I4" s="191"/>
      <c r="J4" s="191">
        <f t="shared" si="2"/>
        <v>-620.05999999999995</v>
      </c>
      <c r="K4" s="191">
        <f>VLOOKUP($A4,'Fin Pivot'!$Q$4:$AC$35,5,FALSE)</f>
        <v>-1679.18</v>
      </c>
      <c r="L4" s="191"/>
      <c r="M4" s="191">
        <f t="shared" si="3"/>
        <v>-1679.18</v>
      </c>
      <c r="N4" s="191">
        <f>VLOOKUP($A4,'Fin Pivot'!$Q$4:$AC$35,6,FALSE)</f>
        <v>-1782.87</v>
      </c>
      <c r="O4" s="191"/>
      <c r="P4" s="191">
        <f t="shared" si="4"/>
        <v>-1782.87</v>
      </c>
      <c r="Q4" s="191">
        <f>VLOOKUP($A4,'Fin Pivot'!$Q$4:$AC$35,7,FALSE)</f>
        <v>-1712.89</v>
      </c>
      <c r="R4" s="191"/>
      <c r="S4" s="191">
        <f t="shared" si="5"/>
        <v>-1712.89</v>
      </c>
      <c r="T4" s="191">
        <f>VLOOKUP($A4,'Fin Pivot'!$Q$4:$AC$35,8,FALSE)</f>
        <v>-1755.15</v>
      </c>
      <c r="U4" s="191"/>
      <c r="V4" s="191">
        <f t="shared" si="6"/>
        <v>-1755.15</v>
      </c>
      <c r="W4" s="191">
        <f>VLOOKUP($A4,'Fin Pivot'!$Q$4:$AC$35,9,FALSE)</f>
        <v>-1726.66</v>
      </c>
      <c r="X4" s="191"/>
      <c r="Y4" s="191">
        <f t="shared" si="7"/>
        <v>-1726.66</v>
      </c>
      <c r="Z4" s="191">
        <f>VLOOKUP($A4,'Fin Pivot'!$Q$4:$AC$35,10,FALSE)</f>
        <v>-1758.69</v>
      </c>
      <c r="AA4" s="191"/>
      <c r="AB4" s="191">
        <f t="shared" si="8"/>
        <v>-1758.69</v>
      </c>
      <c r="AC4" s="191">
        <f>VLOOKUP($A4,'Fin Pivot'!$Q$4:$AC$35,11,FALSE)</f>
        <v>-1791.26</v>
      </c>
      <c r="AD4" s="191"/>
      <c r="AE4" s="191">
        <f t="shared" si="9"/>
        <v>-1791.26</v>
      </c>
      <c r="AF4" s="191">
        <f>VLOOKUP($A4,'Fin Pivot'!$Q$4:$AC$35,12,FALSE)</f>
        <v>-1620.83</v>
      </c>
      <c r="AG4" s="191"/>
      <c r="AH4" s="191">
        <f t="shared" si="10"/>
        <v>-1620.83</v>
      </c>
      <c r="AI4" s="191">
        <f>VLOOKUP($A4,'Fin Pivot'!$Q$4:$AC$35,13,FALSE)</f>
        <v>-1624.63</v>
      </c>
      <c r="AJ4" s="191"/>
      <c r="AK4" s="191">
        <f t="shared" si="11"/>
        <v>-1624.63</v>
      </c>
    </row>
    <row r="5" spans="1:37" x14ac:dyDescent="0.25">
      <c r="A5" s="186">
        <v>2055000</v>
      </c>
      <c r="B5" s="191">
        <f>VLOOKUP($A5,'Fin Pivot'!$Q$4:$AC$35,2,FALSE)</f>
        <v>-37.76</v>
      </c>
      <c r="C5" s="191">
        <f>VLOOKUP($A5,'HCM PP1 old'!$R$3:$S$29,2,FALSE)</f>
        <v>-37.76</v>
      </c>
      <c r="D5" s="191">
        <f t="shared" si="0"/>
        <v>0</v>
      </c>
      <c r="E5" s="191">
        <f>VLOOKUP($A5,'Fin Pivot'!$Q$4:$AC$35,3,FALSE)</f>
        <v>-62.08</v>
      </c>
      <c r="F5" s="191"/>
      <c r="G5" s="191">
        <f t="shared" si="1"/>
        <v>-62.08</v>
      </c>
      <c r="H5" s="191">
        <f>VLOOKUP($A5,'Fin Pivot'!$Q$4:$AC$35,4,FALSE)</f>
        <v>-13.44</v>
      </c>
      <c r="I5" s="191"/>
      <c r="J5" s="191">
        <f t="shared" si="2"/>
        <v>-13.44</v>
      </c>
      <c r="K5" s="191">
        <f>VLOOKUP($A5,'Fin Pivot'!$Q$4:$AC$35,5,FALSE)</f>
        <v>-37.76</v>
      </c>
      <c r="L5" s="191"/>
      <c r="M5" s="191">
        <f t="shared" si="3"/>
        <v>-37.76</v>
      </c>
      <c r="N5" s="191">
        <f>VLOOKUP($A5,'Fin Pivot'!$Q$4:$AC$35,6,FALSE)</f>
        <v>-42.38</v>
      </c>
      <c r="O5" s="191"/>
      <c r="P5" s="191">
        <f t="shared" si="4"/>
        <v>-42.38</v>
      </c>
      <c r="Q5" s="191">
        <f>VLOOKUP($A5,'Fin Pivot'!$Q$4:$AC$35,7,FALSE)</f>
        <v>-42.38</v>
      </c>
      <c r="R5" s="191"/>
      <c r="S5" s="191">
        <f t="shared" si="5"/>
        <v>-42.38</v>
      </c>
      <c r="T5" s="191">
        <f>VLOOKUP($A5,'Fin Pivot'!$Q$4:$AC$35,8,FALSE)</f>
        <v>0</v>
      </c>
      <c r="U5" s="191"/>
      <c r="V5" s="191">
        <f t="shared" si="6"/>
        <v>0</v>
      </c>
      <c r="W5" s="191">
        <f>VLOOKUP($A5,'Fin Pivot'!$Q$4:$AC$35,9,FALSE)</f>
        <v>-42.38</v>
      </c>
      <c r="X5" s="191"/>
      <c r="Y5" s="191">
        <f t="shared" si="7"/>
        <v>-42.38</v>
      </c>
      <c r="Z5" s="191">
        <f>VLOOKUP($A5,'Fin Pivot'!$Q$4:$AC$35,10,FALSE)</f>
        <v>-42.38</v>
      </c>
      <c r="AA5" s="191"/>
      <c r="AB5" s="191">
        <f t="shared" si="8"/>
        <v>-42.38</v>
      </c>
      <c r="AC5" s="191">
        <f>VLOOKUP($A5,'Fin Pivot'!$Q$4:$AC$35,11,FALSE)</f>
        <v>-25.46</v>
      </c>
      <c r="AD5" s="191"/>
      <c r="AE5" s="191">
        <f t="shared" si="9"/>
        <v>-25.46</v>
      </c>
      <c r="AF5" s="191">
        <f>VLOOKUP($A5,'Fin Pivot'!$Q$4:$AC$35,12,FALSE)</f>
        <v>-36.74</v>
      </c>
      <c r="AG5" s="191"/>
      <c r="AH5" s="191">
        <f t="shared" si="10"/>
        <v>-36.74</v>
      </c>
      <c r="AI5" s="191">
        <f>VLOOKUP($A5,'Fin Pivot'!$Q$4:$AC$35,13,FALSE)</f>
        <v>-36.74</v>
      </c>
      <c r="AJ5" s="191"/>
      <c r="AK5" s="191">
        <f t="shared" si="11"/>
        <v>-36.74</v>
      </c>
    </row>
    <row r="6" spans="1:37" x14ac:dyDescent="0.25">
      <c r="A6" s="186">
        <v>2056000</v>
      </c>
      <c r="B6" s="191">
        <f>VLOOKUP($A6,'Fin Pivot'!$Q$4:$AC$35,2,FALSE)</f>
        <v>-4619.8</v>
      </c>
      <c r="C6" s="191">
        <f>VLOOKUP($A6,'HCM PP1 old'!$R$3:$S$29,2,FALSE)</f>
        <v>-4619.7999999999993</v>
      </c>
      <c r="D6" s="191">
        <f t="shared" si="0"/>
        <v>0</v>
      </c>
      <c r="E6" s="191">
        <f>VLOOKUP($A6,'Fin Pivot'!$Q$4:$AC$35,3,FALSE)</f>
        <v>-8080.51</v>
      </c>
      <c r="F6" s="191"/>
      <c r="G6" s="191">
        <f t="shared" si="1"/>
        <v>-8080.51</v>
      </c>
      <c r="H6" s="191">
        <f>VLOOKUP($A6,'Fin Pivot'!$Q$4:$AC$35,4,FALSE)</f>
        <v>-1754.49</v>
      </c>
      <c r="I6" s="191"/>
      <c r="J6" s="191">
        <f t="shared" si="2"/>
        <v>-1754.49</v>
      </c>
      <c r="K6" s="191">
        <f>VLOOKUP($A6,'Fin Pivot'!$Q$4:$AC$35,5,FALSE)</f>
        <v>-4917.5</v>
      </c>
      <c r="L6" s="191"/>
      <c r="M6" s="191">
        <f t="shared" si="3"/>
        <v>-4917.5</v>
      </c>
      <c r="N6" s="191">
        <f>VLOOKUP($A6,'Fin Pivot'!$Q$4:$AC$35,6,FALSE)</f>
        <v>-4917.5</v>
      </c>
      <c r="O6" s="191"/>
      <c r="P6" s="191">
        <f t="shared" si="4"/>
        <v>-4917.5</v>
      </c>
      <c r="Q6" s="191">
        <f>VLOOKUP($A6,'Fin Pivot'!$Q$4:$AC$35,7,FALSE)</f>
        <v>-4917.5</v>
      </c>
      <c r="R6" s="191"/>
      <c r="S6" s="191">
        <f t="shared" si="5"/>
        <v>-4917.5</v>
      </c>
      <c r="T6" s="191">
        <f>VLOOKUP($A6,'Fin Pivot'!$Q$4:$AC$35,8,FALSE)</f>
        <v>0</v>
      </c>
      <c r="U6" s="191"/>
      <c r="V6" s="191">
        <f t="shared" si="6"/>
        <v>0</v>
      </c>
      <c r="W6" s="191">
        <f>VLOOKUP($A6,'Fin Pivot'!$Q$4:$AC$35,9,FALSE)</f>
        <v>-4917.5</v>
      </c>
      <c r="X6" s="191"/>
      <c r="Y6" s="191">
        <f t="shared" si="7"/>
        <v>-4917.5</v>
      </c>
      <c r="Z6" s="191">
        <f>VLOOKUP($A6,'Fin Pivot'!$Q$4:$AC$35,10,FALSE)</f>
        <v>-4917.5</v>
      </c>
      <c r="AA6" s="191"/>
      <c r="AB6" s="191">
        <f t="shared" si="8"/>
        <v>-4917.5</v>
      </c>
      <c r="AC6" s="191">
        <f>VLOOKUP($A6,'Fin Pivot'!$Q$4:$AC$35,11,FALSE)</f>
        <v>-4917.5</v>
      </c>
      <c r="AD6" s="191"/>
      <c r="AE6" s="191">
        <f t="shared" si="9"/>
        <v>-4917.5</v>
      </c>
      <c r="AF6" s="191">
        <f>VLOOKUP($A6,'Fin Pivot'!$Q$4:$AC$35,12,FALSE)</f>
        <v>-4917.5</v>
      </c>
      <c r="AG6" s="191"/>
      <c r="AH6" s="191">
        <f t="shared" si="10"/>
        <v>-4917.5</v>
      </c>
      <c r="AI6" s="191">
        <f>VLOOKUP($A6,'Fin Pivot'!$Q$4:$AC$35,13,FALSE)</f>
        <v>-4917.5</v>
      </c>
      <c r="AJ6" s="191"/>
      <c r="AK6" s="191">
        <f t="shared" si="11"/>
        <v>-4917.5</v>
      </c>
    </row>
    <row r="7" spans="1:37" x14ac:dyDescent="0.25">
      <c r="A7" s="186">
        <v>2057000</v>
      </c>
      <c r="B7" s="191">
        <f>VLOOKUP($A7,'Fin Pivot'!$Q$4:$AC$35,2,FALSE)</f>
        <v>0</v>
      </c>
      <c r="C7" s="191"/>
      <c r="D7" s="191">
        <f t="shared" si="0"/>
        <v>0</v>
      </c>
      <c r="E7" s="191">
        <f>VLOOKUP($A7,'Fin Pivot'!$Q$4:$AC$35,3,FALSE)</f>
        <v>-53.91</v>
      </c>
      <c r="F7" s="191"/>
      <c r="G7" s="191">
        <f t="shared" si="1"/>
        <v>-53.91</v>
      </c>
      <c r="H7" s="191">
        <f>VLOOKUP($A7,'Fin Pivot'!$Q$4:$AC$35,4,FALSE)</f>
        <v>0</v>
      </c>
      <c r="I7" s="191"/>
      <c r="J7" s="191">
        <f t="shared" si="2"/>
        <v>0</v>
      </c>
      <c r="K7" s="191">
        <f>VLOOKUP($A7,'Fin Pivot'!$Q$4:$AC$35,5,FALSE)</f>
        <v>-53.91</v>
      </c>
      <c r="L7" s="191"/>
      <c r="M7" s="191">
        <f t="shared" si="3"/>
        <v>-53.91</v>
      </c>
      <c r="N7" s="191">
        <f>VLOOKUP($A7,'Fin Pivot'!$Q$4:$AC$35,6,FALSE)</f>
        <v>-53.91</v>
      </c>
      <c r="O7" s="191"/>
      <c r="P7" s="191">
        <f t="shared" si="4"/>
        <v>-53.91</v>
      </c>
      <c r="Q7" s="191">
        <f>VLOOKUP($A7,'Fin Pivot'!$Q$4:$AC$35,7,FALSE)</f>
        <v>-53.91</v>
      </c>
      <c r="R7" s="191"/>
      <c r="S7" s="191">
        <f t="shared" si="5"/>
        <v>-53.91</v>
      </c>
      <c r="T7" s="191">
        <f>VLOOKUP($A7,'Fin Pivot'!$Q$4:$AC$35,8,FALSE)</f>
        <v>0</v>
      </c>
      <c r="U7" s="191"/>
      <c r="V7" s="191">
        <f t="shared" si="6"/>
        <v>0</v>
      </c>
      <c r="W7" s="191">
        <f>VLOOKUP($A7,'Fin Pivot'!$Q$4:$AC$35,9,FALSE)</f>
        <v>-53.91</v>
      </c>
      <c r="X7" s="191"/>
      <c r="Y7" s="191">
        <f t="shared" si="7"/>
        <v>-53.91</v>
      </c>
      <c r="Z7" s="191">
        <f>VLOOKUP($A7,'Fin Pivot'!$Q$4:$AC$35,10,FALSE)</f>
        <v>-53.91</v>
      </c>
      <c r="AA7" s="191"/>
      <c r="AB7" s="191">
        <f t="shared" si="8"/>
        <v>-53.91</v>
      </c>
      <c r="AC7" s="191">
        <f>VLOOKUP($A7,'Fin Pivot'!$Q$4:$AC$35,11,FALSE)</f>
        <v>-53.91</v>
      </c>
      <c r="AD7" s="191"/>
      <c r="AE7" s="191">
        <f t="shared" si="9"/>
        <v>-53.91</v>
      </c>
      <c r="AF7" s="191">
        <f>VLOOKUP($A7,'Fin Pivot'!$Q$4:$AC$35,12,FALSE)</f>
        <v>-53.91</v>
      </c>
      <c r="AG7" s="191"/>
      <c r="AH7" s="191">
        <f t="shared" si="10"/>
        <v>-53.91</v>
      </c>
      <c r="AI7" s="191">
        <f>VLOOKUP($A7,'Fin Pivot'!$Q$4:$AC$35,13,FALSE)</f>
        <v>-53.91</v>
      </c>
      <c r="AJ7" s="191"/>
      <c r="AK7" s="191">
        <f t="shared" si="11"/>
        <v>-53.91</v>
      </c>
    </row>
    <row r="8" spans="1:37" x14ac:dyDescent="0.25">
      <c r="A8" s="186">
        <v>2058000</v>
      </c>
      <c r="B8" s="191">
        <f>VLOOKUP($A8,'Fin Pivot'!$Q$4:$AC$35,2,FALSE)</f>
        <v>-322.65999999999997</v>
      </c>
      <c r="C8" s="191">
        <f>VLOOKUP($A8,'HCM PP1 old'!$R$3:$S$29,2,FALSE)</f>
        <v>-322.65999999999997</v>
      </c>
      <c r="D8" s="191">
        <f t="shared" si="0"/>
        <v>0</v>
      </c>
      <c r="E8" s="191">
        <f>VLOOKUP($A8,'Fin Pivot'!$Q$4:$AC$35,3,FALSE)</f>
        <v>-641.23</v>
      </c>
      <c r="F8" s="191"/>
      <c r="G8" s="191">
        <f t="shared" si="1"/>
        <v>-641.23</v>
      </c>
      <c r="H8" s="191">
        <f>VLOOKUP($A8,'Fin Pivot'!$Q$4:$AC$35,4,FALSE)</f>
        <v>-145.02000000000001</v>
      </c>
      <c r="I8" s="191"/>
      <c r="J8" s="191">
        <f t="shared" si="2"/>
        <v>-145.02000000000001</v>
      </c>
      <c r="K8" s="191">
        <f>VLOOKUP($A8,'Fin Pivot'!$Q$4:$AC$35,5,FALSE)</f>
        <v>-392.71</v>
      </c>
      <c r="L8" s="191"/>
      <c r="M8" s="191">
        <f t="shared" si="3"/>
        <v>-392.71</v>
      </c>
      <c r="N8" s="191">
        <f>VLOOKUP($A8,'Fin Pivot'!$Q$4:$AC$35,6,FALSE)</f>
        <v>-416.94</v>
      </c>
      <c r="O8" s="191"/>
      <c r="P8" s="191">
        <f t="shared" si="4"/>
        <v>-416.94</v>
      </c>
      <c r="Q8" s="191">
        <f>VLOOKUP($A8,'Fin Pivot'!$Q$4:$AC$35,7,FALSE)</f>
        <v>-400.6</v>
      </c>
      <c r="R8" s="191"/>
      <c r="S8" s="191">
        <f t="shared" si="5"/>
        <v>-400.6</v>
      </c>
      <c r="T8" s="191">
        <f>VLOOKUP($A8,'Fin Pivot'!$Q$4:$AC$35,8,FALSE)</f>
        <v>-410.48</v>
      </c>
      <c r="U8" s="191"/>
      <c r="V8" s="191">
        <f t="shared" si="6"/>
        <v>-410.48</v>
      </c>
      <c r="W8" s="191">
        <f>VLOOKUP($A8,'Fin Pivot'!$Q$4:$AC$35,9,FALSE)</f>
        <v>-403.83</v>
      </c>
      <c r="X8" s="191"/>
      <c r="Y8" s="191">
        <f t="shared" si="7"/>
        <v>-403.83</v>
      </c>
      <c r="Z8" s="191">
        <f>VLOOKUP($A8,'Fin Pivot'!$Q$4:$AC$35,10,FALSE)</f>
        <v>-411.33</v>
      </c>
      <c r="AA8" s="191"/>
      <c r="AB8" s="191">
        <f t="shared" si="8"/>
        <v>-411.33</v>
      </c>
      <c r="AC8" s="191">
        <f>VLOOKUP($A8,'Fin Pivot'!$Q$4:$AC$35,11,FALSE)</f>
        <v>-418.87</v>
      </c>
      <c r="AD8" s="191"/>
      <c r="AE8" s="191">
        <f t="shared" si="9"/>
        <v>-418.87</v>
      </c>
      <c r="AF8" s="191">
        <f>VLOOKUP($A8,'Fin Pivot'!$Q$4:$AC$35,12,FALSE)</f>
        <v>-379.09</v>
      </c>
      <c r="AG8" s="191"/>
      <c r="AH8" s="191">
        <f t="shared" si="10"/>
        <v>-379.09</v>
      </c>
      <c r="AI8" s="191">
        <f>VLOOKUP($A8,'Fin Pivot'!$Q$4:$AC$35,13,FALSE)</f>
        <v>-379.95</v>
      </c>
      <c r="AJ8" s="191"/>
      <c r="AK8" s="191">
        <f t="shared" si="11"/>
        <v>-379.95</v>
      </c>
    </row>
    <row r="9" spans="1:37" x14ac:dyDescent="0.25">
      <c r="A9" s="186">
        <v>2061000</v>
      </c>
      <c r="B9" s="191">
        <f>VLOOKUP($A9,'Fin Pivot'!$Q$4:$AC$35,2,FALSE)</f>
        <v>0</v>
      </c>
      <c r="C9" s="191"/>
      <c r="D9" s="191">
        <f t="shared" si="0"/>
        <v>0</v>
      </c>
      <c r="E9" s="191">
        <f>VLOOKUP($A9,'Fin Pivot'!$Q$4:$AC$35,3,FALSE)</f>
        <v>-31.25</v>
      </c>
      <c r="F9" s="191"/>
      <c r="G9" s="191">
        <f t="shared" si="1"/>
        <v>-31.25</v>
      </c>
      <c r="H9" s="191">
        <f>VLOOKUP($A9,'Fin Pivot'!$Q$4:$AC$35,4,FALSE)</f>
        <v>0</v>
      </c>
      <c r="I9" s="191"/>
      <c r="J9" s="191">
        <f t="shared" si="2"/>
        <v>0</v>
      </c>
      <c r="K9" s="191">
        <f>VLOOKUP($A9,'Fin Pivot'!$Q$4:$AC$35,5,FALSE)</f>
        <v>-31.25</v>
      </c>
      <c r="L9" s="191"/>
      <c r="M9" s="191">
        <f t="shared" si="3"/>
        <v>-31.25</v>
      </c>
      <c r="N9" s="191">
        <f>VLOOKUP($A9,'Fin Pivot'!$Q$4:$AC$35,6,FALSE)</f>
        <v>-31.25</v>
      </c>
      <c r="O9" s="191"/>
      <c r="P9" s="191">
        <f t="shared" si="4"/>
        <v>-31.25</v>
      </c>
      <c r="Q9" s="191">
        <f>VLOOKUP($A9,'Fin Pivot'!$Q$4:$AC$35,7,FALSE)</f>
        <v>-31.25</v>
      </c>
      <c r="R9" s="191"/>
      <c r="S9" s="191">
        <f t="shared" si="5"/>
        <v>-31.25</v>
      </c>
      <c r="T9" s="191">
        <f>VLOOKUP($A9,'Fin Pivot'!$Q$4:$AC$35,8,FALSE)</f>
        <v>0</v>
      </c>
      <c r="U9" s="191"/>
      <c r="V9" s="191">
        <f t="shared" si="6"/>
        <v>0</v>
      </c>
      <c r="W9" s="191">
        <f>VLOOKUP($A9,'Fin Pivot'!$Q$4:$AC$35,9,FALSE)</f>
        <v>-31.25</v>
      </c>
      <c r="X9" s="191"/>
      <c r="Y9" s="191">
        <f t="shared" si="7"/>
        <v>-31.25</v>
      </c>
      <c r="Z9" s="191">
        <f>VLOOKUP($A9,'Fin Pivot'!$Q$4:$AC$35,10,FALSE)</f>
        <v>-31.25</v>
      </c>
      <c r="AA9" s="191"/>
      <c r="AB9" s="191">
        <f t="shared" si="8"/>
        <v>-31.25</v>
      </c>
      <c r="AC9" s="191">
        <f>VLOOKUP($A9,'Fin Pivot'!$Q$4:$AC$35,11,FALSE)</f>
        <v>-31.25</v>
      </c>
      <c r="AD9" s="191"/>
      <c r="AE9" s="191">
        <f t="shared" si="9"/>
        <v>-31.25</v>
      </c>
      <c r="AF9" s="191">
        <f>VLOOKUP($A9,'Fin Pivot'!$Q$4:$AC$35,12,FALSE)</f>
        <v>-31.25</v>
      </c>
      <c r="AG9" s="191"/>
      <c r="AH9" s="191">
        <f t="shared" si="10"/>
        <v>-31.25</v>
      </c>
      <c r="AI9" s="191">
        <f>VLOOKUP($A9,'Fin Pivot'!$Q$4:$AC$35,13,FALSE)</f>
        <v>-31.25</v>
      </c>
      <c r="AJ9" s="191"/>
      <c r="AK9" s="191">
        <f t="shared" si="11"/>
        <v>-31.25</v>
      </c>
    </row>
    <row r="10" spans="1:37" x14ac:dyDescent="0.25">
      <c r="A10" s="186">
        <v>2081000</v>
      </c>
      <c r="B10" s="191">
        <f>VLOOKUP($A10,'Fin Pivot'!$Q$4:$AC$35,2,FALSE)</f>
        <v>0</v>
      </c>
      <c r="C10" s="191"/>
      <c r="D10" s="191">
        <f t="shared" si="0"/>
        <v>0</v>
      </c>
      <c r="E10" s="191">
        <f>VLOOKUP($A10,'Fin Pivot'!$Q$4:$AC$35,3,FALSE)</f>
        <v>0</v>
      </c>
      <c r="F10" s="191"/>
      <c r="G10" s="191">
        <f t="shared" si="1"/>
        <v>0</v>
      </c>
      <c r="H10" s="191">
        <f>VLOOKUP($A10,'Fin Pivot'!$Q$4:$AC$35,4,FALSE)</f>
        <v>0</v>
      </c>
      <c r="I10" s="191"/>
      <c r="J10" s="191">
        <f t="shared" si="2"/>
        <v>0</v>
      </c>
      <c r="K10" s="191">
        <f>VLOOKUP($A10,'Fin Pivot'!$Q$4:$AC$35,5,FALSE)</f>
        <v>272.98</v>
      </c>
      <c r="L10" s="191"/>
      <c r="M10" s="191">
        <f t="shared" si="3"/>
        <v>272.98</v>
      </c>
      <c r="N10" s="191">
        <f>VLOOKUP($A10,'Fin Pivot'!$Q$4:$AC$35,6,FALSE)</f>
        <v>517.11</v>
      </c>
      <c r="O10" s="191"/>
      <c r="P10" s="191">
        <f t="shared" si="4"/>
        <v>517.11</v>
      </c>
      <c r="Q10" s="191">
        <f>VLOOKUP($A10,'Fin Pivot'!$Q$4:$AC$35,7,FALSE)</f>
        <v>418.84</v>
      </c>
      <c r="R10" s="191"/>
      <c r="S10" s="191">
        <f t="shared" si="5"/>
        <v>418.84</v>
      </c>
      <c r="T10" s="191">
        <f>VLOOKUP($A10,'Fin Pivot'!$Q$4:$AC$35,8,FALSE)</f>
        <v>0</v>
      </c>
      <c r="U10" s="191"/>
      <c r="V10" s="191">
        <f t="shared" si="6"/>
        <v>0</v>
      </c>
      <c r="W10" s="191">
        <f>VLOOKUP($A10,'Fin Pivot'!$Q$4:$AC$35,9,FALSE)</f>
        <v>8</v>
      </c>
      <c r="X10" s="191"/>
      <c r="Y10" s="191">
        <f t="shared" si="7"/>
        <v>8</v>
      </c>
      <c r="Z10" s="191">
        <f>VLOOKUP($A10,'Fin Pivot'!$Q$4:$AC$35,10,FALSE)</f>
        <v>279.62</v>
      </c>
      <c r="AA10" s="191"/>
      <c r="AB10" s="191">
        <f t="shared" si="8"/>
        <v>279.62</v>
      </c>
      <c r="AC10" s="191">
        <f>VLOOKUP($A10,'Fin Pivot'!$Q$4:$AC$35,11,FALSE)</f>
        <v>302.89</v>
      </c>
      <c r="AD10" s="191"/>
      <c r="AE10" s="191">
        <f t="shared" si="9"/>
        <v>302.89</v>
      </c>
      <c r="AF10" s="191">
        <f>VLOOKUP($A10,'Fin Pivot'!$Q$4:$AC$35,12,FALSE)</f>
        <v>0</v>
      </c>
      <c r="AG10" s="191"/>
      <c r="AH10" s="191">
        <f t="shared" si="10"/>
        <v>0</v>
      </c>
      <c r="AI10" s="191">
        <f>VLOOKUP($A10,'Fin Pivot'!$Q$4:$AC$35,13,FALSE)</f>
        <v>0</v>
      </c>
      <c r="AJ10" s="191"/>
      <c r="AK10" s="191">
        <f t="shared" si="11"/>
        <v>0</v>
      </c>
    </row>
    <row r="11" spans="1:37" x14ac:dyDescent="0.25">
      <c r="A11" s="186">
        <v>2100000</v>
      </c>
      <c r="B11" s="191">
        <f>VLOOKUP($A11,'Fin Pivot'!$Q$4:$AC$35,2,FALSE)</f>
        <v>-2168.13</v>
      </c>
      <c r="C11" s="191">
        <f>VLOOKUP($A11,'HCM PP1 old'!$R$3:$S$29,2,FALSE)</f>
        <v>-2168.1299999999997</v>
      </c>
      <c r="D11" s="191">
        <f t="shared" si="0"/>
        <v>0</v>
      </c>
      <c r="E11" s="191">
        <f>VLOOKUP($A11,'Fin Pivot'!$Q$4:$AC$35,3,FALSE)</f>
        <v>-3570.94</v>
      </c>
      <c r="F11" s="191"/>
      <c r="G11" s="191">
        <f t="shared" si="1"/>
        <v>-3570.94</v>
      </c>
      <c r="H11" s="191">
        <f>VLOOKUP($A11,'Fin Pivot'!$Q$4:$AC$35,4,FALSE)</f>
        <v>-812.8</v>
      </c>
      <c r="I11" s="191"/>
      <c r="J11" s="191">
        <f t="shared" si="2"/>
        <v>-812.8</v>
      </c>
      <c r="K11" s="191">
        <f>VLOOKUP($A11,'Fin Pivot'!$Q$4:$AC$35,5,FALSE)</f>
        <v>-2120.4899999999998</v>
      </c>
      <c r="L11" s="191"/>
      <c r="M11" s="191">
        <f t="shared" si="3"/>
        <v>-2120.4899999999998</v>
      </c>
      <c r="N11" s="191">
        <f>VLOOKUP($A11,'Fin Pivot'!$Q$4:$AC$35,6,FALSE)</f>
        <v>-2493.98</v>
      </c>
      <c r="O11" s="191"/>
      <c r="P11" s="191">
        <f t="shared" si="4"/>
        <v>-2493.98</v>
      </c>
      <c r="Q11" s="191">
        <f>VLOOKUP($A11,'Fin Pivot'!$Q$4:$AC$35,7,FALSE)</f>
        <v>-2477.84</v>
      </c>
      <c r="R11" s="191"/>
      <c r="S11" s="191">
        <f t="shared" si="5"/>
        <v>-2477.84</v>
      </c>
      <c r="T11" s="191">
        <f>VLOOKUP($A11,'Fin Pivot'!$Q$4:$AC$35,8,FALSE)</f>
        <v>-2412.7199999999998</v>
      </c>
      <c r="U11" s="191"/>
      <c r="V11" s="191">
        <f t="shared" si="6"/>
        <v>-2412.7199999999998</v>
      </c>
      <c r="W11" s="191">
        <f>VLOOKUP($A11,'Fin Pivot'!$Q$4:$AC$35,9,FALSE)</f>
        <v>-2478.73</v>
      </c>
      <c r="X11" s="191"/>
      <c r="Y11" s="191">
        <f t="shared" si="7"/>
        <v>-2478.73</v>
      </c>
      <c r="Z11" s="191">
        <f>VLOOKUP($A11,'Fin Pivot'!$Q$4:$AC$35,10,FALSE)</f>
        <v>-2475.86</v>
      </c>
      <c r="AA11" s="191"/>
      <c r="AB11" s="191">
        <f t="shared" si="8"/>
        <v>-2475.86</v>
      </c>
      <c r="AC11" s="191">
        <f>VLOOKUP($A11,'Fin Pivot'!$Q$4:$AC$35,11,FALSE)</f>
        <v>-2478.91</v>
      </c>
      <c r="AD11" s="191"/>
      <c r="AE11" s="191">
        <f t="shared" si="9"/>
        <v>-2478.91</v>
      </c>
      <c r="AF11" s="191">
        <f>VLOOKUP($A11,'Fin Pivot'!$Q$4:$AC$35,12,FALSE)</f>
        <v>-2254.75</v>
      </c>
      <c r="AG11" s="191"/>
      <c r="AH11" s="191">
        <f t="shared" si="10"/>
        <v>-2254.75</v>
      </c>
      <c r="AI11" s="191">
        <f>VLOOKUP($A11,'Fin Pivot'!$Q$4:$AC$35,13,FALSE)</f>
        <v>-2255.12</v>
      </c>
      <c r="AJ11" s="191"/>
      <c r="AK11" s="191">
        <f t="shared" si="11"/>
        <v>-2255.12</v>
      </c>
    </row>
    <row r="12" spans="1:37" x14ac:dyDescent="0.25">
      <c r="A12" s="186">
        <v>2105000</v>
      </c>
      <c r="B12" s="191">
        <f>VLOOKUP($A12,'Fin Pivot'!$Q$4:$AC$35,2,FALSE)</f>
        <v>-1538.1399999999999</v>
      </c>
      <c r="C12" s="191">
        <f>VLOOKUP($A12,'HCM PP1 old'!$R$3:$S$29,2,FALSE)</f>
        <v>-1538.1399999999999</v>
      </c>
      <c r="D12" s="191">
        <f t="shared" si="0"/>
        <v>0</v>
      </c>
      <c r="E12" s="191">
        <f>VLOOKUP($A12,'Fin Pivot'!$Q$4:$AC$35,3,FALSE)</f>
        <v>-3044.02</v>
      </c>
      <c r="F12" s="191"/>
      <c r="G12" s="191">
        <f t="shared" si="1"/>
        <v>-3044.02</v>
      </c>
      <c r="H12" s="191">
        <f>VLOOKUP($A12,'Fin Pivot'!$Q$4:$AC$35,4,FALSE)</f>
        <v>-687.19</v>
      </c>
      <c r="I12" s="191"/>
      <c r="J12" s="191">
        <f t="shared" si="2"/>
        <v>-687.19</v>
      </c>
      <c r="K12" s="191">
        <f>VLOOKUP($A12,'Fin Pivot'!$Q$4:$AC$35,5,FALSE)</f>
        <v>-1858.15</v>
      </c>
      <c r="L12" s="191"/>
      <c r="M12" s="191">
        <f t="shared" si="3"/>
        <v>-1858.15</v>
      </c>
      <c r="N12" s="191">
        <f>VLOOKUP($A12,'Fin Pivot'!$Q$4:$AC$35,6,FALSE)</f>
        <v>-1974.91</v>
      </c>
      <c r="O12" s="191"/>
      <c r="P12" s="191">
        <f t="shared" si="4"/>
        <v>-1974.91</v>
      </c>
      <c r="Q12" s="191">
        <f>VLOOKUP($A12,'Fin Pivot'!$Q$4:$AC$35,7,FALSE)</f>
        <v>-1886.13</v>
      </c>
      <c r="R12" s="191"/>
      <c r="S12" s="191">
        <f t="shared" si="5"/>
        <v>-1886.13</v>
      </c>
      <c r="T12" s="191">
        <f>VLOOKUP($A12,'Fin Pivot'!$Q$4:$AC$35,8,FALSE)</f>
        <v>-1888.93</v>
      </c>
      <c r="U12" s="191"/>
      <c r="V12" s="191">
        <f t="shared" si="6"/>
        <v>-1888.93</v>
      </c>
      <c r="W12" s="191">
        <f>VLOOKUP($A12,'Fin Pivot'!$Q$4:$AC$35,9,FALSE)</f>
        <v>-1891.01</v>
      </c>
      <c r="X12" s="191"/>
      <c r="Y12" s="191">
        <f t="shared" si="7"/>
        <v>-1891.01</v>
      </c>
      <c r="Z12" s="191">
        <f>VLOOKUP($A12,'Fin Pivot'!$Q$4:$AC$35,10,FALSE)</f>
        <v>-1875.25</v>
      </c>
      <c r="AA12" s="191"/>
      <c r="AB12" s="191">
        <f t="shared" si="8"/>
        <v>-1875.25</v>
      </c>
      <c r="AC12" s="191">
        <f>VLOOKUP($A12,'Fin Pivot'!$Q$4:$AC$35,11,FALSE)</f>
        <v>-1892.04</v>
      </c>
      <c r="AD12" s="191"/>
      <c r="AE12" s="191">
        <f t="shared" si="9"/>
        <v>-1892.04</v>
      </c>
      <c r="AF12" s="191">
        <f>VLOOKUP($A12,'Fin Pivot'!$Q$4:$AC$35,12,FALSE)</f>
        <v>-1759.11</v>
      </c>
      <c r="AG12" s="191"/>
      <c r="AH12" s="191">
        <f t="shared" si="10"/>
        <v>-1759.11</v>
      </c>
      <c r="AI12" s="191">
        <f>VLOOKUP($A12,'Fin Pivot'!$Q$4:$AC$35,13,FALSE)</f>
        <v>-1761.25</v>
      </c>
      <c r="AJ12" s="191"/>
      <c r="AK12" s="191">
        <f t="shared" si="11"/>
        <v>-1761.25</v>
      </c>
    </row>
    <row r="13" spans="1:37" x14ac:dyDescent="0.25">
      <c r="A13" s="186">
        <v>2110000</v>
      </c>
      <c r="B13" s="191">
        <f>VLOOKUP($A13,'Fin Pivot'!$Q$4:$AC$35,2,FALSE)</f>
        <v>-1379.62</v>
      </c>
      <c r="C13" s="191">
        <f>VLOOKUP($A13,'HCM PP1 old'!$R$3:$S$29,2,FALSE)</f>
        <v>-1379.6200000000001</v>
      </c>
      <c r="D13" s="191">
        <f t="shared" si="0"/>
        <v>0</v>
      </c>
      <c r="E13" s="191">
        <f>VLOOKUP($A13,'Fin Pivot'!$Q$4:$AC$35,3,FALSE)</f>
        <v>-2741.86</v>
      </c>
      <c r="F13" s="191"/>
      <c r="G13" s="191">
        <f t="shared" si="1"/>
        <v>-2741.86</v>
      </c>
      <c r="H13" s="191">
        <f>VLOOKUP($A13,'Fin Pivot'!$Q$4:$AC$35,4,FALSE)</f>
        <v>-620.05999999999995</v>
      </c>
      <c r="I13" s="191"/>
      <c r="J13" s="191">
        <f t="shared" si="2"/>
        <v>-620.05999999999995</v>
      </c>
      <c r="K13" s="191">
        <f>VLOOKUP($A13,'Fin Pivot'!$Q$4:$AC$35,5,FALSE)</f>
        <v>-1679.18</v>
      </c>
      <c r="L13" s="191"/>
      <c r="M13" s="191">
        <f t="shared" si="3"/>
        <v>-1679.18</v>
      </c>
      <c r="N13" s="191">
        <f>VLOOKUP($A13,'Fin Pivot'!$Q$4:$AC$35,6,FALSE)</f>
        <v>-1782.87</v>
      </c>
      <c r="O13" s="191"/>
      <c r="P13" s="191">
        <f t="shared" si="4"/>
        <v>-1782.87</v>
      </c>
      <c r="Q13" s="191">
        <f>VLOOKUP($A13,'Fin Pivot'!$Q$4:$AC$35,7,FALSE)</f>
        <v>-1712.89</v>
      </c>
      <c r="R13" s="191"/>
      <c r="S13" s="191">
        <f t="shared" si="5"/>
        <v>-1712.89</v>
      </c>
      <c r="T13" s="191">
        <f>VLOOKUP($A13,'Fin Pivot'!$Q$4:$AC$35,8,FALSE)</f>
        <v>-1755.15</v>
      </c>
      <c r="U13" s="191"/>
      <c r="V13" s="191">
        <f t="shared" si="6"/>
        <v>-1755.15</v>
      </c>
      <c r="W13" s="191">
        <f>VLOOKUP($A13,'Fin Pivot'!$Q$4:$AC$35,9,FALSE)</f>
        <v>-1726.66</v>
      </c>
      <c r="X13" s="191"/>
      <c r="Y13" s="191">
        <f t="shared" si="7"/>
        <v>-1726.66</v>
      </c>
      <c r="Z13" s="191">
        <f>VLOOKUP($A13,'Fin Pivot'!$Q$4:$AC$35,10,FALSE)</f>
        <v>-1758.69</v>
      </c>
      <c r="AA13" s="191"/>
      <c r="AB13" s="191">
        <f t="shared" si="8"/>
        <v>-1758.69</v>
      </c>
      <c r="AC13" s="191">
        <f>VLOOKUP($A13,'Fin Pivot'!$Q$4:$AC$35,11,FALSE)</f>
        <v>-1791.26</v>
      </c>
      <c r="AD13" s="191"/>
      <c r="AE13" s="191">
        <f t="shared" si="9"/>
        <v>-1791.26</v>
      </c>
      <c r="AF13" s="191">
        <f>VLOOKUP($A13,'Fin Pivot'!$Q$4:$AC$35,12,FALSE)</f>
        <v>-1620.83</v>
      </c>
      <c r="AG13" s="191"/>
      <c r="AH13" s="191">
        <f t="shared" si="10"/>
        <v>-1620.83</v>
      </c>
      <c r="AI13" s="191">
        <f>VLOOKUP($A13,'Fin Pivot'!$Q$4:$AC$35,13,FALSE)</f>
        <v>-1624.63</v>
      </c>
      <c r="AJ13" s="191"/>
      <c r="AK13" s="191">
        <f t="shared" si="11"/>
        <v>-1624.63</v>
      </c>
    </row>
    <row r="14" spans="1:37" x14ac:dyDescent="0.25">
      <c r="A14" s="186">
        <v>2125000</v>
      </c>
      <c r="B14" s="191">
        <f>VLOOKUP($A14,'Fin Pivot'!$Q$4:$AC$35,2,FALSE)</f>
        <v>-108.82</v>
      </c>
      <c r="C14" s="191">
        <f>VLOOKUP($A14,'HCM PP1 old'!$R$3:$S$29,2,FALSE)</f>
        <v>-108.82</v>
      </c>
      <c r="D14" s="191">
        <f t="shared" si="0"/>
        <v>0</v>
      </c>
      <c r="E14" s="191">
        <f>VLOOKUP($A14,'Fin Pivot'!$Q$4:$AC$35,3,FALSE)</f>
        <v>-173.34</v>
      </c>
      <c r="F14" s="191"/>
      <c r="G14" s="191">
        <f t="shared" si="1"/>
        <v>-173.34</v>
      </c>
      <c r="H14" s="191">
        <f>VLOOKUP($A14,'Fin Pivot'!$Q$4:$AC$35,4,FALSE)</f>
        <v>-37.58</v>
      </c>
      <c r="I14" s="191"/>
      <c r="J14" s="191">
        <f t="shared" si="2"/>
        <v>-37.58</v>
      </c>
      <c r="K14" s="191">
        <f>VLOOKUP($A14,'Fin Pivot'!$Q$4:$AC$35,5,FALSE)</f>
        <v>-105.46</v>
      </c>
      <c r="L14" s="191"/>
      <c r="M14" s="191">
        <f t="shared" si="3"/>
        <v>-105.46</v>
      </c>
      <c r="N14" s="191">
        <f>VLOOKUP($A14,'Fin Pivot'!$Q$4:$AC$35,6,FALSE)</f>
        <v>-115.06</v>
      </c>
      <c r="O14" s="191"/>
      <c r="P14" s="191">
        <f t="shared" si="4"/>
        <v>-115.06</v>
      </c>
      <c r="Q14" s="191">
        <f>VLOOKUP($A14,'Fin Pivot'!$Q$4:$AC$35,7,FALSE)</f>
        <v>-115.06</v>
      </c>
      <c r="R14" s="191"/>
      <c r="S14" s="191">
        <f t="shared" si="5"/>
        <v>-115.06</v>
      </c>
      <c r="T14" s="191">
        <f>VLOOKUP($A14,'Fin Pivot'!$Q$4:$AC$35,8,FALSE)</f>
        <v>0</v>
      </c>
      <c r="U14" s="191"/>
      <c r="V14" s="191">
        <f t="shared" si="6"/>
        <v>0</v>
      </c>
      <c r="W14" s="191">
        <f>VLOOKUP($A14,'Fin Pivot'!$Q$4:$AC$35,9,FALSE)</f>
        <v>-115.06</v>
      </c>
      <c r="X14" s="191"/>
      <c r="Y14" s="191">
        <f t="shared" si="7"/>
        <v>-115.06</v>
      </c>
      <c r="Z14" s="191">
        <f>VLOOKUP($A14,'Fin Pivot'!$Q$4:$AC$35,10,FALSE)</f>
        <v>-115.06</v>
      </c>
      <c r="AA14" s="191"/>
      <c r="AB14" s="191">
        <f t="shared" si="8"/>
        <v>-115.06</v>
      </c>
      <c r="AC14" s="191">
        <f>VLOOKUP($A14,'Fin Pivot'!$Q$4:$AC$35,11,FALSE)</f>
        <v>-82.06</v>
      </c>
      <c r="AD14" s="191"/>
      <c r="AE14" s="191">
        <f t="shared" si="9"/>
        <v>-82.06</v>
      </c>
      <c r="AF14" s="191">
        <f>VLOOKUP($A14,'Fin Pivot'!$Q$4:$AC$35,12,FALSE)</f>
        <v>-104.06</v>
      </c>
      <c r="AG14" s="191"/>
      <c r="AH14" s="191">
        <f t="shared" si="10"/>
        <v>-104.06</v>
      </c>
      <c r="AI14" s="191">
        <f>VLOOKUP($A14,'Fin Pivot'!$Q$4:$AC$35,13,FALSE)</f>
        <v>-104.06</v>
      </c>
      <c r="AJ14" s="191"/>
      <c r="AK14" s="191">
        <f t="shared" si="11"/>
        <v>-104.06</v>
      </c>
    </row>
    <row r="15" spans="1:37" x14ac:dyDescent="0.25">
      <c r="A15" s="186">
        <v>2130000</v>
      </c>
      <c r="B15" s="191">
        <f>VLOOKUP($A15,'Fin Pivot'!$Q$4:$AC$35,2,FALSE)</f>
        <v>-644.5</v>
      </c>
      <c r="C15" s="191">
        <f>VLOOKUP($A15,'HCM PP1 old'!$R$3:$S$29,2,FALSE)</f>
        <v>-644.5</v>
      </c>
      <c r="D15" s="191">
        <f t="shared" si="0"/>
        <v>0</v>
      </c>
      <c r="E15" s="191">
        <f>VLOOKUP($A15,'Fin Pivot'!$Q$4:$AC$35,3,FALSE)</f>
        <v>-1129.56</v>
      </c>
      <c r="F15" s="191"/>
      <c r="G15" s="191">
        <f t="shared" si="1"/>
        <v>-1129.56</v>
      </c>
      <c r="H15" s="191">
        <f>VLOOKUP($A15,'Fin Pivot'!$Q$4:$AC$35,4,FALSE)</f>
        <v>-245.44</v>
      </c>
      <c r="I15" s="191"/>
      <c r="J15" s="191">
        <f t="shared" si="2"/>
        <v>-245.44</v>
      </c>
      <c r="K15" s="191">
        <f>VLOOKUP($A15,'Fin Pivot'!$Q$4:$AC$35,5,FALSE)</f>
        <v>-687.5</v>
      </c>
      <c r="L15" s="191"/>
      <c r="M15" s="191">
        <f t="shared" si="3"/>
        <v>-687.5</v>
      </c>
      <c r="N15" s="191">
        <f>VLOOKUP($A15,'Fin Pivot'!$Q$4:$AC$35,6,FALSE)</f>
        <v>-687.5</v>
      </c>
      <c r="O15" s="191"/>
      <c r="P15" s="191">
        <f t="shared" si="4"/>
        <v>-687.5</v>
      </c>
      <c r="Q15" s="191">
        <f>VLOOKUP($A15,'Fin Pivot'!$Q$4:$AC$35,7,FALSE)</f>
        <v>-687.5</v>
      </c>
      <c r="R15" s="191"/>
      <c r="S15" s="191">
        <f t="shared" si="5"/>
        <v>-687.5</v>
      </c>
      <c r="T15" s="191">
        <f>VLOOKUP($A15,'Fin Pivot'!$Q$4:$AC$35,8,FALSE)</f>
        <v>0</v>
      </c>
      <c r="U15" s="191"/>
      <c r="V15" s="191">
        <f t="shared" si="6"/>
        <v>0</v>
      </c>
      <c r="W15" s="191">
        <f>VLOOKUP($A15,'Fin Pivot'!$Q$4:$AC$35,9,FALSE)</f>
        <v>-687.5</v>
      </c>
      <c r="X15" s="191"/>
      <c r="Y15" s="191">
        <f t="shared" si="7"/>
        <v>-687.5</v>
      </c>
      <c r="Z15" s="191">
        <f>VLOOKUP($A15,'Fin Pivot'!$Q$4:$AC$35,10,FALSE)</f>
        <v>-687.5</v>
      </c>
      <c r="AA15" s="191"/>
      <c r="AB15" s="191">
        <f t="shared" si="8"/>
        <v>-687.5</v>
      </c>
      <c r="AC15" s="191">
        <f>VLOOKUP($A15,'Fin Pivot'!$Q$4:$AC$35,11,FALSE)</f>
        <v>-687.5</v>
      </c>
      <c r="AD15" s="191"/>
      <c r="AE15" s="191">
        <f t="shared" si="9"/>
        <v>-687.5</v>
      </c>
      <c r="AF15" s="191">
        <f>VLOOKUP($A15,'Fin Pivot'!$Q$4:$AC$35,12,FALSE)</f>
        <v>-687.5</v>
      </c>
      <c r="AG15" s="191"/>
      <c r="AH15" s="191">
        <f t="shared" si="10"/>
        <v>-687.5</v>
      </c>
      <c r="AI15" s="191">
        <f>VLOOKUP($A15,'Fin Pivot'!$Q$4:$AC$35,13,FALSE)</f>
        <v>-687.5</v>
      </c>
      <c r="AJ15" s="191"/>
      <c r="AK15" s="191">
        <f t="shared" si="11"/>
        <v>-687.5</v>
      </c>
    </row>
    <row r="16" spans="1:37" x14ac:dyDescent="0.25">
      <c r="A16" s="186">
        <v>2140000</v>
      </c>
      <c r="B16" s="191">
        <f>VLOOKUP($A16,'Fin Pivot'!$Q$4:$AC$35,2,FALSE)</f>
        <v>-2047.28</v>
      </c>
      <c r="C16" s="191">
        <f>VLOOKUP($A16,'HCM PP1 old'!$R$3:$S$29,2,FALSE)</f>
        <v>-2047.28</v>
      </c>
      <c r="D16" s="191">
        <f t="shared" si="0"/>
        <v>0</v>
      </c>
      <c r="E16" s="191">
        <f>VLOOKUP($A16,'Fin Pivot'!$Q$4:$AC$35,3,FALSE)</f>
        <v>-4506.26</v>
      </c>
      <c r="F16" s="191"/>
      <c r="G16" s="191">
        <f t="shared" si="1"/>
        <v>-4506.26</v>
      </c>
      <c r="H16" s="191">
        <f>VLOOKUP($A16,'Fin Pivot'!$Q$4:$AC$35,4,FALSE)</f>
        <v>-991.56</v>
      </c>
      <c r="I16" s="191"/>
      <c r="J16" s="191">
        <f t="shared" si="2"/>
        <v>-991.56</v>
      </c>
      <c r="K16" s="191">
        <f>VLOOKUP($A16,'Fin Pivot'!$Q$4:$AC$35,5,FALSE)</f>
        <v>-2766.09</v>
      </c>
      <c r="L16" s="191"/>
      <c r="M16" s="191">
        <f t="shared" si="3"/>
        <v>-2766.09</v>
      </c>
      <c r="N16" s="191">
        <f>VLOOKUP($A16,'Fin Pivot'!$Q$4:$AC$35,6,FALSE)</f>
        <v>-3028.97</v>
      </c>
      <c r="O16" s="191"/>
      <c r="P16" s="191">
        <f t="shared" si="4"/>
        <v>-3028.97</v>
      </c>
      <c r="Q16" s="191">
        <f>VLOOKUP($A16,'Fin Pivot'!$Q$4:$AC$35,7,FALSE)</f>
        <v>-2795.18</v>
      </c>
      <c r="R16" s="191"/>
      <c r="S16" s="191">
        <f t="shared" si="5"/>
        <v>-2795.18</v>
      </c>
      <c r="T16" s="191">
        <f>VLOOKUP($A16,'Fin Pivot'!$Q$4:$AC$35,8,FALSE)</f>
        <v>-2861.4</v>
      </c>
      <c r="U16" s="191"/>
      <c r="V16" s="191">
        <f t="shared" si="6"/>
        <v>-2861.4</v>
      </c>
      <c r="W16" s="191">
        <f>VLOOKUP($A16,'Fin Pivot'!$Q$4:$AC$35,9,FALSE)</f>
        <v>-2784.11</v>
      </c>
      <c r="X16" s="191"/>
      <c r="Y16" s="191">
        <f t="shared" si="7"/>
        <v>-2784.11</v>
      </c>
      <c r="Z16" s="191">
        <f>VLOOKUP($A16,'Fin Pivot'!$Q$4:$AC$35,10,FALSE)</f>
        <v>-2871.38</v>
      </c>
      <c r="AA16" s="191"/>
      <c r="AB16" s="191">
        <f t="shared" si="8"/>
        <v>-2871.38</v>
      </c>
      <c r="AC16" s="191">
        <f>VLOOKUP($A16,'Fin Pivot'!$Q$4:$AC$35,11,FALSE)</f>
        <v>-3003.51</v>
      </c>
      <c r="AD16" s="191"/>
      <c r="AE16" s="191">
        <f t="shared" si="9"/>
        <v>-3003.51</v>
      </c>
      <c r="AF16" s="191">
        <f>VLOOKUP($A16,'Fin Pivot'!$Q$4:$AC$35,12,FALSE)</f>
        <v>-2721.38</v>
      </c>
      <c r="AG16" s="191"/>
      <c r="AH16" s="191">
        <f t="shared" si="10"/>
        <v>-2721.38</v>
      </c>
      <c r="AI16" s="191">
        <f>VLOOKUP($A16,'Fin Pivot'!$Q$4:$AC$35,13,FALSE)</f>
        <v>-2730.3</v>
      </c>
      <c r="AJ16" s="191"/>
      <c r="AK16" s="191">
        <f t="shared" si="11"/>
        <v>-2730.3</v>
      </c>
    </row>
    <row r="17" spans="1:37" x14ac:dyDescent="0.25">
      <c r="A17" s="186">
        <v>2150000</v>
      </c>
      <c r="B17" s="191">
        <f>VLOOKUP($A17,'Fin Pivot'!$Q$4:$AC$35,2,FALSE)</f>
        <v>-916.81</v>
      </c>
      <c r="C17" s="191">
        <f>VLOOKUP($A17,'HCM PP1 old'!$R$3:$S$29,2,FALSE)</f>
        <v>-916.80999999999983</v>
      </c>
      <c r="D17" s="191">
        <f t="shared" si="0"/>
        <v>0</v>
      </c>
      <c r="E17" s="191">
        <f>VLOOKUP($A17,'Fin Pivot'!$Q$4:$AC$35,3,FALSE)</f>
        <v>-2065.38</v>
      </c>
      <c r="F17" s="191"/>
      <c r="G17" s="191">
        <f t="shared" si="1"/>
        <v>-2065.38</v>
      </c>
      <c r="H17" s="191">
        <f>VLOOKUP($A17,'Fin Pivot'!$Q$4:$AC$35,4,FALSE)</f>
        <v>-450.95</v>
      </c>
      <c r="I17" s="191"/>
      <c r="J17" s="191">
        <f t="shared" si="2"/>
        <v>-450.95</v>
      </c>
      <c r="K17" s="191">
        <f>VLOOKUP($A17,'Fin Pivot'!$Q$4:$AC$35,5,FALSE)</f>
        <v>-1257.75</v>
      </c>
      <c r="L17" s="191"/>
      <c r="M17" s="191">
        <f t="shared" si="3"/>
        <v>-1257.75</v>
      </c>
      <c r="N17" s="191">
        <f>VLOOKUP($A17,'Fin Pivot'!$Q$4:$AC$35,6,FALSE)</f>
        <v>-1361.71</v>
      </c>
      <c r="O17" s="191"/>
      <c r="P17" s="191">
        <f t="shared" si="4"/>
        <v>-1361.71</v>
      </c>
      <c r="Q17" s="191">
        <f>VLOOKUP($A17,'Fin Pivot'!$Q$4:$AC$35,7,FALSE)</f>
        <v>-1295.21</v>
      </c>
      <c r="R17" s="191"/>
      <c r="S17" s="191">
        <f t="shared" si="5"/>
        <v>-1295.21</v>
      </c>
      <c r="T17" s="191">
        <f>VLOOKUP($A17,'Fin Pivot'!$Q$4:$AC$35,8,FALSE)</f>
        <v>-1341.35</v>
      </c>
      <c r="U17" s="191"/>
      <c r="V17" s="191">
        <f t="shared" si="6"/>
        <v>-1341.35</v>
      </c>
      <c r="W17" s="191">
        <f>VLOOKUP($A17,'Fin Pivot'!$Q$4:$AC$35,9,FALSE)</f>
        <v>-1292.67</v>
      </c>
      <c r="X17" s="191"/>
      <c r="Y17" s="191">
        <f t="shared" si="7"/>
        <v>-1292.67</v>
      </c>
      <c r="Z17" s="191">
        <f>VLOOKUP($A17,'Fin Pivot'!$Q$4:$AC$35,10,FALSE)</f>
        <v>-1324.75</v>
      </c>
      <c r="AA17" s="191"/>
      <c r="AB17" s="191">
        <f t="shared" si="8"/>
        <v>-1324.75</v>
      </c>
      <c r="AC17" s="191">
        <f>VLOOKUP($A17,'Fin Pivot'!$Q$4:$AC$35,11,FALSE)</f>
        <v>-1367.12</v>
      </c>
      <c r="AD17" s="191"/>
      <c r="AE17" s="191">
        <f t="shared" si="9"/>
        <v>-1367.12</v>
      </c>
      <c r="AF17" s="191">
        <f>VLOOKUP($A17,'Fin Pivot'!$Q$4:$AC$35,12,FALSE)</f>
        <v>-1259.06</v>
      </c>
      <c r="AG17" s="191"/>
      <c r="AH17" s="191">
        <f t="shared" si="10"/>
        <v>-1259.06</v>
      </c>
      <c r="AI17" s="191">
        <f>VLOOKUP($A17,'Fin Pivot'!$Q$4:$AC$35,13,FALSE)</f>
        <v>-1262.95</v>
      </c>
      <c r="AJ17" s="191"/>
      <c r="AK17" s="191">
        <f t="shared" si="11"/>
        <v>-1262.95</v>
      </c>
    </row>
    <row r="18" spans="1:37" x14ac:dyDescent="0.25">
      <c r="A18" s="186">
        <v>2155000</v>
      </c>
      <c r="B18" s="191">
        <f>VLOOKUP($A18,'Fin Pivot'!$Q$4:$AC$35,2,FALSE)</f>
        <v>-57.62</v>
      </c>
      <c r="C18" s="191">
        <f>VLOOKUP($A18,'HCM PP1 old'!$R$3:$S$29,2,FALSE)</f>
        <v>-57.620000000000005</v>
      </c>
      <c r="D18" s="191">
        <f t="shared" si="0"/>
        <v>0</v>
      </c>
      <c r="E18" s="191">
        <f>VLOOKUP($A18,'Fin Pivot'!$Q$4:$AC$35,3,FALSE)</f>
        <v>-45.269999999999996</v>
      </c>
      <c r="F18" s="191"/>
      <c r="G18" s="191">
        <f t="shared" si="1"/>
        <v>-45.269999999999996</v>
      </c>
      <c r="H18" s="191">
        <f>VLOOKUP($A18,'Fin Pivot'!$Q$4:$AC$35,4,FALSE)</f>
        <v>-20.47</v>
      </c>
      <c r="I18" s="191"/>
      <c r="J18" s="191">
        <f t="shared" si="2"/>
        <v>-20.47</v>
      </c>
      <c r="K18" s="191">
        <f>VLOOKUP($A18,'Fin Pivot'!$Q$4:$AC$35,5,FALSE)</f>
        <v>-8.1199999999999992</v>
      </c>
      <c r="L18" s="191"/>
      <c r="M18" s="191">
        <f t="shared" si="3"/>
        <v>-8.1199999999999992</v>
      </c>
      <c r="N18" s="191">
        <f>VLOOKUP($A18,'Fin Pivot'!$Q$4:$AC$35,6,FALSE)</f>
        <v>-8.1199999999999992</v>
      </c>
      <c r="O18" s="191"/>
      <c r="P18" s="191">
        <f t="shared" si="4"/>
        <v>-8.1199999999999992</v>
      </c>
      <c r="Q18" s="191">
        <f>VLOOKUP($A18,'Fin Pivot'!$Q$4:$AC$35,7,FALSE)</f>
        <v>-8.1199999999999992</v>
      </c>
      <c r="R18" s="191"/>
      <c r="S18" s="191">
        <f t="shared" si="5"/>
        <v>-8.1199999999999992</v>
      </c>
      <c r="T18" s="191">
        <f>VLOOKUP($A18,'Fin Pivot'!$Q$4:$AC$35,8,FALSE)</f>
        <v>0</v>
      </c>
      <c r="U18" s="191"/>
      <c r="V18" s="191">
        <f t="shared" si="6"/>
        <v>0</v>
      </c>
      <c r="W18" s="191">
        <f>VLOOKUP($A18,'Fin Pivot'!$Q$4:$AC$35,9,FALSE)</f>
        <v>-8.1199999999999992</v>
      </c>
      <c r="X18" s="191"/>
      <c r="Y18" s="191">
        <f t="shared" si="7"/>
        <v>-8.1199999999999992</v>
      </c>
      <c r="Z18" s="191">
        <f>VLOOKUP($A18,'Fin Pivot'!$Q$4:$AC$35,10,FALSE)</f>
        <v>-8.1199999999999992</v>
      </c>
      <c r="AA18" s="191"/>
      <c r="AB18" s="191">
        <f t="shared" si="8"/>
        <v>-8.1199999999999992</v>
      </c>
      <c r="AC18" s="191">
        <f>VLOOKUP($A18,'Fin Pivot'!$Q$4:$AC$35,11,FALSE)</f>
        <v>-8.1199999999999992</v>
      </c>
      <c r="AD18" s="191"/>
      <c r="AE18" s="191">
        <f t="shared" si="9"/>
        <v>-8.1199999999999992</v>
      </c>
      <c r="AF18" s="191">
        <f>VLOOKUP($A18,'Fin Pivot'!$Q$4:$AC$35,12,FALSE)</f>
        <v>-8.1199999999999992</v>
      </c>
      <c r="AG18" s="191"/>
      <c r="AH18" s="191">
        <f t="shared" si="10"/>
        <v>-8.1199999999999992</v>
      </c>
      <c r="AI18" s="191">
        <f>VLOOKUP($A18,'Fin Pivot'!$Q$4:$AC$35,13,FALSE)</f>
        <v>-8.1199999999999992</v>
      </c>
      <c r="AJ18" s="191"/>
      <c r="AK18" s="191">
        <f t="shared" si="11"/>
        <v>-8.1199999999999992</v>
      </c>
    </row>
    <row r="19" spans="1:37" x14ac:dyDescent="0.25">
      <c r="A19" s="186">
        <v>2160000</v>
      </c>
      <c r="B19" s="191">
        <f>VLOOKUP($A19,'Fin Pivot'!$Q$4:$AC$35,2,FALSE)</f>
        <v>-322.65999999999997</v>
      </c>
      <c r="C19" s="191">
        <f>VLOOKUP($A19,'HCM PP1 old'!$R$3:$S$29,2,FALSE)</f>
        <v>-322.65999999999997</v>
      </c>
      <c r="D19" s="191">
        <f t="shared" si="0"/>
        <v>0</v>
      </c>
      <c r="E19" s="191">
        <f>VLOOKUP($A19,'Fin Pivot'!$Q$4:$AC$35,3,FALSE)</f>
        <v>-641.25</v>
      </c>
      <c r="F19" s="191"/>
      <c r="G19" s="191">
        <f t="shared" si="1"/>
        <v>-641.25</v>
      </c>
      <c r="H19" s="191">
        <f>VLOOKUP($A19,'Fin Pivot'!$Q$4:$AC$35,4,FALSE)</f>
        <v>-145</v>
      </c>
      <c r="I19" s="191"/>
      <c r="J19" s="191">
        <f t="shared" si="2"/>
        <v>-145</v>
      </c>
      <c r="K19" s="191">
        <f>VLOOKUP($A19,'Fin Pivot'!$Q$4:$AC$35,5,FALSE)</f>
        <v>-392.71</v>
      </c>
      <c r="L19" s="191"/>
      <c r="M19" s="191">
        <f t="shared" si="3"/>
        <v>-392.71</v>
      </c>
      <c r="N19" s="191">
        <f>VLOOKUP($A19,'Fin Pivot'!$Q$4:$AC$35,6,FALSE)</f>
        <v>-416.94</v>
      </c>
      <c r="O19" s="191"/>
      <c r="P19" s="191">
        <f t="shared" si="4"/>
        <v>-416.94</v>
      </c>
      <c r="Q19" s="191">
        <f>VLOOKUP($A19,'Fin Pivot'!$Q$4:$AC$35,7,FALSE)</f>
        <v>-400.6</v>
      </c>
      <c r="R19" s="191"/>
      <c r="S19" s="191">
        <f t="shared" si="5"/>
        <v>-400.6</v>
      </c>
      <c r="T19" s="191">
        <f>VLOOKUP($A19,'Fin Pivot'!$Q$4:$AC$35,8,FALSE)</f>
        <v>-410.48</v>
      </c>
      <c r="U19" s="191"/>
      <c r="V19" s="191">
        <f t="shared" si="6"/>
        <v>-410.48</v>
      </c>
      <c r="W19" s="191">
        <f>VLOOKUP($A19,'Fin Pivot'!$Q$4:$AC$35,9,FALSE)</f>
        <v>-403.83</v>
      </c>
      <c r="X19" s="191"/>
      <c r="Y19" s="191">
        <f t="shared" si="7"/>
        <v>-403.83</v>
      </c>
      <c r="Z19" s="191">
        <f>VLOOKUP($A19,'Fin Pivot'!$Q$4:$AC$35,10,FALSE)</f>
        <v>-411.33</v>
      </c>
      <c r="AA19" s="191"/>
      <c r="AB19" s="191">
        <f t="shared" si="8"/>
        <v>-411.33</v>
      </c>
      <c r="AC19" s="191">
        <f>VLOOKUP($A19,'Fin Pivot'!$Q$4:$AC$35,11,FALSE)</f>
        <v>-418.87</v>
      </c>
      <c r="AD19" s="191"/>
      <c r="AE19" s="191">
        <f t="shared" si="9"/>
        <v>-418.87</v>
      </c>
      <c r="AF19" s="191">
        <f>VLOOKUP($A19,'Fin Pivot'!$Q$4:$AC$35,12,FALSE)</f>
        <v>-379.09</v>
      </c>
      <c r="AG19" s="191"/>
      <c r="AH19" s="191">
        <f t="shared" si="10"/>
        <v>-379.09</v>
      </c>
      <c r="AI19" s="191">
        <f>VLOOKUP($A19,'Fin Pivot'!$Q$4:$AC$35,13,FALSE)</f>
        <v>-379.95</v>
      </c>
      <c r="AJ19" s="191"/>
      <c r="AK19" s="191">
        <f t="shared" si="11"/>
        <v>-379.95</v>
      </c>
    </row>
    <row r="20" spans="1:37" x14ac:dyDescent="0.25">
      <c r="A20" s="186">
        <v>2166000</v>
      </c>
      <c r="B20" s="191">
        <f>VLOOKUP($A20,'Fin Pivot'!$Q$4:$AC$35,2,FALSE)</f>
        <v>-28.85</v>
      </c>
      <c r="C20" s="191">
        <f>VLOOKUP($A20,'HCM PP1 old'!$R$3:$S$29,2,FALSE)</f>
        <v>-28.85</v>
      </c>
      <c r="D20" s="191">
        <f t="shared" si="0"/>
        <v>0</v>
      </c>
      <c r="E20" s="191">
        <f>VLOOKUP($A20,'Fin Pivot'!$Q$4:$AC$35,3,FALSE)</f>
        <v>-161.91</v>
      </c>
      <c r="F20" s="191"/>
      <c r="G20" s="191">
        <f t="shared" si="1"/>
        <v>-161.91</v>
      </c>
      <c r="H20" s="191">
        <f>VLOOKUP($A20,'Fin Pivot'!$Q$4:$AC$35,4,FALSE)</f>
        <v>-11.79</v>
      </c>
      <c r="I20" s="191"/>
      <c r="J20" s="191">
        <f t="shared" si="2"/>
        <v>-11.79</v>
      </c>
      <c r="K20" s="191">
        <f>VLOOKUP($A20,'Fin Pivot'!$Q$4:$AC$35,5,FALSE)</f>
        <v>-140.05000000000001</v>
      </c>
      <c r="L20" s="191"/>
      <c r="M20" s="191">
        <f t="shared" si="3"/>
        <v>-140.05000000000001</v>
      </c>
      <c r="N20" s="191">
        <f>VLOOKUP($A20,'Fin Pivot'!$Q$4:$AC$35,6,FALSE)</f>
        <v>-140.05000000000001</v>
      </c>
      <c r="O20" s="191"/>
      <c r="P20" s="191">
        <f t="shared" si="4"/>
        <v>-140.05000000000001</v>
      </c>
      <c r="Q20" s="191">
        <f>VLOOKUP($A20,'Fin Pivot'!$Q$4:$AC$35,7,FALSE)</f>
        <v>-140.05000000000001</v>
      </c>
      <c r="R20" s="191"/>
      <c r="S20" s="191">
        <f t="shared" si="5"/>
        <v>-140.05000000000001</v>
      </c>
      <c r="T20" s="191">
        <f>VLOOKUP($A20,'Fin Pivot'!$Q$4:$AC$35,8,FALSE)</f>
        <v>0</v>
      </c>
      <c r="U20" s="191"/>
      <c r="V20" s="191">
        <f t="shared" si="6"/>
        <v>0</v>
      </c>
      <c r="W20" s="191">
        <f>VLOOKUP($A20,'Fin Pivot'!$Q$4:$AC$35,9,FALSE)</f>
        <v>-140.05000000000001</v>
      </c>
      <c r="X20" s="191"/>
      <c r="Y20" s="191">
        <f t="shared" si="7"/>
        <v>-140.05000000000001</v>
      </c>
      <c r="Z20" s="191">
        <f>VLOOKUP($A20,'Fin Pivot'!$Q$4:$AC$35,10,FALSE)</f>
        <v>-140.05000000000001</v>
      </c>
      <c r="AA20" s="191"/>
      <c r="AB20" s="191">
        <f t="shared" si="8"/>
        <v>-140.05000000000001</v>
      </c>
      <c r="AC20" s="191">
        <f>VLOOKUP($A20,'Fin Pivot'!$Q$4:$AC$35,11,FALSE)</f>
        <v>-140.05000000000001</v>
      </c>
      <c r="AD20" s="191"/>
      <c r="AE20" s="191">
        <f t="shared" si="9"/>
        <v>-140.05000000000001</v>
      </c>
      <c r="AF20" s="191">
        <f>VLOOKUP($A20,'Fin Pivot'!$Q$4:$AC$35,12,FALSE)</f>
        <v>-140.05000000000001</v>
      </c>
      <c r="AG20" s="191"/>
      <c r="AH20" s="191">
        <f t="shared" si="10"/>
        <v>-140.05000000000001</v>
      </c>
      <c r="AI20" s="191">
        <f>VLOOKUP($A20,'Fin Pivot'!$Q$4:$AC$35,13,FALSE)</f>
        <v>-140.05000000000001</v>
      </c>
      <c r="AJ20" s="191"/>
      <c r="AK20" s="191">
        <f t="shared" si="11"/>
        <v>-140.05000000000001</v>
      </c>
    </row>
    <row r="21" spans="1:37" x14ac:dyDescent="0.25">
      <c r="A21" s="186">
        <v>2190000</v>
      </c>
      <c r="B21" s="191">
        <f>VLOOKUP($A21,'Fin Pivot'!$Q$4:$AC$35,2,FALSE)</f>
        <v>-34.39</v>
      </c>
      <c r="C21" s="191">
        <f>VLOOKUP($A21,'HCM PP1 old'!$R$3:$S$29,2,FALSE)</f>
        <v>-34.39</v>
      </c>
      <c r="D21" s="191">
        <f t="shared" si="0"/>
        <v>0</v>
      </c>
      <c r="E21" s="191">
        <f>VLOOKUP($A21,'Fin Pivot'!$Q$4:$AC$35,3,FALSE)</f>
        <v>-113</v>
      </c>
      <c r="F21" s="191"/>
      <c r="G21" s="191">
        <f t="shared" si="1"/>
        <v>-113</v>
      </c>
      <c r="H21" s="191">
        <f>VLOOKUP($A21,'Fin Pivot'!$Q$4:$AC$35,4,FALSE)</f>
        <v>-24.56</v>
      </c>
      <c r="I21" s="191"/>
      <c r="J21" s="191">
        <f t="shared" si="2"/>
        <v>-24.56</v>
      </c>
      <c r="K21" s="191">
        <f>VLOOKUP($A21,'Fin Pivot'!$Q$4:$AC$35,5,FALSE)</f>
        <v>-68.78</v>
      </c>
      <c r="L21" s="191"/>
      <c r="M21" s="191">
        <f t="shared" si="3"/>
        <v>-68.78</v>
      </c>
      <c r="N21" s="191">
        <f>VLOOKUP($A21,'Fin Pivot'!$Q$4:$AC$35,6,FALSE)</f>
        <v>-68.78</v>
      </c>
      <c r="O21" s="191"/>
      <c r="P21" s="191">
        <f t="shared" si="4"/>
        <v>-68.78</v>
      </c>
      <c r="Q21" s="191">
        <f>VLOOKUP($A21,'Fin Pivot'!$Q$4:$AC$35,7,FALSE)</f>
        <v>-68.78</v>
      </c>
      <c r="R21" s="191"/>
      <c r="S21" s="191">
        <f t="shared" si="5"/>
        <v>-68.78</v>
      </c>
      <c r="T21" s="191">
        <f>VLOOKUP($A21,'Fin Pivot'!$Q$4:$AC$35,8,FALSE)</f>
        <v>-68.78</v>
      </c>
      <c r="U21" s="191"/>
      <c r="V21" s="191">
        <f t="shared" si="6"/>
        <v>-68.78</v>
      </c>
      <c r="W21" s="191">
        <f>VLOOKUP($A21,'Fin Pivot'!$Q$4:$AC$35,9,FALSE)</f>
        <v>-72.22</v>
      </c>
      <c r="X21" s="191"/>
      <c r="Y21" s="191">
        <f t="shared" si="7"/>
        <v>-72.22</v>
      </c>
      <c r="Z21" s="191">
        <f>VLOOKUP($A21,'Fin Pivot'!$Q$4:$AC$35,10,FALSE)</f>
        <v>-72.22</v>
      </c>
      <c r="AA21" s="191"/>
      <c r="AB21" s="191">
        <f t="shared" si="8"/>
        <v>-72.22</v>
      </c>
      <c r="AC21" s="191">
        <f>VLOOKUP($A21,'Fin Pivot'!$Q$4:$AC$35,11,FALSE)</f>
        <v>-72.22</v>
      </c>
      <c r="AD21" s="191"/>
      <c r="AE21" s="191">
        <f t="shared" si="9"/>
        <v>-72.22</v>
      </c>
      <c r="AF21" s="191">
        <f>VLOOKUP($A21,'Fin Pivot'!$Q$4:$AC$35,12,FALSE)</f>
        <v>-72.22</v>
      </c>
      <c r="AG21" s="191"/>
      <c r="AH21" s="191">
        <f t="shared" si="10"/>
        <v>-72.22</v>
      </c>
      <c r="AI21" s="191">
        <f>VLOOKUP($A21,'Fin Pivot'!$Q$4:$AC$35,13,FALSE)</f>
        <v>-72.22</v>
      </c>
      <c r="AJ21" s="191"/>
      <c r="AK21" s="191">
        <f t="shared" si="11"/>
        <v>-72.22</v>
      </c>
    </row>
    <row r="22" spans="1:37" x14ac:dyDescent="0.25">
      <c r="A22" s="186">
        <v>7000000</v>
      </c>
      <c r="B22" s="191">
        <f>VLOOKUP($A22,'Fin Pivot'!$Q$4:$AC$35,2,FALSE)</f>
        <v>22725.200000000001</v>
      </c>
      <c r="C22" s="191">
        <f>VLOOKUP($A22,'HCM PP1 old'!$R$3:$S$29,2,FALSE)</f>
        <v>22725.199999999997</v>
      </c>
      <c r="D22" s="191">
        <f t="shared" si="0"/>
        <v>0</v>
      </c>
      <c r="E22" s="191">
        <f>VLOOKUP($A22,'Fin Pivot'!$Q$4:$AC$35,3,FALSE)</f>
        <v>37372.33</v>
      </c>
      <c r="F22" s="191"/>
      <c r="G22" s="191">
        <f t="shared" si="1"/>
        <v>37372.33</v>
      </c>
      <c r="H22" s="191">
        <f>VLOOKUP($A22,'Fin Pivot'!$Q$4:$AC$35,4,FALSE)</f>
        <v>8078.07</v>
      </c>
      <c r="I22" s="191"/>
      <c r="J22" s="191">
        <f t="shared" si="2"/>
        <v>8078.07</v>
      </c>
      <c r="K22" s="191">
        <f>VLOOKUP($A22,'Fin Pivot'!$Q$4:$AC$35,5,FALSE)</f>
        <v>22725.200000000001</v>
      </c>
      <c r="L22" s="191"/>
      <c r="M22" s="191">
        <f t="shared" si="3"/>
        <v>22725.200000000001</v>
      </c>
      <c r="N22" s="191">
        <f>VLOOKUP($A22,'Fin Pivot'!$Q$4:$AC$35,6,FALSE)</f>
        <v>24462.81</v>
      </c>
      <c r="O22" s="191"/>
      <c r="P22" s="191">
        <f t="shared" si="4"/>
        <v>24462.81</v>
      </c>
      <c r="Q22" s="191">
        <f>VLOOKUP($A22,'Fin Pivot'!$Q$4:$AC$35,7,FALSE)</f>
        <v>23159.599999999999</v>
      </c>
      <c r="R22" s="191"/>
      <c r="S22" s="191">
        <f t="shared" si="5"/>
        <v>23159.599999999999</v>
      </c>
      <c r="T22" s="191">
        <f>VLOOKUP($A22,'Fin Pivot'!$Q$4:$AC$35,8,FALSE)</f>
        <v>23159.599999999999</v>
      </c>
      <c r="U22" s="191"/>
      <c r="V22" s="191">
        <f t="shared" si="6"/>
        <v>23159.599999999999</v>
      </c>
      <c r="W22" s="191">
        <f>VLOOKUP($A22,'Fin Pivot'!$Q$4:$AC$35,9,FALSE)</f>
        <v>23159.599999999999</v>
      </c>
      <c r="X22" s="191"/>
      <c r="Y22" s="191">
        <f t="shared" si="7"/>
        <v>23159.599999999999</v>
      </c>
      <c r="Z22" s="191">
        <f>VLOOKUP($A22,'Fin Pivot'!$Q$4:$AC$35,10,FALSE)</f>
        <v>23159.599999999999</v>
      </c>
      <c r="AA22" s="191"/>
      <c r="AB22" s="191">
        <f t="shared" si="8"/>
        <v>23159.599999999999</v>
      </c>
      <c r="AC22" s="191">
        <f>VLOOKUP($A22,'Fin Pivot'!$Q$4:$AC$35,11,FALSE)</f>
        <v>23159.599999999999</v>
      </c>
      <c r="AD22" s="191"/>
      <c r="AE22" s="191">
        <f t="shared" si="9"/>
        <v>23159.599999999999</v>
      </c>
      <c r="AF22" s="191">
        <f>VLOOKUP($A22,'Fin Pivot'!$Q$4:$AC$35,12,FALSE)</f>
        <v>21968.799999999999</v>
      </c>
      <c r="AG22" s="191"/>
      <c r="AH22" s="191">
        <f t="shared" si="10"/>
        <v>21968.799999999999</v>
      </c>
      <c r="AI22" s="191">
        <f>VLOOKUP($A22,'Fin Pivot'!$Q$4:$AC$35,13,FALSE)</f>
        <v>21968.81</v>
      </c>
      <c r="AJ22" s="191"/>
      <c r="AK22" s="191">
        <f t="shared" si="11"/>
        <v>21968.81</v>
      </c>
    </row>
    <row r="23" spans="1:37" x14ac:dyDescent="0.25">
      <c r="A23" s="186">
        <v>7077000</v>
      </c>
      <c r="B23" s="191">
        <f>VLOOKUP($A23,'Fin Pivot'!$Q$4:$AC$35,2,FALSE)</f>
        <v>0</v>
      </c>
      <c r="C23" s="191"/>
      <c r="D23" s="191">
        <f t="shared" si="0"/>
        <v>0</v>
      </c>
      <c r="E23" s="191">
        <f>VLOOKUP($A23,'Fin Pivot'!$Q$4:$AC$35,3,FALSE)</f>
        <v>0</v>
      </c>
      <c r="F23" s="191"/>
      <c r="G23" s="191">
        <f t="shared" si="1"/>
        <v>0</v>
      </c>
      <c r="H23" s="191">
        <f>VLOOKUP($A23,'Fin Pivot'!$Q$4:$AC$35,4,FALSE)</f>
        <v>0</v>
      </c>
      <c r="I23" s="191"/>
      <c r="J23" s="191">
        <f t="shared" si="2"/>
        <v>0</v>
      </c>
      <c r="K23" s="191">
        <f>VLOOKUP($A23,'Fin Pivot'!$Q$4:$AC$35,5,FALSE)</f>
        <v>0</v>
      </c>
      <c r="L23" s="191"/>
      <c r="M23" s="191">
        <f t="shared" si="3"/>
        <v>0</v>
      </c>
      <c r="N23" s="191">
        <f>VLOOKUP($A23,'Fin Pivot'!$Q$4:$AC$35,6,FALSE)</f>
        <v>0</v>
      </c>
      <c r="O23" s="191"/>
      <c r="P23" s="191">
        <f t="shared" si="4"/>
        <v>0</v>
      </c>
      <c r="Q23" s="191">
        <f>VLOOKUP($A23,'Fin Pivot'!$Q$4:$AC$35,7,FALSE)</f>
        <v>0</v>
      </c>
      <c r="R23" s="191"/>
      <c r="S23" s="191">
        <f t="shared" si="5"/>
        <v>0</v>
      </c>
      <c r="T23" s="191">
        <f>VLOOKUP($A23,'Fin Pivot'!$Q$4:$AC$35,8,FALSE)</f>
        <v>0</v>
      </c>
      <c r="U23" s="191"/>
      <c r="V23" s="191">
        <f t="shared" si="6"/>
        <v>0</v>
      </c>
      <c r="W23" s="191">
        <f>VLOOKUP($A23,'Fin Pivot'!$Q$4:$AC$35,9,FALSE)</f>
        <v>0</v>
      </c>
      <c r="X23" s="191"/>
      <c r="Y23" s="191">
        <f t="shared" si="7"/>
        <v>0</v>
      </c>
      <c r="Z23" s="191">
        <f>VLOOKUP($A23,'Fin Pivot'!$Q$4:$AC$35,10,FALSE)</f>
        <v>0</v>
      </c>
      <c r="AA23" s="191"/>
      <c r="AB23" s="191">
        <f t="shared" si="8"/>
        <v>0</v>
      </c>
      <c r="AC23" s="191">
        <f>VLOOKUP($A23,'Fin Pivot'!$Q$4:$AC$35,11,FALSE)</f>
        <v>662.38</v>
      </c>
      <c r="AD23" s="191"/>
      <c r="AE23" s="191">
        <f t="shared" si="9"/>
        <v>662.38</v>
      </c>
      <c r="AF23" s="191">
        <f>VLOOKUP($A23,'Fin Pivot'!$Q$4:$AC$35,12,FALSE)</f>
        <v>0</v>
      </c>
      <c r="AG23" s="191"/>
      <c r="AH23" s="191">
        <f t="shared" si="10"/>
        <v>0</v>
      </c>
      <c r="AI23" s="191">
        <f>VLOOKUP($A23,'Fin Pivot'!$Q$4:$AC$35,13,FALSE)</f>
        <v>0</v>
      </c>
      <c r="AJ23" s="191"/>
      <c r="AK23" s="191">
        <f t="shared" si="11"/>
        <v>0</v>
      </c>
    </row>
    <row r="24" spans="1:37" x14ac:dyDescent="0.25">
      <c r="A24" s="186">
        <v>7100000</v>
      </c>
      <c r="B24" s="191">
        <f>VLOOKUP($A24,'Fin Pivot'!$Q$4:$AC$35,2,FALSE)</f>
        <v>0</v>
      </c>
      <c r="C24" s="191"/>
      <c r="D24" s="191">
        <f t="shared" si="0"/>
        <v>0</v>
      </c>
      <c r="E24" s="191">
        <f>VLOOKUP($A24,'Fin Pivot'!$Q$4:$AC$35,3,FALSE)</f>
        <v>6445.25</v>
      </c>
      <c r="F24" s="191"/>
      <c r="G24" s="191">
        <f t="shared" si="1"/>
        <v>6445.25</v>
      </c>
      <c r="H24" s="191">
        <f>VLOOKUP($A24,'Fin Pivot'!$Q$4:$AC$35,4,FALSE)</f>
        <v>1401.15</v>
      </c>
      <c r="I24" s="191"/>
      <c r="J24" s="191">
        <f t="shared" si="2"/>
        <v>1401.15</v>
      </c>
      <c r="K24" s="191">
        <f>VLOOKUP($A24,'Fin Pivot'!$Q$4:$AC$35,5,FALSE)</f>
        <v>3923.2</v>
      </c>
      <c r="L24" s="191"/>
      <c r="M24" s="191">
        <f t="shared" si="3"/>
        <v>3923.2</v>
      </c>
      <c r="N24" s="191">
        <f>VLOOKUP($A24,'Fin Pivot'!$Q$4:$AC$35,6,FALSE)</f>
        <v>3923.2</v>
      </c>
      <c r="O24" s="191"/>
      <c r="P24" s="191">
        <f t="shared" si="4"/>
        <v>3923.2</v>
      </c>
      <c r="Q24" s="191">
        <f>VLOOKUP($A24,'Fin Pivot'!$Q$4:$AC$35,7,FALSE)</f>
        <v>3923.2</v>
      </c>
      <c r="R24" s="191"/>
      <c r="S24" s="191">
        <f t="shared" si="5"/>
        <v>3923.2</v>
      </c>
      <c r="T24" s="191">
        <f>VLOOKUP($A24,'Fin Pivot'!$Q$4:$AC$35,8,FALSE)</f>
        <v>3923.2</v>
      </c>
      <c r="U24" s="191"/>
      <c r="V24" s="191">
        <f t="shared" si="6"/>
        <v>3923.2</v>
      </c>
      <c r="W24" s="191">
        <f>VLOOKUP($A24,'Fin Pivot'!$Q$4:$AC$35,9,FALSE)</f>
        <v>3923.2</v>
      </c>
      <c r="X24" s="191"/>
      <c r="Y24" s="191">
        <f t="shared" si="7"/>
        <v>3923.2</v>
      </c>
      <c r="Z24" s="191">
        <f>VLOOKUP($A24,'Fin Pivot'!$Q$4:$AC$35,10,FALSE)</f>
        <v>3923.2</v>
      </c>
      <c r="AA24" s="191"/>
      <c r="AB24" s="191">
        <f t="shared" si="8"/>
        <v>3923.2</v>
      </c>
      <c r="AC24" s="191">
        <f>VLOOKUP($A24,'Fin Pivot'!$Q$4:$AC$35,11,FALSE)</f>
        <v>3923.2</v>
      </c>
      <c r="AD24" s="191"/>
      <c r="AE24" s="191">
        <f t="shared" si="9"/>
        <v>3923.2</v>
      </c>
      <c r="AF24" s="191">
        <f>VLOOKUP($A24,'Fin Pivot'!$Q$4:$AC$35,12,FALSE)</f>
        <v>3923.2</v>
      </c>
      <c r="AG24" s="191"/>
      <c r="AH24" s="191">
        <f t="shared" si="10"/>
        <v>3923.2</v>
      </c>
      <c r="AI24" s="191">
        <f>VLOOKUP($A24,'Fin Pivot'!$Q$4:$AC$35,13,FALSE)</f>
        <v>3923.2</v>
      </c>
      <c r="AJ24" s="191"/>
      <c r="AK24" s="191">
        <f t="shared" si="11"/>
        <v>3923.2</v>
      </c>
    </row>
    <row r="25" spans="1:37" x14ac:dyDescent="0.25">
      <c r="A25" s="186">
        <v>7150000</v>
      </c>
      <c r="B25" s="191">
        <f>VLOOKUP($A25,'Fin Pivot'!$Q$4:$AC$35,2,FALSE)</f>
        <v>580</v>
      </c>
      <c r="C25" s="191">
        <f>VLOOKUP($A25,'HCM PP1 old'!$R$3:$S$29,2,FALSE)</f>
        <v>580</v>
      </c>
      <c r="D25" s="191">
        <f t="shared" si="0"/>
        <v>0</v>
      </c>
      <c r="E25" s="191">
        <f>VLOOKUP($A25,'Fin Pivot'!$Q$4:$AC$35,3,FALSE)</f>
        <v>2303.89</v>
      </c>
      <c r="F25" s="191"/>
      <c r="G25" s="191">
        <f t="shared" si="1"/>
        <v>2303.89</v>
      </c>
      <c r="H25" s="191">
        <f>VLOOKUP($A25,'Fin Pivot'!$Q$4:$AC$35,4,FALSE)</f>
        <v>932.86</v>
      </c>
      <c r="I25" s="191"/>
      <c r="J25" s="191">
        <f t="shared" si="2"/>
        <v>932.86</v>
      </c>
      <c r="K25" s="191">
        <f>VLOOKUP($A25,'Fin Pivot'!$Q$4:$AC$35,5,FALSE)</f>
        <v>1505.5</v>
      </c>
      <c r="L25" s="191"/>
      <c r="M25" s="191">
        <f t="shared" si="3"/>
        <v>1505.5</v>
      </c>
      <c r="N25" s="191">
        <f>VLOOKUP($A25,'Fin Pivot'!$Q$4:$AC$35,6,FALSE)</f>
        <v>1537</v>
      </c>
      <c r="O25" s="191"/>
      <c r="P25" s="191">
        <f t="shared" si="4"/>
        <v>1537</v>
      </c>
      <c r="Q25" s="191">
        <f>VLOOKUP($A25,'Fin Pivot'!$Q$4:$AC$35,7,FALSE)</f>
        <v>1495</v>
      </c>
      <c r="R25" s="191"/>
      <c r="S25" s="191">
        <f t="shared" si="5"/>
        <v>1495</v>
      </c>
      <c r="T25" s="191">
        <f>VLOOKUP($A25,'Fin Pivot'!$Q$4:$AC$35,8,FALSE)</f>
        <v>1537.46</v>
      </c>
      <c r="U25" s="191"/>
      <c r="V25" s="191">
        <f t="shared" si="6"/>
        <v>1537.46</v>
      </c>
      <c r="W25" s="191">
        <f>VLOOKUP($A25,'Fin Pivot'!$Q$4:$AC$35,9,FALSE)</f>
        <v>1949.18</v>
      </c>
      <c r="X25" s="191"/>
      <c r="Y25" s="191">
        <f t="shared" si="7"/>
        <v>1949.18</v>
      </c>
      <c r="Z25" s="191">
        <f>VLOOKUP($A25,'Fin Pivot'!$Q$4:$AC$35,10,FALSE)</f>
        <v>2437.3200000000002</v>
      </c>
      <c r="AA25" s="191"/>
      <c r="AB25" s="191">
        <f t="shared" si="8"/>
        <v>2437.3200000000002</v>
      </c>
      <c r="AC25" s="191">
        <f>VLOOKUP($A25,'Fin Pivot'!$Q$4:$AC$35,11,FALSE)</f>
        <v>2335.3200000000002</v>
      </c>
      <c r="AD25" s="191"/>
      <c r="AE25" s="191">
        <f t="shared" si="9"/>
        <v>2335.3200000000002</v>
      </c>
      <c r="AF25" s="191">
        <f>VLOOKUP($A25,'Fin Pivot'!$Q$4:$AC$35,12,FALSE)</f>
        <v>1440.5</v>
      </c>
      <c r="AG25" s="191"/>
      <c r="AH25" s="191">
        <f t="shared" si="10"/>
        <v>1440.5</v>
      </c>
      <c r="AI25" s="191">
        <f>VLOOKUP($A25,'Fin Pivot'!$Q$4:$AC$35,13,FALSE)</f>
        <v>1502.08</v>
      </c>
      <c r="AJ25" s="191"/>
      <c r="AK25" s="191">
        <f t="shared" si="11"/>
        <v>1502.08</v>
      </c>
    </row>
    <row r="26" spans="1:37" x14ac:dyDescent="0.25">
      <c r="A26" s="186">
        <v>7221000</v>
      </c>
      <c r="B26" s="191">
        <f>VLOOKUP($A26,'Fin Pivot'!$Q$4:$AC$35,2,FALSE)</f>
        <v>46.5</v>
      </c>
      <c r="C26" s="191">
        <f>VLOOKUP($A26,'HCM PP1 old'!$R$3:$S$29,2,FALSE)</f>
        <v>46.5</v>
      </c>
      <c r="D26" s="191">
        <f t="shared" si="0"/>
        <v>0</v>
      </c>
      <c r="E26" s="191">
        <f>VLOOKUP($A26,'Fin Pivot'!$Q$4:$AC$35,3,FALSE)</f>
        <v>83.88000000000001</v>
      </c>
      <c r="F26" s="191"/>
      <c r="G26" s="191">
        <f t="shared" si="1"/>
        <v>83.88000000000001</v>
      </c>
      <c r="H26" s="191">
        <f>VLOOKUP($A26,'Fin Pivot'!$Q$4:$AC$35,4,FALSE)</f>
        <v>16.53</v>
      </c>
      <c r="I26" s="191"/>
      <c r="J26" s="191">
        <f t="shared" si="2"/>
        <v>16.53</v>
      </c>
      <c r="K26" s="191">
        <f>VLOOKUP($A26,'Fin Pivot'!$Q$4:$AC$35,5,FALSE)</f>
        <v>53.91</v>
      </c>
      <c r="L26" s="191"/>
      <c r="M26" s="191">
        <f t="shared" si="3"/>
        <v>53.91</v>
      </c>
      <c r="N26" s="191">
        <f>VLOOKUP($A26,'Fin Pivot'!$Q$4:$AC$35,6,FALSE)</f>
        <v>53.91</v>
      </c>
      <c r="O26" s="191"/>
      <c r="P26" s="191">
        <f t="shared" si="4"/>
        <v>53.91</v>
      </c>
      <c r="Q26" s="191">
        <f>VLOOKUP($A26,'Fin Pivot'!$Q$4:$AC$35,7,FALSE)</f>
        <v>53.91</v>
      </c>
      <c r="R26" s="191"/>
      <c r="S26" s="191">
        <f t="shared" si="5"/>
        <v>53.91</v>
      </c>
      <c r="T26" s="191">
        <f>VLOOKUP($A26,'Fin Pivot'!$Q$4:$AC$35,8,FALSE)</f>
        <v>0</v>
      </c>
      <c r="U26" s="191"/>
      <c r="V26" s="191">
        <f t="shared" si="6"/>
        <v>0</v>
      </c>
      <c r="W26" s="191">
        <f>VLOOKUP($A26,'Fin Pivot'!$Q$4:$AC$35,9,FALSE)</f>
        <v>53.91</v>
      </c>
      <c r="X26" s="191"/>
      <c r="Y26" s="191">
        <f t="shared" si="7"/>
        <v>53.91</v>
      </c>
      <c r="Z26" s="191">
        <f>VLOOKUP($A26,'Fin Pivot'!$Q$4:$AC$35,10,FALSE)</f>
        <v>53.91</v>
      </c>
      <c r="AA26" s="191"/>
      <c r="AB26" s="191">
        <f t="shared" si="8"/>
        <v>53.91</v>
      </c>
      <c r="AC26" s="191">
        <f>VLOOKUP($A26,'Fin Pivot'!$Q$4:$AC$35,11,FALSE)</f>
        <v>53.91</v>
      </c>
      <c r="AD26" s="191"/>
      <c r="AE26" s="191">
        <f t="shared" si="9"/>
        <v>53.91</v>
      </c>
      <c r="AF26" s="191">
        <f>VLOOKUP($A26,'Fin Pivot'!$Q$4:$AC$35,12,FALSE)</f>
        <v>53.91</v>
      </c>
      <c r="AG26" s="191"/>
      <c r="AH26" s="191">
        <f t="shared" si="10"/>
        <v>53.91</v>
      </c>
      <c r="AI26" s="191">
        <f>VLOOKUP($A26,'Fin Pivot'!$Q$4:$AC$35,13,FALSE)</f>
        <v>53.91</v>
      </c>
      <c r="AJ26" s="191"/>
      <c r="AK26" s="191">
        <f t="shared" si="11"/>
        <v>53.91</v>
      </c>
    </row>
    <row r="27" spans="1:37" x14ac:dyDescent="0.25">
      <c r="A27" s="186">
        <v>7230000</v>
      </c>
      <c r="B27" s="191">
        <f>VLOOKUP($A27,'Fin Pivot'!$Q$4:$AC$35,2,FALSE)</f>
        <v>1379.62</v>
      </c>
      <c r="C27" s="191">
        <f>VLOOKUP($A27,'HCM PP1 old'!$R$3:$S$29,2,FALSE)</f>
        <v>1379.6200000000001</v>
      </c>
      <c r="D27" s="191">
        <f t="shared" si="0"/>
        <v>0</v>
      </c>
      <c r="E27" s="191">
        <f>VLOOKUP($A27,'Fin Pivot'!$Q$4:$AC$35,3,FALSE)</f>
        <v>2741.86</v>
      </c>
      <c r="F27" s="191"/>
      <c r="G27" s="191">
        <f t="shared" si="1"/>
        <v>2741.86</v>
      </c>
      <c r="H27" s="191">
        <f>VLOOKUP($A27,'Fin Pivot'!$Q$4:$AC$35,4,FALSE)</f>
        <v>620.05999999999995</v>
      </c>
      <c r="I27" s="191"/>
      <c r="J27" s="191">
        <f t="shared" si="2"/>
        <v>620.05999999999995</v>
      </c>
      <c r="K27" s="191">
        <f>VLOOKUP($A27,'Fin Pivot'!$Q$4:$AC$35,5,FALSE)</f>
        <v>1679.18</v>
      </c>
      <c r="L27" s="191"/>
      <c r="M27" s="191">
        <f t="shared" si="3"/>
        <v>1679.18</v>
      </c>
      <c r="N27" s="191">
        <f>VLOOKUP($A27,'Fin Pivot'!$Q$4:$AC$35,6,FALSE)</f>
        <v>1782.87</v>
      </c>
      <c r="O27" s="191"/>
      <c r="P27" s="191">
        <f t="shared" si="4"/>
        <v>1782.87</v>
      </c>
      <c r="Q27" s="191">
        <f>VLOOKUP($A27,'Fin Pivot'!$Q$4:$AC$35,7,FALSE)</f>
        <v>1712.8899999999999</v>
      </c>
      <c r="R27" s="191"/>
      <c r="S27" s="191">
        <f t="shared" si="5"/>
        <v>1712.8899999999999</v>
      </c>
      <c r="T27" s="191">
        <f>VLOOKUP($A27,'Fin Pivot'!$Q$4:$AC$35,8,FALSE)</f>
        <v>1755.15</v>
      </c>
      <c r="U27" s="191"/>
      <c r="V27" s="191">
        <f t="shared" si="6"/>
        <v>1755.15</v>
      </c>
      <c r="W27" s="191">
        <f>VLOOKUP($A27,'Fin Pivot'!$Q$4:$AC$35,9,FALSE)</f>
        <v>1726.6599999999999</v>
      </c>
      <c r="X27" s="191"/>
      <c r="Y27" s="191">
        <f t="shared" si="7"/>
        <v>1726.6599999999999</v>
      </c>
      <c r="Z27" s="191">
        <f>VLOOKUP($A27,'Fin Pivot'!$Q$4:$AC$35,10,FALSE)</f>
        <v>1758.69</v>
      </c>
      <c r="AA27" s="191"/>
      <c r="AB27" s="191">
        <f t="shared" si="8"/>
        <v>1758.69</v>
      </c>
      <c r="AC27" s="191">
        <f>VLOOKUP($A27,'Fin Pivot'!$Q$4:$AC$35,11,FALSE)</f>
        <v>1791.2599999999998</v>
      </c>
      <c r="AD27" s="191"/>
      <c r="AE27" s="191">
        <f t="shared" si="9"/>
        <v>1791.2599999999998</v>
      </c>
      <c r="AF27" s="191">
        <f>VLOOKUP($A27,'Fin Pivot'!$Q$4:$AC$35,12,FALSE)</f>
        <v>1620.83</v>
      </c>
      <c r="AG27" s="191"/>
      <c r="AH27" s="191">
        <f t="shared" si="10"/>
        <v>1620.83</v>
      </c>
      <c r="AI27" s="191">
        <f>VLOOKUP($A27,'Fin Pivot'!$Q$4:$AC$35,13,FALSE)</f>
        <v>1624.6299999999999</v>
      </c>
      <c r="AJ27" s="191"/>
      <c r="AK27" s="191">
        <f t="shared" si="11"/>
        <v>1624.6299999999999</v>
      </c>
    </row>
    <row r="28" spans="1:37" x14ac:dyDescent="0.25">
      <c r="A28" s="186">
        <v>7231000</v>
      </c>
      <c r="B28" s="191">
        <f>VLOOKUP($A28,'Fin Pivot'!$Q$4:$AC$35,2,FALSE)</f>
        <v>322.65999999999997</v>
      </c>
      <c r="C28" s="191">
        <f>VLOOKUP($A28,'HCM PP1 old'!$R$3:$S$29,2,FALSE)</f>
        <v>322.65999999999997</v>
      </c>
      <c r="D28" s="191">
        <f t="shared" si="0"/>
        <v>0</v>
      </c>
      <c r="E28" s="191">
        <f>VLOOKUP($A28,'Fin Pivot'!$Q$4:$AC$35,3,FALSE)</f>
        <v>641.23</v>
      </c>
      <c r="F28" s="191"/>
      <c r="G28" s="191">
        <f t="shared" si="1"/>
        <v>641.23</v>
      </c>
      <c r="H28" s="191">
        <f>VLOOKUP($A28,'Fin Pivot'!$Q$4:$AC$35,4,FALSE)</f>
        <v>145.02000000000001</v>
      </c>
      <c r="I28" s="191"/>
      <c r="J28" s="191">
        <f t="shared" si="2"/>
        <v>145.02000000000001</v>
      </c>
      <c r="K28" s="191">
        <f>VLOOKUP($A28,'Fin Pivot'!$Q$4:$AC$35,5,FALSE)</f>
        <v>392.71</v>
      </c>
      <c r="L28" s="191"/>
      <c r="M28" s="191">
        <f t="shared" si="3"/>
        <v>392.71</v>
      </c>
      <c r="N28" s="191">
        <f>VLOOKUP($A28,'Fin Pivot'!$Q$4:$AC$35,6,FALSE)</f>
        <v>416.94000000000005</v>
      </c>
      <c r="O28" s="191"/>
      <c r="P28" s="191">
        <f t="shared" si="4"/>
        <v>416.94000000000005</v>
      </c>
      <c r="Q28" s="191">
        <f>VLOOKUP($A28,'Fin Pivot'!$Q$4:$AC$35,7,FALSE)</f>
        <v>400.6</v>
      </c>
      <c r="R28" s="191"/>
      <c r="S28" s="191">
        <f t="shared" si="5"/>
        <v>400.6</v>
      </c>
      <c r="T28" s="191">
        <f>VLOOKUP($A28,'Fin Pivot'!$Q$4:$AC$35,8,FALSE)</f>
        <v>410.48</v>
      </c>
      <c r="U28" s="191"/>
      <c r="V28" s="191">
        <f t="shared" si="6"/>
        <v>410.48</v>
      </c>
      <c r="W28" s="191">
        <f>VLOOKUP($A28,'Fin Pivot'!$Q$4:$AC$35,9,FALSE)</f>
        <v>403.83000000000004</v>
      </c>
      <c r="X28" s="191"/>
      <c r="Y28" s="191">
        <f t="shared" si="7"/>
        <v>403.83000000000004</v>
      </c>
      <c r="Z28" s="191">
        <f>VLOOKUP($A28,'Fin Pivot'!$Q$4:$AC$35,10,FALSE)</f>
        <v>411.33000000000004</v>
      </c>
      <c r="AA28" s="191"/>
      <c r="AB28" s="191">
        <f t="shared" si="8"/>
        <v>411.33000000000004</v>
      </c>
      <c r="AC28" s="191">
        <f>VLOOKUP($A28,'Fin Pivot'!$Q$4:$AC$35,11,FALSE)</f>
        <v>418.87</v>
      </c>
      <c r="AD28" s="191"/>
      <c r="AE28" s="191">
        <f t="shared" si="9"/>
        <v>418.87</v>
      </c>
      <c r="AF28" s="191">
        <f>VLOOKUP($A28,'Fin Pivot'!$Q$4:$AC$35,12,FALSE)</f>
        <v>379.09000000000003</v>
      </c>
      <c r="AG28" s="191"/>
      <c r="AH28" s="191">
        <f t="shared" si="10"/>
        <v>379.09000000000003</v>
      </c>
      <c r="AI28" s="191">
        <f>VLOOKUP($A28,'Fin Pivot'!$Q$4:$AC$35,13,FALSE)</f>
        <v>379.95000000000005</v>
      </c>
      <c r="AJ28" s="191"/>
      <c r="AK28" s="191">
        <f t="shared" si="11"/>
        <v>379.95000000000005</v>
      </c>
    </row>
    <row r="29" spans="1:37" x14ac:dyDescent="0.25">
      <c r="A29" s="186">
        <v>7240000</v>
      </c>
      <c r="B29" s="191">
        <f>VLOOKUP($A29,'Fin Pivot'!$Q$4:$AC$35,2,FALSE)</f>
        <v>4619.8</v>
      </c>
      <c r="C29" s="191">
        <f>VLOOKUP($A29,'HCM PP1 old'!$R$3:$S$29,2,FALSE)</f>
        <v>4619.7999999999993</v>
      </c>
      <c r="D29" s="191">
        <f t="shared" si="0"/>
        <v>0</v>
      </c>
      <c r="E29" s="191">
        <f>VLOOKUP($A29,'Fin Pivot'!$Q$4:$AC$35,3,FALSE)</f>
        <v>8080.51</v>
      </c>
      <c r="F29" s="191"/>
      <c r="G29" s="191">
        <f t="shared" si="1"/>
        <v>8080.51</v>
      </c>
      <c r="H29" s="191">
        <f>VLOOKUP($A29,'Fin Pivot'!$Q$4:$AC$35,4,FALSE)</f>
        <v>1754.49</v>
      </c>
      <c r="I29" s="191"/>
      <c r="J29" s="191">
        <f t="shared" si="2"/>
        <v>1754.49</v>
      </c>
      <c r="K29" s="191">
        <f>VLOOKUP($A29,'Fin Pivot'!$Q$4:$AC$35,5,FALSE)</f>
        <v>4917.5</v>
      </c>
      <c r="L29" s="191"/>
      <c r="M29" s="191">
        <f t="shared" si="3"/>
        <v>4917.5</v>
      </c>
      <c r="N29" s="191">
        <f>VLOOKUP($A29,'Fin Pivot'!$Q$4:$AC$35,6,FALSE)</f>
        <v>4917.5</v>
      </c>
      <c r="O29" s="191"/>
      <c r="P29" s="191">
        <f t="shared" si="4"/>
        <v>4917.5</v>
      </c>
      <c r="Q29" s="191">
        <f>VLOOKUP($A29,'Fin Pivot'!$Q$4:$AC$35,7,FALSE)</f>
        <v>4917.5</v>
      </c>
      <c r="R29" s="191"/>
      <c r="S29" s="191">
        <f t="shared" si="5"/>
        <v>4917.5</v>
      </c>
      <c r="T29" s="191">
        <f>VLOOKUP($A29,'Fin Pivot'!$Q$4:$AC$35,8,FALSE)</f>
        <v>0</v>
      </c>
      <c r="U29" s="191"/>
      <c r="V29" s="191">
        <f t="shared" si="6"/>
        <v>0</v>
      </c>
      <c r="W29" s="191">
        <f>VLOOKUP($A29,'Fin Pivot'!$Q$4:$AC$35,9,FALSE)</f>
        <v>4917.5</v>
      </c>
      <c r="X29" s="191"/>
      <c r="Y29" s="191">
        <f t="shared" si="7"/>
        <v>4917.5</v>
      </c>
      <c r="Z29" s="191">
        <f>VLOOKUP($A29,'Fin Pivot'!$Q$4:$AC$35,10,FALSE)</f>
        <v>4917.5</v>
      </c>
      <c r="AA29" s="191"/>
      <c r="AB29" s="191">
        <f t="shared" si="8"/>
        <v>4917.5</v>
      </c>
      <c r="AC29" s="191">
        <f>VLOOKUP($A29,'Fin Pivot'!$Q$4:$AC$35,11,FALSE)</f>
        <v>4917.5</v>
      </c>
      <c r="AD29" s="191"/>
      <c r="AE29" s="191">
        <f t="shared" si="9"/>
        <v>4917.5</v>
      </c>
      <c r="AF29" s="191">
        <f>VLOOKUP($A29,'Fin Pivot'!$Q$4:$AC$35,12,FALSE)</f>
        <v>4917.5</v>
      </c>
      <c r="AG29" s="191"/>
      <c r="AH29" s="191">
        <f t="shared" si="10"/>
        <v>4917.5</v>
      </c>
      <c r="AI29" s="191">
        <f>VLOOKUP($A29,'Fin Pivot'!$Q$4:$AC$35,13,FALSE)</f>
        <v>4917.5</v>
      </c>
      <c r="AJ29" s="191"/>
      <c r="AK29" s="191">
        <f t="shared" si="11"/>
        <v>4917.5</v>
      </c>
    </row>
    <row r="30" spans="1:37" x14ac:dyDescent="0.25">
      <c r="A30" s="186">
        <v>7245000</v>
      </c>
      <c r="B30" s="191">
        <f>VLOOKUP($A30,'Fin Pivot'!$Q$4:$AC$35,2,FALSE)</f>
        <v>28.85</v>
      </c>
      <c r="C30" s="191">
        <f>VLOOKUP($A30,'HCM PP1 old'!$R$3:$S$29,2,FALSE)</f>
        <v>28.85</v>
      </c>
      <c r="D30" s="191">
        <f t="shared" si="0"/>
        <v>0</v>
      </c>
      <c r="E30" s="191">
        <f>VLOOKUP($A30,'Fin Pivot'!$Q$4:$AC$35,3,FALSE)</f>
        <v>53.11</v>
      </c>
      <c r="F30" s="191"/>
      <c r="G30" s="191">
        <f t="shared" si="1"/>
        <v>53.11</v>
      </c>
      <c r="H30" s="191">
        <f>VLOOKUP($A30,'Fin Pivot'!$Q$4:$AC$35,4,FALSE)</f>
        <v>11.79</v>
      </c>
      <c r="I30" s="191"/>
      <c r="J30" s="191">
        <f t="shared" si="2"/>
        <v>11.79</v>
      </c>
      <c r="K30" s="191">
        <f>VLOOKUP($A30,'Fin Pivot'!$Q$4:$AC$35,5,FALSE)</f>
        <v>31.25</v>
      </c>
      <c r="L30" s="191"/>
      <c r="M30" s="191">
        <f t="shared" si="3"/>
        <v>31.25</v>
      </c>
      <c r="N30" s="191">
        <f>VLOOKUP($A30,'Fin Pivot'!$Q$4:$AC$35,6,FALSE)</f>
        <v>31.25</v>
      </c>
      <c r="O30" s="191"/>
      <c r="P30" s="191">
        <f t="shared" si="4"/>
        <v>31.25</v>
      </c>
      <c r="Q30" s="191">
        <f>VLOOKUP($A30,'Fin Pivot'!$Q$4:$AC$35,7,FALSE)</f>
        <v>31.25</v>
      </c>
      <c r="R30" s="191"/>
      <c r="S30" s="191">
        <f t="shared" si="5"/>
        <v>31.25</v>
      </c>
      <c r="T30" s="191">
        <f>VLOOKUP($A30,'Fin Pivot'!$Q$4:$AC$35,8,FALSE)</f>
        <v>0</v>
      </c>
      <c r="U30" s="191"/>
      <c r="V30" s="191">
        <f t="shared" si="6"/>
        <v>0</v>
      </c>
      <c r="W30" s="191">
        <f>VLOOKUP($A30,'Fin Pivot'!$Q$4:$AC$35,9,FALSE)</f>
        <v>31.25</v>
      </c>
      <c r="X30" s="191"/>
      <c r="Y30" s="191">
        <f t="shared" si="7"/>
        <v>31.25</v>
      </c>
      <c r="Z30" s="191">
        <f>VLOOKUP($A30,'Fin Pivot'!$Q$4:$AC$35,10,FALSE)</f>
        <v>31.25</v>
      </c>
      <c r="AA30" s="191"/>
      <c r="AB30" s="191">
        <f t="shared" si="8"/>
        <v>31.25</v>
      </c>
      <c r="AC30" s="191">
        <f>VLOOKUP($A30,'Fin Pivot'!$Q$4:$AC$35,11,FALSE)</f>
        <v>31.25</v>
      </c>
      <c r="AD30" s="191"/>
      <c r="AE30" s="191">
        <f t="shared" si="9"/>
        <v>31.25</v>
      </c>
      <c r="AF30" s="191">
        <f>VLOOKUP($A30,'Fin Pivot'!$Q$4:$AC$35,12,FALSE)</f>
        <v>31.25</v>
      </c>
      <c r="AG30" s="191"/>
      <c r="AH30" s="191">
        <f t="shared" si="10"/>
        <v>31.25</v>
      </c>
      <c r="AI30" s="191">
        <f>VLOOKUP($A30,'Fin Pivot'!$Q$4:$AC$35,13,FALSE)</f>
        <v>31.25</v>
      </c>
      <c r="AJ30" s="191"/>
      <c r="AK30" s="191">
        <f t="shared" si="11"/>
        <v>31.25</v>
      </c>
    </row>
    <row r="31" spans="1:37" x14ac:dyDescent="0.25">
      <c r="A31" s="186">
        <v>7250000</v>
      </c>
      <c r="B31" s="191">
        <f>VLOOKUP($A31,'Fin Pivot'!$Q$4:$AC$35,2,FALSE)</f>
        <v>37.76</v>
      </c>
      <c r="C31" s="191">
        <f>VLOOKUP($A31,'HCM PP1 old'!$R$3:$S$29,2,FALSE)</f>
        <v>37.76</v>
      </c>
      <c r="D31" s="191">
        <f t="shared" si="0"/>
        <v>0</v>
      </c>
      <c r="E31" s="191">
        <f>VLOOKUP($A31,'Fin Pivot'!$Q$4:$AC$35,3,FALSE)</f>
        <v>62.08</v>
      </c>
      <c r="F31" s="191"/>
      <c r="G31" s="191">
        <f t="shared" si="1"/>
        <v>62.08</v>
      </c>
      <c r="H31" s="191">
        <f>VLOOKUP($A31,'Fin Pivot'!$Q$4:$AC$35,4,FALSE)</f>
        <v>13.44</v>
      </c>
      <c r="I31" s="191"/>
      <c r="J31" s="191">
        <f t="shared" si="2"/>
        <v>13.44</v>
      </c>
      <c r="K31" s="191">
        <f>VLOOKUP($A31,'Fin Pivot'!$Q$4:$AC$35,5,FALSE)</f>
        <v>37.76</v>
      </c>
      <c r="L31" s="191"/>
      <c r="M31" s="191">
        <f t="shared" si="3"/>
        <v>37.76</v>
      </c>
      <c r="N31" s="191">
        <f>VLOOKUP($A31,'Fin Pivot'!$Q$4:$AC$35,6,FALSE)</f>
        <v>42.379999999999995</v>
      </c>
      <c r="O31" s="191"/>
      <c r="P31" s="191">
        <f t="shared" si="4"/>
        <v>42.379999999999995</v>
      </c>
      <c r="Q31" s="191">
        <f>VLOOKUP($A31,'Fin Pivot'!$Q$4:$AC$35,7,FALSE)</f>
        <v>42.379999999999995</v>
      </c>
      <c r="R31" s="191"/>
      <c r="S31" s="191">
        <f t="shared" si="5"/>
        <v>42.379999999999995</v>
      </c>
      <c r="T31" s="191">
        <f>VLOOKUP($A31,'Fin Pivot'!$Q$4:$AC$35,8,FALSE)</f>
        <v>0</v>
      </c>
      <c r="U31" s="191"/>
      <c r="V31" s="191">
        <f t="shared" si="6"/>
        <v>0</v>
      </c>
      <c r="W31" s="191">
        <f>VLOOKUP($A31,'Fin Pivot'!$Q$4:$AC$35,9,FALSE)</f>
        <v>42.379999999999995</v>
      </c>
      <c r="X31" s="191"/>
      <c r="Y31" s="191">
        <f t="shared" si="7"/>
        <v>42.379999999999995</v>
      </c>
      <c r="Z31" s="191">
        <f>VLOOKUP($A31,'Fin Pivot'!$Q$4:$AC$35,10,FALSE)</f>
        <v>42.379999999999995</v>
      </c>
      <c r="AA31" s="191"/>
      <c r="AB31" s="191">
        <f t="shared" si="8"/>
        <v>42.379999999999995</v>
      </c>
      <c r="AC31" s="191">
        <f>VLOOKUP($A31,'Fin Pivot'!$Q$4:$AC$35,11,FALSE)</f>
        <v>25.46</v>
      </c>
      <c r="AD31" s="191"/>
      <c r="AE31" s="191">
        <f t="shared" si="9"/>
        <v>25.46</v>
      </c>
      <c r="AF31" s="191">
        <f>VLOOKUP($A31,'Fin Pivot'!$Q$4:$AC$35,12,FALSE)</f>
        <v>36.74</v>
      </c>
      <c r="AG31" s="191"/>
      <c r="AH31" s="191">
        <f t="shared" si="10"/>
        <v>36.74</v>
      </c>
      <c r="AI31" s="191">
        <f>VLOOKUP($A31,'Fin Pivot'!$Q$4:$AC$35,13,FALSE)</f>
        <v>36.74</v>
      </c>
      <c r="AJ31" s="191"/>
      <c r="AK31" s="191">
        <f t="shared" si="11"/>
        <v>36.74</v>
      </c>
    </row>
    <row r="32" spans="1:37" x14ac:dyDescent="0.25">
      <c r="A32" s="186">
        <v>7269000</v>
      </c>
      <c r="B32" s="191">
        <f>VLOOKUP($A32,'Fin Pivot'!$Q$4:$AC$35,2,FALSE)</f>
        <v>1817.81</v>
      </c>
      <c r="C32" s="191">
        <f>VLOOKUP($A32,'HCM PP1 old'!$R$3:$S$29,2,FALSE)</f>
        <v>1817.81</v>
      </c>
      <c r="D32" s="191">
        <f t="shared" si="0"/>
        <v>0</v>
      </c>
      <c r="E32" s="191">
        <f>VLOOKUP($A32,'Fin Pivot'!$Q$4:$AC$35,3,FALSE)</f>
        <v>3597.4900000000002</v>
      </c>
      <c r="F32" s="191"/>
      <c r="G32" s="191">
        <f t="shared" si="1"/>
        <v>3597.4900000000002</v>
      </c>
      <c r="H32" s="191">
        <f>VLOOKUP($A32,'Fin Pivot'!$Q$4:$AC$35,4,FALSE)</f>
        <v>812.15</v>
      </c>
      <c r="I32" s="191"/>
      <c r="J32" s="191">
        <f t="shared" si="2"/>
        <v>812.15</v>
      </c>
      <c r="K32" s="191">
        <f>VLOOKUP($A32,'Fin Pivot'!$Q$4:$AC$35,5,FALSE)</f>
        <v>2196.0100000000002</v>
      </c>
      <c r="L32" s="191"/>
      <c r="M32" s="191">
        <f t="shared" si="3"/>
        <v>2196.0100000000002</v>
      </c>
      <c r="N32" s="191">
        <f>VLOOKUP($A32,'Fin Pivot'!$Q$4:$AC$35,6,FALSE)</f>
        <v>2333.9899999999998</v>
      </c>
      <c r="O32" s="191"/>
      <c r="P32" s="191">
        <f t="shared" si="4"/>
        <v>2333.9899999999998</v>
      </c>
      <c r="Q32" s="191">
        <f>VLOOKUP($A32,'Fin Pivot'!$Q$4:$AC$35,7,FALSE)</f>
        <v>2229.0699999999997</v>
      </c>
      <c r="R32" s="191"/>
      <c r="S32" s="191">
        <f t="shared" si="5"/>
        <v>2229.0699999999997</v>
      </c>
      <c r="T32" s="191">
        <f>VLOOKUP($A32,'Fin Pivot'!$Q$4:$AC$35,8,FALSE)</f>
        <v>2232.38</v>
      </c>
      <c r="U32" s="191"/>
      <c r="V32" s="191">
        <f t="shared" si="6"/>
        <v>2232.38</v>
      </c>
      <c r="W32" s="191">
        <f>VLOOKUP($A32,'Fin Pivot'!$Q$4:$AC$35,9,FALSE)</f>
        <v>2234.84</v>
      </c>
      <c r="X32" s="191"/>
      <c r="Y32" s="191">
        <f t="shared" si="7"/>
        <v>2234.84</v>
      </c>
      <c r="Z32" s="191">
        <f>VLOOKUP($A32,'Fin Pivot'!$Q$4:$AC$35,10,FALSE)</f>
        <v>2216.21</v>
      </c>
      <c r="AA32" s="191"/>
      <c r="AB32" s="191">
        <f t="shared" si="8"/>
        <v>2216.21</v>
      </c>
      <c r="AC32" s="191">
        <f>VLOOKUP($A32,'Fin Pivot'!$Q$4:$AC$35,11,FALSE)</f>
        <v>2236.0499999999997</v>
      </c>
      <c r="AD32" s="191"/>
      <c r="AE32" s="191">
        <f t="shared" si="9"/>
        <v>2236.0499999999997</v>
      </c>
      <c r="AF32" s="191">
        <f>VLOOKUP($A32,'Fin Pivot'!$Q$4:$AC$35,12,FALSE)</f>
        <v>2078.96</v>
      </c>
      <c r="AG32" s="191"/>
      <c r="AH32" s="191">
        <f t="shared" si="10"/>
        <v>2078.96</v>
      </c>
      <c r="AI32" s="191">
        <f>VLOOKUP($A32,'Fin Pivot'!$Q$4:$AC$35,13,FALSE)</f>
        <v>2081.48</v>
      </c>
      <c r="AJ32" s="191"/>
      <c r="AK32" s="191">
        <f t="shared" si="11"/>
        <v>2081.48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7"/>
  <sheetViews>
    <sheetView topLeftCell="F1" workbookViewId="0">
      <selection activeCell="J36" sqref="J36"/>
    </sheetView>
  </sheetViews>
  <sheetFormatPr defaultRowHeight="15" x14ac:dyDescent="0.25"/>
  <cols>
    <col min="5" max="5" width="21.85546875" customWidth="1"/>
    <col min="10" max="10" width="23.28515625" customWidth="1"/>
    <col min="11" max="11" width="21.7109375" customWidth="1"/>
    <col min="14" max="14" width="14.85546875" customWidth="1"/>
    <col min="15" max="15" width="16.28515625" bestFit="1" customWidth="1"/>
    <col min="16" max="16" width="12.7109375" bestFit="1" customWidth="1"/>
  </cols>
  <sheetData>
    <row r="1" spans="1:19" x14ac:dyDescent="0.25">
      <c r="A1" s="187" t="s">
        <v>213</v>
      </c>
      <c r="B1" s="187" t="s">
        <v>214</v>
      </c>
      <c r="C1" s="187" t="s">
        <v>75</v>
      </c>
      <c r="D1" s="187" t="s">
        <v>215</v>
      </c>
      <c r="E1" s="187" t="s">
        <v>216</v>
      </c>
      <c r="F1" s="187" t="s">
        <v>71</v>
      </c>
      <c r="G1" s="187" t="s">
        <v>73</v>
      </c>
      <c r="H1" s="187" t="s">
        <v>77</v>
      </c>
      <c r="I1" s="187" t="s">
        <v>74</v>
      </c>
      <c r="J1" s="187" t="s">
        <v>85</v>
      </c>
      <c r="K1" s="187" t="s">
        <v>84</v>
      </c>
      <c r="L1" s="187" t="s">
        <v>91</v>
      </c>
    </row>
    <row r="2" spans="1:19" x14ac:dyDescent="0.25">
      <c r="A2" s="193" t="s">
        <v>108</v>
      </c>
      <c r="B2" s="193" t="s">
        <v>116</v>
      </c>
      <c r="C2" s="193" t="s">
        <v>126</v>
      </c>
      <c r="D2" s="193" t="s">
        <v>127</v>
      </c>
      <c r="E2" s="193" t="s">
        <v>125</v>
      </c>
      <c r="F2" s="193" t="s">
        <v>136</v>
      </c>
      <c r="G2" s="193" t="s">
        <v>217</v>
      </c>
      <c r="H2" s="193" t="s">
        <v>217</v>
      </c>
      <c r="I2" s="193" t="s">
        <v>217</v>
      </c>
      <c r="J2" s="193" t="s">
        <v>217</v>
      </c>
      <c r="K2" s="193" t="s">
        <v>217</v>
      </c>
      <c r="L2" s="194">
        <v>-48.5</v>
      </c>
      <c r="N2" s="189" t="s">
        <v>187</v>
      </c>
      <c r="O2" s="189" t="s">
        <v>183</v>
      </c>
    </row>
    <row r="3" spans="1:19" x14ac:dyDescent="0.25">
      <c r="A3" s="193" t="s">
        <v>108</v>
      </c>
      <c r="B3" s="193" t="s">
        <v>116</v>
      </c>
      <c r="C3" s="193" t="s">
        <v>126</v>
      </c>
      <c r="D3" s="193" t="s">
        <v>127</v>
      </c>
      <c r="E3" s="193" t="s">
        <v>125</v>
      </c>
      <c r="F3" s="193" t="s">
        <v>143</v>
      </c>
      <c r="G3" s="193" t="s">
        <v>217</v>
      </c>
      <c r="H3" s="193" t="s">
        <v>217</v>
      </c>
      <c r="I3" s="193" t="s">
        <v>217</v>
      </c>
      <c r="J3" s="193" t="s">
        <v>217</v>
      </c>
      <c r="K3" s="193" t="s">
        <v>217</v>
      </c>
      <c r="L3" s="194">
        <v>-182.28</v>
      </c>
      <c r="N3" s="189" t="s">
        <v>186</v>
      </c>
      <c r="O3" s="188" t="s">
        <v>108</v>
      </c>
      <c r="P3" s="188" t="s">
        <v>185</v>
      </c>
      <c r="R3" t="s">
        <v>186</v>
      </c>
      <c r="S3" t="s">
        <v>108</v>
      </c>
    </row>
    <row r="4" spans="1:19" x14ac:dyDescent="0.25">
      <c r="A4" s="193" t="s">
        <v>108</v>
      </c>
      <c r="B4" s="193" t="s">
        <v>116</v>
      </c>
      <c r="C4" s="193" t="s">
        <v>126</v>
      </c>
      <c r="D4" s="193" t="s">
        <v>127</v>
      </c>
      <c r="E4" s="193" t="s">
        <v>125</v>
      </c>
      <c r="F4" s="193" t="s">
        <v>124</v>
      </c>
      <c r="G4" s="193" t="s">
        <v>217</v>
      </c>
      <c r="H4" s="193" t="s">
        <v>217</v>
      </c>
      <c r="I4" s="193" t="s">
        <v>217</v>
      </c>
      <c r="J4" s="193" t="s">
        <v>217</v>
      </c>
      <c r="K4" s="193" t="s">
        <v>217</v>
      </c>
      <c r="L4" s="194">
        <v>-2081.89</v>
      </c>
      <c r="N4" s="190" t="s">
        <v>124</v>
      </c>
      <c r="O4" s="192">
        <v>-14413.400000000003</v>
      </c>
      <c r="P4" s="192">
        <v>-14413.400000000003</v>
      </c>
      <c r="R4" s="192">
        <v>1000000</v>
      </c>
      <c r="S4">
        <v>-14413.400000000003</v>
      </c>
    </row>
    <row r="5" spans="1:19" x14ac:dyDescent="0.25">
      <c r="A5" s="193" t="s">
        <v>108</v>
      </c>
      <c r="B5" s="193" t="s">
        <v>116</v>
      </c>
      <c r="C5" s="193" t="s">
        <v>126</v>
      </c>
      <c r="D5" s="193" t="s">
        <v>127</v>
      </c>
      <c r="E5" s="193" t="s">
        <v>125</v>
      </c>
      <c r="F5" s="193" t="s">
        <v>148</v>
      </c>
      <c r="G5" s="193" t="s">
        <v>217</v>
      </c>
      <c r="H5" s="193" t="s">
        <v>217</v>
      </c>
      <c r="I5" s="193" t="s">
        <v>217</v>
      </c>
      <c r="J5" s="193" t="s">
        <v>217</v>
      </c>
      <c r="K5" s="193" t="s">
        <v>217</v>
      </c>
      <c r="L5" s="194">
        <v>3139.2</v>
      </c>
      <c r="N5" s="190" t="s">
        <v>132</v>
      </c>
      <c r="O5" s="192">
        <v>-1538.1399999999999</v>
      </c>
      <c r="P5" s="192">
        <v>-1538.1399999999999</v>
      </c>
      <c r="R5" s="192">
        <v>2052000</v>
      </c>
      <c r="S5">
        <v>-1538.1399999999999</v>
      </c>
    </row>
    <row r="6" spans="1:19" x14ac:dyDescent="0.25">
      <c r="A6" s="193" t="s">
        <v>108</v>
      </c>
      <c r="B6" s="193" t="s">
        <v>116</v>
      </c>
      <c r="C6" s="193" t="s">
        <v>126</v>
      </c>
      <c r="D6" s="193" t="s">
        <v>127</v>
      </c>
      <c r="E6" s="193" t="s">
        <v>125</v>
      </c>
      <c r="F6" s="193" t="s">
        <v>148</v>
      </c>
      <c r="G6" s="193" t="s">
        <v>217</v>
      </c>
      <c r="H6" s="193" t="s">
        <v>217</v>
      </c>
      <c r="I6" s="193" t="s">
        <v>217</v>
      </c>
      <c r="J6" s="193" t="s">
        <v>217</v>
      </c>
      <c r="K6" s="193" t="s">
        <v>217</v>
      </c>
      <c r="L6" s="194">
        <v>348.8</v>
      </c>
      <c r="N6" s="190" t="s">
        <v>133</v>
      </c>
      <c r="O6" s="192">
        <v>-1379.6200000000001</v>
      </c>
      <c r="P6" s="192">
        <v>-1379.6200000000001</v>
      </c>
      <c r="R6" s="192">
        <v>2053000</v>
      </c>
      <c r="S6">
        <v>-1379.6200000000001</v>
      </c>
    </row>
    <row r="7" spans="1:19" x14ac:dyDescent="0.25">
      <c r="A7" s="193" t="s">
        <v>108</v>
      </c>
      <c r="B7" s="193" t="s">
        <v>116</v>
      </c>
      <c r="C7" s="193" t="s">
        <v>126</v>
      </c>
      <c r="D7" s="193" t="s">
        <v>127</v>
      </c>
      <c r="E7" s="193" t="s">
        <v>125</v>
      </c>
      <c r="F7" s="193" t="s">
        <v>151</v>
      </c>
      <c r="G7" s="193" t="s">
        <v>217</v>
      </c>
      <c r="H7" s="193" t="s">
        <v>217</v>
      </c>
      <c r="I7" s="193" t="s">
        <v>217</v>
      </c>
      <c r="J7" s="193" t="s">
        <v>217</v>
      </c>
      <c r="K7" s="193" t="s">
        <v>217</v>
      </c>
      <c r="L7" s="194">
        <v>207.4</v>
      </c>
      <c r="N7" s="190" t="s">
        <v>134</v>
      </c>
      <c r="O7" s="192">
        <v>-37.76</v>
      </c>
      <c r="P7" s="192">
        <v>-37.76</v>
      </c>
      <c r="R7" s="192">
        <v>2055000</v>
      </c>
      <c r="S7">
        <v>-37.76</v>
      </c>
    </row>
    <row r="8" spans="1:19" x14ac:dyDescent="0.25">
      <c r="A8" s="193" t="s">
        <v>108</v>
      </c>
      <c r="B8" s="193" t="s">
        <v>116</v>
      </c>
      <c r="C8" s="193" t="s">
        <v>126</v>
      </c>
      <c r="D8" s="193" t="s">
        <v>127</v>
      </c>
      <c r="E8" s="193" t="s">
        <v>125</v>
      </c>
      <c r="F8" s="193" t="s">
        <v>152</v>
      </c>
      <c r="G8" s="193" t="s">
        <v>217</v>
      </c>
      <c r="H8" s="193" t="s">
        <v>217</v>
      </c>
      <c r="I8" s="193" t="s">
        <v>217</v>
      </c>
      <c r="J8" s="193" t="s">
        <v>217</v>
      </c>
      <c r="K8" s="193" t="s">
        <v>217</v>
      </c>
      <c r="L8" s="194">
        <v>48.5</v>
      </c>
      <c r="N8" s="190" t="s">
        <v>135</v>
      </c>
      <c r="O8" s="192">
        <v>-4619.7999999999993</v>
      </c>
      <c r="P8" s="192">
        <v>-4619.7999999999993</v>
      </c>
      <c r="R8" s="192">
        <v>2056000</v>
      </c>
      <c r="S8">
        <v>-4619.7999999999993</v>
      </c>
    </row>
    <row r="9" spans="1:19" x14ac:dyDescent="0.25">
      <c r="A9" s="193" t="s">
        <v>108</v>
      </c>
      <c r="B9" s="193" t="s">
        <v>116</v>
      </c>
      <c r="C9" s="193" t="s">
        <v>126</v>
      </c>
      <c r="D9" s="193" t="s">
        <v>127</v>
      </c>
      <c r="E9" s="193" t="s">
        <v>125</v>
      </c>
      <c r="F9" s="193" t="s">
        <v>153</v>
      </c>
      <c r="G9" s="193" t="s">
        <v>217</v>
      </c>
      <c r="H9" s="193" t="s">
        <v>217</v>
      </c>
      <c r="I9" s="193" t="s">
        <v>217</v>
      </c>
      <c r="J9" s="193" t="s">
        <v>217</v>
      </c>
      <c r="K9" s="193" t="s">
        <v>217</v>
      </c>
      <c r="L9" s="194">
        <v>736.65</v>
      </c>
      <c r="N9" s="190" t="s">
        <v>136</v>
      </c>
      <c r="O9" s="192">
        <v>-322.65999999999997</v>
      </c>
      <c r="P9" s="192">
        <v>-322.65999999999997</v>
      </c>
      <c r="R9" s="192">
        <v>2058000</v>
      </c>
      <c r="S9">
        <v>-322.65999999999997</v>
      </c>
    </row>
    <row r="10" spans="1:19" x14ac:dyDescent="0.25">
      <c r="A10" s="193" t="s">
        <v>108</v>
      </c>
      <c r="B10" s="193" t="s">
        <v>116</v>
      </c>
      <c r="C10" s="193" t="s">
        <v>126</v>
      </c>
      <c r="D10" s="193" t="s">
        <v>127</v>
      </c>
      <c r="E10" s="193" t="s">
        <v>125</v>
      </c>
      <c r="F10" s="193" t="s">
        <v>156</v>
      </c>
      <c r="G10" s="193" t="s">
        <v>217</v>
      </c>
      <c r="H10" s="193" t="s">
        <v>217</v>
      </c>
      <c r="I10" s="193" t="s">
        <v>217</v>
      </c>
      <c r="J10" s="193" t="s">
        <v>217</v>
      </c>
      <c r="K10" s="193" t="s">
        <v>217</v>
      </c>
      <c r="L10" s="194">
        <v>230.21</v>
      </c>
      <c r="N10" s="190" t="s">
        <v>137</v>
      </c>
      <c r="O10" s="192">
        <v>-2168.1299999999997</v>
      </c>
      <c r="P10" s="192">
        <v>-2168.1299999999997</v>
      </c>
      <c r="R10" s="192">
        <v>2100000</v>
      </c>
      <c r="S10">
        <v>-2168.1299999999997</v>
      </c>
    </row>
    <row r="11" spans="1:19" x14ac:dyDescent="0.25">
      <c r="A11" s="193" t="s">
        <v>108</v>
      </c>
      <c r="B11" s="193" t="s">
        <v>116</v>
      </c>
      <c r="C11" s="193" t="s">
        <v>126</v>
      </c>
      <c r="D11" s="193" t="s">
        <v>127</v>
      </c>
      <c r="E11" s="193" t="s">
        <v>125</v>
      </c>
      <c r="F11" s="193" t="s">
        <v>156</v>
      </c>
      <c r="G11" s="193" t="s">
        <v>217</v>
      </c>
      <c r="H11" s="193" t="s">
        <v>217</v>
      </c>
      <c r="I11" s="193" t="s">
        <v>217</v>
      </c>
      <c r="J11" s="193" t="s">
        <v>217</v>
      </c>
      <c r="K11" s="193" t="s">
        <v>217</v>
      </c>
      <c r="L11" s="194">
        <v>41.86</v>
      </c>
      <c r="N11" s="190" t="s">
        <v>138</v>
      </c>
      <c r="O11" s="192">
        <v>-1538.1399999999999</v>
      </c>
      <c r="P11" s="192">
        <v>-1538.1399999999999</v>
      </c>
      <c r="R11" s="192">
        <v>2105000</v>
      </c>
      <c r="S11">
        <v>-1538.1399999999999</v>
      </c>
    </row>
    <row r="12" spans="1:19" x14ac:dyDescent="0.25">
      <c r="A12" s="193" t="s">
        <v>108</v>
      </c>
      <c r="B12" s="193" t="s">
        <v>116</v>
      </c>
      <c r="C12" s="193" t="s">
        <v>126</v>
      </c>
      <c r="D12" s="193" t="s">
        <v>127</v>
      </c>
      <c r="E12" s="193" t="s">
        <v>125</v>
      </c>
      <c r="F12" s="193" t="s">
        <v>138</v>
      </c>
      <c r="G12" s="193" t="s">
        <v>217</v>
      </c>
      <c r="H12" s="193" t="s">
        <v>217</v>
      </c>
      <c r="I12" s="193" t="s">
        <v>217</v>
      </c>
      <c r="J12" s="193" t="s">
        <v>217</v>
      </c>
      <c r="K12" s="193" t="s">
        <v>217</v>
      </c>
      <c r="L12" s="194">
        <v>-230.21</v>
      </c>
      <c r="N12" s="190" t="s">
        <v>139</v>
      </c>
      <c r="O12" s="192">
        <v>-1379.6200000000001</v>
      </c>
      <c r="P12" s="192">
        <v>-1379.6200000000001</v>
      </c>
      <c r="R12" s="192">
        <v>2110000</v>
      </c>
      <c r="S12">
        <v>-1379.6200000000001</v>
      </c>
    </row>
    <row r="13" spans="1:19" x14ac:dyDescent="0.25">
      <c r="A13" s="193" t="s">
        <v>108</v>
      </c>
      <c r="B13" s="193" t="s">
        <v>116</v>
      </c>
      <c r="C13" s="193" t="s">
        <v>126</v>
      </c>
      <c r="D13" s="193" t="s">
        <v>127</v>
      </c>
      <c r="E13" s="193" t="s">
        <v>125</v>
      </c>
      <c r="F13" s="193" t="s">
        <v>141</v>
      </c>
      <c r="G13" s="193" t="s">
        <v>217</v>
      </c>
      <c r="H13" s="193" t="s">
        <v>217</v>
      </c>
      <c r="I13" s="193" t="s">
        <v>217</v>
      </c>
      <c r="J13" s="193" t="s">
        <v>217</v>
      </c>
      <c r="K13" s="193" t="s">
        <v>217</v>
      </c>
      <c r="L13" s="194">
        <v>-108.5</v>
      </c>
      <c r="N13" s="190" t="s">
        <v>140</v>
      </c>
      <c r="O13" s="192">
        <v>-108.82</v>
      </c>
      <c r="P13" s="192">
        <v>-108.82</v>
      </c>
      <c r="R13" s="192">
        <v>2125000</v>
      </c>
      <c r="S13">
        <v>-108.82</v>
      </c>
    </row>
    <row r="14" spans="1:19" x14ac:dyDescent="0.25">
      <c r="A14" s="193" t="s">
        <v>108</v>
      </c>
      <c r="B14" s="193" t="s">
        <v>116</v>
      </c>
      <c r="C14" s="193" t="s">
        <v>126</v>
      </c>
      <c r="D14" s="193" t="s">
        <v>127</v>
      </c>
      <c r="E14" s="193" t="s">
        <v>125</v>
      </c>
      <c r="F14" s="193" t="s">
        <v>147</v>
      </c>
      <c r="G14" s="193" t="s">
        <v>217</v>
      </c>
      <c r="H14" s="193" t="s">
        <v>217</v>
      </c>
      <c r="I14" s="193" t="s">
        <v>217</v>
      </c>
      <c r="J14" s="193" t="s">
        <v>217</v>
      </c>
      <c r="K14" s="193" t="s">
        <v>217</v>
      </c>
      <c r="L14" s="194">
        <v>-34.39</v>
      </c>
      <c r="N14" s="190" t="s">
        <v>141</v>
      </c>
      <c r="O14" s="192">
        <v>-644.5</v>
      </c>
      <c r="P14" s="192">
        <v>-644.5</v>
      </c>
      <c r="R14" s="192">
        <v>2130000</v>
      </c>
      <c r="S14">
        <v>-644.5</v>
      </c>
    </row>
    <row r="15" spans="1:19" x14ac:dyDescent="0.25">
      <c r="A15" s="193" t="s">
        <v>108</v>
      </c>
      <c r="B15" s="193" t="s">
        <v>116</v>
      </c>
      <c r="C15" s="193" t="s">
        <v>126</v>
      </c>
      <c r="D15" s="193" t="s">
        <v>127</v>
      </c>
      <c r="E15" s="193" t="s">
        <v>125</v>
      </c>
      <c r="F15" s="193" t="s">
        <v>135</v>
      </c>
      <c r="G15" s="193" t="s">
        <v>217</v>
      </c>
      <c r="H15" s="193" t="s">
        <v>217</v>
      </c>
      <c r="I15" s="193" t="s">
        <v>217</v>
      </c>
      <c r="J15" s="193" t="s">
        <v>217</v>
      </c>
      <c r="K15" s="193" t="s">
        <v>217</v>
      </c>
      <c r="L15" s="194">
        <v>-736.65</v>
      </c>
      <c r="N15" s="190" t="s">
        <v>142</v>
      </c>
      <c r="O15" s="192">
        <v>-2047.28</v>
      </c>
      <c r="P15" s="192">
        <v>-2047.28</v>
      </c>
      <c r="R15" s="192">
        <v>2140000</v>
      </c>
      <c r="S15">
        <v>-2047.28</v>
      </c>
    </row>
    <row r="16" spans="1:19" x14ac:dyDescent="0.25">
      <c r="A16" s="193" t="s">
        <v>108</v>
      </c>
      <c r="B16" s="193" t="s">
        <v>116</v>
      </c>
      <c r="C16" s="193" t="s">
        <v>126</v>
      </c>
      <c r="D16" s="193" t="s">
        <v>127</v>
      </c>
      <c r="E16" s="193" t="s">
        <v>125</v>
      </c>
      <c r="F16" s="193" t="s">
        <v>132</v>
      </c>
      <c r="G16" s="193" t="s">
        <v>217</v>
      </c>
      <c r="H16" s="193" t="s">
        <v>217</v>
      </c>
      <c r="I16" s="193" t="s">
        <v>217</v>
      </c>
      <c r="J16" s="193" t="s">
        <v>217</v>
      </c>
      <c r="K16" s="193" t="s">
        <v>217</v>
      </c>
      <c r="L16" s="194">
        <v>-230.21</v>
      </c>
      <c r="N16" s="190" t="s">
        <v>143</v>
      </c>
      <c r="O16" s="192">
        <v>-916.80999999999983</v>
      </c>
      <c r="P16" s="192">
        <v>-916.80999999999983</v>
      </c>
      <c r="R16" s="192">
        <v>2150000</v>
      </c>
      <c r="S16">
        <v>-916.80999999999983</v>
      </c>
    </row>
    <row r="17" spans="1:19" x14ac:dyDescent="0.25">
      <c r="A17" s="193" t="s">
        <v>108</v>
      </c>
      <c r="B17" s="193" t="s">
        <v>116</v>
      </c>
      <c r="C17" s="193" t="s">
        <v>126</v>
      </c>
      <c r="D17" s="193" t="s">
        <v>127</v>
      </c>
      <c r="E17" s="193" t="s">
        <v>125</v>
      </c>
      <c r="F17" s="193" t="s">
        <v>137</v>
      </c>
      <c r="G17" s="193" t="s">
        <v>217</v>
      </c>
      <c r="H17" s="193" t="s">
        <v>217</v>
      </c>
      <c r="I17" s="193" t="s">
        <v>217</v>
      </c>
      <c r="J17" s="193" t="s">
        <v>217</v>
      </c>
      <c r="K17" s="193" t="s">
        <v>217</v>
      </c>
      <c r="L17" s="194">
        <v>-41.86</v>
      </c>
      <c r="N17" s="190" t="s">
        <v>144</v>
      </c>
      <c r="O17" s="192">
        <v>-57.620000000000005</v>
      </c>
      <c r="P17" s="192">
        <v>-57.620000000000005</v>
      </c>
      <c r="R17" s="192">
        <v>2155000</v>
      </c>
      <c r="S17">
        <v>-57.620000000000005</v>
      </c>
    </row>
    <row r="18" spans="1:19" x14ac:dyDescent="0.25">
      <c r="A18" s="193" t="s">
        <v>108</v>
      </c>
      <c r="B18" s="193" t="s">
        <v>116</v>
      </c>
      <c r="C18" s="193" t="s">
        <v>126</v>
      </c>
      <c r="D18" s="193" t="s">
        <v>127</v>
      </c>
      <c r="E18" s="193" t="s">
        <v>125</v>
      </c>
      <c r="F18" s="193" t="s">
        <v>139</v>
      </c>
      <c r="G18" s="193" t="s">
        <v>217</v>
      </c>
      <c r="H18" s="193" t="s">
        <v>217</v>
      </c>
      <c r="I18" s="193" t="s">
        <v>217</v>
      </c>
      <c r="J18" s="193" t="s">
        <v>217</v>
      </c>
      <c r="K18" s="193" t="s">
        <v>217</v>
      </c>
      <c r="L18" s="194">
        <v>-207.4</v>
      </c>
      <c r="N18" s="190" t="s">
        <v>145</v>
      </c>
      <c r="O18" s="192">
        <v>-322.65999999999997</v>
      </c>
      <c r="P18" s="192">
        <v>-322.65999999999997</v>
      </c>
      <c r="R18" s="192">
        <v>2160000</v>
      </c>
      <c r="S18">
        <v>-322.65999999999997</v>
      </c>
    </row>
    <row r="19" spans="1:19" x14ac:dyDescent="0.25">
      <c r="A19" s="193" t="s">
        <v>108</v>
      </c>
      <c r="B19" s="193" t="s">
        <v>116</v>
      </c>
      <c r="C19" s="193" t="s">
        <v>126</v>
      </c>
      <c r="D19" s="193" t="s">
        <v>127</v>
      </c>
      <c r="E19" s="193" t="s">
        <v>125</v>
      </c>
      <c r="F19" s="193" t="s">
        <v>133</v>
      </c>
      <c r="G19" s="193" t="s">
        <v>217</v>
      </c>
      <c r="H19" s="193" t="s">
        <v>217</v>
      </c>
      <c r="I19" s="193" t="s">
        <v>217</v>
      </c>
      <c r="J19" s="193" t="s">
        <v>217</v>
      </c>
      <c r="K19" s="193" t="s">
        <v>217</v>
      </c>
      <c r="L19" s="194">
        <v>-207.4</v>
      </c>
      <c r="N19" s="190" t="s">
        <v>146</v>
      </c>
      <c r="O19" s="192">
        <v>-28.85</v>
      </c>
      <c r="P19" s="192">
        <v>-28.85</v>
      </c>
      <c r="R19" s="192">
        <v>2166000</v>
      </c>
      <c r="S19">
        <v>-28.85</v>
      </c>
    </row>
    <row r="20" spans="1:19" x14ac:dyDescent="0.25">
      <c r="A20" s="193" t="s">
        <v>108</v>
      </c>
      <c r="B20" s="193" t="s">
        <v>116</v>
      </c>
      <c r="C20" s="193" t="s">
        <v>126</v>
      </c>
      <c r="D20" s="193" t="s">
        <v>127</v>
      </c>
      <c r="E20" s="193" t="s">
        <v>125</v>
      </c>
      <c r="F20" s="193" t="s">
        <v>145</v>
      </c>
      <c r="G20" s="193" t="s">
        <v>217</v>
      </c>
      <c r="H20" s="193" t="s">
        <v>217</v>
      </c>
      <c r="I20" s="193" t="s">
        <v>217</v>
      </c>
      <c r="J20" s="193" t="s">
        <v>217</v>
      </c>
      <c r="K20" s="193" t="s">
        <v>217</v>
      </c>
      <c r="L20" s="194">
        <v>-48.5</v>
      </c>
      <c r="N20" s="190" t="s">
        <v>147</v>
      </c>
      <c r="O20" s="192">
        <v>-34.39</v>
      </c>
      <c r="P20" s="192">
        <v>-34.39</v>
      </c>
      <c r="R20" s="192">
        <v>2190000</v>
      </c>
      <c r="S20">
        <v>-34.39</v>
      </c>
    </row>
    <row r="21" spans="1:19" x14ac:dyDescent="0.25">
      <c r="A21" s="193" t="s">
        <v>108</v>
      </c>
      <c r="B21" s="193" t="s">
        <v>116</v>
      </c>
      <c r="C21" s="193" t="s">
        <v>126</v>
      </c>
      <c r="D21" s="193" t="s">
        <v>127</v>
      </c>
      <c r="E21" s="193" t="s">
        <v>125</v>
      </c>
      <c r="F21" s="193" t="s">
        <v>142</v>
      </c>
      <c r="G21" s="193" t="s">
        <v>217</v>
      </c>
      <c r="H21" s="193" t="s">
        <v>217</v>
      </c>
      <c r="I21" s="193" t="s">
        <v>217</v>
      </c>
      <c r="J21" s="193" t="s">
        <v>217</v>
      </c>
      <c r="K21" s="193" t="s">
        <v>217</v>
      </c>
      <c r="L21" s="194">
        <v>-594.83000000000004</v>
      </c>
      <c r="N21" s="190" t="s">
        <v>148</v>
      </c>
      <c r="O21" s="192">
        <v>22725.199999999997</v>
      </c>
      <c r="P21" s="192">
        <v>22725.199999999997</v>
      </c>
      <c r="R21" s="192">
        <v>7000000</v>
      </c>
      <c r="S21">
        <v>22725.199999999997</v>
      </c>
    </row>
    <row r="22" spans="1:19" x14ac:dyDescent="0.25">
      <c r="A22" s="193" t="s">
        <v>108</v>
      </c>
      <c r="B22" s="193" t="s">
        <v>116</v>
      </c>
      <c r="C22" s="193" t="s">
        <v>126</v>
      </c>
      <c r="D22" s="193" t="s">
        <v>127</v>
      </c>
      <c r="E22" s="193" t="s">
        <v>125</v>
      </c>
      <c r="F22" s="193" t="s">
        <v>124</v>
      </c>
      <c r="G22" s="193" t="s">
        <v>217</v>
      </c>
      <c r="H22" s="193" t="s">
        <v>217</v>
      </c>
      <c r="I22" s="193" t="s">
        <v>217</v>
      </c>
      <c r="J22" s="193" t="s">
        <v>217</v>
      </c>
      <c r="K22" s="193" t="s">
        <v>217</v>
      </c>
      <c r="L22" s="194">
        <v>-2150.15</v>
      </c>
      <c r="N22" s="190" t="s">
        <v>149</v>
      </c>
      <c r="O22" s="192">
        <v>580</v>
      </c>
      <c r="P22" s="192">
        <v>580</v>
      </c>
      <c r="R22" s="192">
        <v>7150000</v>
      </c>
      <c r="S22">
        <v>580</v>
      </c>
    </row>
    <row r="23" spans="1:19" x14ac:dyDescent="0.25">
      <c r="A23" s="193" t="s">
        <v>108</v>
      </c>
      <c r="B23" s="193" t="s">
        <v>116</v>
      </c>
      <c r="C23" s="193" t="s">
        <v>126</v>
      </c>
      <c r="D23" s="193" t="s">
        <v>127</v>
      </c>
      <c r="E23" s="193" t="s">
        <v>125</v>
      </c>
      <c r="F23" s="193" t="s">
        <v>155</v>
      </c>
      <c r="G23" s="193" t="s">
        <v>217</v>
      </c>
      <c r="H23" s="193" t="s">
        <v>217</v>
      </c>
      <c r="I23" s="193" t="s">
        <v>217</v>
      </c>
      <c r="J23" s="193" t="s">
        <v>217</v>
      </c>
      <c r="K23" s="193" t="s">
        <v>217</v>
      </c>
      <c r="L23" s="194">
        <v>7.87</v>
      </c>
      <c r="N23" s="190" t="s">
        <v>150</v>
      </c>
      <c r="O23" s="192">
        <v>46.5</v>
      </c>
      <c r="P23" s="192">
        <v>46.5</v>
      </c>
      <c r="R23" s="192">
        <v>7221000</v>
      </c>
      <c r="S23">
        <v>46.5</v>
      </c>
    </row>
    <row r="24" spans="1:19" x14ac:dyDescent="0.25">
      <c r="A24" s="193" t="s">
        <v>108</v>
      </c>
      <c r="B24" s="193" t="s">
        <v>116</v>
      </c>
      <c r="C24" s="193" t="s">
        <v>126</v>
      </c>
      <c r="D24" s="193" t="s">
        <v>127</v>
      </c>
      <c r="E24" s="193" t="s">
        <v>125</v>
      </c>
      <c r="F24" s="193" t="s">
        <v>150</v>
      </c>
      <c r="G24" s="193" t="s">
        <v>217</v>
      </c>
      <c r="H24" s="193" t="s">
        <v>217</v>
      </c>
      <c r="I24" s="193" t="s">
        <v>217</v>
      </c>
      <c r="J24" s="193" t="s">
        <v>217</v>
      </c>
      <c r="K24" s="193" t="s">
        <v>217</v>
      </c>
      <c r="L24" s="194">
        <v>9.5</v>
      </c>
      <c r="N24" s="190" t="s">
        <v>151</v>
      </c>
      <c r="O24" s="192">
        <v>1379.6200000000001</v>
      </c>
      <c r="P24" s="192">
        <v>1379.6200000000001</v>
      </c>
      <c r="R24" s="192">
        <v>7230000</v>
      </c>
      <c r="S24">
        <v>1379.6200000000001</v>
      </c>
    </row>
    <row r="25" spans="1:19" x14ac:dyDescent="0.25">
      <c r="A25" s="193" t="s">
        <v>108</v>
      </c>
      <c r="B25" s="193" t="s">
        <v>116</v>
      </c>
      <c r="C25" s="193" t="s">
        <v>126</v>
      </c>
      <c r="D25" s="193" t="s">
        <v>127</v>
      </c>
      <c r="E25" s="193" t="s">
        <v>125</v>
      </c>
      <c r="F25" s="193" t="s">
        <v>156</v>
      </c>
      <c r="G25" s="193" t="s">
        <v>217</v>
      </c>
      <c r="H25" s="193" t="s">
        <v>217</v>
      </c>
      <c r="I25" s="193" t="s">
        <v>217</v>
      </c>
      <c r="J25" s="193" t="s">
        <v>217</v>
      </c>
      <c r="K25" s="193" t="s">
        <v>217</v>
      </c>
      <c r="L25" s="194">
        <v>213.84</v>
      </c>
      <c r="N25" s="190" t="s">
        <v>152</v>
      </c>
      <c r="O25" s="192">
        <v>322.65999999999997</v>
      </c>
      <c r="P25" s="192">
        <v>322.65999999999997</v>
      </c>
      <c r="R25" s="192">
        <v>7231000</v>
      </c>
      <c r="S25">
        <v>322.65999999999997</v>
      </c>
    </row>
    <row r="26" spans="1:19" x14ac:dyDescent="0.25">
      <c r="A26" s="193" t="s">
        <v>108</v>
      </c>
      <c r="B26" s="193" t="s">
        <v>116</v>
      </c>
      <c r="C26" s="193" t="s">
        <v>126</v>
      </c>
      <c r="D26" s="193" t="s">
        <v>127</v>
      </c>
      <c r="E26" s="193" t="s">
        <v>125</v>
      </c>
      <c r="F26" s="193" t="s">
        <v>156</v>
      </c>
      <c r="G26" s="193" t="s">
        <v>217</v>
      </c>
      <c r="H26" s="193" t="s">
        <v>217</v>
      </c>
      <c r="I26" s="193" t="s">
        <v>217</v>
      </c>
      <c r="J26" s="193" t="s">
        <v>217</v>
      </c>
      <c r="K26" s="193" t="s">
        <v>217</v>
      </c>
      <c r="L26" s="194">
        <v>38.880000000000003</v>
      </c>
      <c r="N26" s="190" t="s">
        <v>153</v>
      </c>
      <c r="O26" s="192">
        <v>4619.7999999999993</v>
      </c>
      <c r="P26" s="192">
        <v>4619.7999999999993</v>
      </c>
      <c r="R26" s="192">
        <v>7240000</v>
      </c>
      <c r="S26">
        <v>4619.7999999999993</v>
      </c>
    </row>
    <row r="27" spans="1:19" x14ac:dyDescent="0.25">
      <c r="A27" s="193" t="s">
        <v>108</v>
      </c>
      <c r="B27" s="193" t="s">
        <v>116</v>
      </c>
      <c r="C27" s="193" t="s">
        <v>126</v>
      </c>
      <c r="D27" s="193" t="s">
        <v>127</v>
      </c>
      <c r="E27" s="193" t="s">
        <v>125</v>
      </c>
      <c r="F27" s="193" t="s">
        <v>140</v>
      </c>
      <c r="G27" s="193" t="s">
        <v>217</v>
      </c>
      <c r="H27" s="193" t="s">
        <v>217</v>
      </c>
      <c r="I27" s="193" t="s">
        <v>217</v>
      </c>
      <c r="J27" s="193" t="s">
        <v>217</v>
      </c>
      <c r="K27" s="193" t="s">
        <v>217</v>
      </c>
      <c r="L27" s="194">
        <v>-4.8600000000000003</v>
      </c>
      <c r="N27" s="190" t="s">
        <v>154</v>
      </c>
      <c r="O27" s="192">
        <v>28.85</v>
      </c>
      <c r="P27" s="192">
        <v>28.85</v>
      </c>
      <c r="R27" s="192">
        <v>7245000</v>
      </c>
      <c r="S27">
        <v>28.85</v>
      </c>
    </row>
    <row r="28" spans="1:19" x14ac:dyDescent="0.25">
      <c r="A28" s="193" t="s">
        <v>108</v>
      </c>
      <c r="B28" s="193" t="s">
        <v>116</v>
      </c>
      <c r="C28" s="193" t="s">
        <v>126</v>
      </c>
      <c r="D28" s="193" t="s">
        <v>127</v>
      </c>
      <c r="E28" s="193" t="s">
        <v>125</v>
      </c>
      <c r="F28" s="193" t="s">
        <v>144</v>
      </c>
      <c r="G28" s="193" t="s">
        <v>217</v>
      </c>
      <c r="H28" s="193" t="s">
        <v>217</v>
      </c>
      <c r="I28" s="193" t="s">
        <v>217</v>
      </c>
      <c r="J28" s="193" t="s">
        <v>217</v>
      </c>
      <c r="K28" s="193" t="s">
        <v>217</v>
      </c>
      <c r="L28" s="194">
        <v>-5.85</v>
      </c>
      <c r="N28" s="190" t="s">
        <v>155</v>
      </c>
      <c r="O28" s="192">
        <v>37.76</v>
      </c>
      <c r="P28" s="192">
        <v>37.76</v>
      </c>
      <c r="R28" s="192">
        <v>7250000</v>
      </c>
      <c r="S28">
        <v>37.76</v>
      </c>
    </row>
    <row r="29" spans="1:19" x14ac:dyDescent="0.25">
      <c r="A29" s="193" t="s">
        <v>108</v>
      </c>
      <c r="B29" s="193" t="s">
        <v>116</v>
      </c>
      <c r="C29" s="193" t="s">
        <v>126</v>
      </c>
      <c r="D29" s="193" t="s">
        <v>127</v>
      </c>
      <c r="E29" s="193" t="s">
        <v>125</v>
      </c>
      <c r="F29" s="193" t="s">
        <v>140</v>
      </c>
      <c r="G29" s="193" t="s">
        <v>217</v>
      </c>
      <c r="H29" s="193" t="s">
        <v>217</v>
      </c>
      <c r="I29" s="193" t="s">
        <v>217</v>
      </c>
      <c r="J29" s="193" t="s">
        <v>217</v>
      </c>
      <c r="K29" s="193" t="s">
        <v>217</v>
      </c>
      <c r="L29" s="194">
        <v>-15.36</v>
      </c>
      <c r="N29" s="190" t="s">
        <v>156</v>
      </c>
      <c r="O29" s="192">
        <v>1817.81</v>
      </c>
      <c r="P29" s="192">
        <v>1817.81</v>
      </c>
      <c r="R29" s="192">
        <v>7269000</v>
      </c>
      <c r="S29">
        <v>1817.81</v>
      </c>
    </row>
    <row r="30" spans="1:19" x14ac:dyDescent="0.25">
      <c r="A30" s="193" t="s">
        <v>108</v>
      </c>
      <c r="B30" s="193" t="s">
        <v>116</v>
      </c>
      <c r="C30" s="193" t="s">
        <v>126</v>
      </c>
      <c r="D30" s="193" t="s">
        <v>127</v>
      </c>
      <c r="E30" s="193" t="s">
        <v>125</v>
      </c>
      <c r="F30" s="193" t="s">
        <v>137</v>
      </c>
      <c r="G30" s="193" t="s">
        <v>217</v>
      </c>
      <c r="H30" s="193" t="s">
        <v>217</v>
      </c>
      <c r="I30" s="193" t="s">
        <v>217</v>
      </c>
      <c r="J30" s="193" t="s">
        <v>217</v>
      </c>
      <c r="K30" s="193" t="s">
        <v>217</v>
      </c>
      <c r="L30" s="194">
        <v>-69.23</v>
      </c>
      <c r="N30" s="190" t="s">
        <v>185</v>
      </c>
      <c r="O30" s="192">
        <v>-1.1368683772161603E-12</v>
      </c>
      <c r="P30" s="192">
        <v>-1.1368683772161603E-12</v>
      </c>
    </row>
    <row r="31" spans="1:19" x14ac:dyDescent="0.25">
      <c r="A31" s="193" t="s">
        <v>108</v>
      </c>
      <c r="B31" s="193" t="s">
        <v>116</v>
      </c>
      <c r="C31" s="193" t="s">
        <v>126</v>
      </c>
      <c r="D31" s="193" t="s">
        <v>127</v>
      </c>
      <c r="E31" s="193" t="s">
        <v>125</v>
      </c>
      <c r="F31" s="193" t="s">
        <v>138</v>
      </c>
      <c r="G31" s="193" t="s">
        <v>217</v>
      </c>
      <c r="H31" s="193" t="s">
        <v>217</v>
      </c>
      <c r="I31" s="193" t="s">
        <v>217</v>
      </c>
      <c r="J31" s="193" t="s">
        <v>217</v>
      </c>
      <c r="K31" s="193" t="s">
        <v>217</v>
      </c>
      <c r="L31" s="194">
        <v>-213.84</v>
      </c>
    </row>
    <row r="32" spans="1:19" x14ac:dyDescent="0.25">
      <c r="A32" s="193" t="s">
        <v>108</v>
      </c>
      <c r="B32" s="193" t="s">
        <v>116</v>
      </c>
      <c r="C32" s="193" t="s">
        <v>126</v>
      </c>
      <c r="D32" s="193" t="s">
        <v>127</v>
      </c>
      <c r="E32" s="193" t="s">
        <v>125</v>
      </c>
      <c r="F32" s="193" t="s">
        <v>141</v>
      </c>
      <c r="G32" s="193" t="s">
        <v>217</v>
      </c>
      <c r="H32" s="193" t="s">
        <v>217</v>
      </c>
      <c r="I32" s="193" t="s">
        <v>217</v>
      </c>
      <c r="J32" s="193" t="s">
        <v>217</v>
      </c>
      <c r="K32" s="193" t="s">
        <v>217</v>
      </c>
      <c r="L32" s="194">
        <v>-108.5</v>
      </c>
    </row>
    <row r="33" spans="1:12" x14ac:dyDescent="0.25">
      <c r="A33" s="193" t="s">
        <v>108</v>
      </c>
      <c r="B33" s="193" t="s">
        <v>116</v>
      </c>
      <c r="C33" s="193" t="s">
        <v>126</v>
      </c>
      <c r="D33" s="193" t="s">
        <v>127</v>
      </c>
      <c r="E33" s="193" t="s">
        <v>125</v>
      </c>
      <c r="F33" s="193" t="s">
        <v>134</v>
      </c>
      <c r="G33" s="193" t="s">
        <v>217</v>
      </c>
      <c r="H33" s="193" t="s">
        <v>217</v>
      </c>
      <c r="I33" s="193" t="s">
        <v>217</v>
      </c>
      <c r="J33" s="193" t="s">
        <v>217</v>
      </c>
      <c r="K33" s="193" t="s">
        <v>217</v>
      </c>
      <c r="L33" s="194">
        <v>-7.87</v>
      </c>
    </row>
    <row r="34" spans="1:12" x14ac:dyDescent="0.25">
      <c r="A34" s="193" t="s">
        <v>108</v>
      </c>
      <c r="B34" s="193" t="s">
        <v>116</v>
      </c>
      <c r="C34" s="193" t="s">
        <v>126</v>
      </c>
      <c r="D34" s="193" t="s">
        <v>127</v>
      </c>
      <c r="E34" s="193" t="s">
        <v>125</v>
      </c>
      <c r="F34" s="193" t="s">
        <v>135</v>
      </c>
      <c r="G34" s="193" t="s">
        <v>217</v>
      </c>
      <c r="H34" s="193" t="s">
        <v>217</v>
      </c>
      <c r="I34" s="193" t="s">
        <v>217</v>
      </c>
      <c r="J34" s="193" t="s">
        <v>217</v>
      </c>
      <c r="K34" s="193" t="s">
        <v>217</v>
      </c>
      <c r="L34" s="194">
        <v>-673.9</v>
      </c>
    </row>
    <row r="35" spans="1:12" x14ac:dyDescent="0.25">
      <c r="A35" s="193" t="s">
        <v>108</v>
      </c>
      <c r="B35" s="193" t="s">
        <v>116</v>
      </c>
      <c r="C35" s="193" t="s">
        <v>126</v>
      </c>
      <c r="D35" s="193" t="s">
        <v>127</v>
      </c>
      <c r="E35" s="193" t="s">
        <v>125</v>
      </c>
      <c r="F35" s="193" t="s">
        <v>144</v>
      </c>
      <c r="G35" s="193" t="s">
        <v>217</v>
      </c>
      <c r="H35" s="193" t="s">
        <v>217</v>
      </c>
      <c r="I35" s="193" t="s">
        <v>217</v>
      </c>
      <c r="J35" s="193" t="s">
        <v>217</v>
      </c>
      <c r="K35" s="193" t="s">
        <v>217</v>
      </c>
      <c r="L35" s="194">
        <v>-9.5</v>
      </c>
    </row>
    <row r="36" spans="1:12" x14ac:dyDescent="0.25">
      <c r="A36" s="193" t="s">
        <v>108</v>
      </c>
      <c r="B36" s="193" t="s">
        <v>116</v>
      </c>
      <c r="C36" s="193" t="s">
        <v>126</v>
      </c>
      <c r="D36" s="193" t="s">
        <v>127</v>
      </c>
      <c r="E36" s="193" t="s">
        <v>125</v>
      </c>
      <c r="F36" s="193" t="s">
        <v>137</v>
      </c>
      <c r="G36" s="193" t="s">
        <v>217</v>
      </c>
      <c r="H36" s="193" t="s">
        <v>217</v>
      </c>
      <c r="I36" s="193" t="s">
        <v>217</v>
      </c>
      <c r="J36" s="193" t="s">
        <v>217</v>
      </c>
      <c r="K36" s="193" t="s">
        <v>217</v>
      </c>
      <c r="L36" s="194">
        <v>-38.880000000000003</v>
      </c>
    </row>
    <row r="37" spans="1:12" x14ac:dyDescent="0.25">
      <c r="A37" s="193" t="s">
        <v>108</v>
      </c>
      <c r="B37" s="193" t="s">
        <v>116</v>
      </c>
      <c r="C37" s="193" t="s">
        <v>126</v>
      </c>
      <c r="D37" s="193" t="s">
        <v>127</v>
      </c>
      <c r="E37" s="193" t="s">
        <v>125</v>
      </c>
      <c r="F37" s="193" t="s">
        <v>148</v>
      </c>
      <c r="G37" s="193" t="s">
        <v>217</v>
      </c>
      <c r="H37" s="193" t="s">
        <v>217</v>
      </c>
      <c r="I37" s="193" t="s">
        <v>217</v>
      </c>
      <c r="J37" s="193" t="s">
        <v>217</v>
      </c>
      <c r="K37" s="193" t="s">
        <v>217</v>
      </c>
      <c r="L37" s="194">
        <v>1053</v>
      </c>
    </row>
    <row r="38" spans="1:12" x14ac:dyDescent="0.25">
      <c r="A38" s="193" t="s">
        <v>108</v>
      </c>
      <c r="B38" s="193" t="s">
        <v>116</v>
      </c>
      <c r="C38" s="193" t="s">
        <v>126</v>
      </c>
      <c r="D38" s="193" t="s">
        <v>127</v>
      </c>
      <c r="E38" s="193" t="s">
        <v>125</v>
      </c>
      <c r="F38" s="193" t="s">
        <v>148</v>
      </c>
      <c r="G38" s="193" t="s">
        <v>217</v>
      </c>
      <c r="H38" s="193" t="s">
        <v>217</v>
      </c>
      <c r="I38" s="193" t="s">
        <v>217</v>
      </c>
      <c r="J38" s="193" t="s">
        <v>217</v>
      </c>
      <c r="K38" s="193" t="s">
        <v>217</v>
      </c>
      <c r="L38" s="194">
        <v>1458</v>
      </c>
    </row>
    <row r="39" spans="1:12" x14ac:dyDescent="0.25">
      <c r="A39" s="193" t="s">
        <v>108</v>
      </c>
      <c r="B39" s="193" t="s">
        <v>116</v>
      </c>
      <c r="C39" s="193" t="s">
        <v>126</v>
      </c>
      <c r="D39" s="193" t="s">
        <v>127</v>
      </c>
      <c r="E39" s="193" t="s">
        <v>125</v>
      </c>
      <c r="F39" s="193" t="s">
        <v>148</v>
      </c>
      <c r="G39" s="193" t="s">
        <v>217</v>
      </c>
      <c r="H39" s="193" t="s">
        <v>217</v>
      </c>
      <c r="I39" s="193" t="s">
        <v>217</v>
      </c>
      <c r="J39" s="193" t="s">
        <v>217</v>
      </c>
      <c r="K39" s="193" t="s">
        <v>217</v>
      </c>
      <c r="L39" s="194">
        <v>729</v>
      </c>
    </row>
    <row r="40" spans="1:12" x14ac:dyDescent="0.25">
      <c r="A40" s="193" t="s">
        <v>108</v>
      </c>
      <c r="B40" s="193" t="s">
        <v>116</v>
      </c>
      <c r="C40" s="193" t="s">
        <v>126</v>
      </c>
      <c r="D40" s="193" t="s">
        <v>127</v>
      </c>
      <c r="E40" s="193" t="s">
        <v>125</v>
      </c>
      <c r="F40" s="193" t="s">
        <v>151</v>
      </c>
      <c r="G40" s="193" t="s">
        <v>217</v>
      </c>
      <c r="H40" s="193" t="s">
        <v>217</v>
      </c>
      <c r="I40" s="193" t="s">
        <v>217</v>
      </c>
      <c r="J40" s="193" t="s">
        <v>217</v>
      </c>
      <c r="K40" s="193" t="s">
        <v>217</v>
      </c>
      <c r="L40" s="194">
        <v>189.92</v>
      </c>
    </row>
    <row r="41" spans="1:12" x14ac:dyDescent="0.25">
      <c r="A41" s="193" t="s">
        <v>108</v>
      </c>
      <c r="B41" s="193" t="s">
        <v>116</v>
      </c>
      <c r="C41" s="193" t="s">
        <v>126</v>
      </c>
      <c r="D41" s="193" t="s">
        <v>127</v>
      </c>
      <c r="E41" s="193" t="s">
        <v>125</v>
      </c>
      <c r="F41" s="193" t="s">
        <v>152</v>
      </c>
      <c r="G41" s="193" t="s">
        <v>217</v>
      </c>
      <c r="H41" s="193" t="s">
        <v>217</v>
      </c>
      <c r="I41" s="193" t="s">
        <v>217</v>
      </c>
      <c r="J41" s="193" t="s">
        <v>217</v>
      </c>
      <c r="K41" s="193" t="s">
        <v>217</v>
      </c>
      <c r="L41" s="194">
        <v>44.42</v>
      </c>
    </row>
    <row r="42" spans="1:12" x14ac:dyDescent="0.25">
      <c r="A42" s="193" t="s">
        <v>108</v>
      </c>
      <c r="B42" s="193" t="s">
        <v>116</v>
      </c>
      <c r="C42" s="193" t="s">
        <v>126</v>
      </c>
      <c r="D42" s="193" t="s">
        <v>127</v>
      </c>
      <c r="E42" s="193" t="s">
        <v>125</v>
      </c>
      <c r="F42" s="193" t="s">
        <v>153</v>
      </c>
      <c r="G42" s="193" t="s">
        <v>217</v>
      </c>
      <c r="H42" s="193" t="s">
        <v>217</v>
      </c>
      <c r="I42" s="193" t="s">
        <v>217</v>
      </c>
      <c r="J42" s="193" t="s">
        <v>217</v>
      </c>
      <c r="K42" s="193" t="s">
        <v>217</v>
      </c>
      <c r="L42" s="194">
        <v>673.9</v>
      </c>
    </row>
    <row r="43" spans="1:12" x14ac:dyDescent="0.25">
      <c r="A43" s="193" t="s">
        <v>108</v>
      </c>
      <c r="B43" s="193" t="s">
        <v>116</v>
      </c>
      <c r="C43" s="193" t="s">
        <v>126</v>
      </c>
      <c r="D43" s="193" t="s">
        <v>127</v>
      </c>
      <c r="E43" s="193" t="s">
        <v>125</v>
      </c>
      <c r="F43" s="193" t="s">
        <v>132</v>
      </c>
      <c r="G43" s="193" t="s">
        <v>217</v>
      </c>
      <c r="H43" s="193" t="s">
        <v>217</v>
      </c>
      <c r="I43" s="193" t="s">
        <v>217</v>
      </c>
      <c r="J43" s="193" t="s">
        <v>217</v>
      </c>
      <c r="K43" s="193" t="s">
        <v>217</v>
      </c>
      <c r="L43" s="194">
        <v>-213.84</v>
      </c>
    </row>
    <row r="44" spans="1:12" x14ac:dyDescent="0.25">
      <c r="A44" s="193" t="s">
        <v>108</v>
      </c>
      <c r="B44" s="193" t="s">
        <v>116</v>
      </c>
      <c r="C44" s="193" t="s">
        <v>126</v>
      </c>
      <c r="D44" s="193" t="s">
        <v>127</v>
      </c>
      <c r="E44" s="193" t="s">
        <v>125</v>
      </c>
      <c r="F44" s="193" t="s">
        <v>139</v>
      </c>
      <c r="G44" s="193" t="s">
        <v>217</v>
      </c>
      <c r="H44" s="193" t="s">
        <v>217</v>
      </c>
      <c r="I44" s="193" t="s">
        <v>217</v>
      </c>
      <c r="J44" s="193" t="s">
        <v>217</v>
      </c>
      <c r="K44" s="193" t="s">
        <v>217</v>
      </c>
      <c r="L44" s="194">
        <v>-189.92</v>
      </c>
    </row>
    <row r="45" spans="1:12" x14ac:dyDescent="0.25">
      <c r="A45" s="193" t="s">
        <v>108</v>
      </c>
      <c r="B45" s="193" t="s">
        <v>116</v>
      </c>
      <c r="C45" s="193" t="s">
        <v>126</v>
      </c>
      <c r="D45" s="193" t="s">
        <v>127</v>
      </c>
      <c r="E45" s="193" t="s">
        <v>125</v>
      </c>
      <c r="F45" s="193" t="s">
        <v>133</v>
      </c>
      <c r="G45" s="193" t="s">
        <v>217</v>
      </c>
      <c r="H45" s="193" t="s">
        <v>217</v>
      </c>
      <c r="I45" s="193" t="s">
        <v>217</v>
      </c>
      <c r="J45" s="193" t="s">
        <v>217</v>
      </c>
      <c r="K45" s="193" t="s">
        <v>217</v>
      </c>
      <c r="L45" s="194">
        <v>-189.92</v>
      </c>
    </row>
    <row r="46" spans="1:12" x14ac:dyDescent="0.25">
      <c r="A46" s="193" t="s">
        <v>108</v>
      </c>
      <c r="B46" s="193" t="s">
        <v>116</v>
      </c>
      <c r="C46" s="193" t="s">
        <v>126</v>
      </c>
      <c r="D46" s="193" t="s">
        <v>127</v>
      </c>
      <c r="E46" s="193" t="s">
        <v>125</v>
      </c>
      <c r="F46" s="193" t="s">
        <v>145</v>
      </c>
      <c r="G46" s="193" t="s">
        <v>217</v>
      </c>
      <c r="H46" s="193" t="s">
        <v>217</v>
      </c>
      <c r="I46" s="193" t="s">
        <v>217</v>
      </c>
      <c r="J46" s="193" t="s">
        <v>217</v>
      </c>
      <c r="K46" s="193" t="s">
        <v>217</v>
      </c>
      <c r="L46" s="194">
        <v>-44.42</v>
      </c>
    </row>
    <row r="47" spans="1:12" x14ac:dyDescent="0.25">
      <c r="A47" s="193" t="s">
        <v>108</v>
      </c>
      <c r="B47" s="193" t="s">
        <v>116</v>
      </c>
      <c r="C47" s="193" t="s">
        <v>126</v>
      </c>
      <c r="D47" s="193" t="s">
        <v>127</v>
      </c>
      <c r="E47" s="193" t="s">
        <v>125</v>
      </c>
      <c r="F47" s="193" t="s">
        <v>142</v>
      </c>
      <c r="G47" s="193" t="s">
        <v>217</v>
      </c>
      <c r="H47" s="193" t="s">
        <v>217</v>
      </c>
      <c r="I47" s="193" t="s">
        <v>217</v>
      </c>
      <c r="J47" s="193" t="s">
        <v>217</v>
      </c>
      <c r="K47" s="193" t="s">
        <v>217</v>
      </c>
      <c r="L47" s="194">
        <v>-273.08</v>
      </c>
    </row>
    <row r="48" spans="1:12" x14ac:dyDescent="0.25">
      <c r="A48" s="193" t="s">
        <v>108</v>
      </c>
      <c r="B48" s="193" t="s">
        <v>116</v>
      </c>
      <c r="C48" s="193" t="s">
        <v>126</v>
      </c>
      <c r="D48" s="193" t="s">
        <v>127</v>
      </c>
      <c r="E48" s="193" t="s">
        <v>125</v>
      </c>
      <c r="F48" s="193" t="s">
        <v>136</v>
      </c>
      <c r="G48" s="193" t="s">
        <v>217</v>
      </c>
      <c r="H48" s="193" t="s">
        <v>217</v>
      </c>
      <c r="I48" s="193" t="s">
        <v>217</v>
      </c>
      <c r="J48" s="193" t="s">
        <v>217</v>
      </c>
      <c r="K48" s="193" t="s">
        <v>217</v>
      </c>
      <c r="L48" s="194">
        <v>-44.42</v>
      </c>
    </row>
    <row r="49" spans="1:12" x14ac:dyDescent="0.25">
      <c r="A49" s="193" t="s">
        <v>108</v>
      </c>
      <c r="B49" s="193" t="s">
        <v>116</v>
      </c>
      <c r="C49" s="193" t="s">
        <v>126</v>
      </c>
      <c r="D49" s="193" t="s">
        <v>127</v>
      </c>
      <c r="E49" s="193" t="s">
        <v>125</v>
      </c>
      <c r="F49" s="193" t="s">
        <v>143</v>
      </c>
      <c r="G49" s="193" t="s">
        <v>217</v>
      </c>
      <c r="H49" s="193" t="s">
        <v>217</v>
      </c>
      <c r="I49" s="193" t="s">
        <v>217</v>
      </c>
      <c r="J49" s="193" t="s">
        <v>217</v>
      </c>
      <c r="K49" s="193" t="s">
        <v>217</v>
      </c>
      <c r="L49" s="194">
        <v>-164.79</v>
      </c>
    </row>
    <row r="50" spans="1:12" x14ac:dyDescent="0.25">
      <c r="A50" s="193" t="s">
        <v>108</v>
      </c>
      <c r="B50" s="193" t="s">
        <v>116</v>
      </c>
      <c r="C50" s="193" t="s">
        <v>126</v>
      </c>
      <c r="D50" s="193" t="s">
        <v>127</v>
      </c>
      <c r="E50" s="193" t="s">
        <v>125</v>
      </c>
      <c r="F50" s="193" t="s">
        <v>148</v>
      </c>
      <c r="G50" s="193" t="s">
        <v>217</v>
      </c>
      <c r="H50" s="193" t="s">
        <v>217</v>
      </c>
      <c r="I50" s="193" t="s">
        <v>217</v>
      </c>
      <c r="J50" s="193" t="s">
        <v>217</v>
      </c>
      <c r="K50" s="193" t="s">
        <v>217</v>
      </c>
      <c r="L50" s="194">
        <v>347.04</v>
      </c>
    </row>
    <row r="51" spans="1:12" x14ac:dyDescent="0.25">
      <c r="A51" s="193" t="s">
        <v>108</v>
      </c>
      <c r="B51" s="193" t="s">
        <v>116</v>
      </c>
      <c r="C51" s="193" t="s">
        <v>126</v>
      </c>
      <c r="D51" s="193" t="s">
        <v>127</v>
      </c>
      <c r="E51" s="193" t="s">
        <v>125</v>
      </c>
      <c r="F51" s="193" t="s">
        <v>148</v>
      </c>
      <c r="G51" s="193" t="s">
        <v>217</v>
      </c>
      <c r="H51" s="193" t="s">
        <v>217</v>
      </c>
      <c r="I51" s="193" t="s">
        <v>217</v>
      </c>
      <c r="J51" s="193" t="s">
        <v>217</v>
      </c>
      <c r="K51" s="193" t="s">
        <v>217</v>
      </c>
      <c r="L51" s="194">
        <v>2120.8000000000002</v>
      </c>
    </row>
    <row r="52" spans="1:12" x14ac:dyDescent="0.25">
      <c r="A52" s="193" t="s">
        <v>108</v>
      </c>
      <c r="B52" s="193" t="s">
        <v>116</v>
      </c>
      <c r="C52" s="193" t="s">
        <v>126</v>
      </c>
      <c r="D52" s="193" t="s">
        <v>127</v>
      </c>
      <c r="E52" s="193" t="s">
        <v>125</v>
      </c>
      <c r="F52" s="193" t="s">
        <v>148</v>
      </c>
      <c r="G52" s="193" t="s">
        <v>217</v>
      </c>
      <c r="H52" s="193" t="s">
        <v>217</v>
      </c>
      <c r="I52" s="193" t="s">
        <v>217</v>
      </c>
      <c r="J52" s="193" t="s">
        <v>217</v>
      </c>
      <c r="K52" s="193" t="s">
        <v>217</v>
      </c>
      <c r="L52" s="194">
        <v>616.96</v>
      </c>
    </row>
    <row r="53" spans="1:12" x14ac:dyDescent="0.25">
      <c r="A53" s="193" t="s">
        <v>108</v>
      </c>
      <c r="B53" s="193" t="s">
        <v>116</v>
      </c>
      <c r="C53" s="193" t="s">
        <v>126</v>
      </c>
      <c r="D53" s="193" t="s">
        <v>127</v>
      </c>
      <c r="E53" s="193" t="s">
        <v>125</v>
      </c>
      <c r="F53" s="193" t="s">
        <v>151</v>
      </c>
      <c r="G53" s="193" t="s">
        <v>217</v>
      </c>
      <c r="H53" s="193" t="s">
        <v>217</v>
      </c>
      <c r="I53" s="193" t="s">
        <v>217</v>
      </c>
      <c r="J53" s="193" t="s">
        <v>217</v>
      </c>
      <c r="K53" s="193" t="s">
        <v>217</v>
      </c>
      <c r="L53" s="194">
        <v>178.56</v>
      </c>
    </row>
    <row r="54" spans="1:12" x14ac:dyDescent="0.25">
      <c r="A54" s="193" t="s">
        <v>108</v>
      </c>
      <c r="B54" s="193" t="s">
        <v>116</v>
      </c>
      <c r="C54" s="193" t="s">
        <v>126</v>
      </c>
      <c r="D54" s="193" t="s">
        <v>127</v>
      </c>
      <c r="E54" s="193" t="s">
        <v>125</v>
      </c>
      <c r="F54" s="193" t="s">
        <v>152</v>
      </c>
      <c r="G54" s="193" t="s">
        <v>217</v>
      </c>
      <c r="H54" s="193" t="s">
        <v>217</v>
      </c>
      <c r="I54" s="193" t="s">
        <v>217</v>
      </c>
      <c r="J54" s="193" t="s">
        <v>217</v>
      </c>
      <c r="K54" s="193" t="s">
        <v>217</v>
      </c>
      <c r="L54" s="194">
        <v>41.76</v>
      </c>
    </row>
    <row r="55" spans="1:12" x14ac:dyDescent="0.25">
      <c r="A55" s="193" t="s">
        <v>108</v>
      </c>
      <c r="B55" s="193" t="s">
        <v>116</v>
      </c>
      <c r="C55" s="193" t="s">
        <v>126</v>
      </c>
      <c r="D55" s="193" t="s">
        <v>127</v>
      </c>
      <c r="E55" s="193" t="s">
        <v>125</v>
      </c>
      <c r="F55" s="193" t="s">
        <v>153</v>
      </c>
      <c r="G55" s="193" t="s">
        <v>217</v>
      </c>
      <c r="H55" s="193" t="s">
        <v>217</v>
      </c>
      <c r="I55" s="193" t="s">
        <v>217</v>
      </c>
      <c r="J55" s="193" t="s">
        <v>217</v>
      </c>
      <c r="K55" s="193" t="s">
        <v>217</v>
      </c>
      <c r="L55" s="194">
        <v>673.9</v>
      </c>
    </row>
    <row r="56" spans="1:12" x14ac:dyDescent="0.25">
      <c r="A56" s="193" t="s">
        <v>108</v>
      </c>
      <c r="B56" s="193" t="s">
        <v>116</v>
      </c>
      <c r="C56" s="193" t="s">
        <v>126</v>
      </c>
      <c r="D56" s="193" t="s">
        <v>127</v>
      </c>
      <c r="E56" s="193" t="s">
        <v>125</v>
      </c>
      <c r="F56" s="193" t="s">
        <v>155</v>
      </c>
      <c r="G56" s="193" t="s">
        <v>217</v>
      </c>
      <c r="H56" s="193" t="s">
        <v>217</v>
      </c>
      <c r="I56" s="193" t="s">
        <v>217</v>
      </c>
      <c r="J56" s="193" t="s">
        <v>217</v>
      </c>
      <c r="K56" s="193" t="s">
        <v>217</v>
      </c>
      <c r="L56" s="194">
        <v>2.37</v>
      </c>
    </row>
    <row r="57" spans="1:12" x14ac:dyDescent="0.25">
      <c r="A57" s="193" t="s">
        <v>108</v>
      </c>
      <c r="B57" s="193" t="s">
        <v>116</v>
      </c>
      <c r="C57" s="193" t="s">
        <v>126</v>
      </c>
      <c r="D57" s="193" t="s">
        <v>127</v>
      </c>
      <c r="E57" s="193" t="s">
        <v>125</v>
      </c>
      <c r="F57" s="193" t="s">
        <v>150</v>
      </c>
      <c r="G57" s="193" t="s">
        <v>217</v>
      </c>
      <c r="H57" s="193" t="s">
        <v>217</v>
      </c>
      <c r="I57" s="193" t="s">
        <v>217</v>
      </c>
      <c r="J57" s="193" t="s">
        <v>217</v>
      </c>
      <c r="K57" s="193" t="s">
        <v>217</v>
      </c>
      <c r="L57" s="194">
        <v>9.5</v>
      </c>
    </row>
    <row r="58" spans="1:12" x14ac:dyDescent="0.25">
      <c r="A58" s="193" t="s">
        <v>108</v>
      </c>
      <c r="B58" s="193" t="s">
        <v>116</v>
      </c>
      <c r="C58" s="193" t="s">
        <v>126</v>
      </c>
      <c r="D58" s="193" t="s">
        <v>127</v>
      </c>
      <c r="E58" s="193" t="s">
        <v>125</v>
      </c>
      <c r="F58" s="193" t="s">
        <v>156</v>
      </c>
      <c r="G58" s="193" t="s">
        <v>217</v>
      </c>
      <c r="H58" s="193" t="s">
        <v>217</v>
      </c>
      <c r="I58" s="193" t="s">
        <v>217</v>
      </c>
      <c r="J58" s="193" t="s">
        <v>217</v>
      </c>
      <c r="K58" s="193" t="s">
        <v>217</v>
      </c>
      <c r="L58" s="194">
        <v>203.6</v>
      </c>
    </row>
    <row r="59" spans="1:12" x14ac:dyDescent="0.25">
      <c r="A59" s="193" t="s">
        <v>108</v>
      </c>
      <c r="B59" s="193" t="s">
        <v>116</v>
      </c>
      <c r="C59" s="193" t="s">
        <v>126</v>
      </c>
      <c r="D59" s="193" t="s">
        <v>127</v>
      </c>
      <c r="E59" s="193" t="s">
        <v>125</v>
      </c>
      <c r="F59" s="193" t="s">
        <v>156</v>
      </c>
      <c r="G59" s="193" t="s">
        <v>217</v>
      </c>
      <c r="H59" s="193" t="s">
        <v>217</v>
      </c>
      <c r="I59" s="193" t="s">
        <v>217</v>
      </c>
      <c r="J59" s="193" t="s">
        <v>217</v>
      </c>
      <c r="K59" s="193" t="s">
        <v>217</v>
      </c>
      <c r="L59" s="194">
        <v>37.020000000000003</v>
      </c>
    </row>
    <row r="60" spans="1:12" x14ac:dyDescent="0.25">
      <c r="A60" s="193" t="s">
        <v>108</v>
      </c>
      <c r="B60" s="193" t="s">
        <v>116</v>
      </c>
      <c r="C60" s="193" t="s">
        <v>126</v>
      </c>
      <c r="D60" s="193" t="s">
        <v>127</v>
      </c>
      <c r="E60" s="193" t="s">
        <v>125</v>
      </c>
      <c r="F60" s="193" t="s">
        <v>140</v>
      </c>
      <c r="G60" s="193" t="s">
        <v>217</v>
      </c>
      <c r="H60" s="193" t="s">
        <v>217</v>
      </c>
      <c r="I60" s="193" t="s">
        <v>217</v>
      </c>
      <c r="J60" s="193" t="s">
        <v>217</v>
      </c>
      <c r="K60" s="193" t="s">
        <v>217</v>
      </c>
      <c r="L60" s="194">
        <v>-4.62</v>
      </c>
    </row>
    <row r="61" spans="1:12" x14ac:dyDescent="0.25">
      <c r="A61" s="193" t="s">
        <v>108</v>
      </c>
      <c r="B61" s="193" t="s">
        <v>116</v>
      </c>
      <c r="C61" s="193" t="s">
        <v>126</v>
      </c>
      <c r="D61" s="193" t="s">
        <v>127</v>
      </c>
      <c r="E61" s="193" t="s">
        <v>125</v>
      </c>
      <c r="F61" s="193" t="s">
        <v>141</v>
      </c>
      <c r="G61" s="193" t="s">
        <v>217</v>
      </c>
      <c r="H61" s="193" t="s">
        <v>217</v>
      </c>
      <c r="I61" s="193" t="s">
        <v>217</v>
      </c>
      <c r="J61" s="193" t="s">
        <v>217</v>
      </c>
      <c r="K61" s="193" t="s">
        <v>217</v>
      </c>
      <c r="L61" s="194">
        <v>-108.5</v>
      </c>
    </row>
    <row r="62" spans="1:12" x14ac:dyDescent="0.25">
      <c r="A62" s="193" t="s">
        <v>108</v>
      </c>
      <c r="B62" s="193" t="s">
        <v>116</v>
      </c>
      <c r="C62" s="193" t="s">
        <v>126</v>
      </c>
      <c r="D62" s="193" t="s">
        <v>127</v>
      </c>
      <c r="E62" s="193" t="s">
        <v>125</v>
      </c>
      <c r="F62" s="193" t="s">
        <v>138</v>
      </c>
      <c r="G62" s="193" t="s">
        <v>217</v>
      </c>
      <c r="H62" s="193" t="s">
        <v>217</v>
      </c>
      <c r="I62" s="193" t="s">
        <v>217</v>
      </c>
      <c r="J62" s="193" t="s">
        <v>217</v>
      </c>
      <c r="K62" s="193" t="s">
        <v>217</v>
      </c>
      <c r="L62" s="194">
        <v>-203.6</v>
      </c>
    </row>
    <row r="63" spans="1:12" x14ac:dyDescent="0.25">
      <c r="A63" s="193" t="s">
        <v>108</v>
      </c>
      <c r="B63" s="193" t="s">
        <v>116</v>
      </c>
      <c r="C63" s="193" t="s">
        <v>126</v>
      </c>
      <c r="D63" s="193" t="s">
        <v>127</v>
      </c>
      <c r="E63" s="193" t="s">
        <v>125</v>
      </c>
      <c r="F63" s="193" t="s">
        <v>137</v>
      </c>
      <c r="G63" s="193" t="s">
        <v>217</v>
      </c>
      <c r="H63" s="193" t="s">
        <v>217</v>
      </c>
      <c r="I63" s="193" t="s">
        <v>217</v>
      </c>
      <c r="J63" s="193" t="s">
        <v>217</v>
      </c>
      <c r="K63" s="193" t="s">
        <v>217</v>
      </c>
      <c r="L63" s="194">
        <v>-98.08</v>
      </c>
    </row>
    <row r="64" spans="1:12" x14ac:dyDescent="0.25">
      <c r="A64" s="193" t="s">
        <v>108</v>
      </c>
      <c r="B64" s="193" t="s">
        <v>116</v>
      </c>
      <c r="C64" s="193" t="s">
        <v>126</v>
      </c>
      <c r="D64" s="193" t="s">
        <v>127</v>
      </c>
      <c r="E64" s="193" t="s">
        <v>125</v>
      </c>
      <c r="F64" s="193" t="s">
        <v>137</v>
      </c>
      <c r="G64" s="193" t="s">
        <v>217</v>
      </c>
      <c r="H64" s="193" t="s">
        <v>217</v>
      </c>
      <c r="I64" s="193" t="s">
        <v>217</v>
      </c>
      <c r="J64" s="193" t="s">
        <v>217</v>
      </c>
      <c r="K64" s="193" t="s">
        <v>217</v>
      </c>
      <c r="L64" s="194">
        <v>-500</v>
      </c>
    </row>
    <row r="65" spans="1:12" x14ac:dyDescent="0.25">
      <c r="A65" s="193" t="s">
        <v>108</v>
      </c>
      <c r="B65" s="193" t="s">
        <v>116</v>
      </c>
      <c r="C65" s="193" t="s">
        <v>126</v>
      </c>
      <c r="D65" s="193" t="s">
        <v>127</v>
      </c>
      <c r="E65" s="193" t="s">
        <v>125</v>
      </c>
      <c r="F65" s="193" t="s">
        <v>140</v>
      </c>
      <c r="G65" s="193" t="s">
        <v>217</v>
      </c>
      <c r="H65" s="193" t="s">
        <v>217</v>
      </c>
      <c r="I65" s="193" t="s">
        <v>217</v>
      </c>
      <c r="J65" s="193" t="s">
        <v>217</v>
      </c>
      <c r="K65" s="193" t="s">
        <v>217</v>
      </c>
      <c r="L65" s="194">
        <v>-10.4</v>
      </c>
    </row>
    <row r="66" spans="1:12" x14ac:dyDescent="0.25">
      <c r="A66" s="193" t="s">
        <v>108</v>
      </c>
      <c r="B66" s="193" t="s">
        <v>116</v>
      </c>
      <c r="C66" s="193" t="s">
        <v>126</v>
      </c>
      <c r="D66" s="193" t="s">
        <v>127</v>
      </c>
      <c r="E66" s="193" t="s">
        <v>125</v>
      </c>
      <c r="F66" s="193" t="s">
        <v>144</v>
      </c>
      <c r="G66" s="193" t="s">
        <v>217</v>
      </c>
      <c r="H66" s="193" t="s">
        <v>217</v>
      </c>
      <c r="I66" s="193" t="s">
        <v>217</v>
      </c>
      <c r="J66" s="193" t="s">
        <v>217</v>
      </c>
      <c r="K66" s="193" t="s">
        <v>217</v>
      </c>
      <c r="L66" s="194">
        <v>-9.5</v>
      </c>
    </row>
    <row r="67" spans="1:12" x14ac:dyDescent="0.25">
      <c r="A67" s="193" t="s">
        <v>108</v>
      </c>
      <c r="B67" s="193" t="s">
        <v>116</v>
      </c>
      <c r="C67" s="193" t="s">
        <v>126</v>
      </c>
      <c r="D67" s="193" t="s">
        <v>127</v>
      </c>
      <c r="E67" s="193" t="s">
        <v>125</v>
      </c>
      <c r="F67" s="193" t="s">
        <v>135</v>
      </c>
      <c r="G67" s="193" t="s">
        <v>217</v>
      </c>
      <c r="H67" s="193" t="s">
        <v>217</v>
      </c>
      <c r="I67" s="193" t="s">
        <v>217</v>
      </c>
      <c r="J67" s="193" t="s">
        <v>217</v>
      </c>
      <c r="K67" s="193" t="s">
        <v>217</v>
      </c>
      <c r="L67" s="194">
        <v>-673.9</v>
      </c>
    </row>
    <row r="68" spans="1:12" x14ac:dyDescent="0.25">
      <c r="A68" s="193" t="s">
        <v>108</v>
      </c>
      <c r="B68" s="193" t="s">
        <v>116</v>
      </c>
      <c r="C68" s="193" t="s">
        <v>126</v>
      </c>
      <c r="D68" s="193" t="s">
        <v>127</v>
      </c>
      <c r="E68" s="193" t="s">
        <v>125</v>
      </c>
      <c r="F68" s="193" t="s">
        <v>134</v>
      </c>
      <c r="G68" s="193" t="s">
        <v>217</v>
      </c>
      <c r="H68" s="193" t="s">
        <v>217</v>
      </c>
      <c r="I68" s="193" t="s">
        <v>217</v>
      </c>
      <c r="J68" s="193" t="s">
        <v>217</v>
      </c>
      <c r="K68" s="193" t="s">
        <v>217</v>
      </c>
      <c r="L68" s="194">
        <v>-2.37</v>
      </c>
    </row>
    <row r="69" spans="1:12" x14ac:dyDescent="0.25">
      <c r="A69" s="193" t="s">
        <v>108</v>
      </c>
      <c r="B69" s="193" t="s">
        <v>116</v>
      </c>
      <c r="C69" s="193" t="s">
        <v>126</v>
      </c>
      <c r="D69" s="193" t="s">
        <v>127</v>
      </c>
      <c r="E69" s="193" t="s">
        <v>125</v>
      </c>
      <c r="F69" s="193" t="s">
        <v>132</v>
      </c>
      <c r="G69" s="193" t="s">
        <v>217</v>
      </c>
      <c r="H69" s="193" t="s">
        <v>217</v>
      </c>
      <c r="I69" s="193" t="s">
        <v>217</v>
      </c>
      <c r="J69" s="193" t="s">
        <v>217</v>
      </c>
      <c r="K69" s="193" t="s">
        <v>217</v>
      </c>
      <c r="L69" s="194">
        <v>-203.6</v>
      </c>
    </row>
    <row r="70" spans="1:12" x14ac:dyDescent="0.25">
      <c r="A70" s="193" t="s">
        <v>108</v>
      </c>
      <c r="B70" s="193" t="s">
        <v>116</v>
      </c>
      <c r="C70" s="193" t="s">
        <v>126</v>
      </c>
      <c r="D70" s="193" t="s">
        <v>127</v>
      </c>
      <c r="E70" s="193" t="s">
        <v>125</v>
      </c>
      <c r="F70" s="193" t="s">
        <v>137</v>
      </c>
      <c r="G70" s="193" t="s">
        <v>217</v>
      </c>
      <c r="H70" s="193" t="s">
        <v>217</v>
      </c>
      <c r="I70" s="193" t="s">
        <v>217</v>
      </c>
      <c r="J70" s="193" t="s">
        <v>217</v>
      </c>
      <c r="K70" s="193" t="s">
        <v>217</v>
      </c>
      <c r="L70" s="194">
        <v>-37.020000000000003</v>
      </c>
    </row>
    <row r="71" spans="1:12" x14ac:dyDescent="0.25">
      <c r="A71" s="193" t="s">
        <v>108</v>
      </c>
      <c r="B71" s="193" t="s">
        <v>116</v>
      </c>
      <c r="C71" s="193" t="s">
        <v>126</v>
      </c>
      <c r="D71" s="193" t="s">
        <v>127</v>
      </c>
      <c r="E71" s="193" t="s">
        <v>125</v>
      </c>
      <c r="F71" s="193" t="s">
        <v>139</v>
      </c>
      <c r="G71" s="193" t="s">
        <v>217</v>
      </c>
      <c r="H71" s="193" t="s">
        <v>217</v>
      </c>
      <c r="I71" s="193" t="s">
        <v>217</v>
      </c>
      <c r="J71" s="193" t="s">
        <v>217</v>
      </c>
      <c r="K71" s="193" t="s">
        <v>217</v>
      </c>
      <c r="L71" s="194">
        <v>-178.56</v>
      </c>
    </row>
    <row r="72" spans="1:12" x14ac:dyDescent="0.25">
      <c r="A72" s="193" t="s">
        <v>108</v>
      </c>
      <c r="B72" s="193" t="s">
        <v>116</v>
      </c>
      <c r="C72" s="193" t="s">
        <v>126</v>
      </c>
      <c r="D72" s="193" t="s">
        <v>127</v>
      </c>
      <c r="E72" s="193" t="s">
        <v>125</v>
      </c>
      <c r="F72" s="193" t="s">
        <v>133</v>
      </c>
      <c r="G72" s="193" t="s">
        <v>217</v>
      </c>
      <c r="H72" s="193" t="s">
        <v>217</v>
      </c>
      <c r="I72" s="193" t="s">
        <v>217</v>
      </c>
      <c r="J72" s="193" t="s">
        <v>217</v>
      </c>
      <c r="K72" s="193" t="s">
        <v>217</v>
      </c>
      <c r="L72" s="194">
        <v>-178.56</v>
      </c>
    </row>
    <row r="73" spans="1:12" x14ac:dyDescent="0.25">
      <c r="A73" s="193" t="s">
        <v>108</v>
      </c>
      <c r="B73" s="193" t="s">
        <v>116</v>
      </c>
      <c r="C73" s="193" t="s">
        <v>126</v>
      </c>
      <c r="D73" s="193" t="s">
        <v>127</v>
      </c>
      <c r="E73" s="193" t="s">
        <v>125</v>
      </c>
      <c r="F73" s="193" t="s">
        <v>145</v>
      </c>
      <c r="G73" s="193" t="s">
        <v>217</v>
      </c>
      <c r="H73" s="193" t="s">
        <v>217</v>
      </c>
      <c r="I73" s="193" t="s">
        <v>217</v>
      </c>
      <c r="J73" s="193" t="s">
        <v>217</v>
      </c>
      <c r="K73" s="193" t="s">
        <v>217</v>
      </c>
      <c r="L73" s="194">
        <v>-41.76</v>
      </c>
    </row>
    <row r="74" spans="1:12" x14ac:dyDescent="0.25">
      <c r="A74" s="193" t="s">
        <v>108</v>
      </c>
      <c r="B74" s="193" t="s">
        <v>116</v>
      </c>
      <c r="C74" s="193" t="s">
        <v>126</v>
      </c>
      <c r="D74" s="193" t="s">
        <v>127</v>
      </c>
      <c r="E74" s="193" t="s">
        <v>125</v>
      </c>
      <c r="F74" s="193" t="s">
        <v>142</v>
      </c>
      <c r="G74" s="193" t="s">
        <v>217</v>
      </c>
      <c r="H74" s="193" t="s">
        <v>217</v>
      </c>
      <c r="I74" s="193" t="s">
        <v>217</v>
      </c>
      <c r="J74" s="193" t="s">
        <v>217</v>
      </c>
      <c r="K74" s="193" t="s">
        <v>217</v>
      </c>
      <c r="L74" s="194">
        <v>-381.36</v>
      </c>
    </row>
    <row r="75" spans="1:12" x14ac:dyDescent="0.25">
      <c r="A75" s="193" t="s">
        <v>108</v>
      </c>
      <c r="B75" s="193" t="s">
        <v>116</v>
      </c>
      <c r="C75" s="193" t="s">
        <v>126</v>
      </c>
      <c r="D75" s="193" t="s">
        <v>127</v>
      </c>
      <c r="E75" s="193" t="s">
        <v>125</v>
      </c>
      <c r="F75" s="193" t="s">
        <v>136</v>
      </c>
      <c r="G75" s="193" t="s">
        <v>217</v>
      </c>
      <c r="H75" s="193" t="s">
        <v>217</v>
      </c>
      <c r="I75" s="193" t="s">
        <v>217</v>
      </c>
      <c r="J75" s="193" t="s">
        <v>217</v>
      </c>
      <c r="K75" s="193" t="s">
        <v>217</v>
      </c>
      <c r="L75" s="194">
        <v>-41.76</v>
      </c>
    </row>
    <row r="76" spans="1:12" x14ac:dyDescent="0.25">
      <c r="A76" s="193" t="s">
        <v>108</v>
      </c>
      <c r="B76" s="193" t="s">
        <v>116</v>
      </c>
      <c r="C76" s="193" t="s">
        <v>126</v>
      </c>
      <c r="D76" s="193" t="s">
        <v>127</v>
      </c>
      <c r="E76" s="193" t="s">
        <v>125</v>
      </c>
      <c r="F76" s="193" t="s">
        <v>143</v>
      </c>
      <c r="G76" s="193" t="s">
        <v>217</v>
      </c>
      <c r="H76" s="193" t="s">
        <v>217</v>
      </c>
      <c r="I76" s="193" t="s">
        <v>217</v>
      </c>
      <c r="J76" s="193" t="s">
        <v>217</v>
      </c>
      <c r="K76" s="193" t="s">
        <v>217</v>
      </c>
      <c r="L76" s="194">
        <v>-123.12</v>
      </c>
    </row>
    <row r="77" spans="1:12" x14ac:dyDescent="0.25">
      <c r="A77" s="193" t="s">
        <v>108</v>
      </c>
      <c r="B77" s="193" t="s">
        <v>116</v>
      </c>
      <c r="C77" s="193" t="s">
        <v>126</v>
      </c>
      <c r="D77" s="193" t="s">
        <v>127</v>
      </c>
      <c r="E77" s="193" t="s">
        <v>125</v>
      </c>
      <c r="F77" s="193" t="s">
        <v>124</v>
      </c>
      <c r="G77" s="193" t="s">
        <v>217</v>
      </c>
      <c r="H77" s="193" t="s">
        <v>217</v>
      </c>
      <c r="I77" s="193" t="s">
        <v>217</v>
      </c>
      <c r="J77" s="193" t="s">
        <v>217</v>
      </c>
      <c r="K77" s="193" t="s">
        <v>217</v>
      </c>
      <c r="L77" s="194">
        <v>-1434.8</v>
      </c>
    </row>
    <row r="78" spans="1:12" x14ac:dyDescent="0.25">
      <c r="A78" s="193" t="s">
        <v>108</v>
      </c>
      <c r="B78" s="193" t="s">
        <v>116</v>
      </c>
      <c r="C78" s="193" t="s">
        <v>126</v>
      </c>
      <c r="D78" s="193" t="s">
        <v>127</v>
      </c>
      <c r="E78" s="193" t="s">
        <v>125</v>
      </c>
      <c r="F78" s="193" t="s">
        <v>139</v>
      </c>
      <c r="G78" s="193" t="s">
        <v>217</v>
      </c>
      <c r="H78" s="193" t="s">
        <v>217</v>
      </c>
      <c r="I78" s="193" t="s">
        <v>217</v>
      </c>
      <c r="J78" s="193" t="s">
        <v>217</v>
      </c>
      <c r="K78" s="193" t="s">
        <v>217</v>
      </c>
      <c r="L78" s="194">
        <v>-167.17</v>
      </c>
    </row>
    <row r="79" spans="1:12" x14ac:dyDescent="0.25">
      <c r="A79" s="193" t="s">
        <v>108</v>
      </c>
      <c r="B79" s="193" t="s">
        <v>116</v>
      </c>
      <c r="C79" s="193" t="s">
        <v>126</v>
      </c>
      <c r="D79" s="193" t="s">
        <v>127</v>
      </c>
      <c r="E79" s="193" t="s">
        <v>125</v>
      </c>
      <c r="F79" s="193" t="s">
        <v>133</v>
      </c>
      <c r="G79" s="193" t="s">
        <v>217</v>
      </c>
      <c r="H79" s="193" t="s">
        <v>217</v>
      </c>
      <c r="I79" s="193" t="s">
        <v>217</v>
      </c>
      <c r="J79" s="193" t="s">
        <v>217</v>
      </c>
      <c r="K79" s="193" t="s">
        <v>217</v>
      </c>
      <c r="L79" s="194">
        <v>-167.17</v>
      </c>
    </row>
    <row r="80" spans="1:12" x14ac:dyDescent="0.25">
      <c r="A80" s="193" t="s">
        <v>108</v>
      </c>
      <c r="B80" s="193" t="s">
        <v>116</v>
      </c>
      <c r="C80" s="193" t="s">
        <v>126</v>
      </c>
      <c r="D80" s="193" t="s">
        <v>127</v>
      </c>
      <c r="E80" s="193" t="s">
        <v>125</v>
      </c>
      <c r="F80" s="193" t="s">
        <v>145</v>
      </c>
      <c r="G80" s="193" t="s">
        <v>217</v>
      </c>
      <c r="H80" s="193" t="s">
        <v>217</v>
      </c>
      <c r="I80" s="193" t="s">
        <v>217</v>
      </c>
      <c r="J80" s="193" t="s">
        <v>217</v>
      </c>
      <c r="K80" s="193" t="s">
        <v>217</v>
      </c>
      <c r="L80" s="194">
        <v>-39.1</v>
      </c>
    </row>
    <row r="81" spans="1:12" x14ac:dyDescent="0.25">
      <c r="A81" s="193" t="s">
        <v>108</v>
      </c>
      <c r="B81" s="193" t="s">
        <v>116</v>
      </c>
      <c r="C81" s="193" t="s">
        <v>126</v>
      </c>
      <c r="D81" s="193" t="s">
        <v>127</v>
      </c>
      <c r="E81" s="193" t="s">
        <v>125</v>
      </c>
      <c r="F81" s="193" t="s">
        <v>142</v>
      </c>
      <c r="G81" s="193" t="s">
        <v>217</v>
      </c>
      <c r="H81" s="193" t="s">
        <v>217</v>
      </c>
      <c r="I81" s="193" t="s">
        <v>217</v>
      </c>
      <c r="J81" s="193" t="s">
        <v>217</v>
      </c>
      <c r="K81" s="193" t="s">
        <v>217</v>
      </c>
      <c r="L81" s="194">
        <v>-50</v>
      </c>
    </row>
    <row r="82" spans="1:12" x14ac:dyDescent="0.25">
      <c r="A82" s="193" t="s">
        <v>108</v>
      </c>
      <c r="B82" s="193" t="s">
        <v>116</v>
      </c>
      <c r="C82" s="193" t="s">
        <v>126</v>
      </c>
      <c r="D82" s="193" t="s">
        <v>127</v>
      </c>
      <c r="E82" s="193" t="s">
        <v>125</v>
      </c>
      <c r="F82" s="193" t="s">
        <v>136</v>
      </c>
      <c r="G82" s="193" t="s">
        <v>217</v>
      </c>
      <c r="H82" s="193" t="s">
        <v>217</v>
      </c>
      <c r="I82" s="193" t="s">
        <v>217</v>
      </c>
      <c r="J82" s="193" t="s">
        <v>217</v>
      </c>
      <c r="K82" s="193" t="s">
        <v>217</v>
      </c>
      <c r="L82" s="194">
        <v>-39.1</v>
      </c>
    </row>
    <row r="83" spans="1:12" x14ac:dyDescent="0.25">
      <c r="A83" s="193" t="s">
        <v>108</v>
      </c>
      <c r="B83" s="193" t="s">
        <v>116</v>
      </c>
      <c r="C83" s="193" t="s">
        <v>126</v>
      </c>
      <c r="D83" s="193" t="s">
        <v>127</v>
      </c>
      <c r="E83" s="193" t="s">
        <v>125</v>
      </c>
      <c r="F83" s="193" t="s">
        <v>143</v>
      </c>
      <c r="G83" s="193" t="s">
        <v>217</v>
      </c>
      <c r="H83" s="193" t="s">
        <v>217</v>
      </c>
      <c r="I83" s="193" t="s">
        <v>217</v>
      </c>
      <c r="J83" s="193" t="s">
        <v>217</v>
      </c>
      <c r="K83" s="193" t="s">
        <v>217</v>
      </c>
      <c r="L83" s="194">
        <v>-127.38</v>
      </c>
    </row>
    <row r="84" spans="1:12" x14ac:dyDescent="0.25">
      <c r="A84" s="193" t="s">
        <v>108</v>
      </c>
      <c r="B84" s="193" t="s">
        <v>116</v>
      </c>
      <c r="C84" s="193" t="s">
        <v>126</v>
      </c>
      <c r="D84" s="193" t="s">
        <v>127</v>
      </c>
      <c r="E84" s="193" t="s">
        <v>125</v>
      </c>
      <c r="F84" s="193" t="s">
        <v>124</v>
      </c>
      <c r="G84" s="193" t="s">
        <v>217</v>
      </c>
      <c r="H84" s="193" t="s">
        <v>217</v>
      </c>
      <c r="I84" s="193" t="s">
        <v>217</v>
      </c>
      <c r="J84" s="193" t="s">
        <v>217</v>
      </c>
      <c r="K84" s="193" t="s">
        <v>217</v>
      </c>
      <c r="L84" s="194">
        <v>-1827.74</v>
      </c>
    </row>
    <row r="85" spans="1:12" x14ac:dyDescent="0.25">
      <c r="A85" s="193" t="s">
        <v>108</v>
      </c>
      <c r="B85" s="193" t="s">
        <v>116</v>
      </c>
      <c r="C85" s="193" t="s">
        <v>126</v>
      </c>
      <c r="D85" s="193" t="s">
        <v>127</v>
      </c>
      <c r="E85" s="193" t="s">
        <v>125</v>
      </c>
      <c r="F85" s="193" t="s">
        <v>148</v>
      </c>
      <c r="G85" s="193" t="s">
        <v>217</v>
      </c>
      <c r="H85" s="193" t="s">
        <v>217</v>
      </c>
      <c r="I85" s="193" t="s">
        <v>217</v>
      </c>
      <c r="J85" s="193" t="s">
        <v>217</v>
      </c>
      <c r="K85" s="193" t="s">
        <v>217</v>
      </c>
      <c r="L85" s="194">
        <v>2274.56</v>
      </c>
    </row>
    <row r="86" spans="1:12" x14ac:dyDescent="0.25">
      <c r="A86" s="193" t="s">
        <v>108</v>
      </c>
      <c r="B86" s="193" t="s">
        <v>116</v>
      </c>
      <c r="C86" s="193" t="s">
        <v>126</v>
      </c>
      <c r="D86" s="193" t="s">
        <v>127</v>
      </c>
      <c r="E86" s="193" t="s">
        <v>125</v>
      </c>
      <c r="F86" s="193" t="s">
        <v>148</v>
      </c>
      <c r="G86" s="193" t="s">
        <v>217</v>
      </c>
      <c r="H86" s="193" t="s">
        <v>217</v>
      </c>
      <c r="I86" s="193" t="s">
        <v>217</v>
      </c>
      <c r="J86" s="193" t="s">
        <v>217</v>
      </c>
      <c r="K86" s="193" t="s">
        <v>217</v>
      </c>
      <c r="L86" s="194">
        <v>568.64</v>
      </c>
    </row>
    <row r="87" spans="1:12" x14ac:dyDescent="0.25">
      <c r="A87" s="193" t="s">
        <v>108</v>
      </c>
      <c r="B87" s="193" t="s">
        <v>116</v>
      </c>
      <c r="C87" s="193" t="s">
        <v>126</v>
      </c>
      <c r="D87" s="193" t="s">
        <v>127</v>
      </c>
      <c r="E87" s="193" t="s">
        <v>125</v>
      </c>
      <c r="F87" s="193" t="s">
        <v>151</v>
      </c>
      <c r="G87" s="193" t="s">
        <v>217</v>
      </c>
      <c r="H87" s="193" t="s">
        <v>217</v>
      </c>
      <c r="I87" s="193" t="s">
        <v>217</v>
      </c>
      <c r="J87" s="193" t="s">
        <v>217</v>
      </c>
      <c r="K87" s="193" t="s">
        <v>217</v>
      </c>
      <c r="L87" s="194">
        <v>167.17</v>
      </c>
    </row>
    <row r="88" spans="1:12" x14ac:dyDescent="0.25">
      <c r="A88" s="193" t="s">
        <v>108</v>
      </c>
      <c r="B88" s="193" t="s">
        <v>116</v>
      </c>
      <c r="C88" s="193" t="s">
        <v>126</v>
      </c>
      <c r="D88" s="193" t="s">
        <v>127</v>
      </c>
      <c r="E88" s="193" t="s">
        <v>125</v>
      </c>
      <c r="F88" s="193" t="s">
        <v>152</v>
      </c>
      <c r="G88" s="193" t="s">
        <v>217</v>
      </c>
      <c r="H88" s="193" t="s">
        <v>217</v>
      </c>
      <c r="I88" s="193" t="s">
        <v>217</v>
      </c>
      <c r="J88" s="193" t="s">
        <v>217</v>
      </c>
      <c r="K88" s="193" t="s">
        <v>217</v>
      </c>
      <c r="L88" s="194">
        <v>39.1</v>
      </c>
    </row>
    <row r="89" spans="1:12" x14ac:dyDescent="0.25">
      <c r="A89" s="193" t="s">
        <v>108</v>
      </c>
      <c r="B89" s="193" t="s">
        <v>116</v>
      </c>
      <c r="C89" s="193" t="s">
        <v>126</v>
      </c>
      <c r="D89" s="193" t="s">
        <v>127</v>
      </c>
      <c r="E89" s="193" t="s">
        <v>125</v>
      </c>
      <c r="F89" s="193" t="s">
        <v>153</v>
      </c>
      <c r="G89" s="193" t="s">
        <v>217</v>
      </c>
      <c r="H89" s="193" t="s">
        <v>217</v>
      </c>
      <c r="I89" s="193" t="s">
        <v>217</v>
      </c>
      <c r="J89" s="193" t="s">
        <v>217</v>
      </c>
      <c r="K89" s="193" t="s">
        <v>217</v>
      </c>
      <c r="L89" s="194">
        <v>256.95</v>
      </c>
    </row>
    <row r="90" spans="1:12" x14ac:dyDescent="0.25">
      <c r="A90" s="193" t="s">
        <v>108</v>
      </c>
      <c r="B90" s="193" t="s">
        <v>116</v>
      </c>
      <c r="C90" s="193" t="s">
        <v>126</v>
      </c>
      <c r="D90" s="193" t="s">
        <v>127</v>
      </c>
      <c r="E90" s="193" t="s">
        <v>125</v>
      </c>
      <c r="F90" s="193" t="s">
        <v>155</v>
      </c>
      <c r="G90" s="193" t="s">
        <v>217</v>
      </c>
      <c r="H90" s="193" t="s">
        <v>217</v>
      </c>
      <c r="I90" s="193" t="s">
        <v>217</v>
      </c>
      <c r="J90" s="193" t="s">
        <v>217</v>
      </c>
      <c r="K90" s="193" t="s">
        <v>217</v>
      </c>
      <c r="L90" s="194">
        <v>5.66</v>
      </c>
    </row>
    <row r="91" spans="1:12" x14ac:dyDescent="0.25">
      <c r="A91" s="193" t="s">
        <v>108</v>
      </c>
      <c r="B91" s="193" t="s">
        <v>116</v>
      </c>
      <c r="C91" s="193" t="s">
        <v>126</v>
      </c>
      <c r="D91" s="193" t="s">
        <v>127</v>
      </c>
      <c r="E91" s="193" t="s">
        <v>125</v>
      </c>
      <c r="F91" s="193" t="s">
        <v>150</v>
      </c>
      <c r="G91" s="193" t="s">
        <v>217</v>
      </c>
      <c r="H91" s="193" t="s">
        <v>217</v>
      </c>
      <c r="I91" s="193" t="s">
        <v>217</v>
      </c>
      <c r="J91" s="193" t="s">
        <v>217</v>
      </c>
      <c r="K91" s="193" t="s">
        <v>217</v>
      </c>
      <c r="L91" s="194">
        <v>10.5</v>
      </c>
    </row>
    <row r="92" spans="1:12" x14ac:dyDescent="0.25">
      <c r="A92" s="193" t="s">
        <v>108</v>
      </c>
      <c r="B92" s="193" t="s">
        <v>116</v>
      </c>
      <c r="C92" s="193" t="s">
        <v>126</v>
      </c>
      <c r="D92" s="193" t="s">
        <v>127</v>
      </c>
      <c r="E92" s="193" t="s">
        <v>125</v>
      </c>
      <c r="F92" s="193" t="s">
        <v>154</v>
      </c>
      <c r="G92" s="193" t="s">
        <v>217</v>
      </c>
      <c r="H92" s="193" t="s">
        <v>217</v>
      </c>
      <c r="I92" s="193" t="s">
        <v>217</v>
      </c>
      <c r="J92" s="193" t="s">
        <v>217</v>
      </c>
      <c r="K92" s="193" t="s">
        <v>217</v>
      </c>
      <c r="L92" s="194">
        <v>28.85</v>
      </c>
    </row>
    <row r="93" spans="1:12" x14ac:dyDescent="0.25">
      <c r="A93" s="193" t="s">
        <v>108</v>
      </c>
      <c r="B93" s="193" t="s">
        <v>116</v>
      </c>
      <c r="C93" s="193" t="s">
        <v>126</v>
      </c>
      <c r="D93" s="193" t="s">
        <v>127</v>
      </c>
      <c r="E93" s="193" t="s">
        <v>125</v>
      </c>
      <c r="F93" s="193" t="s">
        <v>156</v>
      </c>
      <c r="G93" s="193" t="s">
        <v>217</v>
      </c>
      <c r="H93" s="193" t="s">
        <v>217</v>
      </c>
      <c r="I93" s="193" t="s">
        <v>217</v>
      </c>
      <c r="J93" s="193" t="s">
        <v>217</v>
      </c>
      <c r="K93" s="193" t="s">
        <v>217</v>
      </c>
      <c r="L93" s="194">
        <v>187.65</v>
      </c>
    </row>
    <row r="94" spans="1:12" x14ac:dyDescent="0.25">
      <c r="A94" s="193" t="s">
        <v>108</v>
      </c>
      <c r="B94" s="193" t="s">
        <v>116</v>
      </c>
      <c r="C94" s="193" t="s">
        <v>126</v>
      </c>
      <c r="D94" s="193" t="s">
        <v>127</v>
      </c>
      <c r="E94" s="193" t="s">
        <v>125</v>
      </c>
      <c r="F94" s="193" t="s">
        <v>156</v>
      </c>
      <c r="G94" s="193" t="s">
        <v>217</v>
      </c>
      <c r="H94" s="193" t="s">
        <v>217</v>
      </c>
      <c r="I94" s="193" t="s">
        <v>217</v>
      </c>
      <c r="J94" s="193" t="s">
        <v>217</v>
      </c>
      <c r="K94" s="193" t="s">
        <v>217</v>
      </c>
      <c r="L94" s="194">
        <v>34.119999999999997</v>
      </c>
    </row>
    <row r="95" spans="1:12" x14ac:dyDescent="0.25">
      <c r="A95" s="193" t="s">
        <v>108</v>
      </c>
      <c r="B95" s="193" t="s">
        <v>116</v>
      </c>
      <c r="C95" s="193" t="s">
        <v>126</v>
      </c>
      <c r="D95" s="193" t="s">
        <v>127</v>
      </c>
      <c r="E95" s="193" t="s">
        <v>125</v>
      </c>
      <c r="F95" s="193" t="s">
        <v>140</v>
      </c>
      <c r="G95" s="193" t="s">
        <v>217</v>
      </c>
      <c r="H95" s="193" t="s">
        <v>217</v>
      </c>
      <c r="I95" s="193" t="s">
        <v>217</v>
      </c>
      <c r="J95" s="193" t="s">
        <v>217</v>
      </c>
      <c r="K95" s="193" t="s">
        <v>217</v>
      </c>
      <c r="L95" s="194">
        <v>-3.11</v>
      </c>
    </row>
    <row r="96" spans="1:12" x14ac:dyDescent="0.25">
      <c r="A96" s="193" t="s">
        <v>108</v>
      </c>
      <c r="B96" s="193" t="s">
        <v>116</v>
      </c>
      <c r="C96" s="193" t="s">
        <v>126</v>
      </c>
      <c r="D96" s="193" t="s">
        <v>127</v>
      </c>
      <c r="E96" s="193" t="s">
        <v>125</v>
      </c>
      <c r="F96" s="193" t="s">
        <v>144</v>
      </c>
      <c r="G96" s="193" t="s">
        <v>217</v>
      </c>
      <c r="H96" s="193" t="s">
        <v>217</v>
      </c>
      <c r="I96" s="193" t="s">
        <v>217</v>
      </c>
      <c r="J96" s="193" t="s">
        <v>217</v>
      </c>
      <c r="K96" s="193" t="s">
        <v>217</v>
      </c>
      <c r="L96" s="194">
        <v>-5.27</v>
      </c>
    </row>
    <row r="97" spans="1:12" x14ac:dyDescent="0.25">
      <c r="A97" s="193" t="s">
        <v>108</v>
      </c>
      <c r="B97" s="193" t="s">
        <v>116</v>
      </c>
      <c r="C97" s="193" t="s">
        <v>126</v>
      </c>
      <c r="D97" s="193" t="s">
        <v>127</v>
      </c>
      <c r="E97" s="193" t="s">
        <v>125</v>
      </c>
      <c r="F97" s="193" t="s">
        <v>137</v>
      </c>
      <c r="G97" s="193" t="s">
        <v>217</v>
      </c>
      <c r="H97" s="193" t="s">
        <v>217</v>
      </c>
      <c r="I97" s="193" t="s">
        <v>217</v>
      </c>
      <c r="J97" s="193" t="s">
        <v>217</v>
      </c>
      <c r="K97" s="193" t="s">
        <v>217</v>
      </c>
      <c r="L97" s="194">
        <v>-20</v>
      </c>
    </row>
    <row r="98" spans="1:12" x14ac:dyDescent="0.25">
      <c r="A98" s="193" t="s">
        <v>108</v>
      </c>
      <c r="B98" s="193" t="s">
        <v>116</v>
      </c>
      <c r="C98" s="193" t="s">
        <v>126</v>
      </c>
      <c r="D98" s="193" t="s">
        <v>127</v>
      </c>
      <c r="E98" s="193" t="s">
        <v>125</v>
      </c>
      <c r="F98" s="193" t="s">
        <v>140</v>
      </c>
      <c r="G98" s="193" t="s">
        <v>217</v>
      </c>
      <c r="H98" s="193" t="s">
        <v>217</v>
      </c>
      <c r="I98" s="193" t="s">
        <v>217</v>
      </c>
      <c r="J98" s="193" t="s">
        <v>217</v>
      </c>
      <c r="K98" s="193" t="s">
        <v>217</v>
      </c>
      <c r="L98" s="194">
        <v>-11.04</v>
      </c>
    </row>
    <row r="99" spans="1:12" x14ac:dyDescent="0.25">
      <c r="A99" s="193" t="s">
        <v>108</v>
      </c>
      <c r="B99" s="193" t="s">
        <v>116</v>
      </c>
      <c r="C99" s="193" t="s">
        <v>126</v>
      </c>
      <c r="D99" s="193" t="s">
        <v>127</v>
      </c>
      <c r="E99" s="193" t="s">
        <v>125</v>
      </c>
      <c r="F99" s="193" t="s">
        <v>137</v>
      </c>
      <c r="G99" s="193" t="s">
        <v>217</v>
      </c>
      <c r="H99" s="193" t="s">
        <v>217</v>
      </c>
      <c r="I99" s="193" t="s">
        <v>217</v>
      </c>
      <c r="J99" s="193" t="s">
        <v>217</v>
      </c>
      <c r="K99" s="193" t="s">
        <v>217</v>
      </c>
      <c r="L99" s="194">
        <v>-9.89</v>
      </c>
    </row>
    <row r="100" spans="1:12" x14ac:dyDescent="0.25">
      <c r="A100" s="193" t="s">
        <v>108</v>
      </c>
      <c r="B100" s="193" t="s">
        <v>116</v>
      </c>
      <c r="C100" s="193" t="s">
        <v>126</v>
      </c>
      <c r="D100" s="193" t="s">
        <v>127</v>
      </c>
      <c r="E100" s="193" t="s">
        <v>125</v>
      </c>
      <c r="F100" s="193" t="s">
        <v>138</v>
      </c>
      <c r="G100" s="193" t="s">
        <v>217</v>
      </c>
      <c r="H100" s="193" t="s">
        <v>217</v>
      </c>
      <c r="I100" s="193" t="s">
        <v>217</v>
      </c>
      <c r="J100" s="193" t="s">
        <v>217</v>
      </c>
      <c r="K100" s="193" t="s">
        <v>217</v>
      </c>
      <c r="L100" s="194">
        <v>-187.65</v>
      </c>
    </row>
    <row r="101" spans="1:12" x14ac:dyDescent="0.25">
      <c r="A101" s="193" t="s">
        <v>108</v>
      </c>
      <c r="B101" s="193" t="s">
        <v>116</v>
      </c>
      <c r="C101" s="193" t="s">
        <v>126</v>
      </c>
      <c r="D101" s="193" t="s">
        <v>127</v>
      </c>
      <c r="E101" s="193" t="s">
        <v>125</v>
      </c>
      <c r="F101" s="193" t="s">
        <v>137</v>
      </c>
      <c r="G101" s="193" t="s">
        <v>217</v>
      </c>
      <c r="H101" s="193" t="s">
        <v>217</v>
      </c>
      <c r="I101" s="193" t="s">
        <v>217</v>
      </c>
      <c r="J101" s="193" t="s">
        <v>217</v>
      </c>
      <c r="K101" s="193" t="s">
        <v>217</v>
      </c>
      <c r="L101" s="194">
        <v>-128.85</v>
      </c>
    </row>
    <row r="102" spans="1:12" x14ac:dyDescent="0.25">
      <c r="A102" s="193" t="s">
        <v>108</v>
      </c>
      <c r="B102" s="193" t="s">
        <v>116</v>
      </c>
      <c r="C102" s="193" t="s">
        <v>126</v>
      </c>
      <c r="D102" s="193" t="s">
        <v>127</v>
      </c>
      <c r="E102" s="193" t="s">
        <v>125</v>
      </c>
      <c r="F102" s="193" t="s">
        <v>137</v>
      </c>
      <c r="G102" s="193" t="s">
        <v>217</v>
      </c>
      <c r="H102" s="193" t="s">
        <v>217</v>
      </c>
      <c r="I102" s="193" t="s">
        <v>217</v>
      </c>
      <c r="J102" s="193" t="s">
        <v>217</v>
      </c>
      <c r="K102" s="193" t="s">
        <v>217</v>
      </c>
      <c r="L102" s="194">
        <v>-250</v>
      </c>
    </row>
    <row r="103" spans="1:12" x14ac:dyDescent="0.25">
      <c r="A103" s="193" t="s">
        <v>108</v>
      </c>
      <c r="B103" s="193" t="s">
        <v>116</v>
      </c>
      <c r="C103" s="193" t="s">
        <v>126</v>
      </c>
      <c r="D103" s="193" t="s">
        <v>127</v>
      </c>
      <c r="E103" s="193" t="s">
        <v>125</v>
      </c>
      <c r="F103" s="193" t="s">
        <v>141</v>
      </c>
      <c r="G103" s="193" t="s">
        <v>217</v>
      </c>
      <c r="H103" s="193" t="s">
        <v>217</v>
      </c>
      <c r="I103" s="193" t="s">
        <v>217</v>
      </c>
      <c r="J103" s="193" t="s">
        <v>217</v>
      </c>
      <c r="K103" s="193" t="s">
        <v>217</v>
      </c>
      <c r="L103" s="194">
        <v>-16</v>
      </c>
    </row>
    <row r="104" spans="1:12" x14ac:dyDescent="0.25">
      <c r="A104" s="193" t="s">
        <v>108</v>
      </c>
      <c r="B104" s="193" t="s">
        <v>116</v>
      </c>
      <c r="C104" s="193" t="s">
        <v>126</v>
      </c>
      <c r="D104" s="193" t="s">
        <v>127</v>
      </c>
      <c r="E104" s="193" t="s">
        <v>125</v>
      </c>
      <c r="F104" s="193" t="s">
        <v>146</v>
      </c>
      <c r="G104" s="193" t="s">
        <v>217</v>
      </c>
      <c r="H104" s="193" t="s">
        <v>217</v>
      </c>
      <c r="I104" s="193" t="s">
        <v>217</v>
      </c>
      <c r="J104" s="193" t="s">
        <v>217</v>
      </c>
      <c r="K104" s="193" t="s">
        <v>217</v>
      </c>
      <c r="L104" s="194">
        <v>-28.85</v>
      </c>
    </row>
    <row r="105" spans="1:12" x14ac:dyDescent="0.25">
      <c r="A105" s="193" t="s">
        <v>108</v>
      </c>
      <c r="B105" s="193" t="s">
        <v>116</v>
      </c>
      <c r="C105" s="193" t="s">
        <v>126</v>
      </c>
      <c r="D105" s="193" t="s">
        <v>127</v>
      </c>
      <c r="E105" s="193" t="s">
        <v>125</v>
      </c>
      <c r="F105" s="193" t="s">
        <v>144</v>
      </c>
      <c r="G105" s="193" t="s">
        <v>217</v>
      </c>
      <c r="H105" s="193" t="s">
        <v>217</v>
      </c>
      <c r="I105" s="193" t="s">
        <v>217</v>
      </c>
      <c r="J105" s="193" t="s">
        <v>217</v>
      </c>
      <c r="K105" s="193" t="s">
        <v>217</v>
      </c>
      <c r="L105" s="194">
        <v>-10.5</v>
      </c>
    </row>
    <row r="106" spans="1:12" x14ac:dyDescent="0.25">
      <c r="A106" s="193" t="s">
        <v>108</v>
      </c>
      <c r="B106" s="193" t="s">
        <v>116</v>
      </c>
      <c r="C106" s="193" t="s">
        <v>126</v>
      </c>
      <c r="D106" s="193" t="s">
        <v>127</v>
      </c>
      <c r="E106" s="193" t="s">
        <v>125</v>
      </c>
      <c r="F106" s="193" t="s">
        <v>135</v>
      </c>
      <c r="G106" s="193" t="s">
        <v>217</v>
      </c>
      <c r="H106" s="193" t="s">
        <v>217</v>
      </c>
      <c r="I106" s="193" t="s">
        <v>217</v>
      </c>
      <c r="J106" s="193" t="s">
        <v>217</v>
      </c>
      <c r="K106" s="193" t="s">
        <v>217</v>
      </c>
      <c r="L106" s="194">
        <v>-256.95</v>
      </c>
    </row>
    <row r="107" spans="1:12" x14ac:dyDescent="0.25">
      <c r="A107" s="193" t="s">
        <v>108</v>
      </c>
      <c r="B107" s="193" t="s">
        <v>116</v>
      </c>
      <c r="C107" s="193" t="s">
        <v>126</v>
      </c>
      <c r="D107" s="193" t="s">
        <v>127</v>
      </c>
      <c r="E107" s="193" t="s">
        <v>125</v>
      </c>
      <c r="F107" s="193" t="s">
        <v>134</v>
      </c>
      <c r="G107" s="193" t="s">
        <v>217</v>
      </c>
      <c r="H107" s="193" t="s">
        <v>217</v>
      </c>
      <c r="I107" s="193" t="s">
        <v>217</v>
      </c>
      <c r="J107" s="193" t="s">
        <v>217</v>
      </c>
      <c r="K107" s="193" t="s">
        <v>217</v>
      </c>
      <c r="L107" s="194">
        <v>-5.66</v>
      </c>
    </row>
    <row r="108" spans="1:12" x14ac:dyDescent="0.25">
      <c r="A108" s="193" t="s">
        <v>108</v>
      </c>
      <c r="B108" s="193" t="s">
        <v>116</v>
      </c>
      <c r="C108" s="193" t="s">
        <v>126</v>
      </c>
      <c r="D108" s="193" t="s">
        <v>127</v>
      </c>
      <c r="E108" s="193" t="s">
        <v>125</v>
      </c>
      <c r="F108" s="193" t="s">
        <v>132</v>
      </c>
      <c r="G108" s="193" t="s">
        <v>217</v>
      </c>
      <c r="H108" s="193" t="s">
        <v>217</v>
      </c>
      <c r="I108" s="193" t="s">
        <v>217</v>
      </c>
      <c r="J108" s="193" t="s">
        <v>217</v>
      </c>
      <c r="K108" s="193" t="s">
        <v>217</v>
      </c>
      <c r="L108" s="194">
        <v>-187.65</v>
      </c>
    </row>
    <row r="109" spans="1:12" x14ac:dyDescent="0.25">
      <c r="A109" s="193" t="s">
        <v>108</v>
      </c>
      <c r="B109" s="193" t="s">
        <v>116</v>
      </c>
      <c r="C109" s="193" t="s">
        <v>126</v>
      </c>
      <c r="D109" s="193" t="s">
        <v>127</v>
      </c>
      <c r="E109" s="193" t="s">
        <v>125</v>
      </c>
      <c r="F109" s="193" t="s">
        <v>137</v>
      </c>
      <c r="G109" s="193" t="s">
        <v>217</v>
      </c>
      <c r="H109" s="193" t="s">
        <v>217</v>
      </c>
      <c r="I109" s="193" t="s">
        <v>217</v>
      </c>
      <c r="J109" s="193" t="s">
        <v>217</v>
      </c>
      <c r="K109" s="193" t="s">
        <v>217</v>
      </c>
      <c r="L109" s="194">
        <v>-34.119999999999997</v>
      </c>
    </row>
    <row r="110" spans="1:12" x14ac:dyDescent="0.25">
      <c r="A110" s="193" t="s">
        <v>108</v>
      </c>
      <c r="B110" s="193" t="s">
        <v>116</v>
      </c>
      <c r="C110" s="193" t="s">
        <v>126</v>
      </c>
      <c r="D110" s="193" t="s">
        <v>127</v>
      </c>
      <c r="E110" s="193" t="s">
        <v>131</v>
      </c>
      <c r="F110" s="193" t="s">
        <v>138</v>
      </c>
      <c r="G110" s="193" t="s">
        <v>217</v>
      </c>
      <c r="H110" s="193" t="s">
        <v>217</v>
      </c>
      <c r="I110" s="193" t="s">
        <v>217</v>
      </c>
      <c r="J110" s="193" t="s">
        <v>217</v>
      </c>
      <c r="K110" s="193" t="s">
        <v>217</v>
      </c>
      <c r="L110" s="194">
        <v>-142.08000000000001</v>
      </c>
    </row>
    <row r="111" spans="1:12" x14ac:dyDescent="0.25">
      <c r="A111" s="193" t="s">
        <v>108</v>
      </c>
      <c r="B111" s="193" t="s">
        <v>116</v>
      </c>
      <c r="C111" s="193" t="s">
        <v>126</v>
      </c>
      <c r="D111" s="193" t="s">
        <v>127</v>
      </c>
      <c r="E111" s="193" t="s">
        <v>131</v>
      </c>
      <c r="F111" s="193" t="s">
        <v>137</v>
      </c>
      <c r="G111" s="193" t="s">
        <v>217</v>
      </c>
      <c r="H111" s="193" t="s">
        <v>217</v>
      </c>
      <c r="I111" s="193" t="s">
        <v>217</v>
      </c>
      <c r="J111" s="193" t="s">
        <v>217</v>
      </c>
      <c r="K111" s="193" t="s">
        <v>217</v>
      </c>
      <c r="L111" s="194">
        <v>-27.14</v>
      </c>
    </row>
    <row r="112" spans="1:12" x14ac:dyDescent="0.25">
      <c r="A112" s="193" t="s">
        <v>108</v>
      </c>
      <c r="B112" s="193" t="s">
        <v>116</v>
      </c>
      <c r="C112" s="193" t="s">
        <v>126</v>
      </c>
      <c r="D112" s="193" t="s">
        <v>127</v>
      </c>
      <c r="E112" s="193" t="s">
        <v>131</v>
      </c>
      <c r="F112" s="193" t="s">
        <v>140</v>
      </c>
      <c r="G112" s="193" t="s">
        <v>217</v>
      </c>
      <c r="H112" s="193" t="s">
        <v>217</v>
      </c>
      <c r="I112" s="193" t="s">
        <v>217</v>
      </c>
      <c r="J112" s="193" t="s">
        <v>217</v>
      </c>
      <c r="K112" s="193" t="s">
        <v>217</v>
      </c>
      <c r="L112" s="194">
        <v>-8.4</v>
      </c>
    </row>
    <row r="113" spans="1:12" x14ac:dyDescent="0.25">
      <c r="A113" s="193" t="s">
        <v>108</v>
      </c>
      <c r="B113" s="193" t="s">
        <v>116</v>
      </c>
      <c r="C113" s="193" t="s">
        <v>126</v>
      </c>
      <c r="D113" s="193" t="s">
        <v>127</v>
      </c>
      <c r="E113" s="193" t="s">
        <v>131</v>
      </c>
      <c r="F113" s="193" t="s">
        <v>135</v>
      </c>
      <c r="G113" s="193" t="s">
        <v>217</v>
      </c>
      <c r="H113" s="193" t="s">
        <v>217</v>
      </c>
      <c r="I113" s="193" t="s">
        <v>217</v>
      </c>
      <c r="J113" s="193" t="s">
        <v>217</v>
      </c>
      <c r="K113" s="193" t="s">
        <v>217</v>
      </c>
      <c r="L113" s="194">
        <v>-931.9</v>
      </c>
    </row>
    <row r="114" spans="1:12" x14ac:dyDescent="0.25">
      <c r="A114" s="193" t="s">
        <v>108</v>
      </c>
      <c r="B114" s="193" t="s">
        <v>116</v>
      </c>
      <c r="C114" s="193" t="s">
        <v>126</v>
      </c>
      <c r="D114" s="193" t="s">
        <v>127</v>
      </c>
      <c r="E114" s="193" t="s">
        <v>131</v>
      </c>
      <c r="F114" s="193" t="s">
        <v>134</v>
      </c>
      <c r="G114" s="193" t="s">
        <v>217</v>
      </c>
      <c r="H114" s="193" t="s">
        <v>217</v>
      </c>
      <c r="I114" s="193" t="s">
        <v>217</v>
      </c>
      <c r="J114" s="193" t="s">
        <v>217</v>
      </c>
      <c r="K114" s="193" t="s">
        <v>217</v>
      </c>
      <c r="L114" s="194">
        <v>-1.1499999999999999</v>
      </c>
    </row>
    <row r="115" spans="1:12" x14ac:dyDescent="0.25">
      <c r="A115" s="193" t="s">
        <v>108</v>
      </c>
      <c r="B115" s="193" t="s">
        <v>116</v>
      </c>
      <c r="C115" s="193" t="s">
        <v>126</v>
      </c>
      <c r="D115" s="193" t="s">
        <v>127</v>
      </c>
      <c r="E115" s="193" t="s">
        <v>131</v>
      </c>
      <c r="F115" s="193" t="s">
        <v>132</v>
      </c>
      <c r="G115" s="193" t="s">
        <v>217</v>
      </c>
      <c r="H115" s="193" t="s">
        <v>217</v>
      </c>
      <c r="I115" s="193" t="s">
        <v>217</v>
      </c>
      <c r="J115" s="193" t="s">
        <v>217</v>
      </c>
      <c r="K115" s="193" t="s">
        <v>217</v>
      </c>
      <c r="L115" s="194">
        <v>-142.08000000000001</v>
      </c>
    </row>
    <row r="116" spans="1:12" x14ac:dyDescent="0.25">
      <c r="A116" s="193" t="s">
        <v>108</v>
      </c>
      <c r="B116" s="193" t="s">
        <v>116</v>
      </c>
      <c r="C116" s="193" t="s">
        <v>126</v>
      </c>
      <c r="D116" s="193" t="s">
        <v>127</v>
      </c>
      <c r="E116" s="193" t="s">
        <v>131</v>
      </c>
      <c r="F116" s="193" t="s">
        <v>137</v>
      </c>
      <c r="G116" s="193" t="s">
        <v>217</v>
      </c>
      <c r="H116" s="193" t="s">
        <v>217</v>
      </c>
      <c r="I116" s="193" t="s">
        <v>217</v>
      </c>
      <c r="J116" s="193" t="s">
        <v>217</v>
      </c>
      <c r="K116" s="193" t="s">
        <v>217</v>
      </c>
      <c r="L116" s="194">
        <v>-25.83</v>
      </c>
    </row>
    <row r="117" spans="1:12" x14ac:dyDescent="0.25">
      <c r="A117" s="193" t="s">
        <v>108</v>
      </c>
      <c r="B117" s="193" t="s">
        <v>116</v>
      </c>
      <c r="C117" s="193" t="s">
        <v>126</v>
      </c>
      <c r="D117" s="193" t="s">
        <v>127</v>
      </c>
      <c r="E117" s="193" t="s">
        <v>131</v>
      </c>
      <c r="F117" s="193" t="s">
        <v>139</v>
      </c>
      <c r="G117" s="193" t="s">
        <v>217</v>
      </c>
      <c r="H117" s="193" t="s">
        <v>217</v>
      </c>
      <c r="I117" s="193" t="s">
        <v>217</v>
      </c>
      <c r="J117" s="193" t="s">
        <v>217</v>
      </c>
      <c r="K117" s="193" t="s">
        <v>217</v>
      </c>
      <c r="L117" s="194">
        <v>-124.97</v>
      </c>
    </row>
    <row r="118" spans="1:12" x14ac:dyDescent="0.25">
      <c r="A118" s="193" t="s">
        <v>108</v>
      </c>
      <c r="B118" s="193" t="s">
        <v>116</v>
      </c>
      <c r="C118" s="193" t="s">
        <v>126</v>
      </c>
      <c r="D118" s="193" t="s">
        <v>127</v>
      </c>
      <c r="E118" s="193" t="s">
        <v>131</v>
      </c>
      <c r="F118" s="193" t="s">
        <v>133</v>
      </c>
      <c r="G118" s="193" t="s">
        <v>217</v>
      </c>
      <c r="H118" s="193" t="s">
        <v>217</v>
      </c>
      <c r="I118" s="193" t="s">
        <v>217</v>
      </c>
      <c r="J118" s="193" t="s">
        <v>217</v>
      </c>
      <c r="K118" s="193" t="s">
        <v>217</v>
      </c>
      <c r="L118" s="194">
        <v>-124.97</v>
      </c>
    </row>
    <row r="119" spans="1:12" x14ac:dyDescent="0.25">
      <c r="A119" s="193" t="s">
        <v>108</v>
      </c>
      <c r="B119" s="193" t="s">
        <v>116</v>
      </c>
      <c r="C119" s="193" t="s">
        <v>126</v>
      </c>
      <c r="D119" s="193" t="s">
        <v>127</v>
      </c>
      <c r="E119" s="193" t="s">
        <v>131</v>
      </c>
      <c r="F119" s="193" t="s">
        <v>145</v>
      </c>
      <c r="G119" s="193" t="s">
        <v>217</v>
      </c>
      <c r="H119" s="193" t="s">
        <v>217</v>
      </c>
      <c r="I119" s="193" t="s">
        <v>217</v>
      </c>
      <c r="J119" s="193" t="s">
        <v>217</v>
      </c>
      <c r="K119" s="193" t="s">
        <v>217</v>
      </c>
      <c r="L119" s="194">
        <v>-29.23</v>
      </c>
    </row>
    <row r="120" spans="1:12" x14ac:dyDescent="0.25">
      <c r="A120" s="193" t="s">
        <v>108</v>
      </c>
      <c r="B120" s="193" t="s">
        <v>116</v>
      </c>
      <c r="C120" s="193" t="s">
        <v>126</v>
      </c>
      <c r="D120" s="193" t="s">
        <v>127</v>
      </c>
      <c r="E120" s="193" t="s">
        <v>131</v>
      </c>
      <c r="F120" s="193" t="s">
        <v>142</v>
      </c>
      <c r="G120" s="193" t="s">
        <v>217</v>
      </c>
      <c r="H120" s="193" t="s">
        <v>217</v>
      </c>
      <c r="I120" s="193" t="s">
        <v>217</v>
      </c>
      <c r="J120" s="193" t="s">
        <v>217</v>
      </c>
      <c r="K120" s="193" t="s">
        <v>217</v>
      </c>
      <c r="L120" s="194">
        <v>-46.59</v>
      </c>
    </row>
    <row r="121" spans="1:12" x14ac:dyDescent="0.25">
      <c r="A121" s="193" t="s">
        <v>108</v>
      </c>
      <c r="B121" s="193" t="s">
        <v>116</v>
      </c>
      <c r="C121" s="193" t="s">
        <v>126</v>
      </c>
      <c r="D121" s="193" t="s">
        <v>127</v>
      </c>
      <c r="E121" s="193" t="s">
        <v>131</v>
      </c>
      <c r="F121" s="193" t="s">
        <v>136</v>
      </c>
      <c r="G121" s="193" t="s">
        <v>217</v>
      </c>
      <c r="H121" s="193" t="s">
        <v>217</v>
      </c>
      <c r="I121" s="193" t="s">
        <v>217</v>
      </c>
      <c r="J121" s="193" t="s">
        <v>217</v>
      </c>
      <c r="K121" s="193" t="s">
        <v>217</v>
      </c>
      <c r="L121" s="194">
        <v>-29.23</v>
      </c>
    </row>
    <row r="122" spans="1:12" x14ac:dyDescent="0.25">
      <c r="A122" s="193" t="s">
        <v>108</v>
      </c>
      <c r="B122" s="193" t="s">
        <v>116</v>
      </c>
      <c r="C122" s="193" t="s">
        <v>126</v>
      </c>
      <c r="D122" s="193" t="s">
        <v>127</v>
      </c>
      <c r="E122" s="193" t="s">
        <v>131</v>
      </c>
      <c r="F122" s="193" t="s">
        <v>143</v>
      </c>
      <c r="G122" s="193" t="s">
        <v>217</v>
      </c>
      <c r="H122" s="193" t="s">
        <v>217</v>
      </c>
      <c r="I122" s="193" t="s">
        <v>217</v>
      </c>
      <c r="J122" s="193" t="s">
        <v>217</v>
      </c>
      <c r="K122" s="193" t="s">
        <v>217</v>
      </c>
      <c r="L122" s="194">
        <v>-96.96</v>
      </c>
    </row>
    <row r="123" spans="1:12" x14ac:dyDescent="0.25">
      <c r="A123" s="193" t="s">
        <v>108</v>
      </c>
      <c r="B123" s="193" t="s">
        <v>116</v>
      </c>
      <c r="C123" s="193" t="s">
        <v>126</v>
      </c>
      <c r="D123" s="193" t="s">
        <v>127</v>
      </c>
      <c r="E123" s="193" t="s">
        <v>131</v>
      </c>
      <c r="F123" s="193" t="s">
        <v>124</v>
      </c>
      <c r="G123" s="193" t="s">
        <v>217</v>
      </c>
      <c r="H123" s="193" t="s">
        <v>217</v>
      </c>
      <c r="I123" s="193" t="s">
        <v>217</v>
      </c>
      <c r="J123" s="193" t="s">
        <v>217</v>
      </c>
      <c r="K123" s="193" t="s">
        <v>217</v>
      </c>
      <c r="L123" s="194">
        <v>-1566.69</v>
      </c>
    </row>
    <row r="124" spans="1:12" x14ac:dyDescent="0.25">
      <c r="A124" s="193" t="s">
        <v>108</v>
      </c>
      <c r="B124" s="193" t="s">
        <v>116</v>
      </c>
      <c r="C124" s="193" t="s">
        <v>126</v>
      </c>
      <c r="D124" s="193" t="s">
        <v>127</v>
      </c>
      <c r="E124" s="193" t="s">
        <v>131</v>
      </c>
      <c r="F124" s="193" t="s">
        <v>148</v>
      </c>
      <c r="G124" s="193" t="s">
        <v>217</v>
      </c>
      <c r="H124" s="193" t="s">
        <v>217</v>
      </c>
      <c r="I124" s="193" t="s">
        <v>217</v>
      </c>
      <c r="J124" s="193" t="s">
        <v>217</v>
      </c>
      <c r="K124" s="193" t="s">
        <v>217</v>
      </c>
      <c r="L124" s="194">
        <v>107.64</v>
      </c>
    </row>
    <row r="125" spans="1:12" x14ac:dyDescent="0.25">
      <c r="A125" s="193" t="s">
        <v>108</v>
      </c>
      <c r="B125" s="193" t="s">
        <v>116</v>
      </c>
      <c r="C125" s="193" t="s">
        <v>126</v>
      </c>
      <c r="D125" s="193" t="s">
        <v>127</v>
      </c>
      <c r="E125" s="193" t="s">
        <v>131</v>
      </c>
      <c r="F125" s="193" t="s">
        <v>148</v>
      </c>
      <c r="G125" s="193" t="s">
        <v>217</v>
      </c>
      <c r="H125" s="193" t="s">
        <v>217</v>
      </c>
      <c r="I125" s="193" t="s">
        <v>217</v>
      </c>
      <c r="J125" s="193" t="s">
        <v>217</v>
      </c>
      <c r="K125" s="193" t="s">
        <v>217</v>
      </c>
      <c r="L125" s="194">
        <v>1291.68</v>
      </c>
    </row>
    <row r="126" spans="1:12" x14ac:dyDescent="0.25">
      <c r="A126" s="193" t="s">
        <v>108</v>
      </c>
      <c r="B126" s="193" t="s">
        <v>116</v>
      </c>
      <c r="C126" s="193" t="s">
        <v>126</v>
      </c>
      <c r="D126" s="193" t="s">
        <v>127</v>
      </c>
      <c r="E126" s="193" t="s">
        <v>131</v>
      </c>
      <c r="F126" s="193" t="s">
        <v>148</v>
      </c>
      <c r="G126" s="193" t="s">
        <v>217</v>
      </c>
      <c r="H126" s="193" t="s">
        <v>217</v>
      </c>
      <c r="I126" s="193" t="s">
        <v>217</v>
      </c>
      <c r="J126" s="193" t="s">
        <v>217</v>
      </c>
      <c r="K126" s="193" t="s">
        <v>217</v>
      </c>
      <c r="L126" s="194">
        <v>430.56</v>
      </c>
    </row>
    <row r="127" spans="1:12" x14ac:dyDescent="0.25">
      <c r="A127" s="193" t="s">
        <v>108</v>
      </c>
      <c r="B127" s="193" t="s">
        <v>116</v>
      </c>
      <c r="C127" s="193" t="s">
        <v>126</v>
      </c>
      <c r="D127" s="193" t="s">
        <v>127</v>
      </c>
      <c r="E127" s="193" t="s">
        <v>131</v>
      </c>
      <c r="F127" s="193" t="s">
        <v>148</v>
      </c>
      <c r="G127" s="193" t="s">
        <v>217</v>
      </c>
      <c r="H127" s="193" t="s">
        <v>217</v>
      </c>
      <c r="I127" s="193" t="s">
        <v>217</v>
      </c>
      <c r="J127" s="193" t="s">
        <v>217</v>
      </c>
      <c r="K127" s="193" t="s">
        <v>217</v>
      </c>
      <c r="L127" s="194">
        <v>322.92</v>
      </c>
    </row>
    <row r="128" spans="1:12" x14ac:dyDescent="0.25">
      <c r="A128" s="193" t="s">
        <v>108</v>
      </c>
      <c r="B128" s="193" t="s">
        <v>116</v>
      </c>
      <c r="C128" s="193" t="s">
        <v>126</v>
      </c>
      <c r="D128" s="193" t="s">
        <v>127</v>
      </c>
      <c r="E128" s="193" t="s">
        <v>131</v>
      </c>
      <c r="F128" s="193" t="s">
        <v>151</v>
      </c>
      <c r="G128" s="193" t="s">
        <v>217</v>
      </c>
      <c r="H128" s="193" t="s">
        <v>217</v>
      </c>
      <c r="I128" s="193" t="s">
        <v>217</v>
      </c>
      <c r="J128" s="193" t="s">
        <v>217</v>
      </c>
      <c r="K128" s="193" t="s">
        <v>217</v>
      </c>
      <c r="L128" s="194">
        <v>124.97</v>
      </c>
    </row>
    <row r="129" spans="1:12" x14ac:dyDescent="0.25">
      <c r="A129" s="193" t="s">
        <v>108</v>
      </c>
      <c r="B129" s="193" t="s">
        <v>116</v>
      </c>
      <c r="C129" s="193" t="s">
        <v>126</v>
      </c>
      <c r="D129" s="193" t="s">
        <v>127</v>
      </c>
      <c r="E129" s="193" t="s">
        <v>131</v>
      </c>
      <c r="F129" s="193" t="s">
        <v>152</v>
      </c>
      <c r="G129" s="193" t="s">
        <v>217</v>
      </c>
      <c r="H129" s="193" t="s">
        <v>217</v>
      </c>
      <c r="I129" s="193" t="s">
        <v>217</v>
      </c>
      <c r="J129" s="193" t="s">
        <v>217</v>
      </c>
      <c r="K129" s="193" t="s">
        <v>217</v>
      </c>
      <c r="L129" s="194">
        <v>29.23</v>
      </c>
    </row>
    <row r="130" spans="1:12" x14ac:dyDescent="0.25">
      <c r="A130" s="193" t="s">
        <v>108</v>
      </c>
      <c r="B130" s="193" t="s">
        <v>116</v>
      </c>
      <c r="C130" s="193" t="s">
        <v>126</v>
      </c>
      <c r="D130" s="193" t="s">
        <v>127</v>
      </c>
      <c r="E130" s="193" t="s">
        <v>131</v>
      </c>
      <c r="F130" s="193" t="s">
        <v>153</v>
      </c>
      <c r="G130" s="193" t="s">
        <v>217</v>
      </c>
      <c r="H130" s="193" t="s">
        <v>217</v>
      </c>
      <c r="I130" s="193" t="s">
        <v>217</v>
      </c>
      <c r="J130" s="193" t="s">
        <v>217</v>
      </c>
      <c r="K130" s="193" t="s">
        <v>217</v>
      </c>
      <c r="L130" s="194">
        <v>931.9</v>
      </c>
    </row>
    <row r="131" spans="1:12" x14ac:dyDescent="0.25">
      <c r="A131" s="193" t="s">
        <v>108</v>
      </c>
      <c r="B131" s="193" t="s">
        <v>116</v>
      </c>
      <c r="C131" s="193" t="s">
        <v>126</v>
      </c>
      <c r="D131" s="193" t="s">
        <v>127</v>
      </c>
      <c r="E131" s="193" t="s">
        <v>131</v>
      </c>
      <c r="F131" s="193" t="s">
        <v>155</v>
      </c>
      <c r="G131" s="193" t="s">
        <v>217</v>
      </c>
      <c r="H131" s="193" t="s">
        <v>217</v>
      </c>
      <c r="I131" s="193" t="s">
        <v>217</v>
      </c>
      <c r="J131" s="193" t="s">
        <v>217</v>
      </c>
      <c r="K131" s="193" t="s">
        <v>217</v>
      </c>
      <c r="L131" s="194">
        <v>1.1499999999999999</v>
      </c>
    </row>
    <row r="132" spans="1:12" x14ac:dyDescent="0.25">
      <c r="A132" s="193" t="s">
        <v>108</v>
      </c>
      <c r="B132" s="193" t="s">
        <v>116</v>
      </c>
      <c r="C132" s="193" t="s">
        <v>126</v>
      </c>
      <c r="D132" s="193" t="s">
        <v>127</v>
      </c>
      <c r="E132" s="193" t="s">
        <v>131</v>
      </c>
      <c r="F132" s="193" t="s">
        <v>156</v>
      </c>
      <c r="G132" s="193" t="s">
        <v>217</v>
      </c>
      <c r="H132" s="193" t="s">
        <v>217</v>
      </c>
      <c r="I132" s="193" t="s">
        <v>217</v>
      </c>
      <c r="J132" s="193" t="s">
        <v>217</v>
      </c>
      <c r="K132" s="193" t="s">
        <v>217</v>
      </c>
      <c r="L132" s="194">
        <v>142.08000000000001</v>
      </c>
    </row>
    <row r="133" spans="1:12" x14ac:dyDescent="0.25">
      <c r="A133" s="193" t="s">
        <v>108</v>
      </c>
      <c r="B133" s="193" t="s">
        <v>116</v>
      </c>
      <c r="C133" s="193" t="s">
        <v>126</v>
      </c>
      <c r="D133" s="193" t="s">
        <v>127</v>
      </c>
      <c r="E133" s="193" t="s">
        <v>131</v>
      </c>
      <c r="F133" s="193" t="s">
        <v>156</v>
      </c>
      <c r="G133" s="193" t="s">
        <v>217</v>
      </c>
      <c r="H133" s="193" t="s">
        <v>217</v>
      </c>
      <c r="I133" s="193" t="s">
        <v>217</v>
      </c>
      <c r="J133" s="193" t="s">
        <v>217</v>
      </c>
      <c r="K133" s="193" t="s">
        <v>217</v>
      </c>
      <c r="L133" s="194">
        <v>25.83</v>
      </c>
    </row>
    <row r="134" spans="1:12" x14ac:dyDescent="0.25">
      <c r="A134" s="193" t="s">
        <v>108</v>
      </c>
      <c r="B134" s="193" t="s">
        <v>116</v>
      </c>
      <c r="C134" s="193" t="s">
        <v>126</v>
      </c>
      <c r="D134" s="193" t="s">
        <v>127</v>
      </c>
      <c r="E134" s="193" t="s">
        <v>131</v>
      </c>
      <c r="F134" s="193" t="s">
        <v>140</v>
      </c>
      <c r="G134" s="193" t="s">
        <v>217</v>
      </c>
      <c r="H134" s="193" t="s">
        <v>217</v>
      </c>
      <c r="I134" s="193" t="s">
        <v>217</v>
      </c>
      <c r="J134" s="193" t="s">
        <v>217</v>
      </c>
      <c r="K134" s="193" t="s">
        <v>217</v>
      </c>
      <c r="L134" s="194">
        <v>-2.2400000000000002</v>
      </c>
    </row>
    <row r="135" spans="1:12" x14ac:dyDescent="0.25">
      <c r="A135" s="193" t="s">
        <v>108</v>
      </c>
      <c r="B135" s="193" t="s">
        <v>116</v>
      </c>
      <c r="C135" s="193" t="s">
        <v>126</v>
      </c>
      <c r="D135" s="193" t="s">
        <v>127</v>
      </c>
      <c r="E135" s="193" t="s">
        <v>131</v>
      </c>
      <c r="F135" s="193" t="s">
        <v>141</v>
      </c>
      <c r="G135" s="193" t="s">
        <v>217</v>
      </c>
      <c r="H135" s="193" t="s">
        <v>217</v>
      </c>
      <c r="I135" s="193" t="s">
        <v>217</v>
      </c>
      <c r="J135" s="193" t="s">
        <v>217</v>
      </c>
      <c r="K135" s="193" t="s">
        <v>217</v>
      </c>
      <c r="L135" s="194">
        <v>-108.5</v>
      </c>
    </row>
    <row r="136" spans="1:12" x14ac:dyDescent="0.25">
      <c r="A136" s="193" t="s">
        <v>108</v>
      </c>
      <c r="B136" s="193" t="s">
        <v>122</v>
      </c>
      <c r="C136" s="193" t="s">
        <v>126</v>
      </c>
      <c r="D136" s="193" t="s">
        <v>127</v>
      </c>
      <c r="E136" s="193" t="s">
        <v>131</v>
      </c>
      <c r="F136" s="193" t="s">
        <v>149</v>
      </c>
      <c r="G136" s="193" t="s">
        <v>217</v>
      </c>
      <c r="H136" s="193" t="s">
        <v>217</v>
      </c>
      <c r="I136" s="193" t="s">
        <v>217</v>
      </c>
      <c r="J136" s="193" t="s">
        <v>217</v>
      </c>
      <c r="K136" s="193" t="s">
        <v>217</v>
      </c>
      <c r="L136" s="194">
        <v>76</v>
      </c>
    </row>
    <row r="137" spans="1:12" x14ac:dyDescent="0.25">
      <c r="A137" s="193" t="s">
        <v>108</v>
      </c>
      <c r="B137" s="193" t="s">
        <v>122</v>
      </c>
      <c r="C137" s="193" t="s">
        <v>126</v>
      </c>
      <c r="D137" s="193" t="s">
        <v>127</v>
      </c>
      <c r="E137" s="193" t="s">
        <v>131</v>
      </c>
      <c r="F137" s="193" t="s">
        <v>151</v>
      </c>
      <c r="G137" s="193" t="s">
        <v>217</v>
      </c>
      <c r="H137" s="193" t="s">
        <v>217</v>
      </c>
      <c r="I137" s="193" t="s">
        <v>217</v>
      </c>
      <c r="J137" s="193" t="s">
        <v>217</v>
      </c>
      <c r="K137" s="193" t="s">
        <v>217</v>
      </c>
      <c r="L137" s="194">
        <v>4.71</v>
      </c>
    </row>
    <row r="138" spans="1:12" x14ac:dyDescent="0.25">
      <c r="A138" s="193" t="s">
        <v>108</v>
      </c>
      <c r="B138" s="193" t="s">
        <v>122</v>
      </c>
      <c r="C138" s="193" t="s">
        <v>126</v>
      </c>
      <c r="D138" s="193" t="s">
        <v>127</v>
      </c>
      <c r="E138" s="193" t="s">
        <v>131</v>
      </c>
      <c r="F138" s="193" t="s">
        <v>152</v>
      </c>
      <c r="G138" s="193" t="s">
        <v>217</v>
      </c>
      <c r="H138" s="193" t="s">
        <v>217</v>
      </c>
      <c r="I138" s="193" t="s">
        <v>217</v>
      </c>
      <c r="J138" s="193" t="s">
        <v>217</v>
      </c>
      <c r="K138" s="193" t="s">
        <v>217</v>
      </c>
      <c r="L138" s="194">
        <v>1.1000000000000001</v>
      </c>
    </row>
    <row r="139" spans="1:12" x14ac:dyDescent="0.25">
      <c r="A139" s="193" t="s">
        <v>108</v>
      </c>
      <c r="B139" s="193" t="s">
        <v>122</v>
      </c>
      <c r="C139" s="193" t="s">
        <v>126</v>
      </c>
      <c r="D139" s="193" t="s">
        <v>127</v>
      </c>
      <c r="E139" s="193" t="s">
        <v>131</v>
      </c>
      <c r="F139" s="193" t="s">
        <v>156</v>
      </c>
      <c r="G139" s="193" t="s">
        <v>217</v>
      </c>
      <c r="H139" s="193" t="s">
        <v>217</v>
      </c>
      <c r="I139" s="193" t="s">
        <v>217</v>
      </c>
      <c r="J139" s="193" t="s">
        <v>217</v>
      </c>
      <c r="K139" s="193" t="s">
        <v>217</v>
      </c>
      <c r="L139" s="194">
        <v>5.0199999999999996</v>
      </c>
    </row>
    <row r="140" spans="1:12" x14ac:dyDescent="0.25">
      <c r="A140" s="193" t="s">
        <v>108</v>
      </c>
      <c r="B140" s="193" t="s">
        <v>122</v>
      </c>
      <c r="C140" s="193" t="s">
        <v>126</v>
      </c>
      <c r="D140" s="193" t="s">
        <v>127</v>
      </c>
      <c r="E140" s="193" t="s">
        <v>131</v>
      </c>
      <c r="F140" s="193" t="s">
        <v>156</v>
      </c>
      <c r="G140" s="193" t="s">
        <v>217</v>
      </c>
      <c r="H140" s="193" t="s">
        <v>217</v>
      </c>
      <c r="I140" s="193" t="s">
        <v>217</v>
      </c>
      <c r="J140" s="193" t="s">
        <v>217</v>
      </c>
      <c r="K140" s="193" t="s">
        <v>217</v>
      </c>
      <c r="L140" s="194">
        <v>0.91</v>
      </c>
    </row>
    <row r="141" spans="1:12" x14ac:dyDescent="0.25">
      <c r="A141" s="193" t="s">
        <v>108</v>
      </c>
      <c r="B141" s="193" t="s">
        <v>122</v>
      </c>
      <c r="C141" s="193" t="s">
        <v>126</v>
      </c>
      <c r="D141" s="193" t="s">
        <v>127</v>
      </c>
      <c r="E141" s="193" t="s">
        <v>131</v>
      </c>
      <c r="F141" s="193" t="s">
        <v>138</v>
      </c>
      <c r="G141" s="193" t="s">
        <v>217</v>
      </c>
      <c r="H141" s="193" t="s">
        <v>217</v>
      </c>
      <c r="I141" s="193" t="s">
        <v>217</v>
      </c>
      <c r="J141" s="193" t="s">
        <v>217</v>
      </c>
      <c r="K141" s="193" t="s">
        <v>217</v>
      </c>
      <c r="L141" s="194">
        <v>-5.0199999999999996</v>
      </c>
    </row>
    <row r="142" spans="1:12" x14ac:dyDescent="0.25">
      <c r="A142" s="193" t="s">
        <v>108</v>
      </c>
      <c r="B142" s="193" t="s">
        <v>122</v>
      </c>
      <c r="C142" s="193" t="s">
        <v>126</v>
      </c>
      <c r="D142" s="193" t="s">
        <v>127</v>
      </c>
      <c r="E142" s="193" t="s">
        <v>131</v>
      </c>
      <c r="F142" s="193" t="s">
        <v>132</v>
      </c>
      <c r="G142" s="193" t="s">
        <v>217</v>
      </c>
      <c r="H142" s="193" t="s">
        <v>217</v>
      </c>
      <c r="I142" s="193" t="s">
        <v>217</v>
      </c>
      <c r="J142" s="193" t="s">
        <v>217</v>
      </c>
      <c r="K142" s="193" t="s">
        <v>217</v>
      </c>
      <c r="L142" s="194">
        <v>-5.0199999999999996</v>
      </c>
    </row>
    <row r="143" spans="1:12" x14ac:dyDescent="0.25">
      <c r="A143" s="193" t="s">
        <v>108</v>
      </c>
      <c r="B143" s="193" t="s">
        <v>122</v>
      </c>
      <c r="C143" s="193" t="s">
        <v>126</v>
      </c>
      <c r="D143" s="193" t="s">
        <v>127</v>
      </c>
      <c r="E143" s="193" t="s">
        <v>131</v>
      </c>
      <c r="F143" s="193" t="s">
        <v>137</v>
      </c>
      <c r="G143" s="193" t="s">
        <v>217</v>
      </c>
      <c r="H143" s="193" t="s">
        <v>217</v>
      </c>
      <c r="I143" s="193" t="s">
        <v>217</v>
      </c>
      <c r="J143" s="193" t="s">
        <v>217</v>
      </c>
      <c r="K143" s="193" t="s">
        <v>217</v>
      </c>
      <c r="L143" s="194">
        <v>-0.91</v>
      </c>
    </row>
    <row r="144" spans="1:12" x14ac:dyDescent="0.25">
      <c r="A144" s="193" t="s">
        <v>108</v>
      </c>
      <c r="B144" s="193" t="s">
        <v>122</v>
      </c>
      <c r="C144" s="193" t="s">
        <v>126</v>
      </c>
      <c r="D144" s="193" t="s">
        <v>127</v>
      </c>
      <c r="E144" s="193" t="s">
        <v>131</v>
      </c>
      <c r="F144" s="193" t="s">
        <v>139</v>
      </c>
      <c r="G144" s="193" t="s">
        <v>217</v>
      </c>
      <c r="H144" s="193" t="s">
        <v>217</v>
      </c>
      <c r="I144" s="193" t="s">
        <v>217</v>
      </c>
      <c r="J144" s="193" t="s">
        <v>217</v>
      </c>
      <c r="K144" s="193" t="s">
        <v>217</v>
      </c>
      <c r="L144" s="194">
        <v>-4.71</v>
      </c>
    </row>
    <row r="145" spans="1:12" x14ac:dyDescent="0.25">
      <c r="A145" s="193" t="s">
        <v>108</v>
      </c>
      <c r="B145" s="193" t="s">
        <v>122</v>
      </c>
      <c r="C145" s="193" t="s">
        <v>126</v>
      </c>
      <c r="D145" s="193" t="s">
        <v>127</v>
      </c>
      <c r="E145" s="193" t="s">
        <v>131</v>
      </c>
      <c r="F145" s="193" t="s">
        <v>133</v>
      </c>
      <c r="G145" s="193" t="s">
        <v>217</v>
      </c>
      <c r="H145" s="193" t="s">
        <v>217</v>
      </c>
      <c r="I145" s="193" t="s">
        <v>217</v>
      </c>
      <c r="J145" s="193" t="s">
        <v>217</v>
      </c>
      <c r="K145" s="193" t="s">
        <v>217</v>
      </c>
      <c r="L145" s="194">
        <v>-4.71</v>
      </c>
    </row>
    <row r="146" spans="1:12" x14ac:dyDescent="0.25">
      <c r="A146" s="193" t="s">
        <v>108</v>
      </c>
      <c r="B146" s="193" t="s">
        <v>122</v>
      </c>
      <c r="C146" s="193" t="s">
        <v>126</v>
      </c>
      <c r="D146" s="193" t="s">
        <v>127</v>
      </c>
      <c r="E146" s="193" t="s">
        <v>131</v>
      </c>
      <c r="F146" s="193" t="s">
        <v>145</v>
      </c>
      <c r="G146" s="193" t="s">
        <v>217</v>
      </c>
      <c r="H146" s="193" t="s">
        <v>217</v>
      </c>
      <c r="I146" s="193" t="s">
        <v>217</v>
      </c>
      <c r="J146" s="193" t="s">
        <v>217</v>
      </c>
      <c r="K146" s="193" t="s">
        <v>217</v>
      </c>
      <c r="L146" s="194">
        <v>-1.1000000000000001</v>
      </c>
    </row>
    <row r="147" spans="1:12" x14ac:dyDescent="0.25">
      <c r="A147" s="193" t="s">
        <v>108</v>
      </c>
      <c r="B147" s="193" t="s">
        <v>122</v>
      </c>
      <c r="C147" s="193" t="s">
        <v>126</v>
      </c>
      <c r="D147" s="193" t="s">
        <v>127</v>
      </c>
      <c r="E147" s="193" t="s">
        <v>131</v>
      </c>
      <c r="F147" s="193" t="s">
        <v>136</v>
      </c>
      <c r="G147" s="193" t="s">
        <v>217</v>
      </c>
      <c r="H147" s="193" t="s">
        <v>217</v>
      </c>
      <c r="I147" s="193" t="s">
        <v>217</v>
      </c>
      <c r="J147" s="193" t="s">
        <v>217</v>
      </c>
      <c r="K147" s="193" t="s">
        <v>217</v>
      </c>
      <c r="L147" s="194">
        <v>-1.1000000000000001</v>
      </c>
    </row>
    <row r="148" spans="1:12" x14ac:dyDescent="0.25">
      <c r="A148" s="193" t="s">
        <v>108</v>
      </c>
      <c r="B148" s="193" t="s">
        <v>122</v>
      </c>
      <c r="C148" s="193" t="s">
        <v>126</v>
      </c>
      <c r="D148" s="193" t="s">
        <v>127</v>
      </c>
      <c r="E148" s="193" t="s">
        <v>131</v>
      </c>
      <c r="F148" s="193" t="s">
        <v>124</v>
      </c>
      <c r="G148" s="193" t="s">
        <v>217</v>
      </c>
      <c r="H148" s="193" t="s">
        <v>217</v>
      </c>
      <c r="I148" s="193" t="s">
        <v>217</v>
      </c>
      <c r="J148" s="193" t="s">
        <v>217</v>
      </c>
      <c r="K148" s="193" t="s">
        <v>217</v>
      </c>
      <c r="L148" s="194">
        <v>-65.17</v>
      </c>
    </row>
    <row r="149" spans="1:12" x14ac:dyDescent="0.25">
      <c r="A149" s="193" t="s">
        <v>108</v>
      </c>
      <c r="B149" s="193" t="s">
        <v>116</v>
      </c>
      <c r="C149" s="193" t="s">
        <v>126</v>
      </c>
      <c r="D149" s="193" t="s">
        <v>127</v>
      </c>
      <c r="E149" s="193" t="s">
        <v>131</v>
      </c>
      <c r="F149" s="193" t="s">
        <v>151</v>
      </c>
      <c r="G149" s="193" t="s">
        <v>217</v>
      </c>
      <c r="H149" s="193" t="s">
        <v>217</v>
      </c>
      <c r="I149" s="193" t="s">
        <v>217</v>
      </c>
      <c r="J149" s="193" t="s">
        <v>217</v>
      </c>
      <c r="K149" s="193" t="s">
        <v>217</v>
      </c>
      <c r="L149" s="194">
        <v>73.819999999999993</v>
      </c>
    </row>
    <row r="150" spans="1:12" x14ac:dyDescent="0.25">
      <c r="A150" s="193" t="s">
        <v>108</v>
      </c>
      <c r="B150" s="193" t="s">
        <v>116</v>
      </c>
      <c r="C150" s="193" t="s">
        <v>126</v>
      </c>
      <c r="D150" s="193" t="s">
        <v>127</v>
      </c>
      <c r="E150" s="193" t="s">
        <v>131</v>
      </c>
      <c r="F150" s="193" t="s">
        <v>152</v>
      </c>
      <c r="G150" s="193" t="s">
        <v>217</v>
      </c>
      <c r="H150" s="193" t="s">
        <v>217</v>
      </c>
      <c r="I150" s="193" t="s">
        <v>217</v>
      </c>
      <c r="J150" s="193" t="s">
        <v>217</v>
      </c>
      <c r="K150" s="193" t="s">
        <v>217</v>
      </c>
      <c r="L150" s="194">
        <v>17.260000000000002</v>
      </c>
    </row>
    <row r="151" spans="1:12" x14ac:dyDescent="0.25">
      <c r="A151" s="193" t="s">
        <v>108</v>
      </c>
      <c r="B151" s="193" t="s">
        <v>116</v>
      </c>
      <c r="C151" s="193" t="s">
        <v>126</v>
      </c>
      <c r="D151" s="193" t="s">
        <v>127</v>
      </c>
      <c r="E151" s="193" t="s">
        <v>131</v>
      </c>
      <c r="F151" s="193" t="s">
        <v>148</v>
      </c>
      <c r="G151" s="193" t="s">
        <v>217</v>
      </c>
      <c r="H151" s="193" t="s">
        <v>217</v>
      </c>
      <c r="I151" s="193" t="s">
        <v>217</v>
      </c>
      <c r="J151" s="193" t="s">
        <v>217</v>
      </c>
      <c r="K151" s="193" t="s">
        <v>217</v>
      </c>
      <c r="L151" s="194">
        <v>833.56</v>
      </c>
    </row>
    <row r="152" spans="1:12" x14ac:dyDescent="0.25">
      <c r="A152" s="193" t="s">
        <v>108</v>
      </c>
      <c r="B152" s="193" t="s">
        <v>116</v>
      </c>
      <c r="C152" s="193" t="s">
        <v>126</v>
      </c>
      <c r="D152" s="193" t="s">
        <v>127</v>
      </c>
      <c r="E152" s="193" t="s">
        <v>131</v>
      </c>
      <c r="F152" s="193" t="s">
        <v>148</v>
      </c>
      <c r="G152" s="193" t="s">
        <v>217</v>
      </c>
      <c r="H152" s="193" t="s">
        <v>217</v>
      </c>
      <c r="I152" s="193" t="s">
        <v>217</v>
      </c>
      <c r="J152" s="193" t="s">
        <v>217</v>
      </c>
      <c r="K152" s="193" t="s">
        <v>217</v>
      </c>
      <c r="L152" s="194">
        <v>357.24</v>
      </c>
    </row>
    <row r="153" spans="1:12" x14ac:dyDescent="0.25">
      <c r="A153" s="193" t="s">
        <v>108</v>
      </c>
      <c r="B153" s="193" t="s">
        <v>116</v>
      </c>
      <c r="C153" s="193" t="s">
        <v>126</v>
      </c>
      <c r="D153" s="193" t="s">
        <v>127</v>
      </c>
      <c r="E153" s="193" t="s">
        <v>131</v>
      </c>
      <c r="F153" s="193" t="s">
        <v>155</v>
      </c>
      <c r="G153" s="193" t="s">
        <v>217</v>
      </c>
      <c r="H153" s="193" t="s">
        <v>217</v>
      </c>
      <c r="I153" s="193" t="s">
        <v>217</v>
      </c>
      <c r="J153" s="193" t="s">
        <v>217</v>
      </c>
      <c r="K153" s="193" t="s">
        <v>217</v>
      </c>
      <c r="L153" s="194">
        <v>5.64</v>
      </c>
    </row>
    <row r="154" spans="1:12" x14ac:dyDescent="0.25">
      <c r="A154" s="193" t="s">
        <v>108</v>
      </c>
      <c r="B154" s="193" t="s">
        <v>116</v>
      </c>
      <c r="C154" s="193" t="s">
        <v>126</v>
      </c>
      <c r="D154" s="193" t="s">
        <v>127</v>
      </c>
      <c r="E154" s="193" t="s">
        <v>131</v>
      </c>
      <c r="F154" s="193" t="s">
        <v>156</v>
      </c>
      <c r="G154" s="193" t="s">
        <v>217</v>
      </c>
      <c r="H154" s="193" t="s">
        <v>217</v>
      </c>
      <c r="I154" s="193" t="s">
        <v>217</v>
      </c>
      <c r="J154" s="193" t="s">
        <v>217</v>
      </c>
      <c r="K154" s="193" t="s">
        <v>217</v>
      </c>
      <c r="L154" s="194">
        <v>78.59</v>
      </c>
    </row>
    <row r="155" spans="1:12" x14ac:dyDescent="0.25">
      <c r="A155" s="193" t="s">
        <v>108</v>
      </c>
      <c r="B155" s="193" t="s">
        <v>116</v>
      </c>
      <c r="C155" s="193" t="s">
        <v>126</v>
      </c>
      <c r="D155" s="193" t="s">
        <v>127</v>
      </c>
      <c r="E155" s="193" t="s">
        <v>131</v>
      </c>
      <c r="F155" s="193" t="s">
        <v>156</v>
      </c>
      <c r="G155" s="193" t="s">
        <v>217</v>
      </c>
      <c r="H155" s="193" t="s">
        <v>217</v>
      </c>
      <c r="I155" s="193" t="s">
        <v>217</v>
      </c>
      <c r="J155" s="193" t="s">
        <v>217</v>
      </c>
      <c r="K155" s="193" t="s">
        <v>217</v>
      </c>
      <c r="L155" s="194">
        <v>14.29</v>
      </c>
    </row>
    <row r="156" spans="1:12" x14ac:dyDescent="0.25">
      <c r="A156" s="193" t="s">
        <v>108</v>
      </c>
      <c r="B156" s="193" t="s">
        <v>116</v>
      </c>
      <c r="C156" s="193" t="s">
        <v>126</v>
      </c>
      <c r="D156" s="193" t="s">
        <v>127</v>
      </c>
      <c r="E156" s="193" t="s">
        <v>131</v>
      </c>
      <c r="F156" s="193" t="s">
        <v>140</v>
      </c>
      <c r="G156" s="193" t="s">
        <v>217</v>
      </c>
      <c r="H156" s="193" t="s">
        <v>217</v>
      </c>
      <c r="I156" s="193" t="s">
        <v>217</v>
      </c>
      <c r="J156" s="193" t="s">
        <v>217</v>
      </c>
      <c r="K156" s="193" t="s">
        <v>217</v>
      </c>
      <c r="L156" s="194">
        <v>-11</v>
      </c>
    </row>
    <row r="157" spans="1:12" x14ac:dyDescent="0.25">
      <c r="A157" s="193" t="s">
        <v>108</v>
      </c>
      <c r="B157" s="193" t="s">
        <v>116</v>
      </c>
      <c r="C157" s="193" t="s">
        <v>126</v>
      </c>
      <c r="D157" s="193" t="s">
        <v>127</v>
      </c>
      <c r="E157" s="193" t="s">
        <v>131</v>
      </c>
      <c r="F157" s="193" t="s">
        <v>137</v>
      </c>
      <c r="G157" s="193" t="s">
        <v>217</v>
      </c>
      <c r="H157" s="193" t="s">
        <v>217</v>
      </c>
      <c r="I157" s="193" t="s">
        <v>217</v>
      </c>
      <c r="J157" s="193" t="s">
        <v>217</v>
      </c>
      <c r="K157" s="193" t="s">
        <v>217</v>
      </c>
      <c r="L157" s="194">
        <v>-200</v>
      </c>
    </row>
    <row r="158" spans="1:12" x14ac:dyDescent="0.25">
      <c r="A158" s="193" t="s">
        <v>108</v>
      </c>
      <c r="B158" s="193" t="s">
        <v>116</v>
      </c>
      <c r="C158" s="193" t="s">
        <v>126</v>
      </c>
      <c r="D158" s="193" t="s">
        <v>127</v>
      </c>
      <c r="E158" s="193" t="s">
        <v>131</v>
      </c>
      <c r="F158" s="193" t="s">
        <v>138</v>
      </c>
      <c r="G158" s="193" t="s">
        <v>217</v>
      </c>
      <c r="H158" s="193" t="s">
        <v>217</v>
      </c>
      <c r="I158" s="193" t="s">
        <v>217</v>
      </c>
      <c r="J158" s="193" t="s">
        <v>217</v>
      </c>
      <c r="K158" s="193" t="s">
        <v>217</v>
      </c>
      <c r="L158" s="194">
        <v>-78.59</v>
      </c>
    </row>
    <row r="159" spans="1:12" x14ac:dyDescent="0.25">
      <c r="A159" s="193" t="s">
        <v>108</v>
      </c>
      <c r="B159" s="193" t="s">
        <v>116</v>
      </c>
      <c r="C159" s="193" t="s">
        <v>126</v>
      </c>
      <c r="D159" s="193" t="s">
        <v>127</v>
      </c>
      <c r="E159" s="193" t="s">
        <v>131</v>
      </c>
      <c r="F159" s="193" t="s">
        <v>134</v>
      </c>
      <c r="G159" s="193" t="s">
        <v>217</v>
      </c>
      <c r="H159" s="193" t="s">
        <v>217</v>
      </c>
      <c r="I159" s="193" t="s">
        <v>217</v>
      </c>
      <c r="J159" s="193" t="s">
        <v>217</v>
      </c>
      <c r="K159" s="193" t="s">
        <v>217</v>
      </c>
      <c r="L159" s="194">
        <v>-5.64</v>
      </c>
    </row>
    <row r="160" spans="1:12" x14ac:dyDescent="0.25">
      <c r="A160" s="193" t="s">
        <v>108</v>
      </c>
      <c r="B160" s="193" t="s">
        <v>116</v>
      </c>
      <c r="C160" s="193" t="s">
        <v>126</v>
      </c>
      <c r="D160" s="193" t="s">
        <v>127</v>
      </c>
      <c r="E160" s="193" t="s">
        <v>131</v>
      </c>
      <c r="F160" s="193" t="s">
        <v>137</v>
      </c>
      <c r="G160" s="193" t="s">
        <v>217</v>
      </c>
      <c r="H160" s="193" t="s">
        <v>217</v>
      </c>
      <c r="I160" s="193" t="s">
        <v>217</v>
      </c>
      <c r="J160" s="193" t="s">
        <v>217</v>
      </c>
      <c r="K160" s="193" t="s">
        <v>217</v>
      </c>
      <c r="L160" s="194">
        <v>-14.29</v>
      </c>
    </row>
    <row r="161" spans="1:12" x14ac:dyDescent="0.25">
      <c r="A161" s="193" t="s">
        <v>108</v>
      </c>
      <c r="B161" s="193" t="s">
        <v>116</v>
      </c>
      <c r="C161" s="193" t="s">
        <v>126</v>
      </c>
      <c r="D161" s="193" t="s">
        <v>127</v>
      </c>
      <c r="E161" s="193" t="s">
        <v>131</v>
      </c>
      <c r="F161" s="193" t="s">
        <v>132</v>
      </c>
      <c r="G161" s="193" t="s">
        <v>217</v>
      </c>
      <c r="H161" s="193" t="s">
        <v>217</v>
      </c>
      <c r="I161" s="193" t="s">
        <v>217</v>
      </c>
      <c r="J161" s="193" t="s">
        <v>217</v>
      </c>
      <c r="K161" s="193" t="s">
        <v>217</v>
      </c>
      <c r="L161" s="194">
        <v>-78.59</v>
      </c>
    </row>
    <row r="162" spans="1:12" x14ac:dyDescent="0.25">
      <c r="A162" s="193" t="s">
        <v>108</v>
      </c>
      <c r="B162" s="193" t="s">
        <v>116</v>
      </c>
      <c r="C162" s="193" t="s">
        <v>126</v>
      </c>
      <c r="D162" s="193" t="s">
        <v>127</v>
      </c>
      <c r="E162" s="193" t="s">
        <v>131</v>
      </c>
      <c r="F162" s="193" t="s">
        <v>139</v>
      </c>
      <c r="G162" s="193" t="s">
        <v>217</v>
      </c>
      <c r="H162" s="193" t="s">
        <v>217</v>
      </c>
      <c r="I162" s="193" t="s">
        <v>217</v>
      </c>
      <c r="J162" s="193" t="s">
        <v>217</v>
      </c>
      <c r="K162" s="193" t="s">
        <v>217</v>
      </c>
      <c r="L162" s="194">
        <v>-73.819999999999993</v>
      </c>
    </row>
    <row r="163" spans="1:12" x14ac:dyDescent="0.25">
      <c r="A163" s="193" t="s">
        <v>108</v>
      </c>
      <c r="B163" s="193" t="s">
        <v>116</v>
      </c>
      <c r="C163" s="193" t="s">
        <v>126</v>
      </c>
      <c r="D163" s="193" t="s">
        <v>127</v>
      </c>
      <c r="E163" s="193" t="s">
        <v>131</v>
      </c>
      <c r="F163" s="193" t="s">
        <v>133</v>
      </c>
      <c r="G163" s="193" t="s">
        <v>217</v>
      </c>
      <c r="H163" s="193" t="s">
        <v>217</v>
      </c>
      <c r="I163" s="193" t="s">
        <v>217</v>
      </c>
      <c r="J163" s="193" t="s">
        <v>217</v>
      </c>
      <c r="K163" s="193" t="s">
        <v>217</v>
      </c>
      <c r="L163" s="194">
        <v>-73.819999999999993</v>
      </c>
    </row>
    <row r="164" spans="1:12" x14ac:dyDescent="0.25">
      <c r="A164" s="193" t="s">
        <v>108</v>
      </c>
      <c r="B164" s="193" t="s">
        <v>116</v>
      </c>
      <c r="C164" s="193" t="s">
        <v>126</v>
      </c>
      <c r="D164" s="193" t="s">
        <v>127</v>
      </c>
      <c r="E164" s="193" t="s">
        <v>131</v>
      </c>
      <c r="F164" s="193" t="s">
        <v>145</v>
      </c>
      <c r="G164" s="193" t="s">
        <v>217</v>
      </c>
      <c r="H164" s="193" t="s">
        <v>217</v>
      </c>
      <c r="I164" s="193" t="s">
        <v>217</v>
      </c>
      <c r="J164" s="193" t="s">
        <v>217</v>
      </c>
      <c r="K164" s="193" t="s">
        <v>217</v>
      </c>
      <c r="L164" s="194">
        <v>-17.260000000000002</v>
      </c>
    </row>
    <row r="165" spans="1:12" x14ac:dyDescent="0.25">
      <c r="A165" s="193" t="s">
        <v>108</v>
      </c>
      <c r="B165" s="193" t="s">
        <v>116</v>
      </c>
      <c r="C165" s="193" t="s">
        <v>126</v>
      </c>
      <c r="D165" s="193" t="s">
        <v>127</v>
      </c>
      <c r="E165" s="193" t="s">
        <v>131</v>
      </c>
      <c r="F165" s="193" t="s">
        <v>142</v>
      </c>
      <c r="G165" s="193" t="s">
        <v>217</v>
      </c>
      <c r="H165" s="193" t="s">
        <v>217</v>
      </c>
      <c r="I165" s="193" t="s">
        <v>217</v>
      </c>
      <c r="J165" s="193" t="s">
        <v>217</v>
      </c>
      <c r="K165" s="193" t="s">
        <v>217</v>
      </c>
      <c r="L165" s="194">
        <v>-58.12</v>
      </c>
    </row>
    <row r="166" spans="1:12" x14ac:dyDescent="0.25">
      <c r="A166" s="193" t="s">
        <v>108</v>
      </c>
      <c r="B166" s="193" t="s">
        <v>116</v>
      </c>
      <c r="C166" s="193" t="s">
        <v>126</v>
      </c>
      <c r="D166" s="193" t="s">
        <v>127</v>
      </c>
      <c r="E166" s="193" t="s">
        <v>131</v>
      </c>
      <c r="F166" s="193" t="s">
        <v>136</v>
      </c>
      <c r="G166" s="193" t="s">
        <v>217</v>
      </c>
      <c r="H166" s="193" t="s">
        <v>217</v>
      </c>
      <c r="I166" s="193" t="s">
        <v>217</v>
      </c>
      <c r="J166" s="193" t="s">
        <v>217</v>
      </c>
      <c r="K166" s="193" t="s">
        <v>217</v>
      </c>
      <c r="L166" s="194">
        <v>-17.260000000000002</v>
      </c>
    </row>
    <row r="167" spans="1:12" x14ac:dyDescent="0.25">
      <c r="A167" s="193" t="s">
        <v>108</v>
      </c>
      <c r="B167" s="193" t="s">
        <v>116</v>
      </c>
      <c r="C167" s="193" t="s">
        <v>126</v>
      </c>
      <c r="D167" s="193" t="s">
        <v>127</v>
      </c>
      <c r="E167" s="193" t="s">
        <v>131</v>
      </c>
      <c r="F167" s="193" t="s">
        <v>143</v>
      </c>
      <c r="G167" s="193" t="s">
        <v>217</v>
      </c>
      <c r="H167" s="193" t="s">
        <v>217</v>
      </c>
      <c r="I167" s="193" t="s">
        <v>217</v>
      </c>
      <c r="J167" s="193" t="s">
        <v>217</v>
      </c>
      <c r="K167" s="193" t="s">
        <v>217</v>
      </c>
      <c r="L167" s="194">
        <v>-28.05</v>
      </c>
    </row>
    <row r="168" spans="1:12" x14ac:dyDescent="0.25">
      <c r="A168" s="193" t="s">
        <v>108</v>
      </c>
      <c r="B168" s="193" t="s">
        <v>116</v>
      </c>
      <c r="C168" s="193" t="s">
        <v>126</v>
      </c>
      <c r="D168" s="193" t="s">
        <v>127</v>
      </c>
      <c r="E168" s="193" t="s">
        <v>131</v>
      </c>
      <c r="F168" s="193" t="s">
        <v>124</v>
      </c>
      <c r="G168" s="193" t="s">
        <v>217</v>
      </c>
      <c r="H168" s="193" t="s">
        <v>217</v>
      </c>
      <c r="I168" s="193" t="s">
        <v>217</v>
      </c>
      <c r="J168" s="193" t="s">
        <v>217</v>
      </c>
      <c r="K168" s="193" t="s">
        <v>217</v>
      </c>
      <c r="L168" s="194">
        <v>-723.96</v>
      </c>
    </row>
    <row r="169" spans="1:12" x14ac:dyDescent="0.25">
      <c r="A169" s="193" t="s">
        <v>108</v>
      </c>
      <c r="B169" s="193" t="s">
        <v>116</v>
      </c>
      <c r="C169" s="193" t="s">
        <v>126</v>
      </c>
      <c r="D169" s="193" t="s">
        <v>127</v>
      </c>
      <c r="E169" s="193" t="s">
        <v>131</v>
      </c>
      <c r="F169" s="193" t="s">
        <v>137</v>
      </c>
      <c r="G169" s="193" t="s">
        <v>217</v>
      </c>
      <c r="H169" s="193" t="s">
        <v>217</v>
      </c>
      <c r="I169" s="193" t="s">
        <v>217</v>
      </c>
      <c r="J169" s="193" t="s">
        <v>217</v>
      </c>
      <c r="K169" s="193" t="s">
        <v>217</v>
      </c>
      <c r="L169" s="194">
        <v>-6.05</v>
      </c>
    </row>
    <row r="170" spans="1:12" x14ac:dyDescent="0.25">
      <c r="A170" s="193" t="s">
        <v>108</v>
      </c>
      <c r="B170" s="193" t="s">
        <v>116</v>
      </c>
      <c r="C170" s="193" t="s">
        <v>126</v>
      </c>
      <c r="D170" s="193" t="s">
        <v>127</v>
      </c>
      <c r="E170" s="193" t="s">
        <v>131</v>
      </c>
      <c r="F170" s="193" t="s">
        <v>139</v>
      </c>
      <c r="G170" s="193" t="s">
        <v>217</v>
      </c>
      <c r="H170" s="193" t="s">
        <v>217</v>
      </c>
      <c r="I170" s="193" t="s">
        <v>217</v>
      </c>
      <c r="J170" s="193" t="s">
        <v>217</v>
      </c>
      <c r="K170" s="193" t="s">
        <v>217</v>
      </c>
      <c r="L170" s="194">
        <v>-31.25</v>
      </c>
    </row>
    <row r="171" spans="1:12" x14ac:dyDescent="0.25">
      <c r="A171" s="193" t="s">
        <v>108</v>
      </c>
      <c r="B171" s="193" t="s">
        <v>116</v>
      </c>
      <c r="C171" s="193" t="s">
        <v>126</v>
      </c>
      <c r="D171" s="193" t="s">
        <v>127</v>
      </c>
      <c r="E171" s="193" t="s">
        <v>131</v>
      </c>
      <c r="F171" s="193" t="s">
        <v>133</v>
      </c>
      <c r="G171" s="193" t="s">
        <v>217</v>
      </c>
      <c r="H171" s="193" t="s">
        <v>217</v>
      </c>
      <c r="I171" s="193" t="s">
        <v>217</v>
      </c>
      <c r="J171" s="193" t="s">
        <v>217</v>
      </c>
      <c r="K171" s="193" t="s">
        <v>217</v>
      </c>
      <c r="L171" s="194">
        <v>-31.25</v>
      </c>
    </row>
    <row r="172" spans="1:12" x14ac:dyDescent="0.25">
      <c r="A172" s="193" t="s">
        <v>108</v>
      </c>
      <c r="B172" s="193" t="s">
        <v>116</v>
      </c>
      <c r="C172" s="193" t="s">
        <v>126</v>
      </c>
      <c r="D172" s="193" t="s">
        <v>127</v>
      </c>
      <c r="E172" s="193" t="s">
        <v>131</v>
      </c>
      <c r="F172" s="193" t="s">
        <v>145</v>
      </c>
      <c r="G172" s="193" t="s">
        <v>217</v>
      </c>
      <c r="H172" s="193" t="s">
        <v>217</v>
      </c>
      <c r="I172" s="193" t="s">
        <v>217</v>
      </c>
      <c r="J172" s="193" t="s">
        <v>217</v>
      </c>
      <c r="K172" s="193" t="s">
        <v>217</v>
      </c>
      <c r="L172" s="194">
        <v>-7.31</v>
      </c>
    </row>
    <row r="173" spans="1:12" x14ac:dyDescent="0.25">
      <c r="A173" s="193" t="s">
        <v>108</v>
      </c>
      <c r="B173" s="193" t="s">
        <v>116</v>
      </c>
      <c r="C173" s="193" t="s">
        <v>126</v>
      </c>
      <c r="D173" s="193" t="s">
        <v>127</v>
      </c>
      <c r="E173" s="193" t="s">
        <v>131</v>
      </c>
      <c r="F173" s="193" t="s">
        <v>142</v>
      </c>
      <c r="G173" s="193" t="s">
        <v>217</v>
      </c>
      <c r="H173" s="193" t="s">
        <v>217</v>
      </c>
      <c r="I173" s="193" t="s">
        <v>217</v>
      </c>
      <c r="J173" s="193" t="s">
        <v>217</v>
      </c>
      <c r="K173" s="193" t="s">
        <v>217</v>
      </c>
      <c r="L173" s="194">
        <v>-32.229999999999997</v>
      </c>
    </row>
    <row r="174" spans="1:12" x14ac:dyDescent="0.25">
      <c r="A174" s="193" t="s">
        <v>108</v>
      </c>
      <c r="B174" s="193" t="s">
        <v>116</v>
      </c>
      <c r="C174" s="193" t="s">
        <v>126</v>
      </c>
      <c r="D174" s="193" t="s">
        <v>127</v>
      </c>
      <c r="E174" s="193" t="s">
        <v>131</v>
      </c>
      <c r="F174" s="193" t="s">
        <v>136</v>
      </c>
      <c r="G174" s="193" t="s">
        <v>217</v>
      </c>
      <c r="H174" s="193" t="s">
        <v>217</v>
      </c>
      <c r="I174" s="193" t="s">
        <v>217</v>
      </c>
      <c r="J174" s="193" t="s">
        <v>217</v>
      </c>
      <c r="K174" s="193" t="s">
        <v>217</v>
      </c>
      <c r="L174" s="194">
        <v>-7.31</v>
      </c>
    </row>
    <row r="175" spans="1:12" x14ac:dyDescent="0.25">
      <c r="A175" s="193" t="s">
        <v>108</v>
      </c>
      <c r="B175" s="193" t="s">
        <v>116</v>
      </c>
      <c r="C175" s="193" t="s">
        <v>126</v>
      </c>
      <c r="D175" s="193" t="s">
        <v>127</v>
      </c>
      <c r="E175" s="193" t="s">
        <v>131</v>
      </c>
      <c r="F175" s="193" t="s">
        <v>143</v>
      </c>
      <c r="G175" s="193" t="s">
        <v>217</v>
      </c>
      <c r="H175" s="193" t="s">
        <v>217</v>
      </c>
      <c r="I175" s="193" t="s">
        <v>217</v>
      </c>
      <c r="J175" s="193" t="s">
        <v>217</v>
      </c>
      <c r="K175" s="193" t="s">
        <v>217</v>
      </c>
      <c r="L175" s="194">
        <v>-5.92</v>
      </c>
    </row>
    <row r="176" spans="1:12" x14ac:dyDescent="0.25">
      <c r="A176" s="193" t="s">
        <v>108</v>
      </c>
      <c r="B176" s="193" t="s">
        <v>116</v>
      </c>
      <c r="C176" s="193" t="s">
        <v>126</v>
      </c>
      <c r="D176" s="193" t="s">
        <v>127</v>
      </c>
      <c r="E176" s="193" t="s">
        <v>131</v>
      </c>
      <c r="F176" s="193" t="s">
        <v>124</v>
      </c>
      <c r="G176" s="193" t="s">
        <v>217</v>
      </c>
      <c r="H176" s="193" t="s">
        <v>217</v>
      </c>
      <c r="I176" s="193" t="s">
        <v>217</v>
      </c>
      <c r="J176" s="193" t="s">
        <v>217</v>
      </c>
      <c r="K176" s="193" t="s">
        <v>217</v>
      </c>
      <c r="L176" s="194">
        <v>-334.03</v>
      </c>
    </row>
    <row r="177" spans="1:12" x14ac:dyDescent="0.25">
      <c r="A177" s="193" t="s">
        <v>108</v>
      </c>
      <c r="B177" s="193" t="s">
        <v>116</v>
      </c>
      <c r="C177" s="193" t="s">
        <v>126</v>
      </c>
      <c r="D177" s="193" t="s">
        <v>127</v>
      </c>
      <c r="E177" s="193" t="s">
        <v>131</v>
      </c>
      <c r="F177" s="193" t="s">
        <v>149</v>
      </c>
      <c r="G177" s="193" t="s">
        <v>217</v>
      </c>
      <c r="H177" s="193" t="s">
        <v>217</v>
      </c>
      <c r="I177" s="193" t="s">
        <v>217</v>
      </c>
      <c r="J177" s="193" t="s">
        <v>217</v>
      </c>
      <c r="K177" s="193" t="s">
        <v>217</v>
      </c>
      <c r="L177" s="194">
        <v>504</v>
      </c>
    </row>
    <row r="178" spans="1:12" x14ac:dyDescent="0.25">
      <c r="A178" s="193" t="s">
        <v>108</v>
      </c>
      <c r="B178" s="193" t="s">
        <v>116</v>
      </c>
      <c r="C178" s="193" t="s">
        <v>126</v>
      </c>
      <c r="D178" s="193" t="s">
        <v>127</v>
      </c>
      <c r="E178" s="193" t="s">
        <v>131</v>
      </c>
      <c r="F178" s="193" t="s">
        <v>151</v>
      </c>
      <c r="G178" s="193" t="s">
        <v>217</v>
      </c>
      <c r="H178" s="193" t="s">
        <v>217</v>
      </c>
      <c r="I178" s="193" t="s">
        <v>217</v>
      </c>
      <c r="J178" s="193" t="s">
        <v>217</v>
      </c>
      <c r="K178" s="193" t="s">
        <v>217</v>
      </c>
      <c r="L178" s="194">
        <v>31.25</v>
      </c>
    </row>
    <row r="179" spans="1:12" x14ac:dyDescent="0.25">
      <c r="A179" s="193" t="s">
        <v>108</v>
      </c>
      <c r="B179" s="193" t="s">
        <v>116</v>
      </c>
      <c r="C179" s="193" t="s">
        <v>126</v>
      </c>
      <c r="D179" s="193" t="s">
        <v>127</v>
      </c>
      <c r="E179" s="193" t="s">
        <v>131</v>
      </c>
      <c r="F179" s="193" t="s">
        <v>152</v>
      </c>
      <c r="G179" s="193" t="s">
        <v>217</v>
      </c>
      <c r="H179" s="193" t="s">
        <v>217</v>
      </c>
      <c r="I179" s="193" t="s">
        <v>217</v>
      </c>
      <c r="J179" s="193" t="s">
        <v>217</v>
      </c>
      <c r="K179" s="193" t="s">
        <v>217</v>
      </c>
      <c r="L179" s="194">
        <v>7.31</v>
      </c>
    </row>
    <row r="180" spans="1:12" x14ac:dyDescent="0.25">
      <c r="A180" s="193" t="s">
        <v>108</v>
      </c>
      <c r="B180" s="193" t="s">
        <v>116</v>
      </c>
      <c r="C180" s="193" t="s">
        <v>126</v>
      </c>
      <c r="D180" s="193" t="s">
        <v>127</v>
      </c>
      <c r="E180" s="193" t="s">
        <v>131</v>
      </c>
      <c r="F180" s="193" t="s">
        <v>156</v>
      </c>
      <c r="G180" s="193" t="s">
        <v>217</v>
      </c>
      <c r="H180" s="193" t="s">
        <v>217</v>
      </c>
      <c r="I180" s="193" t="s">
        <v>217</v>
      </c>
      <c r="J180" s="193" t="s">
        <v>217</v>
      </c>
      <c r="K180" s="193" t="s">
        <v>217</v>
      </c>
      <c r="L180" s="194">
        <v>33.26</v>
      </c>
    </row>
    <row r="181" spans="1:12" x14ac:dyDescent="0.25">
      <c r="A181" s="193" t="s">
        <v>108</v>
      </c>
      <c r="B181" s="193" t="s">
        <v>116</v>
      </c>
      <c r="C181" s="193" t="s">
        <v>126</v>
      </c>
      <c r="D181" s="193" t="s">
        <v>127</v>
      </c>
      <c r="E181" s="193" t="s">
        <v>131</v>
      </c>
      <c r="F181" s="193" t="s">
        <v>156</v>
      </c>
      <c r="G181" s="193" t="s">
        <v>217</v>
      </c>
      <c r="H181" s="193" t="s">
        <v>217</v>
      </c>
      <c r="I181" s="193" t="s">
        <v>217</v>
      </c>
      <c r="J181" s="193" t="s">
        <v>217</v>
      </c>
      <c r="K181" s="193" t="s">
        <v>217</v>
      </c>
      <c r="L181" s="194">
        <v>6.05</v>
      </c>
    </row>
    <row r="182" spans="1:12" x14ac:dyDescent="0.25">
      <c r="A182" s="193" t="s">
        <v>108</v>
      </c>
      <c r="B182" s="193" t="s">
        <v>116</v>
      </c>
      <c r="C182" s="193" t="s">
        <v>126</v>
      </c>
      <c r="D182" s="193" t="s">
        <v>127</v>
      </c>
      <c r="E182" s="193" t="s">
        <v>131</v>
      </c>
      <c r="F182" s="193" t="s">
        <v>138</v>
      </c>
      <c r="G182" s="193" t="s">
        <v>217</v>
      </c>
      <c r="H182" s="193" t="s">
        <v>217</v>
      </c>
      <c r="I182" s="193" t="s">
        <v>217</v>
      </c>
      <c r="J182" s="193" t="s">
        <v>217</v>
      </c>
      <c r="K182" s="193" t="s">
        <v>217</v>
      </c>
      <c r="L182" s="194">
        <v>-33.26</v>
      </c>
    </row>
    <row r="183" spans="1:12" x14ac:dyDescent="0.25">
      <c r="A183" s="193" t="s">
        <v>108</v>
      </c>
      <c r="B183" s="193" t="s">
        <v>116</v>
      </c>
      <c r="C183" s="193" t="s">
        <v>126</v>
      </c>
      <c r="D183" s="193" t="s">
        <v>127</v>
      </c>
      <c r="E183" s="193" t="s">
        <v>131</v>
      </c>
      <c r="F183" s="193" t="s">
        <v>137</v>
      </c>
      <c r="G183" s="193" t="s">
        <v>217</v>
      </c>
      <c r="H183" s="193" t="s">
        <v>217</v>
      </c>
      <c r="I183" s="193" t="s">
        <v>217</v>
      </c>
      <c r="J183" s="193" t="s">
        <v>217</v>
      </c>
      <c r="K183" s="193" t="s">
        <v>217</v>
      </c>
      <c r="L183" s="194">
        <v>-60</v>
      </c>
    </row>
    <row r="184" spans="1:12" x14ac:dyDescent="0.25">
      <c r="A184" s="193" t="s">
        <v>108</v>
      </c>
      <c r="B184" s="193" t="s">
        <v>116</v>
      </c>
      <c r="C184" s="193" t="s">
        <v>126</v>
      </c>
      <c r="D184" s="193" t="s">
        <v>127</v>
      </c>
      <c r="E184" s="193" t="s">
        <v>131</v>
      </c>
      <c r="F184" s="193" t="s">
        <v>132</v>
      </c>
      <c r="G184" s="193" t="s">
        <v>217</v>
      </c>
      <c r="H184" s="193" t="s">
        <v>217</v>
      </c>
      <c r="I184" s="193" t="s">
        <v>217</v>
      </c>
      <c r="J184" s="193" t="s">
        <v>217</v>
      </c>
      <c r="K184" s="193" t="s">
        <v>217</v>
      </c>
      <c r="L184" s="194">
        <v>-33.26</v>
      </c>
    </row>
    <row r="185" spans="1:12" x14ac:dyDescent="0.25">
      <c r="A185" s="193" t="s">
        <v>108</v>
      </c>
      <c r="B185" s="193" t="s">
        <v>116</v>
      </c>
      <c r="C185" s="193" t="s">
        <v>126</v>
      </c>
      <c r="D185" s="193" t="s">
        <v>127</v>
      </c>
      <c r="E185" s="193" t="s">
        <v>125</v>
      </c>
      <c r="F185" s="193" t="s">
        <v>139</v>
      </c>
      <c r="G185" s="193" t="s">
        <v>217</v>
      </c>
      <c r="H185" s="193" t="s">
        <v>217</v>
      </c>
      <c r="I185" s="193" t="s">
        <v>217</v>
      </c>
      <c r="J185" s="193" t="s">
        <v>217</v>
      </c>
      <c r="K185" s="193" t="s">
        <v>217</v>
      </c>
      <c r="L185" s="194">
        <v>-129.16999999999999</v>
      </c>
    </row>
    <row r="186" spans="1:12" x14ac:dyDescent="0.25">
      <c r="A186" s="193" t="s">
        <v>108</v>
      </c>
      <c r="B186" s="193" t="s">
        <v>116</v>
      </c>
      <c r="C186" s="193" t="s">
        <v>126</v>
      </c>
      <c r="D186" s="193" t="s">
        <v>127</v>
      </c>
      <c r="E186" s="193" t="s">
        <v>125</v>
      </c>
      <c r="F186" s="193" t="s">
        <v>133</v>
      </c>
      <c r="G186" s="193" t="s">
        <v>217</v>
      </c>
      <c r="H186" s="193" t="s">
        <v>217</v>
      </c>
      <c r="I186" s="193" t="s">
        <v>217</v>
      </c>
      <c r="J186" s="193" t="s">
        <v>217</v>
      </c>
      <c r="K186" s="193" t="s">
        <v>217</v>
      </c>
      <c r="L186" s="194">
        <v>-129.16999999999999</v>
      </c>
    </row>
    <row r="187" spans="1:12" x14ac:dyDescent="0.25">
      <c r="A187" s="193" t="s">
        <v>108</v>
      </c>
      <c r="B187" s="193" t="s">
        <v>116</v>
      </c>
      <c r="C187" s="193" t="s">
        <v>126</v>
      </c>
      <c r="D187" s="193" t="s">
        <v>127</v>
      </c>
      <c r="E187" s="193" t="s">
        <v>125</v>
      </c>
      <c r="F187" s="193" t="s">
        <v>145</v>
      </c>
      <c r="G187" s="193" t="s">
        <v>217</v>
      </c>
      <c r="H187" s="193" t="s">
        <v>217</v>
      </c>
      <c r="I187" s="193" t="s">
        <v>217</v>
      </c>
      <c r="J187" s="193" t="s">
        <v>217</v>
      </c>
      <c r="K187" s="193" t="s">
        <v>217</v>
      </c>
      <c r="L187" s="194">
        <v>-30.21</v>
      </c>
    </row>
    <row r="188" spans="1:12" x14ac:dyDescent="0.25">
      <c r="A188" s="193" t="s">
        <v>108</v>
      </c>
      <c r="B188" s="193" t="s">
        <v>116</v>
      </c>
      <c r="C188" s="193" t="s">
        <v>126</v>
      </c>
      <c r="D188" s="193" t="s">
        <v>127</v>
      </c>
      <c r="E188" s="193" t="s">
        <v>125</v>
      </c>
      <c r="F188" s="193" t="s">
        <v>142</v>
      </c>
      <c r="G188" s="193" t="s">
        <v>217</v>
      </c>
      <c r="H188" s="193" t="s">
        <v>217</v>
      </c>
      <c r="I188" s="193" t="s">
        <v>217</v>
      </c>
      <c r="J188" s="193" t="s">
        <v>217</v>
      </c>
      <c r="K188" s="193" t="s">
        <v>217</v>
      </c>
      <c r="L188" s="194">
        <v>-190.65</v>
      </c>
    </row>
    <row r="189" spans="1:12" x14ac:dyDescent="0.25">
      <c r="A189" s="193" t="s">
        <v>108</v>
      </c>
      <c r="B189" s="193" t="s">
        <v>116</v>
      </c>
      <c r="C189" s="193" t="s">
        <v>126</v>
      </c>
      <c r="D189" s="193" t="s">
        <v>127</v>
      </c>
      <c r="E189" s="193" t="s">
        <v>125</v>
      </c>
      <c r="F189" s="193" t="s">
        <v>136</v>
      </c>
      <c r="G189" s="193" t="s">
        <v>217</v>
      </c>
      <c r="H189" s="193" t="s">
        <v>217</v>
      </c>
      <c r="I189" s="193" t="s">
        <v>217</v>
      </c>
      <c r="J189" s="193" t="s">
        <v>217</v>
      </c>
      <c r="K189" s="193" t="s">
        <v>217</v>
      </c>
      <c r="L189" s="194">
        <v>-30.21</v>
      </c>
    </row>
    <row r="190" spans="1:12" x14ac:dyDescent="0.25">
      <c r="A190" s="193" t="s">
        <v>108</v>
      </c>
      <c r="B190" s="193" t="s">
        <v>116</v>
      </c>
      <c r="C190" s="193" t="s">
        <v>126</v>
      </c>
      <c r="D190" s="193" t="s">
        <v>127</v>
      </c>
      <c r="E190" s="193" t="s">
        <v>125</v>
      </c>
      <c r="F190" s="193" t="s">
        <v>143</v>
      </c>
      <c r="G190" s="193" t="s">
        <v>217</v>
      </c>
      <c r="H190" s="193" t="s">
        <v>217</v>
      </c>
      <c r="I190" s="193" t="s">
        <v>217</v>
      </c>
      <c r="J190" s="193" t="s">
        <v>217</v>
      </c>
      <c r="K190" s="193" t="s">
        <v>217</v>
      </c>
      <c r="L190" s="194">
        <v>-105.79</v>
      </c>
    </row>
    <row r="191" spans="1:12" x14ac:dyDescent="0.25">
      <c r="A191" s="193" t="s">
        <v>108</v>
      </c>
      <c r="B191" s="193" t="s">
        <v>116</v>
      </c>
      <c r="C191" s="193" t="s">
        <v>126</v>
      </c>
      <c r="D191" s="193" t="s">
        <v>127</v>
      </c>
      <c r="E191" s="193" t="s">
        <v>125</v>
      </c>
      <c r="F191" s="193" t="s">
        <v>124</v>
      </c>
      <c r="G191" s="193" t="s">
        <v>217</v>
      </c>
      <c r="H191" s="193" t="s">
        <v>217</v>
      </c>
      <c r="I191" s="193" t="s">
        <v>217</v>
      </c>
      <c r="J191" s="193" t="s">
        <v>217</v>
      </c>
      <c r="K191" s="193" t="s">
        <v>217</v>
      </c>
      <c r="L191" s="194">
        <v>-1471.83</v>
      </c>
    </row>
    <row r="192" spans="1:12" x14ac:dyDescent="0.25">
      <c r="A192" s="193" t="s">
        <v>108</v>
      </c>
      <c r="B192" s="193" t="s">
        <v>116</v>
      </c>
      <c r="C192" s="193" t="s">
        <v>126</v>
      </c>
      <c r="D192" s="193" t="s">
        <v>127</v>
      </c>
      <c r="E192" s="193" t="s">
        <v>125</v>
      </c>
      <c r="F192" s="193" t="s">
        <v>152</v>
      </c>
      <c r="G192" s="193" t="s">
        <v>217</v>
      </c>
      <c r="H192" s="193" t="s">
        <v>217</v>
      </c>
      <c r="I192" s="193" t="s">
        <v>217</v>
      </c>
      <c r="J192" s="193" t="s">
        <v>217</v>
      </c>
      <c r="K192" s="193" t="s">
        <v>217</v>
      </c>
      <c r="L192" s="194">
        <v>30.21</v>
      </c>
    </row>
    <row r="193" spans="1:12" x14ac:dyDescent="0.25">
      <c r="A193" s="193" t="s">
        <v>108</v>
      </c>
      <c r="B193" s="193" t="s">
        <v>116</v>
      </c>
      <c r="C193" s="193" t="s">
        <v>126</v>
      </c>
      <c r="D193" s="193" t="s">
        <v>127</v>
      </c>
      <c r="E193" s="193" t="s">
        <v>125</v>
      </c>
      <c r="F193" s="193" t="s">
        <v>153</v>
      </c>
      <c r="G193" s="193" t="s">
        <v>217</v>
      </c>
      <c r="H193" s="193" t="s">
        <v>217</v>
      </c>
      <c r="I193" s="193" t="s">
        <v>217</v>
      </c>
      <c r="J193" s="193" t="s">
        <v>217</v>
      </c>
      <c r="K193" s="193" t="s">
        <v>217</v>
      </c>
      <c r="L193" s="194">
        <v>297.7</v>
      </c>
    </row>
    <row r="194" spans="1:12" x14ac:dyDescent="0.25">
      <c r="A194" s="193" t="s">
        <v>108</v>
      </c>
      <c r="B194" s="193" t="s">
        <v>116</v>
      </c>
      <c r="C194" s="193" t="s">
        <v>126</v>
      </c>
      <c r="D194" s="193" t="s">
        <v>127</v>
      </c>
      <c r="E194" s="193" t="s">
        <v>125</v>
      </c>
      <c r="F194" s="193" t="s">
        <v>155</v>
      </c>
      <c r="G194" s="193" t="s">
        <v>217</v>
      </c>
      <c r="H194" s="193" t="s">
        <v>217</v>
      </c>
      <c r="I194" s="193" t="s">
        <v>217</v>
      </c>
      <c r="J194" s="193" t="s">
        <v>217</v>
      </c>
      <c r="K194" s="193" t="s">
        <v>217</v>
      </c>
      <c r="L194" s="194">
        <v>5.39</v>
      </c>
    </row>
    <row r="195" spans="1:12" x14ac:dyDescent="0.25">
      <c r="A195" s="193" t="s">
        <v>108</v>
      </c>
      <c r="B195" s="193" t="s">
        <v>116</v>
      </c>
      <c r="C195" s="193" t="s">
        <v>126</v>
      </c>
      <c r="D195" s="193" t="s">
        <v>127</v>
      </c>
      <c r="E195" s="193" t="s">
        <v>125</v>
      </c>
      <c r="F195" s="193" t="s">
        <v>156</v>
      </c>
      <c r="G195" s="193" t="s">
        <v>217</v>
      </c>
      <c r="H195" s="193" t="s">
        <v>217</v>
      </c>
      <c r="I195" s="193" t="s">
        <v>217</v>
      </c>
      <c r="J195" s="193" t="s">
        <v>217</v>
      </c>
      <c r="K195" s="193" t="s">
        <v>217</v>
      </c>
      <c r="L195" s="194">
        <v>144.13999999999999</v>
      </c>
    </row>
    <row r="196" spans="1:12" x14ac:dyDescent="0.25">
      <c r="A196" s="193" t="s">
        <v>108</v>
      </c>
      <c r="B196" s="193" t="s">
        <v>116</v>
      </c>
      <c r="C196" s="193" t="s">
        <v>126</v>
      </c>
      <c r="D196" s="193" t="s">
        <v>127</v>
      </c>
      <c r="E196" s="193" t="s">
        <v>125</v>
      </c>
      <c r="F196" s="193" t="s">
        <v>156</v>
      </c>
      <c r="G196" s="193" t="s">
        <v>217</v>
      </c>
      <c r="H196" s="193" t="s">
        <v>217</v>
      </c>
      <c r="I196" s="193" t="s">
        <v>217</v>
      </c>
      <c r="J196" s="193" t="s">
        <v>217</v>
      </c>
      <c r="K196" s="193" t="s">
        <v>217</v>
      </c>
      <c r="L196" s="194">
        <v>26.21</v>
      </c>
    </row>
    <row r="197" spans="1:12" x14ac:dyDescent="0.25">
      <c r="A197" s="193" t="s">
        <v>108</v>
      </c>
      <c r="B197" s="193" t="s">
        <v>116</v>
      </c>
      <c r="C197" s="193" t="s">
        <v>126</v>
      </c>
      <c r="D197" s="193" t="s">
        <v>127</v>
      </c>
      <c r="E197" s="193" t="s">
        <v>125</v>
      </c>
      <c r="F197" s="193" t="s">
        <v>137</v>
      </c>
      <c r="G197" s="193" t="s">
        <v>217</v>
      </c>
      <c r="H197" s="193" t="s">
        <v>217</v>
      </c>
      <c r="I197" s="193" t="s">
        <v>217</v>
      </c>
      <c r="J197" s="193" t="s">
        <v>217</v>
      </c>
      <c r="K197" s="193" t="s">
        <v>217</v>
      </c>
      <c r="L197" s="194">
        <v>-10</v>
      </c>
    </row>
    <row r="198" spans="1:12" x14ac:dyDescent="0.25">
      <c r="A198" s="193" t="s">
        <v>108</v>
      </c>
      <c r="B198" s="193" t="s">
        <v>116</v>
      </c>
      <c r="C198" s="193" t="s">
        <v>126</v>
      </c>
      <c r="D198" s="193" t="s">
        <v>127</v>
      </c>
      <c r="E198" s="193" t="s">
        <v>125</v>
      </c>
      <c r="F198" s="193" t="s">
        <v>140</v>
      </c>
      <c r="G198" s="193" t="s">
        <v>217</v>
      </c>
      <c r="H198" s="193" t="s">
        <v>217</v>
      </c>
      <c r="I198" s="193" t="s">
        <v>217</v>
      </c>
      <c r="J198" s="193" t="s">
        <v>217</v>
      </c>
      <c r="K198" s="193" t="s">
        <v>217</v>
      </c>
      <c r="L198" s="194">
        <v>-8.25</v>
      </c>
    </row>
    <row r="199" spans="1:12" x14ac:dyDescent="0.25">
      <c r="A199" s="193" t="s">
        <v>108</v>
      </c>
      <c r="B199" s="193" t="s">
        <v>116</v>
      </c>
      <c r="C199" s="193" t="s">
        <v>126</v>
      </c>
      <c r="D199" s="193" t="s">
        <v>127</v>
      </c>
      <c r="E199" s="193" t="s">
        <v>125</v>
      </c>
      <c r="F199" s="193" t="s">
        <v>137</v>
      </c>
      <c r="G199" s="193" t="s">
        <v>217</v>
      </c>
      <c r="H199" s="193" t="s">
        <v>217</v>
      </c>
      <c r="I199" s="193" t="s">
        <v>217</v>
      </c>
      <c r="J199" s="193" t="s">
        <v>217</v>
      </c>
      <c r="K199" s="193" t="s">
        <v>217</v>
      </c>
      <c r="L199" s="194">
        <v>-27.69</v>
      </c>
    </row>
    <row r="200" spans="1:12" x14ac:dyDescent="0.25">
      <c r="A200" s="193" t="s">
        <v>108</v>
      </c>
      <c r="B200" s="193" t="s">
        <v>116</v>
      </c>
      <c r="C200" s="193" t="s">
        <v>126</v>
      </c>
      <c r="D200" s="193" t="s">
        <v>127</v>
      </c>
      <c r="E200" s="193" t="s">
        <v>125</v>
      </c>
      <c r="F200" s="193" t="s">
        <v>137</v>
      </c>
      <c r="G200" s="193" t="s">
        <v>217</v>
      </c>
      <c r="H200" s="193" t="s">
        <v>217</v>
      </c>
      <c r="I200" s="193" t="s">
        <v>217</v>
      </c>
      <c r="J200" s="193" t="s">
        <v>217</v>
      </c>
      <c r="K200" s="193" t="s">
        <v>217</v>
      </c>
      <c r="L200" s="194">
        <v>-3.27</v>
      </c>
    </row>
    <row r="201" spans="1:12" x14ac:dyDescent="0.25">
      <c r="A201" s="193" t="s">
        <v>108</v>
      </c>
      <c r="B201" s="193" t="s">
        <v>116</v>
      </c>
      <c r="C201" s="193" t="s">
        <v>126</v>
      </c>
      <c r="D201" s="193" t="s">
        <v>127</v>
      </c>
      <c r="E201" s="193" t="s">
        <v>125</v>
      </c>
      <c r="F201" s="193" t="s">
        <v>141</v>
      </c>
      <c r="G201" s="193" t="s">
        <v>217</v>
      </c>
      <c r="H201" s="193" t="s">
        <v>217</v>
      </c>
      <c r="I201" s="193" t="s">
        <v>217</v>
      </c>
      <c r="J201" s="193" t="s">
        <v>217</v>
      </c>
      <c r="K201" s="193" t="s">
        <v>217</v>
      </c>
      <c r="L201" s="194">
        <v>-43</v>
      </c>
    </row>
    <row r="202" spans="1:12" x14ac:dyDescent="0.25">
      <c r="A202" s="193" t="s">
        <v>108</v>
      </c>
      <c r="B202" s="193" t="s">
        <v>116</v>
      </c>
      <c r="C202" s="193" t="s">
        <v>126</v>
      </c>
      <c r="D202" s="193" t="s">
        <v>127</v>
      </c>
      <c r="E202" s="193" t="s">
        <v>125</v>
      </c>
      <c r="F202" s="193" t="s">
        <v>138</v>
      </c>
      <c r="G202" s="193" t="s">
        <v>217</v>
      </c>
      <c r="H202" s="193" t="s">
        <v>217</v>
      </c>
      <c r="I202" s="193" t="s">
        <v>217</v>
      </c>
      <c r="J202" s="193" t="s">
        <v>217</v>
      </c>
      <c r="K202" s="193" t="s">
        <v>217</v>
      </c>
      <c r="L202" s="194">
        <v>-144.13999999999999</v>
      </c>
    </row>
    <row r="203" spans="1:12" x14ac:dyDescent="0.25">
      <c r="A203" s="193" t="s">
        <v>108</v>
      </c>
      <c r="B203" s="193" t="s">
        <v>116</v>
      </c>
      <c r="C203" s="193" t="s">
        <v>126</v>
      </c>
      <c r="D203" s="193" t="s">
        <v>127</v>
      </c>
      <c r="E203" s="193" t="s">
        <v>125</v>
      </c>
      <c r="F203" s="193" t="s">
        <v>137</v>
      </c>
      <c r="G203" s="193" t="s">
        <v>217</v>
      </c>
      <c r="H203" s="193" t="s">
        <v>217</v>
      </c>
      <c r="I203" s="193" t="s">
        <v>217</v>
      </c>
      <c r="J203" s="193" t="s">
        <v>217</v>
      </c>
      <c r="K203" s="193" t="s">
        <v>217</v>
      </c>
      <c r="L203" s="194">
        <v>-20</v>
      </c>
    </row>
    <row r="204" spans="1:12" x14ac:dyDescent="0.25">
      <c r="A204" s="193" t="s">
        <v>108</v>
      </c>
      <c r="B204" s="193" t="s">
        <v>116</v>
      </c>
      <c r="C204" s="193" t="s">
        <v>126</v>
      </c>
      <c r="D204" s="193" t="s">
        <v>127</v>
      </c>
      <c r="E204" s="193" t="s">
        <v>125</v>
      </c>
      <c r="F204" s="193" t="s">
        <v>135</v>
      </c>
      <c r="G204" s="193" t="s">
        <v>217</v>
      </c>
      <c r="H204" s="193" t="s">
        <v>217</v>
      </c>
      <c r="I204" s="193" t="s">
        <v>217</v>
      </c>
      <c r="J204" s="193" t="s">
        <v>217</v>
      </c>
      <c r="K204" s="193" t="s">
        <v>217</v>
      </c>
      <c r="L204" s="194">
        <v>-297.7</v>
      </c>
    </row>
    <row r="205" spans="1:12" x14ac:dyDescent="0.25">
      <c r="A205" s="193" t="s">
        <v>108</v>
      </c>
      <c r="B205" s="193" t="s">
        <v>116</v>
      </c>
      <c r="C205" s="193" t="s">
        <v>126</v>
      </c>
      <c r="D205" s="193" t="s">
        <v>127</v>
      </c>
      <c r="E205" s="193" t="s">
        <v>125</v>
      </c>
      <c r="F205" s="193" t="s">
        <v>134</v>
      </c>
      <c r="G205" s="193" t="s">
        <v>217</v>
      </c>
      <c r="H205" s="193" t="s">
        <v>217</v>
      </c>
      <c r="I205" s="193" t="s">
        <v>217</v>
      </c>
      <c r="J205" s="193" t="s">
        <v>217</v>
      </c>
      <c r="K205" s="193" t="s">
        <v>217</v>
      </c>
      <c r="L205" s="194">
        <v>-5.39</v>
      </c>
    </row>
    <row r="206" spans="1:12" x14ac:dyDescent="0.25">
      <c r="A206" s="193" t="s">
        <v>108</v>
      </c>
      <c r="B206" s="193" t="s">
        <v>116</v>
      </c>
      <c r="C206" s="193" t="s">
        <v>126</v>
      </c>
      <c r="D206" s="193" t="s">
        <v>127</v>
      </c>
      <c r="E206" s="193" t="s">
        <v>125</v>
      </c>
      <c r="F206" s="193" t="s">
        <v>132</v>
      </c>
      <c r="G206" s="193" t="s">
        <v>217</v>
      </c>
      <c r="H206" s="193" t="s">
        <v>217</v>
      </c>
      <c r="I206" s="193" t="s">
        <v>217</v>
      </c>
      <c r="J206" s="193" t="s">
        <v>217</v>
      </c>
      <c r="K206" s="193" t="s">
        <v>217</v>
      </c>
      <c r="L206" s="194">
        <v>-144.13999999999999</v>
      </c>
    </row>
    <row r="207" spans="1:12" x14ac:dyDescent="0.25">
      <c r="A207" s="193" t="s">
        <v>108</v>
      </c>
      <c r="B207" s="193" t="s">
        <v>116</v>
      </c>
      <c r="C207" s="193" t="s">
        <v>126</v>
      </c>
      <c r="D207" s="193" t="s">
        <v>127</v>
      </c>
      <c r="E207" s="193" t="s">
        <v>125</v>
      </c>
      <c r="F207" s="193" t="s">
        <v>137</v>
      </c>
      <c r="G207" s="193" t="s">
        <v>217</v>
      </c>
      <c r="H207" s="193" t="s">
        <v>217</v>
      </c>
      <c r="I207" s="193" t="s">
        <v>217</v>
      </c>
      <c r="J207" s="193" t="s">
        <v>217</v>
      </c>
      <c r="K207" s="193" t="s">
        <v>217</v>
      </c>
      <c r="L207" s="194">
        <v>-26.21</v>
      </c>
    </row>
    <row r="208" spans="1:12" x14ac:dyDescent="0.25">
      <c r="A208" s="193" t="s">
        <v>108</v>
      </c>
      <c r="B208" s="193" t="s">
        <v>116</v>
      </c>
      <c r="C208" s="193" t="s">
        <v>126</v>
      </c>
      <c r="D208" s="193" t="s">
        <v>127</v>
      </c>
      <c r="E208" s="193" t="s">
        <v>125</v>
      </c>
      <c r="F208" s="193" t="s">
        <v>148</v>
      </c>
      <c r="G208" s="193" t="s">
        <v>217</v>
      </c>
      <c r="H208" s="193" t="s">
        <v>217</v>
      </c>
      <c r="I208" s="193" t="s">
        <v>217</v>
      </c>
      <c r="J208" s="193" t="s">
        <v>217</v>
      </c>
      <c r="K208" s="193" t="s">
        <v>217</v>
      </c>
      <c r="L208" s="194">
        <v>54.6</v>
      </c>
    </row>
    <row r="209" spans="1:12" x14ac:dyDescent="0.25">
      <c r="A209" s="193" t="s">
        <v>108</v>
      </c>
      <c r="B209" s="193" t="s">
        <v>116</v>
      </c>
      <c r="C209" s="193" t="s">
        <v>126</v>
      </c>
      <c r="D209" s="193" t="s">
        <v>127</v>
      </c>
      <c r="E209" s="193" t="s">
        <v>125</v>
      </c>
      <c r="F209" s="193" t="s">
        <v>148</v>
      </c>
      <c r="G209" s="193" t="s">
        <v>217</v>
      </c>
      <c r="H209" s="193" t="s">
        <v>217</v>
      </c>
      <c r="I209" s="193" t="s">
        <v>217</v>
      </c>
      <c r="J209" s="193" t="s">
        <v>217</v>
      </c>
      <c r="K209" s="193" t="s">
        <v>217</v>
      </c>
      <c r="L209" s="194">
        <v>1528.8</v>
      </c>
    </row>
    <row r="210" spans="1:12" x14ac:dyDescent="0.25">
      <c r="A210" s="193" t="s">
        <v>108</v>
      </c>
      <c r="B210" s="193" t="s">
        <v>116</v>
      </c>
      <c r="C210" s="193" t="s">
        <v>126</v>
      </c>
      <c r="D210" s="193" t="s">
        <v>127</v>
      </c>
      <c r="E210" s="193" t="s">
        <v>125</v>
      </c>
      <c r="F210" s="193" t="s">
        <v>148</v>
      </c>
      <c r="G210" s="193" t="s">
        <v>217</v>
      </c>
      <c r="H210" s="193" t="s">
        <v>217</v>
      </c>
      <c r="I210" s="193" t="s">
        <v>217</v>
      </c>
      <c r="J210" s="193" t="s">
        <v>217</v>
      </c>
      <c r="K210" s="193" t="s">
        <v>217</v>
      </c>
      <c r="L210" s="194">
        <v>436.8</v>
      </c>
    </row>
    <row r="211" spans="1:12" x14ac:dyDescent="0.25">
      <c r="A211" s="193" t="s">
        <v>108</v>
      </c>
      <c r="B211" s="193" t="s">
        <v>116</v>
      </c>
      <c r="C211" s="193" t="s">
        <v>126</v>
      </c>
      <c r="D211" s="193" t="s">
        <v>127</v>
      </c>
      <c r="E211" s="193" t="s">
        <v>125</v>
      </c>
      <c r="F211" s="193" t="s">
        <v>148</v>
      </c>
      <c r="G211" s="193" t="s">
        <v>217</v>
      </c>
      <c r="H211" s="193" t="s">
        <v>217</v>
      </c>
      <c r="I211" s="193" t="s">
        <v>217</v>
      </c>
      <c r="J211" s="193" t="s">
        <v>217</v>
      </c>
      <c r="K211" s="193" t="s">
        <v>217</v>
      </c>
      <c r="L211" s="194">
        <v>163.80000000000001</v>
      </c>
    </row>
    <row r="212" spans="1:12" x14ac:dyDescent="0.25">
      <c r="A212" s="193" t="s">
        <v>108</v>
      </c>
      <c r="B212" s="193" t="s">
        <v>116</v>
      </c>
      <c r="C212" s="193" t="s">
        <v>126</v>
      </c>
      <c r="D212" s="193" t="s">
        <v>127</v>
      </c>
      <c r="E212" s="193" t="s">
        <v>125</v>
      </c>
      <c r="F212" s="193" t="s">
        <v>151</v>
      </c>
      <c r="G212" s="193" t="s">
        <v>217</v>
      </c>
      <c r="H212" s="193" t="s">
        <v>217</v>
      </c>
      <c r="I212" s="193" t="s">
        <v>217</v>
      </c>
      <c r="J212" s="193" t="s">
        <v>217</v>
      </c>
      <c r="K212" s="193" t="s">
        <v>217</v>
      </c>
      <c r="L212" s="194">
        <v>129.16999999999999</v>
      </c>
    </row>
    <row r="213" spans="1:12" x14ac:dyDescent="0.25">
      <c r="A213" s="193" t="s">
        <v>108</v>
      </c>
      <c r="B213" s="193" t="s">
        <v>116</v>
      </c>
      <c r="C213" s="193" t="s">
        <v>126</v>
      </c>
      <c r="D213" s="193" t="s">
        <v>127</v>
      </c>
      <c r="E213" s="193" t="s">
        <v>125</v>
      </c>
      <c r="F213" s="193" t="s">
        <v>144</v>
      </c>
      <c r="G213" s="193" t="s">
        <v>217</v>
      </c>
      <c r="H213" s="193" t="s">
        <v>217</v>
      </c>
      <c r="I213" s="193" t="s">
        <v>217</v>
      </c>
      <c r="J213" s="193" t="s">
        <v>217</v>
      </c>
      <c r="K213" s="193" t="s">
        <v>217</v>
      </c>
      <c r="L213" s="194">
        <v>-7.5</v>
      </c>
    </row>
    <row r="214" spans="1:12" x14ac:dyDescent="0.25">
      <c r="A214" s="193" t="s">
        <v>108</v>
      </c>
      <c r="B214" s="193" t="s">
        <v>116</v>
      </c>
      <c r="C214" s="193" t="s">
        <v>126</v>
      </c>
      <c r="D214" s="193" t="s">
        <v>127</v>
      </c>
      <c r="E214" s="193" t="s">
        <v>125</v>
      </c>
      <c r="F214" s="193" t="s">
        <v>134</v>
      </c>
      <c r="G214" s="193" t="s">
        <v>217</v>
      </c>
      <c r="H214" s="193" t="s">
        <v>217</v>
      </c>
      <c r="I214" s="193" t="s">
        <v>217</v>
      </c>
      <c r="J214" s="193" t="s">
        <v>217</v>
      </c>
      <c r="K214" s="193" t="s">
        <v>217</v>
      </c>
      <c r="L214" s="194">
        <v>-4.0999999999999996</v>
      </c>
    </row>
    <row r="215" spans="1:12" x14ac:dyDescent="0.25">
      <c r="A215" s="193" t="s">
        <v>108</v>
      </c>
      <c r="B215" s="193" t="s">
        <v>116</v>
      </c>
      <c r="C215" s="193" t="s">
        <v>126</v>
      </c>
      <c r="D215" s="193" t="s">
        <v>127</v>
      </c>
      <c r="E215" s="193" t="s">
        <v>125</v>
      </c>
      <c r="F215" s="193" t="s">
        <v>132</v>
      </c>
      <c r="G215" s="193" t="s">
        <v>217</v>
      </c>
      <c r="H215" s="193" t="s">
        <v>217</v>
      </c>
      <c r="I215" s="193" t="s">
        <v>217</v>
      </c>
      <c r="J215" s="193" t="s">
        <v>217</v>
      </c>
      <c r="K215" s="193" t="s">
        <v>217</v>
      </c>
      <c r="L215" s="194">
        <v>-126.67</v>
      </c>
    </row>
    <row r="216" spans="1:12" x14ac:dyDescent="0.25">
      <c r="A216" s="193" t="s">
        <v>108</v>
      </c>
      <c r="B216" s="193" t="s">
        <v>116</v>
      </c>
      <c r="C216" s="193" t="s">
        <v>126</v>
      </c>
      <c r="D216" s="193" t="s">
        <v>127</v>
      </c>
      <c r="E216" s="193" t="s">
        <v>125</v>
      </c>
      <c r="F216" s="193" t="s">
        <v>137</v>
      </c>
      <c r="G216" s="193" t="s">
        <v>217</v>
      </c>
      <c r="H216" s="193" t="s">
        <v>217</v>
      </c>
      <c r="I216" s="193" t="s">
        <v>217</v>
      </c>
      <c r="J216" s="193" t="s">
        <v>217</v>
      </c>
      <c r="K216" s="193" t="s">
        <v>217</v>
      </c>
      <c r="L216" s="194">
        <v>-23.03</v>
      </c>
    </row>
    <row r="217" spans="1:12" x14ac:dyDescent="0.25">
      <c r="A217" s="193" t="s">
        <v>108</v>
      </c>
      <c r="B217" s="193" t="s">
        <v>116</v>
      </c>
      <c r="C217" s="193" t="s">
        <v>126</v>
      </c>
      <c r="D217" s="193" t="s">
        <v>127</v>
      </c>
      <c r="E217" s="193" t="s">
        <v>125</v>
      </c>
      <c r="F217" s="193" t="s">
        <v>139</v>
      </c>
      <c r="G217" s="193" t="s">
        <v>217</v>
      </c>
      <c r="H217" s="193" t="s">
        <v>217</v>
      </c>
      <c r="I217" s="193" t="s">
        <v>217</v>
      </c>
      <c r="J217" s="193" t="s">
        <v>217</v>
      </c>
      <c r="K217" s="193" t="s">
        <v>217</v>
      </c>
      <c r="L217" s="194">
        <v>-112.43</v>
      </c>
    </row>
    <row r="218" spans="1:12" x14ac:dyDescent="0.25">
      <c r="A218" s="193" t="s">
        <v>108</v>
      </c>
      <c r="B218" s="193" t="s">
        <v>116</v>
      </c>
      <c r="C218" s="193" t="s">
        <v>126</v>
      </c>
      <c r="D218" s="193" t="s">
        <v>127</v>
      </c>
      <c r="E218" s="193" t="s">
        <v>125</v>
      </c>
      <c r="F218" s="193" t="s">
        <v>133</v>
      </c>
      <c r="G218" s="193" t="s">
        <v>217</v>
      </c>
      <c r="H218" s="193" t="s">
        <v>217</v>
      </c>
      <c r="I218" s="193" t="s">
        <v>217</v>
      </c>
      <c r="J218" s="193" t="s">
        <v>217</v>
      </c>
      <c r="K218" s="193" t="s">
        <v>217</v>
      </c>
      <c r="L218" s="194">
        <v>-112.43</v>
      </c>
    </row>
    <row r="219" spans="1:12" x14ac:dyDescent="0.25">
      <c r="A219" s="193" t="s">
        <v>108</v>
      </c>
      <c r="B219" s="193" t="s">
        <v>116</v>
      </c>
      <c r="C219" s="193" t="s">
        <v>126</v>
      </c>
      <c r="D219" s="193" t="s">
        <v>127</v>
      </c>
      <c r="E219" s="193" t="s">
        <v>125</v>
      </c>
      <c r="F219" s="193" t="s">
        <v>145</v>
      </c>
      <c r="G219" s="193" t="s">
        <v>217</v>
      </c>
      <c r="H219" s="193" t="s">
        <v>217</v>
      </c>
      <c r="I219" s="193" t="s">
        <v>217</v>
      </c>
      <c r="J219" s="193" t="s">
        <v>217</v>
      </c>
      <c r="K219" s="193" t="s">
        <v>217</v>
      </c>
      <c r="L219" s="194">
        <v>-26.3</v>
      </c>
    </row>
    <row r="220" spans="1:12" x14ac:dyDescent="0.25">
      <c r="A220" s="193" t="s">
        <v>108</v>
      </c>
      <c r="B220" s="193" t="s">
        <v>116</v>
      </c>
      <c r="C220" s="193" t="s">
        <v>126</v>
      </c>
      <c r="D220" s="193" t="s">
        <v>127</v>
      </c>
      <c r="E220" s="193" t="s">
        <v>125</v>
      </c>
      <c r="F220" s="193" t="s">
        <v>142</v>
      </c>
      <c r="G220" s="193" t="s">
        <v>217</v>
      </c>
      <c r="H220" s="193" t="s">
        <v>217</v>
      </c>
      <c r="I220" s="193" t="s">
        <v>217</v>
      </c>
      <c r="J220" s="193" t="s">
        <v>217</v>
      </c>
      <c r="K220" s="193" t="s">
        <v>217</v>
      </c>
      <c r="L220" s="194">
        <v>-160.41999999999999</v>
      </c>
    </row>
    <row r="221" spans="1:12" x14ac:dyDescent="0.25">
      <c r="A221" s="193" t="s">
        <v>108</v>
      </c>
      <c r="B221" s="193" t="s">
        <v>116</v>
      </c>
      <c r="C221" s="193" t="s">
        <v>126</v>
      </c>
      <c r="D221" s="193" t="s">
        <v>127</v>
      </c>
      <c r="E221" s="193" t="s">
        <v>125</v>
      </c>
      <c r="F221" s="193" t="s">
        <v>136</v>
      </c>
      <c r="G221" s="193" t="s">
        <v>217</v>
      </c>
      <c r="H221" s="193" t="s">
        <v>217</v>
      </c>
      <c r="I221" s="193" t="s">
        <v>217</v>
      </c>
      <c r="J221" s="193" t="s">
        <v>217</v>
      </c>
      <c r="K221" s="193" t="s">
        <v>217</v>
      </c>
      <c r="L221" s="194">
        <v>-26.3</v>
      </c>
    </row>
    <row r="222" spans="1:12" x14ac:dyDescent="0.25">
      <c r="A222" s="193" t="s">
        <v>108</v>
      </c>
      <c r="B222" s="193" t="s">
        <v>116</v>
      </c>
      <c r="C222" s="193" t="s">
        <v>126</v>
      </c>
      <c r="D222" s="193" t="s">
        <v>127</v>
      </c>
      <c r="E222" s="193" t="s">
        <v>125</v>
      </c>
      <c r="F222" s="193" t="s">
        <v>143</v>
      </c>
      <c r="G222" s="193" t="s">
        <v>217</v>
      </c>
      <c r="H222" s="193" t="s">
        <v>217</v>
      </c>
      <c r="I222" s="193" t="s">
        <v>217</v>
      </c>
      <c r="J222" s="193" t="s">
        <v>217</v>
      </c>
      <c r="K222" s="193" t="s">
        <v>217</v>
      </c>
      <c r="L222" s="194">
        <v>-82.52</v>
      </c>
    </row>
    <row r="223" spans="1:12" x14ac:dyDescent="0.25">
      <c r="A223" s="193" t="s">
        <v>108</v>
      </c>
      <c r="B223" s="193" t="s">
        <v>116</v>
      </c>
      <c r="C223" s="193" t="s">
        <v>126</v>
      </c>
      <c r="D223" s="193" t="s">
        <v>127</v>
      </c>
      <c r="E223" s="193" t="s">
        <v>125</v>
      </c>
      <c r="F223" s="193" t="s">
        <v>148</v>
      </c>
      <c r="G223" s="193" t="s">
        <v>217</v>
      </c>
      <c r="H223" s="193" t="s">
        <v>217</v>
      </c>
      <c r="I223" s="193" t="s">
        <v>217</v>
      </c>
      <c r="J223" s="193" t="s">
        <v>217</v>
      </c>
      <c r="K223" s="193" t="s">
        <v>217</v>
      </c>
      <c r="L223" s="194">
        <v>47.98</v>
      </c>
    </row>
    <row r="224" spans="1:12" x14ac:dyDescent="0.25">
      <c r="A224" s="193" t="s">
        <v>108</v>
      </c>
      <c r="B224" s="193" t="s">
        <v>116</v>
      </c>
      <c r="C224" s="193" t="s">
        <v>126</v>
      </c>
      <c r="D224" s="193" t="s">
        <v>127</v>
      </c>
      <c r="E224" s="193" t="s">
        <v>125</v>
      </c>
      <c r="F224" s="193" t="s">
        <v>148</v>
      </c>
      <c r="G224" s="193" t="s">
        <v>217</v>
      </c>
      <c r="H224" s="193" t="s">
        <v>217</v>
      </c>
      <c r="I224" s="193" t="s">
        <v>217</v>
      </c>
      <c r="J224" s="193" t="s">
        <v>217</v>
      </c>
      <c r="K224" s="193" t="s">
        <v>217</v>
      </c>
      <c r="L224" s="194">
        <v>1487.38</v>
      </c>
    </row>
    <row r="225" spans="1:12" x14ac:dyDescent="0.25">
      <c r="A225" s="193" t="s">
        <v>108</v>
      </c>
      <c r="B225" s="193" t="s">
        <v>116</v>
      </c>
      <c r="C225" s="193" t="s">
        <v>126</v>
      </c>
      <c r="D225" s="193" t="s">
        <v>127</v>
      </c>
      <c r="E225" s="193" t="s">
        <v>125</v>
      </c>
      <c r="F225" s="193" t="s">
        <v>148</v>
      </c>
      <c r="G225" s="193" t="s">
        <v>217</v>
      </c>
      <c r="H225" s="193" t="s">
        <v>217</v>
      </c>
      <c r="I225" s="193" t="s">
        <v>217</v>
      </c>
      <c r="J225" s="193" t="s">
        <v>217</v>
      </c>
      <c r="K225" s="193" t="s">
        <v>217</v>
      </c>
      <c r="L225" s="194">
        <v>383.84</v>
      </c>
    </row>
    <row r="226" spans="1:12" x14ac:dyDescent="0.25">
      <c r="A226" s="193" t="s">
        <v>108</v>
      </c>
      <c r="B226" s="193" t="s">
        <v>116</v>
      </c>
      <c r="C226" s="193" t="s">
        <v>126</v>
      </c>
      <c r="D226" s="193" t="s">
        <v>127</v>
      </c>
      <c r="E226" s="193" t="s">
        <v>125</v>
      </c>
      <c r="F226" s="193" t="s">
        <v>151</v>
      </c>
      <c r="G226" s="193" t="s">
        <v>217</v>
      </c>
      <c r="H226" s="193" t="s">
        <v>217</v>
      </c>
      <c r="I226" s="193" t="s">
        <v>217</v>
      </c>
      <c r="J226" s="193" t="s">
        <v>217</v>
      </c>
      <c r="K226" s="193" t="s">
        <v>217</v>
      </c>
      <c r="L226" s="194">
        <v>112.43</v>
      </c>
    </row>
    <row r="227" spans="1:12" x14ac:dyDescent="0.25">
      <c r="A227" s="193" t="s">
        <v>108</v>
      </c>
      <c r="B227" s="193" t="s">
        <v>116</v>
      </c>
      <c r="C227" s="193" t="s">
        <v>126</v>
      </c>
      <c r="D227" s="193" t="s">
        <v>127</v>
      </c>
      <c r="E227" s="193" t="s">
        <v>125</v>
      </c>
      <c r="F227" s="193" t="s">
        <v>152</v>
      </c>
      <c r="G227" s="193" t="s">
        <v>217</v>
      </c>
      <c r="H227" s="193" t="s">
        <v>217</v>
      </c>
      <c r="I227" s="193" t="s">
        <v>217</v>
      </c>
      <c r="J227" s="193" t="s">
        <v>217</v>
      </c>
      <c r="K227" s="193" t="s">
        <v>217</v>
      </c>
      <c r="L227" s="194">
        <v>26.3</v>
      </c>
    </row>
    <row r="228" spans="1:12" x14ac:dyDescent="0.25">
      <c r="A228" s="193" t="s">
        <v>108</v>
      </c>
      <c r="B228" s="193" t="s">
        <v>116</v>
      </c>
      <c r="C228" s="193" t="s">
        <v>126</v>
      </c>
      <c r="D228" s="193" t="s">
        <v>127</v>
      </c>
      <c r="E228" s="193" t="s">
        <v>125</v>
      </c>
      <c r="F228" s="193" t="s">
        <v>153</v>
      </c>
      <c r="G228" s="193" t="s">
        <v>217</v>
      </c>
      <c r="H228" s="193" t="s">
        <v>217</v>
      </c>
      <c r="I228" s="193" t="s">
        <v>217</v>
      </c>
      <c r="J228" s="193" t="s">
        <v>217</v>
      </c>
      <c r="K228" s="193" t="s">
        <v>217</v>
      </c>
      <c r="L228" s="194">
        <v>673.9</v>
      </c>
    </row>
    <row r="229" spans="1:12" x14ac:dyDescent="0.25">
      <c r="A229" s="193" t="s">
        <v>108</v>
      </c>
      <c r="B229" s="193" t="s">
        <v>116</v>
      </c>
      <c r="C229" s="193" t="s">
        <v>126</v>
      </c>
      <c r="D229" s="193" t="s">
        <v>127</v>
      </c>
      <c r="E229" s="193" t="s">
        <v>125</v>
      </c>
      <c r="F229" s="193" t="s">
        <v>155</v>
      </c>
      <c r="G229" s="193" t="s">
        <v>217</v>
      </c>
      <c r="H229" s="193" t="s">
        <v>217</v>
      </c>
      <c r="I229" s="193" t="s">
        <v>217</v>
      </c>
      <c r="J229" s="193" t="s">
        <v>217</v>
      </c>
      <c r="K229" s="193" t="s">
        <v>217</v>
      </c>
      <c r="L229" s="194">
        <v>4.0999999999999996</v>
      </c>
    </row>
    <row r="230" spans="1:12" x14ac:dyDescent="0.25">
      <c r="A230" s="193" t="s">
        <v>108</v>
      </c>
      <c r="B230" s="193" t="s">
        <v>116</v>
      </c>
      <c r="C230" s="193" t="s">
        <v>126</v>
      </c>
      <c r="D230" s="193" t="s">
        <v>127</v>
      </c>
      <c r="E230" s="193" t="s">
        <v>125</v>
      </c>
      <c r="F230" s="193" t="s">
        <v>150</v>
      </c>
      <c r="G230" s="193" t="s">
        <v>217</v>
      </c>
      <c r="H230" s="193" t="s">
        <v>217</v>
      </c>
      <c r="I230" s="193" t="s">
        <v>217</v>
      </c>
      <c r="J230" s="193" t="s">
        <v>217</v>
      </c>
      <c r="K230" s="193" t="s">
        <v>217</v>
      </c>
      <c r="L230" s="194">
        <v>7.5</v>
      </c>
    </row>
    <row r="231" spans="1:12" x14ac:dyDescent="0.25">
      <c r="A231" s="193" t="s">
        <v>108</v>
      </c>
      <c r="B231" s="193" t="s">
        <v>116</v>
      </c>
      <c r="C231" s="193" t="s">
        <v>126</v>
      </c>
      <c r="D231" s="193" t="s">
        <v>127</v>
      </c>
      <c r="E231" s="193" t="s">
        <v>125</v>
      </c>
      <c r="F231" s="193" t="s">
        <v>156</v>
      </c>
      <c r="G231" s="193" t="s">
        <v>217</v>
      </c>
      <c r="H231" s="193" t="s">
        <v>217</v>
      </c>
      <c r="I231" s="193" t="s">
        <v>217</v>
      </c>
      <c r="J231" s="193" t="s">
        <v>217</v>
      </c>
      <c r="K231" s="193" t="s">
        <v>217</v>
      </c>
      <c r="L231" s="194">
        <v>126.67</v>
      </c>
    </row>
    <row r="232" spans="1:12" x14ac:dyDescent="0.25">
      <c r="A232" s="193" t="s">
        <v>108</v>
      </c>
      <c r="B232" s="193" t="s">
        <v>116</v>
      </c>
      <c r="C232" s="193" t="s">
        <v>126</v>
      </c>
      <c r="D232" s="193" t="s">
        <v>127</v>
      </c>
      <c r="E232" s="193" t="s">
        <v>125</v>
      </c>
      <c r="F232" s="193" t="s">
        <v>156</v>
      </c>
      <c r="G232" s="193" t="s">
        <v>217</v>
      </c>
      <c r="H232" s="193" t="s">
        <v>217</v>
      </c>
      <c r="I232" s="193" t="s">
        <v>217</v>
      </c>
      <c r="J232" s="193" t="s">
        <v>217</v>
      </c>
      <c r="K232" s="193" t="s">
        <v>217</v>
      </c>
      <c r="L232" s="194">
        <v>23.03</v>
      </c>
    </row>
    <row r="233" spans="1:12" x14ac:dyDescent="0.25">
      <c r="A233" s="193" t="s">
        <v>108</v>
      </c>
      <c r="B233" s="193" t="s">
        <v>116</v>
      </c>
      <c r="C233" s="193" t="s">
        <v>126</v>
      </c>
      <c r="D233" s="193" t="s">
        <v>127</v>
      </c>
      <c r="E233" s="193" t="s">
        <v>125</v>
      </c>
      <c r="F233" s="193" t="s">
        <v>137</v>
      </c>
      <c r="G233" s="193" t="s">
        <v>217</v>
      </c>
      <c r="H233" s="193" t="s">
        <v>217</v>
      </c>
      <c r="I233" s="193" t="s">
        <v>217</v>
      </c>
      <c r="J233" s="193" t="s">
        <v>217</v>
      </c>
      <c r="K233" s="193" t="s">
        <v>217</v>
      </c>
      <c r="L233" s="194">
        <v>-30</v>
      </c>
    </row>
    <row r="234" spans="1:12" x14ac:dyDescent="0.25">
      <c r="A234" s="193" t="s">
        <v>108</v>
      </c>
      <c r="B234" s="193" t="s">
        <v>116</v>
      </c>
      <c r="C234" s="193" t="s">
        <v>126</v>
      </c>
      <c r="D234" s="193" t="s">
        <v>127</v>
      </c>
      <c r="E234" s="193" t="s">
        <v>125</v>
      </c>
      <c r="F234" s="193" t="s">
        <v>124</v>
      </c>
      <c r="G234" s="193" t="s">
        <v>217</v>
      </c>
      <c r="H234" s="193" t="s">
        <v>217</v>
      </c>
      <c r="I234" s="193" t="s">
        <v>217</v>
      </c>
      <c r="J234" s="193" t="s">
        <v>217</v>
      </c>
      <c r="K234" s="193" t="s">
        <v>217</v>
      </c>
      <c r="L234" s="194">
        <v>-1211.8599999999999</v>
      </c>
    </row>
    <row r="235" spans="1:12" x14ac:dyDescent="0.25">
      <c r="A235" s="193" t="s">
        <v>108</v>
      </c>
      <c r="B235" s="193" t="s">
        <v>116</v>
      </c>
      <c r="C235" s="193" t="s">
        <v>126</v>
      </c>
      <c r="D235" s="193" t="s">
        <v>127</v>
      </c>
      <c r="E235" s="193" t="s">
        <v>125</v>
      </c>
      <c r="F235" s="193" t="s">
        <v>140</v>
      </c>
      <c r="G235" s="193" t="s">
        <v>217</v>
      </c>
      <c r="H235" s="193" t="s">
        <v>217</v>
      </c>
      <c r="I235" s="193" t="s">
        <v>217</v>
      </c>
      <c r="J235" s="193" t="s">
        <v>217</v>
      </c>
      <c r="K235" s="193" t="s">
        <v>217</v>
      </c>
      <c r="L235" s="194">
        <v>-2.5</v>
      </c>
    </row>
    <row r="236" spans="1:12" x14ac:dyDescent="0.25">
      <c r="A236" s="193" t="s">
        <v>108</v>
      </c>
      <c r="B236" s="193" t="s">
        <v>116</v>
      </c>
      <c r="C236" s="193" t="s">
        <v>126</v>
      </c>
      <c r="D236" s="193" t="s">
        <v>127</v>
      </c>
      <c r="E236" s="193" t="s">
        <v>125</v>
      </c>
      <c r="F236" s="193" t="s">
        <v>137</v>
      </c>
      <c r="G236" s="193" t="s">
        <v>217</v>
      </c>
      <c r="H236" s="193" t="s">
        <v>217</v>
      </c>
      <c r="I236" s="193" t="s">
        <v>217</v>
      </c>
      <c r="J236" s="193" t="s">
        <v>217</v>
      </c>
      <c r="K236" s="193" t="s">
        <v>217</v>
      </c>
      <c r="L236" s="194">
        <v>-50</v>
      </c>
    </row>
    <row r="237" spans="1:12" x14ac:dyDescent="0.25">
      <c r="A237" s="193" t="s">
        <v>108</v>
      </c>
      <c r="B237" s="193" t="s">
        <v>116</v>
      </c>
      <c r="C237" s="193" t="s">
        <v>126</v>
      </c>
      <c r="D237" s="193" t="s">
        <v>127</v>
      </c>
      <c r="E237" s="193" t="s">
        <v>125</v>
      </c>
      <c r="F237" s="193" t="s">
        <v>140</v>
      </c>
      <c r="G237" s="193" t="s">
        <v>217</v>
      </c>
      <c r="H237" s="193" t="s">
        <v>217</v>
      </c>
      <c r="I237" s="193" t="s">
        <v>217</v>
      </c>
      <c r="J237" s="193" t="s">
        <v>217</v>
      </c>
      <c r="K237" s="193" t="s">
        <v>217</v>
      </c>
      <c r="L237" s="194">
        <v>-8</v>
      </c>
    </row>
    <row r="238" spans="1:12" x14ac:dyDescent="0.25">
      <c r="A238" s="193" t="s">
        <v>108</v>
      </c>
      <c r="B238" s="193" t="s">
        <v>116</v>
      </c>
      <c r="C238" s="193" t="s">
        <v>126</v>
      </c>
      <c r="D238" s="193" t="s">
        <v>127</v>
      </c>
      <c r="E238" s="193" t="s">
        <v>125</v>
      </c>
      <c r="F238" s="193" t="s">
        <v>141</v>
      </c>
      <c r="G238" s="193" t="s">
        <v>217</v>
      </c>
      <c r="H238" s="193" t="s">
        <v>217</v>
      </c>
      <c r="I238" s="193" t="s">
        <v>217</v>
      </c>
      <c r="J238" s="193" t="s">
        <v>217</v>
      </c>
      <c r="K238" s="193" t="s">
        <v>217</v>
      </c>
      <c r="L238" s="194">
        <v>-108.5</v>
      </c>
    </row>
    <row r="239" spans="1:12" x14ac:dyDescent="0.25">
      <c r="A239" s="193" t="s">
        <v>108</v>
      </c>
      <c r="B239" s="193" t="s">
        <v>116</v>
      </c>
      <c r="C239" s="193" t="s">
        <v>126</v>
      </c>
      <c r="D239" s="193" t="s">
        <v>127</v>
      </c>
      <c r="E239" s="193" t="s">
        <v>125</v>
      </c>
      <c r="F239" s="193" t="s">
        <v>138</v>
      </c>
      <c r="G239" s="193" t="s">
        <v>217</v>
      </c>
      <c r="H239" s="193" t="s">
        <v>217</v>
      </c>
      <c r="I239" s="193" t="s">
        <v>217</v>
      </c>
      <c r="J239" s="193" t="s">
        <v>217</v>
      </c>
      <c r="K239" s="193" t="s">
        <v>217</v>
      </c>
      <c r="L239" s="194">
        <v>-126.67</v>
      </c>
    </row>
    <row r="240" spans="1:12" x14ac:dyDescent="0.25">
      <c r="A240" s="193" t="s">
        <v>108</v>
      </c>
      <c r="B240" s="193" t="s">
        <v>116</v>
      </c>
      <c r="C240" s="193" t="s">
        <v>126</v>
      </c>
      <c r="D240" s="193" t="s">
        <v>127</v>
      </c>
      <c r="E240" s="193" t="s">
        <v>125</v>
      </c>
      <c r="F240" s="193" t="s">
        <v>135</v>
      </c>
      <c r="G240" s="193" t="s">
        <v>217</v>
      </c>
      <c r="H240" s="193" t="s">
        <v>217</v>
      </c>
      <c r="I240" s="193" t="s">
        <v>217</v>
      </c>
      <c r="J240" s="193" t="s">
        <v>217</v>
      </c>
      <c r="K240" s="193" t="s">
        <v>217</v>
      </c>
      <c r="L240" s="194">
        <v>-673.9</v>
      </c>
    </row>
    <row r="241" spans="1:12" x14ac:dyDescent="0.25">
      <c r="A241" s="193" t="s">
        <v>108</v>
      </c>
      <c r="B241" s="193" t="s">
        <v>116</v>
      </c>
      <c r="C241" s="193" t="s">
        <v>126</v>
      </c>
      <c r="D241" s="193" t="s">
        <v>127</v>
      </c>
      <c r="E241" s="193" t="s">
        <v>131</v>
      </c>
      <c r="F241" s="193" t="s">
        <v>133</v>
      </c>
      <c r="G241" s="193" t="s">
        <v>217</v>
      </c>
      <c r="H241" s="193" t="s">
        <v>217</v>
      </c>
      <c r="I241" s="193" t="s">
        <v>217</v>
      </c>
      <c r="J241" s="193" t="s">
        <v>217</v>
      </c>
      <c r="K241" s="193" t="s">
        <v>217</v>
      </c>
      <c r="L241" s="194">
        <v>-160.22</v>
      </c>
    </row>
    <row r="242" spans="1:12" x14ac:dyDescent="0.25">
      <c r="A242" s="193" t="s">
        <v>108</v>
      </c>
      <c r="B242" s="193" t="s">
        <v>116</v>
      </c>
      <c r="C242" s="193" t="s">
        <v>126</v>
      </c>
      <c r="D242" s="193" t="s">
        <v>127</v>
      </c>
      <c r="E242" s="193" t="s">
        <v>131</v>
      </c>
      <c r="F242" s="193" t="s">
        <v>137</v>
      </c>
      <c r="G242" s="193" t="s">
        <v>217</v>
      </c>
      <c r="H242" s="193" t="s">
        <v>217</v>
      </c>
      <c r="I242" s="193" t="s">
        <v>217</v>
      </c>
      <c r="J242" s="193" t="s">
        <v>217</v>
      </c>
      <c r="K242" s="193" t="s">
        <v>217</v>
      </c>
      <c r="L242" s="194">
        <v>-9.31</v>
      </c>
    </row>
    <row r="243" spans="1:12" x14ac:dyDescent="0.25">
      <c r="A243" s="193" t="s">
        <v>108</v>
      </c>
      <c r="B243" s="193" t="s">
        <v>116</v>
      </c>
      <c r="C243" s="193" t="s">
        <v>126</v>
      </c>
      <c r="D243" s="193" t="s">
        <v>127</v>
      </c>
      <c r="E243" s="193" t="s">
        <v>131</v>
      </c>
      <c r="F243" s="193" t="s">
        <v>138</v>
      </c>
      <c r="G243" s="193" t="s">
        <v>217</v>
      </c>
      <c r="H243" s="193" t="s">
        <v>217</v>
      </c>
      <c r="I243" s="193" t="s">
        <v>217</v>
      </c>
      <c r="J243" s="193" t="s">
        <v>217</v>
      </c>
      <c r="K243" s="193" t="s">
        <v>217</v>
      </c>
      <c r="L243" s="194">
        <v>-173.08</v>
      </c>
    </row>
    <row r="244" spans="1:12" x14ac:dyDescent="0.25">
      <c r="A244" s="193" t="s">
        <v>108</v>
      </c>
      <c r="B244" s="193" t="s">
        <v>116</v>
      </c>
      <c r="C244" s="193" t="s">
        <v>126</v>
      </c>
      <c r="D244" s="193" t="s">
        <v>127</v>
      </c>
      <c r="E244" s="193" t="s">
        <v>131</v>
      </c>
      <c r="F244" s="193" t="s">
        <v>141</v>
      </c>
      <c r="G244" s="193" t="s">
        <v>217</v>
      </c>
      <c r="H244" s="193" t="s">
        <v>217</v>
      </c>
      <c r="I244" s="193" t="s">
        <v>217</v>
      </c>
      <c r="J244" s="193" t="s">
        <v>217</v>
      </c>
      <c r="K244" s="193" t="s">
        <v>217</v>
      </c>
      <c r="L244" s="194">
        <v>-43</v>
      </c>
    </row>
    <row r="245" spans="1:12" x14ac:dyDescent="0.25">
      <c r="A245" s="193" t="s">
        <v>108</v>
      </c>
      <c r="B245" s="193" t="s">
        <v>116</v>
      </c>
      <c r="C245" s="193" t="s">
        <v>126</v>
      </c>
      <c r="D245" s="193" t="s">
        <v>127</v>
      </c>
      <c r="E245" s="193" t="s">
        <v>131</v>
      </c>
      <c r="F245" s="193" t="s">
        <v>140</v>
      </c>
      <c r="G245" s="193" t="s">
        <v>217</v>
      </c>
      <c r="H245" s="193" t="s">
        <v>217</v>
      </c>
      <c r="I245" s="193" t="s">
        <v>217</v>
      </c>
      <c r="J245" s="193" t="s">
        <v>217</v>
      </c>
      <c r="K245" s="193" t="s">
        <v>217</v>
      </c>
      <c r="L245" s="194">
        <v>-10.88</v>
      </c>
    </row>
    <row r="246" spans="1:12" x14ac:dyDescent="0.25">
      <c r="A246" s="193" t="s">
        <v>108</v>
      </c>
      <c r="B246" s="193" t="s">
        <v>116</v>
      </c>
      <c r="C246" s="193" t="s">
        <v>126</v>
      </c>
      <c r="D246" s="193" t="s">
        <v>127</v>
      </c>
      <c r="E246" s="193" t="s">
        <v>131</v>
      </c>
      <c r="F246" s="193" t="s">
        <v>156</v>
      </c>
      <c r="G246" s="193" t="s">
        <v>217</v>
      </c>
      <c r="H246" s="193" t="s">
        <v>217</v>
      </c>
      <c r="I246" s="193" t="s">
        <v>217</v>
      </c>
      <c r="J246" s="193" t="s">
        <v>217</v>
      </c>
      <c r="K246" s="193" t="s">
        <v>217</v>
      </c>
      <c r="L246" s="194">
        <v>31.47</v>
      </c>
    </row>
    <row r="247" spans="1:12" x14ac:dyDescent="0.25">
      <c r="A247" s="193" t="s">
        <v>108</v>
      </c>
      <c r="B247" s="193" t="s">
        <v>116</v>
      </c>
      <c r="C247" s="193" t="s">
        <v>126</v>
      </c>
      <c r="D247" s="193" t="s">
        <v>127</v>
      </c>
      <c r="E247" s="193" t="s">
        <v>131</v>
      </c>
      <c r="F247" s="193" t="s">
        <v>156</v>
      </c>
      <c r="G247" s="193" t="s">
        <v>217</v>
      </c>
      <c r="H247" s="193" t="s">
        <v>217</v>
      </c>
      <c r="I247" s="193" t="s">
        <v>217</v>
      </c>
      <c r="J247" s="193" t="s">
        <v>217</v>
      </c>
      <c r="K247" s="193" t="s">
        <v>217</v>
      </c>
      <c r="L247" s="194">
        <v>173.08</v>
      </c>
    </row>
    <row r="248" spans="1:12" x14ac:dyDescent="0.25">
      <c r="A248" s="193" t="s">
        <v>108</v>
      </c>
      <c r="B248" s="193" t="s">
        <v>116</v>
      </c>
      <c r="C248" s="193" t="s">
        <v>126</v>
      </c>
      <c r="D248" s="193" t="s">
        <v>127</v>
      </c>
      <c r="E248" s="193" t="s">
        <v>131</v>
      </c>
      <c r="F248" s="193" t="s">
        <v>150</v>
      </c>
      <c r="G248" s="193" t="s">
        <v>217</v>
      </c>
      <c r="H248" s="193" t="s">
        <v>217</v>
      </c>
      <c r="I248" s="193" t="s">
        <v>217</v>
      </c>
      <c r="J248" s="193" t="s">
        <v>217</v>
      </c>
      <c r="K248" s="193" t="s">
        <v>217</v>
      </c>
      <c r="L248" s="194">
        <v>9.5</v>
      </c>
    </row>
    <row r="249" spans="1:12" x14ac:dyDescent="0.25">
      <c r="A249" s="193" t="s">
        <v>108</v>
      </c>
      <c r="B249" s="193" t="s">
        <v>116</v>
      </c>
      <c r="C249" s="193" t="s">
        <v>126</v>
      </c>
      <c r="D249" s="193" t="s">
        <v>127</v>
      </c>
      <c r="E249" s="193" t="s">
        <v>131</v>
      </c>
      <c r="F249" s="193" t="s">
        <v>155</v>
      </c>
      <c r="G249" s="193" t="s">
        <v>217</v>
      </c>
      <c r="H249" s="193" t="s">
        <v>217</v>
      </c>
      <c r="I249" s="193" t="s">
        <v>217</v>
      </c>
      <c r="J249" s="193" t="s">
        <v>217</v>
      </c>
      <c r="K249" s="193" t="s">
        <v>217</v>
      </c>
      <c r="L249" s="194">
        <v>5.58</v>
      </c>
    </row>
    <row r="250" spans="1:12" x14ac:dyDescent="0.25">
      <c r="A250" s="193" t="s">
        <v>108</v>
      </c>
      <c r="B250" s="193" t="s">
        <v>116</v>
      </c>
      <c r="C250" s="193" t="s">
        <v>126</v>
      </c>
      <c r="D250" s="193" t="s">
        <v>127</v>
      </c>
      <c r="E250" s="193" t="s">
        <v>131</v>
      </c>
      <c r="F250" s="193" t="s">
        <v>153</v>
      </c>
      <c r="G250" s="193" t="s">
        <v>217</v>
      </c>
      <c r="H250" s="193" t="s">
        <v>217</v>
      </c>
      <c r="I250" s="193" t="s">
        <v>217</v>
      </c>
      <c r="J250" s="193" t="s">
        <v>217</v>
      </c>
      <c r="K250" s="193" t="s">
        <v>217</v>
      </c>
      <c r="L250" s="194">
        <v>374.9</v>
      </c>
    </row>
    <row r="251" spans="1:12" x14ac:dyDescent="0.25">
      <c r="A251" s="193" t="s">
        <v>108</v>
      </c>
      <c r="B251" s="193" t="s">
        <v>116</v>
      </c>
      <c r="C251" s="193" t="s">
        <v>126</v>
      </c>
      <c r="D251" s="193" t="s">
        <v>127</v>
      </c>
      <c r="E251" s="193" t="s">
        <v>131</v>
      </c>
      <c r="F251" s="193" t="s">
        <v>152</v>
      </c>
      <c r="G251" s="193" t="s">
        <v>217</v>
      </c>
      <c r="H251" s="193" t="s">
        <v>217</v>
      </c>
      <c r="I251" s="193" t="s">
        <v>217</v>
      </c>
      <c r="J251" s="193" t="s">
        <v>217</v>
      </c>
      <c r="K251" s="193" t="s">
        <v>217</v>
      </c>
      <c r="L251" s="194">
        <v>37.47</v>
      </c>
    </row>
    <row r="252" spans="1:12" x14ac:dyDescent="0.25">
      <c r="A252" s="193" t="s">
        <v>108</v>
      </c>
      <c r="B252" s="193" t="s">
        <v>116</v>
      </c>
      <c r="C252" s="193" t="s">
        <v>126</v>
      </c>
      <c r="D252" s="193" t="s">
        <v>127</v>
      </c>
      <c r="E252" s="193" t="s">
        <v>131</v>
      </c>
      <c r="F252" s="193" t="s">
        <v>151</v>
      </c>
      <c r="G252" s="193" t="s">
        <v>217</v>
      </c>
      <c r="H252" s="193" t="s">
        <v>217</v>
      </c>
      <c r="I252" s="193" t="s">
        <v>217</v>
      </c>
      <c r="J252" s="193" t="s">
        <v>217</v>
      </c>
      <c r="K252" s="193" t="s">
        <v>217</v>
      </c>
      <c r="L252" s="194">
        <v>160.22</v>
      </c>
    </row>
    <row r="253" spans="1:12" x14ac:dyDescent="0.25">
      <c r="A253" s="193" t="s">
        <v>108</v>
      </c>
      <c r="B253" s="193" t="s">
        <v>116</v>
      </c>
      <c r="C253" s="193" t="s">
        <v>126</v>
      </c>
      <c r="D253" s="193" t="s">
        <v>127</v>
      </c>
      <c r="E253" s="193" t="s">
        <v>131</v>
      </c>
      <c r="F253" s="193" t="s">
        <v>148</v>
      </c>
      <c r="G253" s="193" t="s">
        <v>217</v>
      </c>
      <c r="H253" s="193" t="s">
        <v>217</v>
      </c>
      <c r="I253" s="193" t="s">
        <v>217</v>
      </c>
      <c r="J253" s="193" t="s">
        <v>217</v>
      </c>
      <c r="K253" s="193" t="s">
        <v>217</v>
      </c>
      <c r="L253" s="194">
        <v>524.48</v>
      </c>
    </row>
    <row r="254" spans="1:12" x14ac:dyDescent="0.25">
      <c r="A254" s="193" t="s">
        <v>108</v>
      </c>
      <c r="B254" s="193" t="s">
        <v>116</v>
      </c>
      <c r="C254" s="193" t="s">
        <v>126</v>
      </c>
      <c r="D254" s="193" t="s">
        <v>127</v>
      </c>
      <c r="E254" s="193" t="s">
        <v>131</v>
      </c>
      <c r="F254" s="193" t="s">
        <v>148</v>
      </c>
      <c r="G254" s="193" t="s">
        <v>217</v>
      </c>
      <c r="H254" s="193" t="s">
        <v>217</v>
      </c>
      <c r="I254" s="193" t="s">
        <v>217</v>
      </c>
      <c r="J254" s="193" t="s">
        <v>217</v>
      </c>
      <c r="K254" s="193" t="s">
        <v>217</v>
      </c>
      <c r="L254" s="194">
        <v>1835.68</v>
      </c>
    </row>
    <row r="255" spans="1:12" x14ac:dyDescent="0.25">
      <c r="A255" s="193" t="s">
        <v>108</v>
      </c>
      <c r="B255" s="193" t="s">
        <v>116</v>
      </c>
      <c r="C255" s="193" t="s">
        <v>126</v>
      </c>
      <c r="D255" s="193" t="s">
        <v>127</v>
      </c>
      <c r="E255" s="193" t="s">
        <v>131</v>
      </c>
      <c r="F255" s="193" t="s">
        <v>148</v>
      </c>
      <c r="G255" s="193" t="s">
        <v>217</v>
      </c>
      <c r="H255" s="193" t="s">
        <v>217</v>
      </c>
      <c r="I255" s="193" t="s">
        <v>217</v>
      </c>
      <c r="J255" s="193" t="s">
        <v>217</v>
      </c>
      <c r="K255" s="193" t="s">
        <v>217</v>
      </c>
      <c r="L255" s="194">
        <v>262.24</v>
      </c>
    </row>
    <row r="256" spans="1:12" x14ac:dyDescent="0.25">
      <c r="A256" s="193" t="s">
        <v>108</v>
      </c>
      <c r="B256" s="193" t="s">
        <v>116</v>
      </c>
      <c r="C256" s="193" t="s">
        <v>126</v>
      </c>
      <c r="D256" s="193" t="s">
        <v>127</v>
      </c>
      <c r="E256" s="193" t="s">
        <v>131</v>
      </c>
      <c r="F256" s="193" t="s">
        <v>124</v>
      </c>
      <c r="G256" s="193" t="s">
        <v>217</v>
      </c>
      <c r="H256" s="193" t="s">
        <v>217</v>
      </c>
      <c r="I256" s="193" t="s">
        <v>217</v>
      </c>
      <c r="J256" s="193" t="s">
        <v>217</v>
      </c>
      <c r="K256" s="193" t="s">
        <v>217</v>
      </c>
      <c r="L256" s="194">
        <v>-1545.28</v>
      </c>
    </row>
    <row r="257" spans="1:12" x14ac:dyDescent="0.25">
      <c r="A257" s="193" t="s">
        <v>108</v>
      </c>
      <c r="B257" s="193" t="s">
        <v>116</v>
      </c>
      <c r="C257" s="193" t="s">
        <v>126</v>
      </c>
      <c r="D257" s="193" t="s">
        <v>127</v>
      </c>
      <c r="E257" s="193" t="s">
        <v>131</v>
      </c>
      <c r="F257" s="193" t="s">
        <v>136</v>
      </c>
      <c r="G257" s="193" t="s">
        <v>217</v>
      </c>
      <c r="H257" s="193" t="s">
        <v>217</v>
      </c>
      <c r="I257" s="193" t="s">
        <v>217</v>
      </c>
      <c r="J257" s="193" t="s">
        <v>217</v>
      </c>
      <c r="K257" s="193" t="s">
        <v>217</v>
      </c>
      <c r="L257" s="194">
        <v>-37.47</v>
      </c>
    </row>
    <row r="258" spans="1:12" x14ac:dyDescent="0.25">
      <c r="A258" s="193" t="s">
        <v>108</v>
      </c>
      <c r="B258" s="193" t="s">
        <v>116</v>
      </c>
      <c r="C258" s="193" t="s">
        <v>126</v>
      </c>
      <c r="D258" s="193" t="s">
        <v>127</v>
      </c>
      <c r="E258" s="193" t="s">
        <v>131</v>
      </c>
      <c r="F258" s="193" t="s">
        <v>142</v>
      </c>
      <c r="G258" s="193" t="s">
        <v>217</v>
      </c>
      <c r="H258" s="193" t="s">
        <v>217</v>
      </c>
      <c r="I258" s="193" t="s">
        <v>217</v>
      </c>
      <c r="J258" s="193" t="s">
        <v>217</v>
      </c>
      <c r="K258" s="193" t="s">
        <v>217</v>
      </c>
      <c r="L258" s="194">
        <v>-260</v>
      </c>
    </row>
    <row r="259" spans="1:12" x14ac:dyDescent="0.25">
      <c r="A259" s="193" t="s">
        <v>108</v>
      </c>
      <c r="B259" s="193" t="s">
        <v>116</v>
      </c>
      <c r="C259" s="193" t="s">
        <v>126</v>
      </c>
      <c r="D259" s="193" t="s">
        <v>127</v>
      </c>
      <c r="E259" s="193" t="s">
        <v>131</v>
      </c>
      <c r="F259" s="193" t="s">
        <v>145</v>
      </c>
      <c r="G259" s="193" t="s">
        <v>217</v>
      </c>
      <c r="H259" s="193" t="s">
        <v>217</v>
      </c>
      <c r="I259" s="193" t="s">
        <v>217</v>
      </c>
      <c r="J259" s="193" t="s">
        <v>217</v>
      </c>
      <c r="K259" s="193" t="s">
        <v>217</v>
      </c>
      <c r="L259" s="194">
        <v>-37.47</v>
      </c>
    </row>
    <row r="260" spans="1:12" x14ac:dyDescent="0.25">
      <c r="A260" s="193" t="s">
        <v>108</v>
      </c>
      <c r="B260" s="193" t="s">
        <v>116</v>
      </c>
      <c r="C260" s="193" t="s">
        <v>126</v>
      </c>
      <c r="D260" s="193" t="s">
        <v>127</v>
      </c>
      <c r="E260" s="193" t="s">
        <v>131</v>
      </c>
      <c r="F260" s="193" t="s">
        <v>137</v>
      </c>
      <c r="G260" s="193" t="s">
        <v>217</v>
      </c>
      <c r="H260" s="193" t="s">
        <v>217</v>
      </c>
      <c r="I260" s="193" t="s">
        <v>217</v>
      </c>
      <c r="J260" s="193" t="s">
        <v>217</v>
      </c>
      <c r="K260" s="193" t="s">
        <v>217</v>
      </c>
      <c r="L260" s="194">
        <v>-375</v>
      </c>
    </row>
    <row r="261" spans="1:12" x14ac:dyDescent="0.25">
      <c r="A261" s="193" t="s">
        <v>108</v>
      </c>
      <c r="B261" s="193" t="s">
        <v>116</v>
      </c>
      <c r="C261" s="193" t="s">
        <v>126</v>
      </c>
      <c r="D261" s="193" t="s">
        <v>127</v>
      </c>
      <c r="E261" s="193" t="s">
        <v>131</v>
      </c>
      <c r="F261" s="193" t="s">
        <v>139</v>
      </c>
      <c r="G261" s="193" t="s">
        <v>217</v>
      </c>
      <c r="H261" s="193" t="s">
        <v>217</v>
      </c>
      <c r="I261" s="193" t="s">
        <v>217</v>
      </c>
      <c r="J261" s="193" t="s">
        <v>217</v>
      </c>
      <c r="K261" s="193" t="s">
        <v>217</v>
      </c>
      <c r="L261" s="194">
        <v>-160.22</v>
      </c>
    </row>
    <row r="262" spans="1:12" x14ac:dyDescent="0.25">
      <c r="A262" s="193" t="s">
        <v>108</v>
      </c>
      <c r="B262" s="193" t="s">
        <v>116</v>
      </c>
      <c r="C262" s="193" t="s">
        <v>126</v>
      </c>
      <c r="D262" s="193" t="s">
        <v>127</v>
      </c>
      <c r="E262" s="193" t="s">
        <v>131</v>
      </c>
      <c r="F262" s="193" t="s">
        <v>137</v>
      </c>
      <c r="G262" s="193" t="s">
        <v>217</v>
      </c>
      <c r="H262" s="193" t="s">
        <v>217</v>
      </c>
      <c r="I262" s="193" t="s">
        <v>217</v>
      </c>
      <c r="J262" s="193" t="s">
        <v>217</v>
      </c>
      <c r="K262" s="193" t="s">
        <v>217</v>
      </c>
      <c r="L262" s="194">
        <v>-31.47</v>
      </c>
    </row>
    <row r="263" spans="1:12" x14ac:dyDescent="0.25">
      <c r="A263" s="193" t="s">
        <v>108</v>
      </c>
      <c r="B263" s="193" t="s">
        <v>116</v>
      </c>
      <c r="C263" s="193" t="s">
        <v>126</v>
      </c>
      <c r="D263" s="193" t="s">
        <v>127</v>
      </c>
      <c r="E263" s="193" t="s">
        <v>131</v>
      </c>
      <c r="F263" s="193" t="s">
        <v>132</v>
      </c>
      <c r="G263" s="193" t="s">
        <v>217</v>
      </c>
      <c r="H263" s="193" t="s">
        <v>217</v>
      </c>
      <c r="I263" s="193" t="s">
        <v>217</v>
      </c>
      <c r="J263" s="193" t="s">
        <v>217</v>
      </c>
      <c r="K263" s="193" t="s">
        <v>217</v>
      </c>
      <c r="L263" s="194">
        <v>-173.08</v>
      </c>
    </row>
    <row r="264" spans="1:12" x14ac:dyDescent="0.25">
      <c r="A264" s="193" t="s">
        <v>108</v>
      </c>
      <c r="B264" s="193" t="s">
        <v>116</v>
      </c>
      <c r="C264" s="193" t="s">
        <v>126</v>
      </c>
      <c r="D264" s="193" t="s">
        <v>127</v>
      </c>
      <c r="E264" s="193" t="s">
        <v>131</v>
      </c>
      <c r="F264" s="193" t="s">
        <v>140</v>
      </c>
      <c r="G264" s="193" t="s">
        <v>217</v>
      </c>
      <c r="H264" s="193" t="s">
        <v>217</v>
      </c>
      <c r="I264" s="193" t="s">
        <v>217</v>
      </c>
      <c r="J264" s="193" t="s">
        <v>217</v>
      </c>
      <c r="K264" s="193" t="s">
        <v>217</v>
      </c>
      <c r="L264" s="194">
        <v>-8.16</v>
      </c>
    </row>
    <row r="265" spans="1:12" x14ac:dyDescent="0.25">
      <c r="A265" s="193" t="s">
        <v>108</v>
      </c>
      <c r="B265" s="193" t="s">
        <v>116</v>
      </c>
      <c r="C265" s="193" t="s">
        <v>126</v>
      </c>
      <c r="D265" s="193" t="s">
        <v>127</v>
      </c>
      <c r="E265" s="193" t="s">
        <v>131</v>
      </c>
      <c r="F265" s="193" t="s">
        <v>144</v>
      </c>
      <c r="G265" s="193" t="s">
        <v>217</v>
      </c>
      <c r="H265" s="193" t="s">
        <v>217</v>
      </c>
      <c r="I265" s="193" t="s">
        <v>217</v>
      </c>
      <c r="J265" s="193" t="s">
        <v>217</v>
      </c>
      <c r="K265" s="193" t="s">
        <v>217</v>
      </c>
      <c r="L265" s="194">
        <v>-9.5</v>
      </c>
    </row>
    <row r="266" spans="1:12" x14ac:dyDescent="0.25">
      <c r="A266" s="193" t="s">
        <v>108</v>
      </c>
      <c r="B266" s="193" t="s">
        <v>116</v>
      </c>
      <c r="C266" s="193" t="s">
        <v>126</v>
      </c>
      <c r="D266" s="193" t="s">
        <v>127</v>
      </c>
      <c r="E266" s="193" t="s">
        <v>131</v>
      </c>
      <c r="F266" s="193" t="s">
        <v>135</v>
      </c>
      <c r="G266" s="193" t="s">
        <v>217</v>
      </c>
      <c r="H266" s="193" t="s">
        <v>217</v>
      </c>
      <c r="I266" s="193" t="s">
        <v>217</v>
      </c>
      <c r="J266" s="193" t="s">
        <v>217</v>
      </c>
      <c r="K266" s="193" t="s">
        <v>217</v>
      </c>
      <c r="L266" s="194">
        <v>-374.9</v>
      </c>
    </row>
    <row r="267" spans="1:12" x14ac:dyDescent="0.25">
      <c r="A267" s="193" t="s">
        <v>108</v>
      </c>
      <c r="B267" s="193" t="s">
        <v>116</v>
      </c>
      <c r="C267" s="193" t="s">
        <v>126</v>
      </c>
      <c r="D267" s="193" t="s">
        <v>127</v>
      </c>
      <c r="E267" s="193" t="s">
        <v>131</v>
      </c>
      <c r="F267" s="193" t="s">
        <v>134</v>
      </c>
      <c r="G267" s="193" t="s">
        <v>217</v>
      </c>
      <c r="H267" s="193" t="s">
        <v>217</v>
      </c>
      <c r="I267" s="193" t="s">
        <v>217</v>
      </c>
      <c r="J267" s="193" t="s">
        <v>217</v>
      </c>
      <c r="K267" s="193" t="s">
        <v>217</v>
      </c>
      <c r="L267" s="194">
        <v>-5.58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7"/>
  <sheetViews>
    <sheetView workbookViewId="0">
      <selection sqref="A1:N267"/>
    </sheetView>
  </sheetViews>
  <sheetFormatPr defaultRowHeight="15" x14ac:dyDescent="0.25"/>
  <cols>
    <col min="2" max="2" width="19.5703125" customWidth="1"/>
    <col min="3" max="3" width="13.28515625" customWidth="1"/>
    <col min="6" max="6" width="22.42578125" customWidth="1"/>
    <col min="11" max="11" width="20.7109375" customWidth="1"/>
    <col min="12" max="12" width="22.5703125" customWidth="1"/>
  </cols>
  <sheetData>
    <row r="1" spans="1:14" x14ac:dyDescent="0.25">
      <c r="A1" s="187" t="s">
        <v>213</v>
      </c>
      <c r="B1" s="187" t="s">
        <v>66</v>
      </c>
      <c r="C1" s="187" t="s">
        <v>219</v>
      </c>
      <c r="D1" s="187" t="s">
        <v>75</v>
      </c>
      <c r="E1" s="187" t="s">
        <v>215</v>
      </c>
      <c r="F1" s="187" t="s">
        <v>216</v>
      </c>
      <c r="G1" s="187" t="s">
        <v>71</v>
      </c>
      <c r="H1" s="187" t="s">
        <v>73</v>
      </c>
      <c r="I1" s="187" t="s">
        <v>77</v>
      </c>
      <c r="J1" s="187" t="s">
        <v>74</v>
      </c>
      <c r="K1" s="187" t="s">
        <v>85</v>
      </c>
      <c r="L1" s="187" t="s">
        <v>84</v>
      </c>
      <c r="M1" s="187" t="s">
        <v>91</v>
      </c>
      <c r="N1" s="197" t="s">
        <v>218</v>
      </c>
    </row>
    <row r="2" spans="1:14" x14ac:dyDescent="0.25">
      <c r="A2" s="193" t="s">
        <v>108</v>
      </c>
      <c r="B2" s="193" t="s">
        <v>220</v>
      </c>
      <c r="C2" s="193" t="s">
        <v>221</v>
      </c>
      <c r="D2" s="193" t="s">
        <v>126</v>
      </c>
      <c r="E2" s="193" t="s">
        <v>127</v>
      </c>
      <c r="F2" s="193" t="s">
        <v>125</v>
      </c>
      <c r="G2" s="193" t="s">
        <v>136</v>
      </c>
      <c r="H2" s="193" t="s">
        <v>217</v>
      </c>
      <c r="I2" s="193" t="s">
        <v>217</v>
      </c>
      <c r="J2" s="193" t="s">
        <v>217</v>
      </c>
      <c r="K2" s="193" t="s">
        <v>217</v>
      </c>
      <c r="L2" s="193" t="s">
        <v>217</v>
      </c>
      <c r="M2" s="196">
        <v>-48.5</v>
      </c>
      <c r="N2" t="str">
        <f>CONCATENATE(G2,E2,F2,K2,L2)</f>
        <v>2058000128005070001100</v>
      </c>
    </row>
    <row r="3" spans="1:14" x14ac:dyDescent="0.25">
      <c r="A3" s="193" t="s">
        <v>108</v>
      </c>
      <c r="B3" s="193" t="s">
        <v>220</v>
      </c>
      <c r="C3" s="193" t="s">
        <v>221</v>
      </c>
      <c r="D3" s="193" t="s">
        <v>126</v>
      </c>
      <c r="E3" s="193" t="s">
        <v>127</v>
      </c>
      <c r="F3" s="193" t="s">
        <v>125</v>
      </c>
      <c r="G3" s="193" t="s">
        <v>143</v>
      </c>
      <c r="H3" s="193" t="s">
        <v>217</v>
      </c>
      <c r="I3" s="193" t="s">
        <v>217</v>
      </c>
      <c r="J3" s="193" t="s">
        <v>217</v>
      </c>
      <c r="K3" s="193" t="s">
        <v>217</v>
      </c>
      <c r="L3" s="193" t="s">
        <v>217</v>
      </c>
      <c r="M3" s="196">
        <v>-182.28</v>
      </c>
      <c r="N3" s="188" t="str">
        <f t="shared" ref="N3:N66" si="0">CONCATENATE(G3,E3,F3,K3,L3)</f>
        <v>2150000128005070001100</v>
      </c>
    </row>
    <row r="4" spans="1:14" x14ac:dyDescent="0.25">
      <c r="A4" s="193" t="s">
        <v>108</v>
      </c>
      <c r="B4" s="193" t="s">
        <v>220</v>
      </c>
      <c r="C4" s="193" t="s">
        <v>221</v>
      </c>
      <c r="D4" s="193" t="s">
        <v>126</v>
      </c>
      <c r="E4" s="193" t="s">
        <v>127</v>
      </c>
      <c r="F4" s="193" t="s">
        <v>125</v>
      </c>
      <c r="G4" s="193" t="s">
        <v>124</v>
      </c>
      <c r="H4" s="193" t="s">
        <v>217</v>
      </c>
      <c r="I4" s="193" t="s">
        <v>217</v>
      </c>
      <c r="J4" s="193" t="s">
        <v>217</v>
      </c>
      <c r="K4" s="193" t="s">
        <v>217</v>
      </c>
      <c r="L4" s="193" t="s">
        <v>217</v>
      </c>
      <c r="M4" s="196">
        <v>-2081.89</v>
      </c>
      <c r="N4" s="188" t="str">
        <f t="shared" si="0"/>
        <v>1000000128005070001100</v>
      </c>
    </row>
    <row r="5" spans="1:14" x14ac:dyDescent="0.25">
      <c r="A5" s="193" t="s">
        <v>108</v>
      </c>
      <c r="B5" s="193" t="s">
        <v>220</v>
      </c>
      <c r="C5" s="193" t="s">
        <v>221</v>
      </c>
      <c r="D5" s="193" t="s">
        <v>126</v>
      </c>
      <c r="E5" s="193" t="s">
        <v>127</v>
      </c>
      <c r="F5" s="193" t="s">
        <v>125</v>
      </c>
      <c r="G5" s="193" t="s">
        <v>148</v>
      </c>
      <c r="H5" s="193" t="s">
        <v>217</v>
      </c>
      <c r="I5" s="193" t="s">
        <v>217</v>
      </c>
      <c r="J5" s="193" t="s">
        <v>217</v>
      </c>
      <c r="K5" s="193" t="s">
        <v>217</v>
      </c>
      <c r="L5" s="193" t="s">
        <v>217</v>
      </c>
      <c r="M5" s="196">
        <v>3139.2</v>
      </c>
      <c r="N5" s="188" t="str">
        <f t="shared" si="0"/>
        <v>7000000128005070001100</v>
      </c>
    </row>
    <row r="6" spans="1:14" x14ac:dyDescent="0.25">
      <c r="A6" s="193" t="s">
        <v>108</v>
      </c>
      <c r="B6" s="193" t="s">
        <v>220</v>
      </c>
      <c r="C6" s="193" t="s">
        <v>221</v>
      </c>
      <c r="D6" s="193" t="s">
        <v>126</v>
      </c>
      <c r="E6" s="193" t="s">
        <v>127</v>
      </c>
      <c r="F6" s="193" t="s">
        <v>125</v>
      </c>
      <c r="G6" s="193" t="s">
        <v>148</v>
      </c>
      <c r="H6" s="193" t="s">
        <v>217</v>
      </c>
      <c r="I6" s="193" t="s">
        <v>217</v>
      </c>
      <c r="J6" s="193" t="s">
        <v>217</v>
      </c>
      <c r="K6" s="193" t="s">
        <v>217</v>
      </c>
      <c r="L6" s="193" t="s">
        <v>217</v>
      </c>
      <c r="M6" s="196">
        <v>348.8</v>
      </c>
      <c r="N6" s="188" t="str">
        <f t="shared" si="0"/>
        <v>7000000128005070001100</v>
      </c>
    </row>
    <row r="7" spans="1:14" x14ac:dyDescent="0.25">
      <c r="A7" s="193" t="s">
        <v>108</v>
      </c>
      <c r="B7" s="193" t="s">
        <v>220</v>
      </c>
      <c r="C7" s="193" t="s">
        <v>221</v>
      </c>
      <c r="D7" s="193" t="s">
        <v>126</v>
      </c>
      <c r="E7" s="193" t="s">
        <v>127</v>
      </c>
      <c r="F7" s="193" t="s">
        <v>125</v>
      </c>
      <c r="G7" s="193" t="s">
        <v>151</v>
      </c>
      <c r="H7" s="193" t="s">
        <v>217</v>
      </c>
      <c r="I7" s="193" t="s">
        <v>217</v>
      </c>
      <c r="J7" s="193" t="s">
        <v>217</v>
      </c>
      <c r="K7" s="193" t="s">
        <v>217</v>
      </c>
      <c r="L7" s="193" t="s">
        <v>217</v>
      </c>
      <c r="M7" s="196">
        <v>207.4</v>
      </c>
      <c r="N7" s="188" t="str">
        <f t="shared" si="0"/>
        <v>7230000128005070001100</v>
      </c>
    </row>
    <row r="8" spans="1:14" x14ac:dyDescent="0.25">
      <c r="A8" s="193" t="s">
        <v>108</v>
      </c>
      <c r="B8" s="193" t="s">
        <v>220</v>
      </c>
      <c r="C8" s="193" t="s">
        <v>221</v>
      </c>
      <c r="D8" s="193" t="s">
        <v>126</v>
      </c>
      <c r="E8" s="193" t="s">
        <v>127</v>
      </c>
      <c r="F8" s="193" t="s">
        <v>125</v>
      </c>
      <c r="G8" s="193" t="s">
        <v>152</v>
      </c>
      <c r="H8" s="193" t="s">
        <v>217</v>
      </c>
      <c r="I8" s="193" t="s">
        <v>217</v>
      </c>
      <c r="J8" s="193" t="s">
        <v>217</v>
      </c>
      <c r="K8" s="193" t="s">
        <v>217</v>
      </c>
      <c r="L8" s="193" t="s">
        <v>217</v>
      </c>
      <c r="M8" s="196">
        <v>48.5</v>
      </c>
      <c r="N8" s="188" t="str">
        <f t="shared" si="0"/>
        <v>7231000128005070001100</v>
      </c>
    </row>
    <row r="9" spans="1:14" x14ac:dyDescent="0.25">
      <c r="A9" s="193" t="s">
        <v>108</v>
      </c>
      <c r="B9" s="193" t="s">
        <v>220</v>
      </c>
      <c r="C9" s="193" t="s">
        <v>221</v>
      </c>
      <c r="D9" s="193" t="s">
        <v>126</v>
      </c>
      <c r="E9" s="193" t="s">
        <v>127</v>
      </c>
      <c r="F9" s="193" t="s">
        <v>125</v>
      </c>
      <c r="G9" s="193" t="s">
        <v>153</v>
      </c>
      <c r="H9" s="193" t="s">
        <v>217</v>
      </c>
      <c r="I9" s="193" t="s">
        <v>217</v>
      </c>
      <c r="J9" s="193" t="s">
        <v>217</v>
      </c>
      <c r="K9" s="193" t="s">
        <v>217</v>
      </c>
      <c r="L9" s="193" t="s">
        <v>217</v>
      </c>
      <c r="M9" s="196">
        <v>736.65</v>
      </c>
      <c r="N9" s="188" t="str">
        <f t="shared" si="0"/>
        <v>7240000128005070001100</v>
      </c>
    </row>
    <row r="10" spans="1:14" x14ac:dyDescent="0.25">
      <c r="A10" s="193" t="s">
        <v>108</v>
      </c>
      <c r="B10" s="193" t="s">
        <v>220</v>
      </c>
      <c r="C10" s="193" t="s">
        <v>221</v>
      </c>
      <c r="D10" s="193" t="s">
        <v>126</v>
      </c>
      <c r="E10" s="193" t="s">
        <v>127</v>
      </c>
      <c r="F10" s="193" t="s">
        <v>125</v>
      </c>
      <c r="G10" s="193" t="s">
        <v>156</v>
      </c>
      <c r="H10" s="193" t="s">
        <v>217</v>
      </c>
      <c r="I10" s="193" t="s">
        <v>217</v>
      </c>
      <c r="J10" s="193" t="s">
        <v>217</v>
      </c>
      <c r="K10" s="193" t="s">
        <v>217</v>
      </c>
      <c r="L10" s="193" t="s">
        <v>217</v>
      </c>
      <c r="M10" s="196">
        <v>230.21</v>
      </c>
      <c r="N10" s="188" t="str">
        <f t="shared" si="0"/>
        <v>7269000128005070001100</v>
      </c>
    </row>
    <row r="11" spans="1:14" x14ac:dyDescent="0.25">
      <c r="A11" s="193" t="s">
        <v>108</v>
      </c>
      <c r="B11" s="193" t="s">
        <v>220</v>
      </c>
      <c r="C11" s="193" t="s">
        <v>221</v>
      </c>
      <c r="D11" s="193" t="s">
        <v>126</v>
      </c>
      <c r="E11" s="193" t="s">
        <v>127</v>
      </c>
      <c r="F11" s="193" t="s">
        <v>125</v>
      </c>
      <c r="G11" s="193" t="s">
        <v>156</v>
      </c>
      <c r="H11" s="193" t="s">
        <v>217</v>
      </c>
      <c r="I11" s="193" t="s">
        <v>217</v>
      </c>
      <c r="J11" s="193" t="s">
        <v>217</v>
      </c>
      <c r="K11" s="193" t="s">
        <v>217</v>
      </c>
      <c r="L11" s="193" t="s">
        <v>217</v>
      </c>
      <c r="M11" s="196">
        <v>41.86</v>
      </c>
      <c r="N11" s="188" t="str">
        <f t="shared" si="0"/>
        <v>7269000128005070001100</v>
      </c>
    </row>
    <row r="12" spans="1:14" x14ac:dyDescent="0.25">
      <c r="A12" s="193" t="s">
        <v>108</v>
      </c>
      <c r="B12" s="193" t="s">
        <v>220</v>
      </c>
      <c r="C12" s="193" t="s">
        <v>221</v>
      </c>
      <c r="D12" s="193" t="s">
        <v>126</v>
      </c>
      <c r="E12" s="193" t="s">
        <v>127</v>
      </c>
      <c r="F12" s="193" t="s">
        <v>125</v>
      </c>
      <c r="G12" s="193" t="s">
        <v>138</v>
      </c>
      <c r="H12" s="193" t="s">
        <v>217</v>
      </c>
      <c r="I12" s="193" t="s">
        <v>217</v>
      </c>
      <c r="J12" s="193" t="s">
        <v>217</v>
      </c>
      <c r="K12" s="193" t="s">
        <v>217</v>
      </c>
      <c r="L12" s="193" t="s">
        <v>217</v>
      </c>
      <c r="M12" s="196">
        <v>-230.21</v>
      </c>
      <c r="N12" s="188" t="str">
        <f t="shared" si="0"/>
        <v>2105000128005070001100</v>
      </c>
    </row>
    <row r="13" spans="1:14" x14ac:dyDescent="0.25">
      <c r="A13" s="193" t="s">
        <v>108</v>
      </c>
      <c r="B13" s="193" t="s">
        <v>220</v>
      </c>
      <c r="C13" s="193" t="s">
        <v>221</v>
      </c>
      <c r="D13" s="193" t="s">
        <v>126</v>
      </c>
      <c r="E13" s="193" t="s">
        <v>127</v>
      </c>
      <c r="F13" s="193" t="s">
        <v>125</v>
      </c>
      <c r="G13" s="193" t="s">
        <v>141</v>
      </c>
      <c r="H13" s="193" t="s">
        <v>217</v>
      </c>
      <c r="I13" s="193" t="s">
        <v>217</v>
      </c>
      <c r="J13" s="193" t="s">
        <v>217</v>
      </c>
      <c r="K13" s="193" t="s">
        <v>217</v>
      </c>
      <c r="L13" s="193" t="s">
        <v>217</v>
      </c>
      <c r="M13" s="196">
        <v>-108.5</v>
      </c>
      <c r="N13" s="188" t="str">
        <f t="shared" si="0"/>
        <v>2130000128005070001100</v>
      </c>
    </row>
    <row r="14" spans="1:14" x14ac:dyDescent="0.25">
      <c r="A14" s="193" t="s">
        <v>108</v>
      </c>
      <c r="B14" s="193" t="s">
        <v>220</v>
      </c>
      <c r="C14" s="193" t="s">
        <v>221</v>
      </c>
      <c r="D14" s="193" t="s">
        <v>126</v>
      </c>
      <c r="E14" s="193" t="s">
        <v>127</v>
      </c>
      <c r="F14" s="193" t="s">
        <v>125</v>
      </c>
      <c r="G14" s="193" t="s">
        <v>147</v>
      </c>
      <c r="H14" s="193" t="s">
        <v>217</v>
      </c>
      <c r="I14" s="193" t="s">
        <v>217</v>
      </c>
      <c r="J14" s="193" t="s">
        <v>217</v>
      </c>
      <c r="K14" s="193" t="s">
        <v>217</v>
      </c>
      <c r="L14" s="193" t="s">
        <v>217</v>
      </c>
      <c r="M14" s="196">
        <v>-34.39</v>
      </c>
      <c r="N14" s="188" t="str">
        <f t="shared" si="0"/>
        <v>2190000128005070001100</v>
      </c>
    </row>
    <row r="15" spans="1:14" x14ac:dyDescent="0.25">
      <c r="A15" s="193" t="s">
        <v>108</v>
      </c>
      <c r="B15" s="193" t="s">
        <v>220</v>
      </c>
      <c r="C15" s="193" t="s">
        <v>221</v>
      </c>
      <c r="D15" s="193" t="s">
        <v>126</v>
      </c>
      <c r="E15" s="193" t="s">
        <v>127</v>
      </c>
      <c r="F15" s="193" t="s">
        <v>125</v>
      </c>
      <c r="G15" s="193" t="s">
        <v>135</v>
      </c>
      <c r="H15" s="193" t="s">
        <v>217</v>
      </c>
      <c r="I15" s="193" t="s">
        <v>217</v>
      </c>
      <c r="J15" s="193" t="s">
        <v>217</v>
      </c>
      <c r="K15" s="193" t="s">
        <v>217</v>
      </c>
      <c r="L15" s="193" t="s">
        <v>217</v>
      </c>
      <c r="M15" s="196">
        <v>-736.65</v>
      </c>
      <c r="N15" s="188" t="str">
        <f t="shared" si="0"/>
        <v>2056000128005070001100</v>
      </c>
    </row>
    <row r="16" spans="1:14" x14ac:dyDescent="0.25">
      <c r="A16" s="193" t="s">
        <v>108</v>
      </c>
      <c r="B16" s="193" t="s">
        <v>220</v>
      </c>
      <c r="C16" s="193" t="s">
        <v>221</v>
      </c>
      <c r="D16" s="193" t="s">
        <v>126</v>
      </c>
      <c r="E16" s="193" t="s">
        <v>127</v>
      </c>
      <c r="F16" s="193" t="s">
        <v>125</v>
      </c>
      <c r="G16" s="193" t="s">
        <v>132</v>
      </c>
      <c r="H16" s="193" t="s">
        <v>217</v>
      </c>
      <c r="I16" s="193" t="s">
        <v>217</v>
      </c>
      <c r="J16" s="193" t="s">
        <v>217</v>
      </c>
      <c r="K16" s="193" t="s">
        <v>217</v>
      </c>
      <c r="L16" s="193" t="s">
        <v>217</v>
      </c>
      <c r="M16" s="196">
        <v>-230.21</v>
      </c>
      <c r="N16" s="188" t="str">
        <f t="shared" si="0"/>
        <v>2052000128005070001100</v>
      </c>
    </row>
    <row r="17" spans="1:14" x14ac:dyDescent="0.25">
      <c r="A17" s="193" t="s">
        <v>108</v>
      </c>
      <c r="B17" s="193" t="s">
        <v>220</v>
      </c>
      <c r="C17" s="193" t="s">
        <v>221</v>
      </c>
      <c r="D17" s="193" t="s">
        <v>126</v>
      </c>
      <c r="E17" s="193" t="s">
        <v>127</v>
      </c>
      <c r="F17" s="193" t="s">
        <v>125</v>
      </c>
      <c r="G17" s="193" t="s">
        <v>137</v>
      </c>
      <c r="H17" s="193" t="s">
        <v>217</v>
      </c>
      <c r="I17" s="193" t="s">
        <v>217</v>
      </c>
      <c r="J17" s="193" t="s">
        <v>217</v>
      </c>
      <c r="K17" s="193" t="s">
        <v>217</v>
      </c>
      <c r="L17" s="193" t="s">
        <v>217</v>
      </c>
      <c r="M17" s="196">
        <v>-41.86</v>
      </c>
      <c r="N17" s="188" t="str">
        <f t="shared" si="0"/>
        <v>2100000128005070001100</v>
      </c>
    </row>
    <row r="18" spans="1:14" x14ac:dyDescent="0.25">
      <c r="A18" s="193" t="s">
        <v>108</v>
      </c>
      <c r="B18" s="193" t="s">
        <v>220</v>
      </c>
      <c r="C18" s="193" t="s">
        <v>221</v>
      </c>
      <c r="D18" s="193" t="s">
        <v>126</v>
      </c>
      <c r="E18" s="193" t="s">
        <v>127</v>
      </c>
      <c r="F18" s="193" t="s">
        <v>125</v>
      </c>
      <c r="G18" s="193" t="s">
        <v>139</v>
      </c>
      <c r="H18" s="193" t="s">
        <v>217</v>
      </c>
      <c r="I18" s="193" t="s">
        <v>217</v>
      </c>
      <c r="J18" s="193" t="s">
        <v>217</v>
      </c>
      <c r="K18" s="193" t="s">
        <v>217</v>
      </c>
      <c r="L18" s="193" t="s">
        <v>217</v>
      </c>
      <c r="M18" s="196">
        <v>-207.4</v>
      </c>
      <c r="N18" s="188" t="str">
        <f t="shared" si="0"/>
        <v>2110000128005070001100</v>
      </c>
    </row>
    <row r="19" spans="1:14" x14ac:dyDescent="0.25">
      <c r="A19" s="193" t="s">
        <v>108</v>
      </c>
      <c r="B19" s="193" t="s">
        <v>220</v>
      </c>
      <c r="C19" s="193" t="s">
        <v>221</v>
      </c>
      <c r="D19" s="193" t="s">
        <v>126</v>
      </c>
      <c r="E19" s="193" t="s">
        <v>127</v>
      </c>
      <c r="F19" s="193" t="s">
        <v>125</v>
      </c>
      <c r="G19" s="193" t="s">
        <v>133</v>
      </c>
      <c r="H19" s="193" t="s">
        <v>217</v>
      </c>
      <c r="I19" s="193" t="s">
        <v>217</v>
      </c>
      <c r="J19" s="193" t="s">
        <v>217</v>
      </c>
      <c r="K19" s="193" t="s">
        <v>217</v>
      </c>
      <c r="L19" s="193" t="s">
        <v>217</v>
      </c>
      <c r="M19" s="196">
        <v>-207.4</v>
      </c>
      <c r="N19" s="188" t="str">
        <f t="shared" si="0"/>
        <v>2053000128005070001100</v>
      </c>
    </row>
    <row r="20" spans="1:14" x14ac:dyDescent="0.25">
      <c r="A20" s="193" t="s">
        <v>108</v>
      </c>
      <c r="B20" s="193" t="s">
        <v>220</v>
      </c>
      <c r="C20" s="193" t="s">
        <v>221</v>
      </c>
      <c r="D20" s="193" t="s">
        <v>126</v>
      </c>
      <c r="E20" s="193" t="s">
        <v>127</v>
      </c>
      <c r="F20" s="193" t="s">
        <v>125</v>
      </c>
      <c r="G20" s="193" t="s">
        <v>145</v>
      </c>
      <c r="H20" s="193" t="s">
        <v>217</v>
      </c>
      <c r="I20" s="193" t="s">
        <v>217</v>
      </c>
      <c r="J20" s="193" t="s">
        <v>217</v>
      </c>
      <c r="K20" s="193" t="s">
        <v>217</v>
      </c>
      <c r="L20" s="193" t="s">
        <v>217</v>
      </c>
      <c r="M20" s="196">
        <v>-48.5</v>
      </c>
      <c r="N20" s="188" t="str">
        <f t="shared" si="0"/>
        <v>2160000128005070001100</v>
      </c>
    </row>
    <row r="21" spans="1:14" x14ac:dyDescent="0.25">
      <c r="A21" s="193" t="s">
        <v>108</v>
      </c>
      <c r="B21" s="193" t="s">
        <v>220</v>
      </c>
      <c r="C21" s="193" t="s">
        <v>221</v>
      </c>
      <c r="D21" s="193" t="s">
        <v>126</v>
      </c>
      <c r="E21" s="193" t="s">
        <v>127</v>
      </c>
      <c r="F21" s="193" t="s">
        <v>125</v>
      </c>
      <c r="G21" s="193" t="s">
        <v>142</v>
      </c>
      <c r="H21" s="193" t="s">
        <v>217</v>
      </c>
      <c r="I21" s="193" t="s">
        <v>217</v>
      </c>
      <c r="J21" s="193" t="s">
        <v>217</v>
      </c>
      <c r="K21" s="193" t="s">
        <v>217</v>
      </c>
      <c r="L21" s="193" t="s">
        <v>217</v>
      </c>
      <c r="M21" s="196">
        <v>-594.83000000000004</v>
      </c>
      <c r="N21" s="188" t="str">
        <f t="shared" si="0"/>
        <v>2140000128005070001100</v>
      </c>
    </row>
    <row r="22" spans="1:14" x14ac:dyDescent="0.25">
      <c r="A22" s="193" t="s">
        <v>108</v>
      </c>
      <c r="B22" s="193" t="s">
        <v>222</v>
      </c>
      <c r="C22" s="193" t="s">
        <v>223</v>
      </c>
      <c r="D22" s="193" t="s">
        <v>126</v>
      </c>
      <c r="E22" s="193" t="s">
        <v>127</v>
      </c>
      <c r="F22" s="193" t="s">
        <v>125</v>
      </c>
      <c r="G22" s="193" t="s">
        <v>124</v>
      </c>
      <c r="H22" s="193" t="s">
        <v>217</v>
      </c>
      <c r="I22" s="193" t="s">
        <v>217</v>
      </c>
      <c r="J22" s="193" t="s">
        <v>217</v>
      </c>
      <c r="K22" s="193" t="s">
        <v>217</v>
      </c>
      <c r="L22" s="193" t="s">
        <v>217</v>
      </c>
      <c r="M22" s="196">
        <v>-2150.15</v>
      </c>
      <c r="N22" s="188" t="str">
        <f t="shared" si="0"/>
        <v>1000000128005070001100</v>
      </c>
    </row>
    <row r="23" spans="1:14" x14ac:dyDescent="0.25">
      <c r="A23" s="193" t="s">
        <v>108</v>
      </c>
      <c r="B23" s="193" t="s">
        <v>222</v>
      </c>
      <c r="C23" s="193" t="s">
        <v>223</v>
      </c>
      <c r="D23" s="193" t="s">
        <v>126</v>
      </c>
      <c r="E23" s="193" t="s">
        <v>127</v>
      </c>
      <c r="F23" s="193" t="s">
        <v>125</v>
      </c>
      <c r="G23" s="193" t="s">
        <v>155</v>
      </c>
      <c r="H23" s="193" t="s">
        <v>217</v>
      </c>
      <c r="I23" s="193" t="s">
        <v>217</v>
      </c>
      <c r="J23" s="193" t="s">
        <v>217</v>
      </c>
      <c r="K23" s="193" t="s">
        <v>217</v>
      </c>
      <c r="L23" s="193" t="s">
        <v>217</v>
      </c>
      <c r="M23" s="196">
        <v>7.87</v>
      </c>
      <c r="N23" s="188" t="str">
        <f t="shared" si="0"/>
        <v>7250000128005070001100</v>
      </c>
    </row>
    <row r="24" spans="1:14" x14ac:dyDescent="0.25">
      <c r="A24" s="193" t="s">
        <v>108</v>
      </c>
      <c r="B24" s="193" t="s">
        <v>222</v>
      </c>
      <c r="C24" s="193" t="s">
        <v>223</v>
      </c>
      <c r="D24" s="193" t="s">
        <v>126</v>
      </c>
      <c r="E24" s="193" t="s">
        <v>127</v>
      </c>
      <c r="F24" s="193" t="s">
        <v>125</v>
      </c>
      <c r="G24" s="193" t="s">
        <v>150</v>
      </c>
      <c r="H24" s="193" t="s">
        <v>217</v>
      </c>
      <c r="I24" s="193" t="s">
        <v>217</v>
      </c>
      <c r="J24" s="193" t="s">
        <v>217</v>
      </c>
      <c r="K24" s="193" t="s">
        <v>217</v>
      </c>
      <c r="L24" s="193" t="s">
        <v>217</v>
      </c>
      <c r="M24" s="196">
        <v>9.5</v>
      </c>
      <c r="N24" s="188" t="str">
        <f t="shared" si="0"/>
        <v>7221000128005070001100</v>
      </c>
    </row>
    <row r="25" spans="1:14" x14ac:dyDescent="0.25">
      <c r="A25" s="193" t="s">
        <v>108</v>
      </c>
      <c r="B25" s="193" t="s">
        <v>222</v>
      </c>
      <c r="C25" s="193" t="s">
        <v>223</v>
      </c>
      <c r="D25" s="193" t="s">
        <v>126</v>
      </c>
      <c r="E25" s="193" t="s">
        <v>127</v>
      </c>
      <c r="F25" s="193" t="s">
        <v>125</v>
      </c>
      <c r="G25" s="193" t="s">
        <v>156</v>
      </c>
      <c r="H25" s="193" t="s">
        <v>217</v>
      </c>
      <c r="I25" s="193" t="s">
        <v>217</v>
      </c>
      <c r="J25" s="193" t="s">
        <v>217</v>
      </c>
      <c r="K25" s="193" t="s">
        <v>217</v>
      </c>
      <c r="L25" s="193" t="s">
        <v>217</v>
      </c>
      <c r="M25" s="196">
        <v>213.84</v>
      </c>
      <c r="N25" s="188" t="str">
        <f t="shared" si="0"/>
        <v>7269000128005070001100</v>
      </c>
    </row>
    <row r="26" spans="1:14" x14ac:dyDescent="0.25">
      <c r="A26" s="193" t="s">
        <v>108</v>
      </c>
      <c r="B26" s="193" t="s">
        <v>222</v>
      </c>
      <c r="C26" s="193" t="s">
        <v>223</v>
      </c>
      <c r="D26" s="193" t="s">
        <v>126</v>
      </c>
      <c r="E26" s="193" t="s">
        <v>127</v>
      </c>
      <c r="F26" s="193" t="s">
        <v>125</v>
      </c>
      <c r="G26" s="193" t="s">
        <v>156</v>
      </c>
      <c r="H26" s="193" t="s">
        <v>217</v>
      </c>
      <c r="I26" s="193" t="s">
        <v>217</v>
      </c>
      <c r="J26" s="193" t="s">
        <v>217</v>
      </c>
      <c r="K26" s="193" t="s">
        <v>217</v>
      </c>
      <c r="L26" s="193" t="s">
        <v>217</v>
      </c>
      <c r="M26" s="196">
        <v>38.880000000000003</v>
      </c>
      <c r="N26" s="188" t="str">
        <f t="shared" si="0"/>
        <v>7269000128005070001100</v>
      </c>
    </row>
    <row r="27" spans="1:14" x14ac:dyDescent="0.25">
      <c r="A27" s="193" t="s">
        <v>108</v>
      </c>
      <c r="B27" s="193" t="s">
        <v>222</v>
      </c>
      <c r="C27" s="193" t="s">
        <v>223</v>
      </c>
      <c r="D27" s="193" t="s">
        <v>126</v>
      </c>
      <c r="E27" s="193" t="s">
        <v>127</v>
      </c>
      <c r="F27" s="193" t="s">
        <v>125</v>
      </c>
      <c r="G27" s="193" t="s">
        <v>140</v>
      </c>
      <c r="H27" s="193" t="s">
        <v>217</v>
      </c>
      <c r="I27" s="193" t="s">
        <v>217</v>
      </c>
      <c r="J27" s="193" t="s">
        <v>217</v>
      </c>
      <c r="K27" s="193" t="s">
        <v>217</v>
      </c>
      <c r="L27" s="193" t="s">
        <v>217</v>
      </c>
      <c r="M27" s="196">
        <v>-4.8600000000000003</v>
      </c>
      <c r="N27" s="188" t="str">
        <f t="shared" si="0"/>
        <v>2125000128005070001100</v>
      </c>
    </row>
    <row r="28" spans="1:14" x14ac:dyDescent="0.25">
      <c r="A28" s="193" t="s">
        <v>108</v>
      </c>
      <c r="B28" s="193" t="s">
        <v>222</v>
      </c>
      <c r="C28" s="193" t="s">
        <v>223</v>
      </c>
      <c r="D28" s="193" t="s">
        <v>126</v>
      </c>
      <c r="E28" s="193" t="s">
        <v>127</v>
      </c>
      <c r="F28" s="193" t="s">
        <v>125</v>
      </c>
      <c r="G28" s="193" t="s">
        <v>144</v>
      </c>
      <c r="H28" s="193" t="s">
        <v>217</v>
      </c>
      <c r="I28" s="193" t="s">
        <v>217</v>
      </c>
      <c r="J28" s="193" t="s">
        <v>217</v>
      </c>
      <c r="K28" s="193" t="s">
        <v>217</v>
      </c>
      <c r="L28" s="193" t="s">
        <v>217</v>
      </c>
      <c r="M28" s="196">
        <v>-5.85</v>
      </c>
      <c r="N28" s="188" t="str">
        <f t="shared" si="0"/>
        <v>2155000128005070001100</v>
      </c>
    </row>
    <row r="29" spans="1:14" x14ac:dyDescent="0.25">
      <c r="A29" s="193" t="s">
        <v>108</v>
      </c>
      <c r="B29" s="193" t="s">
        <v>222</v>
      </c>
      <c r="C29" s="193" t="s">
        <v>223</v>
      </c>
      <c r="D29" s="193" t="s">
        <v>126</v>
      </c>
      <c r="E29" s="193" t="s">
        <v>127</v>
      </c>
      <c r="F29" s="193" t="s">
        <v>125</v>
      </c>
      <c r="G29" s="193" t="s">
        <v>140</v>
      </c>
      <c r="H29" s="193" t="s">
        <v>217</v>
      </c>
      <c r="I29" s="193" t="s">
        <v>217</v>
      </c>
      <c r="J29" s="193" t="s">
        <v>217</v>
      </c>
      <c r="K29" s="193" t="s">
        <v>217</v>
      </c>
      <c r="L29" s="193" t="s">
        <v>217</v>
      </c>
      <c r="M29" s="196">
        <v>-15.36</v>
      </c>
      <c r="N29" s="188" t="str">
        <f t="shared" si="0"/>
        <v>2125000128005070001100</v>
      </c>
    </row>
    <row r="30" spans="1:14" x14ac:dyDescent="0.25">
      <c r="A30" s="193" t="s">
        <v>108</v>
      </c>
      <c r="B30" s="193" t="s">
        <v>222</v>
      </c>
      <c r="C30" s="193" t="s">
        <v>223</v>
      </c>
      <c r="D30" s="193" t="s">
        <v>126</v>
      </c>
      <c r="E30" s="193" t="s">
        <v>127</v>
      </c>
      <c r="F30" s="193" t="s">
        <v>125</v>
      </c>
      <c r="G30" s="193" t="s">
        <v>137</v>
      </c>
      <c r="H30" s="193" t="s">
        <v>217</v>
      </c>
      <c r="I30" s="193" t="s">
        <v>217</v>
      </c>
      <c r="J30" s="193" t="s">
        <v>217</v>
      </c>
      <c r="K30" s="193" t="s">
        <v>217</v>
      </c>
      <c r="L30" s="193" t="s">
        <v>217</v>
      </c>
      <c r="M30" s="196">
        <v>-69.23</v>
      </c>
      <c r="N30" s="188" t="str">
        <f t="shared" si="0"/>
        <v>2100000128005070001100</v>
      </c>
    </row>
    <row r="31" spans="1:14" x14ac:dyDescent="0.25">
      <c r="A31" s="193" t="s">
        <v>108</v>
      </c>
      <c r="B31" s="193" t="s">
        <v>222</v>
      </c>
      <c r="C31" s="193" t="s">
        <v>223</v>
      </c>
      <c r="D31" s="193" t="s">
        <v>126</v>
      </c>
      <c r="E31" s="193" t="s">
        <v>127</v>
      </c>
      <c r="F31" s="193" t="s">
        <v>125</v>
      </c>
      <c r="G31" s="193" t="s">
        <v>138</v>
      </c>
      <c r="H31" s="193" t="s">
        <v>217</v>
      </c>
      <c r="I31" s="193" t="s">
        <v>217</v>
      </c>
      <c r="J31" s="193" t="s">
        <v>217</v>
      </c>
      <c r="K31" s="193" t="s">
        <v>217</v>
      </c>
      <c r="L31" s="193" t="s">
        <v>217</v>
      </c>
      <c r="M31" s="196">
        <v>-213.84</v>
      </c>
      <c r="N31" s="188" t="str">
        <f t="shared" si="0"/>
        <v>2105000128005070001100</v>
      </c>
    </row>
    <row r="32" spans="1:14" x14ac:dyDescent="0.25">
      <c r="A32" s="193" t="s">
        <v>108</v>
      </c>
      <c r="B32" s="193" t="s">
        <v>222</v>
      </c>
      <c r="C32" s="193" t="s">
        <v>223</v>
      </c>
      <c r="D32" s="193" t="s">
        <v>126</v>
      </c>
      <c r="E32" s="193" t="s">
        <v>127</v>
      </c>
      <c r="F32" s="193" t="s">
        <v>125</v>
      </c>
      <c r="G32" s="193" t="s">
        <v>141</v>
      </c>
      <c r="H32" s="193" t="s">
        <v>217</v>
      </c>
      <c r="I32" s="193" t="s">
        <v>217</v>
      </c>
      <c r="J32" s="193" t="s">
        <v>217</v>
      </c>
      <c r="K32" s="193" t="s">
        <v>217</v>
      </c>
      <c r="L32" s="193" t="s">
        <v>217</v>
      </c>
      <c r="M32" s="196">
        <v>-108.5</v>
      </c>
      <c r="N32" s="188" t="str">
        <f t="shared" si="0"/>
        <v>2130000128005070001100</v>
      </c>
    </row>
    <row r="33" spans="1:14" x14ac:dyDescent="0.25">
      <c r="A33" s="193" t="s">
        <v>108</v>
      </c>
      <c r="B33" s="193" t="s">
        <v>222</v>
      </c>
      <c r="C33" s="193" t="s">
        <v>223</v>
      </c>
      <c r="D33" s="193" t="s">
        <v>126</v>
      </c>
      <c r="E33" s="193" t="s">
        <v>127</v>
      </c>
      <c r="F33" s="193" t="s">
        <v>125</v>
      </c>
      <c r="G33" s="193" t="s">
        <v>134</v>
      </c>
      <c r="H33" s="193" t="s">
        <v>217</v>
      </c>
      <c r="I33" s="193" t="s">
        <v>217</v>
      </c>
      <c r="J33" s="193" t="s">
        <v>217</v>
      </c>
      <c r="K33" s="193" t="s">
        <v>217</v>
      </c>
      <c r="L33" s="193" t="s">
        <v>217</v>
      </c>
      <c r="M33" s="196">
        <v>-7.87</v>
      </c>
      <c r="N33" s="188" t="str">
        <f t="shared" si="0"/>
        <v>2055000128005070001100</v>
      </c>
    </row>
    <row r="34" spans="1:14" x14ac:dyDescent="0.25">
      <c r="A34" s="193" t="s">
        <v>108</v>
      </c>
      <c r="B34" s="193" t="s">
        <v>222</v>
      </c>
      <c r="C34" s="193" t="s">
        <v>223</v>
      </c>
      <c r="D34" s="193" t="s">
        <v>126</v>
      </c>
      <c r="E34" s="193" t="s">
        <v>127</v>
      </c>
      <c r="F34" s="193" t="s">
        <v>125</v>
      </c>
      <c r="G34" s="193" t="s">
        <v>135</v>
      </c>
      <c r="H34" s="193" t="s">
        <v>217</v>
      </c>
      <c r="I34" s="193" t="s">
        <v>217</v>
      </c>
      <c r="J34" s="193" t="s">
        <v>217</v>
      </c>
      <c r="K34" s="193" t="s">
        <v>217</v>
      </c>
      <c r="L34" s="193" t="s">
        <v>217</v>
      </c>
      <c r="M34" s="196">
        <v>-673.9</v>
      </c>
      <c r="N34" s="188" t="str">
        <f t="shared" si="0"/>
        <v>2056000128005070001100</v>
      </c>
    </row>
    <row r="35" spans="1:14" x14ac:dyDescent="0.25">
      <c r="A35" s="193" t="s">
        <v>108</v>
      </c>
      <c r="B35" s="193" t="s">
        <v>222</v>
      </c>
      <c r="C35" s="193" t="s">
        <v>223</v>
      </c>
      <c r="D35" s="193" t="s">
        <v>126</v>
      </c>
      <c r="E35" s="193" t="s">
        <v>127</v>
      </c>
      <c r="F35" s="193" t="s">
        <v>125</v>
      </c>
      <c r="G35" s="193" t="s">
        <v>144</v>
      </c>
      <c r="H35" s="193" t="s">
        <v>217</v>
      </c>
      <c r="I35" s="193" t="s">
        <v>217</v>
      </c>
      <c r="J35" s="193" t="s">
        <v>217</v>
      </c>
      <c r="K35" s="193" t="s">
        <v>217</v>
      </c>
      <c r="L35" s="193" t="s">
        <v>217</v>
      </c>
      <c r="M35" s="196">
        <v>-9.5</v>
      </c>
      <c r="N35" s="188" t="str">
        <f t="shared" si="0"/>
        <v>2155000128005070001100</v>
      </c>
    </row>
    <row r="36" spans="1:14" x14ac:dyDescent="0.25">
      <c r="A36" s="193" t="s">
        <v>108</v>
      </c>
      <c r="B36" s="193" t="s">
        <v>222</v>
      </c>
      <c r="C36" s="193" t="s">
        <v>223</v>
      </c>
      <c r="D36" s="193" t="s">
        <v>126</v>
      </c>
      <c r="E36" s="193" t="s">
        <v>127</v>
      </c>
      <c r="F36" s="193" t="s">
        <v>125</v>
      </c>
      <c r="G36" s="193" t="s">
        <v>137</v>
      </c>
      <c r="H36" s="193" t="s">
        <v>217</v>
      </c>
      <c r="I36" s="193" t="s">
        <v>217</v>
      </c>
      <c r="J36" s="193" t="s">
        <v>217</v>
      </c>
      <c r="K36" s="193" t="s">
        <v>217</v>
      </c>
      <c r="L36" s="193" t="s">
        <v>217</v>
      </c>
      <c r="M36" s="196">
        <v>-38.880000000000003</v>
      </c>
      <c r="N36" s="188" t="str">
        <f t="shared" si="0"/>
        <v>2100000128005070001100</v>
      </c>
    </row>
    <row r="37" spans="1:14" x14ac:dyDescent="0.25">
      <c r="A37" s="193" t="s">
        <v>108</v>
      </c>
      <c r="B37" s="193" t="s">
        <v>222</v>
      </c>
      <c r="C37" s="193" t="s">
        <v>223</v>
      </c>
      <c r="D37" s="193" t="s">
        <v>126</v>
      </c>
      <c r="E37" s="193" t="s">
        <v>127</v>
      </c>
      <c r="F37" s="193" t="s">
        <v>125</v>
      </c>
      <c r="G37" s="193" t="s">
        <v>148</v>
      </c>
      <c r="H37" s="193" t="s">
        <v>217</v>
      </c>
      <c r="I37" s="193" t="s">
        <v>217</v>
      </c>
      <c r="J37" s="193" t="s">
        <v>217</v>
      </c>
      <c r="K37" s="193" t="s">
        <v>217</v>
      </c>
      <c r="L37" s="193" t="s">
        <v>217</v>
      </c>
      <c r="M37" s="196">
        <v>1053</v>
      </c>
      <c r="N37" s="188" t="str">
        <f t="shared" si="0"/>
        <v>7000000128005070001100</v>
      </c>
    </row>
    <row r="38" spans="1:14" x14ac:dyDescent="0.25">
      <c r="A38" s="193" t="s">
        <v>108</v>
      </c>
      <c r="B38" s="193" t="s">
        <v>222</v>
      </c>
      <c r="C38" s="193" t="s">
        <v>223</v>
      </c>
      <c r="D38" s="193" t="s">
        <v>126</v>
      </c>
      <c r="E38" s="193" t="s">
        <v>127</v>
      </c>
      <c r="F38" s="193" t="s">
        <v>125</v>
      </c>
      <c r="G38" s="193" t="s">
        <v>148</v>
      </c>
      <c r="H38" s="193" t="s">
        <v>217</v>
      </c>
      <c r="I38" s="193" t="s">
        <v>217</v>
      </c>
      <c r="J38" s="193" t="s">
        <v>217</v>
      </c>
      <c r="K38" s="193" t="s">
        <v>217</v>
      </c>
      <c r="L38" s="193" t="s">
        <v>217</v>
      </c>
      <c r="M38" s="196">
        <v>1458</v>
      </c>
      <c r="N38" s="188" t="str">
        <f t="shared" si="0"/>
        <v>7000000128005070001100</v>
      </c>
    </row>
    <row r="39" spans="1:14" x14ac:dyDescent="0.25">
      <c r="A39" s="193" t="s">
        <v>108</v>
      </c>
      <c r="B39" s="193" t="s">
        <v>222</v>
      </c>
      <c r="C39" s="193" t="s">
        <v>223</v>
      </c>
      <c r="D39" s="193" t="s">
        <v>126</v>
      </c>
      <c r="E39" s="193" t="s">
        <v>127</v>
      </c>
      <c r="F39" s="193" t="s">
        <v>125</v>
      </c>
      <c r="G39" s="193" t="s">
        <v>148</v>
      </c>
      <c r="H39" s="193" t="s">
        <v>217</v>
      </c>
      <c r="I39" s="193" t="s">
        <v>217</v>
      </c>
      <c r="J39" s="193" t="s">
        <v>217</v>
      </c>
      <c r="K39" s="193" t="s">
        <v>217</v>
      </c>
      <c r="L39" s="193" t="s">
        <v>217</v>
      </c>
      <c r="M39" s="196">
        <v>729</v>
      </c>
      <c r="N39" s="188" t="str">
        <f t="shared" si="0"/>
        <v>7000000128005070001100</v>
      </c>
    </row>
    <row r="40" spans="1:14" x14ac:dyDescent="0.25">
      <c r="A40" s="193" t="s">
        <v>108</v>
      </c>
      <c r="B40" s="193" t="s">
        <v>222</v>
      </c>
      <c r="C40" s="193" t="s">
        <v>223</v>
      </c>
      <c r="D40" s="193" t="s">
        <v>126</v>
      </c>
      <c r="E40" s="193" t="s">
        <v>127</v>
      </c>
      <c r="F40" s="193" t="s">
        <v>125</v>
      </c>
      <c r="G40" s="193" t="s">
        <v>151</v>
      </c>
      <c r="H40" s="193" t="s">
        <v>217</v>
      </c>
      <c r="I40" s="193" t="s">
        <v>217</v>
      </c>
      <c r="J40" s="193" t="s">
        <v>217</v>
      </c>
      <c r="K40" s="193" t="s">
        <v>217</v>
      </c>
      <c r="L40" s="193" t="s">
        <v>217</v>
      </c>
      <c r="M40" s="196">
        <v>189.92</v>
      </c>
      <c r="N40" s="188" t="str">
        <f t="shared" si="0"/>
        <v>7230000128005070001100</v>
      </c>
    </row>
    <row r="41" spans="1:14" x14ac:dyDescent="0.25">
      <c r="A41" s="193" t="s">
        <v>108</v>
      </c>
      <c r="B41" s="193" t="s">
        <v>222</v>
      </c>
      <c r="C41" s="193" t="s">
        <v>223</v>
      </c>
      <c r="D41" s="193" t="s">
        <v>126</v>
      </c>
      <c r="E41" s="193" t="s">
        <v>127</v>
      </c>
      <c r="F41" s="193" t="s">
        <v>125</v>
      </c>
      <c r="G41" s="193" t="s">
        <v>152</v>
      </c>
      <c r="H41" s="193" t="s">
        <v>217</v>
      </c>
      <c r="I41" s="193" t="s">
        <v>217</v>
      </c>
      <c r="J41" s="193" t="s">
        <v>217</v>
      </c>
      <c r="K41" s="193" t="s">
        <v>217</v>
      </c>
      <c r="L41" s="193" t="s">
        <v>217</v>
      </c>
      <c r="M41" s="196">
        <v>44.42</v>
      </c>
      <c r="N41" s="188" t="str">
        <f t="shared" si="0"/>
        <v>7231000128005070001100</v>
      </c>
    </row>
    <row r="42" spans="1:14" x14ac:dyDescent="0.25">
      <c r="A42" s="193" t="s">
        <v>108</v>
      </c>
      <c r="B42" s="193" t="s">
        <v>222</v>
      </c>
      <c r="C42" s="193" t="s">
        <v>223</v>
      </c>
      <c r="D42" s="193" t="s">
        <v>126</v>
      </c>
      <c r="E42" s="193" t="s">
        <v>127</v>
      </c>
      <c r="F42" s="193" t="s">
        <v>125</v>
      </c>
      <c r="G42" s="193" t="s">
        <v>153</v>
      </c>
      <c r="H42" s="193" t="s">
        <v>217</v>
      </c>
      <c r="I42" s="193" t="s">
        <v>217</v>
      </c>
      <c r="J42" s="193" t="s">
        <v>217</v>
      </c>
      <c r="K42" s="193" t="s">
        <v>217</v>
      </c>
      <c r="L42" s="193" t="s">
        <v>217</v>
      </c>
      <c r="M42" s="196">
        <v>673.9</v>
      </c>
      <c r="N42" s="188" t="str">
        <f t="shared" si="0"/>
        <v>7240000128005070001100</v>
      </c>
    </row>
    <row r="43" spans="1:14" x14ac:dyDescent="0.25">
      <c r="A43" s="193" t="s">
        <v>108</v>
      </c>
      <c r="B43" s="193" t="s">
        <v>222</v>
      </c>
      <c r="C43" s="193" t="s">
        <v>223</v>
      </c>
      <c r="D43" s="193" t="s">
        <v>126</v>
      </c>
      <c r="E43" s="193" t="s">
        <v>127</v>
      </c>
      <c r="F43" s="193" t="s">
        <v>125</v>
      </c>
      <c r="G43" s="193" t="s">
        <v>132</v>
      </c>
      <c r="H43" s="193" t="s">
        <v>217</v>
      </c>
      <c r="I43" s="193" t="s">
        <v>217</v>
      </c>
      <c r="J43" s="193" t="s">
        <v>217</v>
      </c>
      <c r="K43" s="193" t="s">
        <v>217</v>
      </c>
      <c r="L43" s="193" t="s">
        <v>217</v>
      </c>
      <c r="M43" s="196">
        <v>-213.84</v>
      </c>
      <c r="N43" s="188" t="str">
        <f t="shared" si="0"/>
        <v>2052000128005070001100</v>
      </c>
    </row>
    <row r="44" spans="1:14" x14ac:dyDescent="0.25">
      <c r="A44" s="193" t="s">
        <v>108</v>
      </c>
      <c r="B44" s="193" t="s">
        <v>222</v>
      </c>
      <c r="C44" s="193" t="s">
        <v>223</v>
      </c>
      <c r="D44" s="193" t="s">
        <v>126</v>
      </c>
      <c r="E44" s="193" t="s">
        <v>127</v>
      </c>
      <c r="F44" s="193" t="s">
        <v>125</v>
      </c>
      <c r="G44" s="193" t="s">
        <v>139</v>
      </c>
      <c r="H44" s="193" t="s">
        <v>217</v>
      </c>
      <c r="I44" s="193" t="s">
        <v>217</v>
      </c>
      <c r="J44" s="193" t="s">
        <v>217</v>
      </c>
      <c r="K44" s="193" t="s">
        <v>217</v>
      </c>
      <c r="L44" s="193" t="s">
        <v>217</v>
      </c>
      <c r="M44" s="196">
        <v>-189.92</v>
      </c>
      <c r="N44" s="188" t="str">
        <f t="shared" si="0"/>
        <v>2110000128005070001100</v>
      </c>
    </row>
    <row r="45" spans="1:14" x14ac:dyDescent="0.25">
      <c r="A45" s="193" t="s">
        <v>108</v>
      </c>
      <c r="B45" s="193" t="s">
        <v>222</v>
      </c>
      <c r="C45" s="193" t="s">
        <v>223</v>
      </c>
      <c r="D45" s="193" t="s">
        <v>126</v>
      </c>
      <c r="E45" s="193" t="s">
        <v>127</v>
      </c>
      <c r="F45" s="193" t="s">
        <v>125</v>
      </c>
      <c r="G45" s="193" t="s">
        <v>133</v>
      </c>
      <c r="H45" s="193" t="s">
        <v>217</v>
      </c>
      <c r="I45" s="193" t="s">
        <v>217</v>
      </c>
      <c r="J45" s="193" t="s">
        <v>217</v>
      </c>
      <c r="K45" s="193" t="s">
        <v>217</v>
      </c>
      <c r="L45" s="193" t="s">
        <v>217</v>
      </c>
      <c r="M45" s="196">
        <v>-189.92</v>
      </c>
      <c r="N45" s="188" t="str">
        <f t="shared" si="0"/>
        <v>2053000128005070001100</v>
      </c>
    </row>
    <row r="46" spans="1:14" x14ac:dyDescent="0.25">
      <c r="A46" s="193" t="s">
        <v>108</v>
      </c>
      <c r="B46" s="193" t="s">
        <v>222</v>
      </c>
      <c r="C46" s="193" t="s">
        <v>223</v>
      </c>
      <c r="D46" s="193" t="s">
        <v>126</v>
      </c>
      <c r="E46" s="193" t="s">
        <v>127</v>
      </c>
      <c r="F46" s="193" t="s">
        <v>125</v>
      </c>
      <c r="G46" s="193" t="s">
        <v>145</v>
      </c>
      <c r="H46" s="193" t="s">
        <v>217</v>
      </c>
      <c r="I46" s="193" t="s">
        <v>217</v>
      </c>
      <c r="J46" s="193" t="s">
        <v>217</v>
      </c>
      <c r="K46" s="193" t="s">
        <v>217</v>
      </c>
      <c r="L46" s="193" t="s">
        <v>217</v>
      </c>
      <c r="M46" s="196">
        <v>-44.42</v>
      </c>
      <c r="N46" s="188" t="str">
        <f t="shared" si="0"/>
        <v>2160000128005070001100</v>
      </c>
    </row>
    <row r="47" spans="1:14" x14ac:dyDescent="0.25">
      <c r="A47" s="193" t="s">
        <v>108</v>
      </c>
      <c r="B47" s="193" t="s">
        <v>222</v>
      </c>
      <c r="C47" s="193" t="s">
        <v>223</v>
      </c>
      <c r="D47" s="193" t="s">
        <v>126</v>
      </c>
      <c r="E47" s="193" t="s">
        <v>127</v>
      </c>
      <c r="F47" s="193" t="s">
        <v>125</v>
      </c>
      <c r="G47" s="193" t="s">
        <v>142</v>
      </c>
      <c r="H47" s="193" t="s">
        <v>217</v>
      </c>
      <c r="I47" s="193" t="s">
        <v>217</v>
      </c>
      <c r="J47" s="193" t="s">
        <v>217</v>
      </c>
      <c r="K47" s="193" t="s">
        <v>217</v>
      </c>
      <c r="L47" s="193" t="s">
        <v>217</v>
      </c>
      <c r="M47" s="196">
        <v>-273.08</v>
      </c>
      <c r="N47" s="188" t="str">
        <f t="shared" si="0"/>
        <v>2140000128005070001100</v>
      </c>
    </row>
    <row r="48" spans="1:14" x14ac:dyDescent="0.25">
      <c r="A48" s="193" t="s">
        <v>108</v>
      </c>
      <c r="B48" s="193" t="s">
        <v>222</v>
      </c>
      <c r="C48" s="193" t="s">
        <v>223</v>
      </c>
      <c r="D48" s="193" t="s">
        <v>126</v>
      </c>
      <c r="E48" s="193" t="s">
        <v>127</v>
      </c>
      <c r="F48" s="193" t="s">
        <v>125</v>
      </c>
      <c r="G48" s="193" t="s">
        <v>136</v>
      </c>
      <c r="H48" s="193" t="s">
        <v>217</v>
      </c>
      <c r="I48" s="193" t="s">
        <v>217</v>
      </c>
      <c r="J48" s="193" t="s">
        <v>217</v>
      </c>
      <c r="K48" s="193" t="s">
        <v>217</v>
      </c>
      <c r="L48" s="193" t="s">
        <v>217</v>
      </c>
      <c r="M48" s="196">
        <v>-44.42</v>
      </c>
      <c r="N48" s="188" t="str">
        <f t="shared" si="0"/>
        <v>2058000128005070001100</v>
      </c>
    </row>
    <row r="49" spans="1:14" x14ac:dyDescent="0.25">
      <c r="A49" s="193" t="s">
        <v>108</v>
      </c>
      <c r="B49" s="193" t="s">
        <v>222</v>
      </c>
      <c r="C49" s="193" t="s">
        <v>223</v>
      </c>
      <c r="D49" s="193" t="s">
        <v>126</v>
      </c>
      <c r="E49" s="193" t="s">
        <v>127</v>
      </c>
      <c r="F49" s="193" t="s">
        <v>125</v>
      </c>
      <c r="G49" s="193" t="s">
        <v>143</v>
      </c>
      <c r="H49" s="193" t="s">
        <v>217</v>
      </c>
      <c r="I49" s="193" t="s">
        <v>217</v>
      </c>
      <c r="J49" s="193" t="s">
        <v>217</v>
      </c>
      <c r="K49" s="193" t="s">
        <v>217</v>
      </c>
      <c r="L49" s="193" t="s">
        <v>217</v>
      </c>
      <c r="M49" s="196">
        <v>-164.79</v>
      </c>
      <c r="N49" s="188" t="str">
        <f t="shared" si="0"/>
        <v>2150000128005070001100</v>
      </c>
    </row>
    <row r="50" spans="1:14" x14ac:dyDescent="0.25">
      <c r="A50" s="193" t="s">
        <v>108</v>
      </c>
      <c r="B50" s="193" t="s">
        <v>224</v>
      </c>
      <c r="C50" s="193" t="s">
        <v>225</v>
      </c>
      <c r="D50" s="193" t="s">
        <v>126</v>
      </c>
      <c r="E50" s="193" t="s">
        <v>127</v>
      </c>
      <c r="F50" s="193" t="s">
        <v>125</v>
      </c>
      <c r="G50" s="193" t="s">
        <v>148</v>
      </c>
      <c r="H50" s="193" t="s">
        <v>217</v>
      </c>
      <c r="I50" s="193" t="s">
        <v>217</v>
      </c>
      <c r="J50" s="193" t="s">
        <v>217</v>
      </c>
      <c r="K50" s="193" t="s">
        <v>217</v>
      </c>
      <c r="L50" s="193" t="s">
        <v>217</v>
      </c>
      <c r="M50" s="196">
        <v>347.04</v>
      </c>
      <c r="N50" s="188" t="str">
        <f t="shared" si="0"/>
        <v>7000000128005070001100</v>
      </c>
    </row>
    <row r="51" spans="1:14" x14ac:dyDescent="0.25">
      <c r="A51" s="193" t="s">
        <v>108</v>
      </c>
      <c r="B51" s="193" t="s">
        <v>224</v>
      </c>
      <c r="C51" s="193" t="s">
        <v>225</v>
      </c>
      <c r="D51" s="193" t="s">
        <v>126</v>
      </c>
      <c r="E51" s="193" t="s">
        <v>127</v>
      </c>
      <c r="F51" s="193" t="s">
        <v>125</v>
      </c>
      <c r="G51" s="193" t="s">
        <v>148</v>
      </c>
      <c r="H51" s="193" t="s">
        <v>217</v>
      </c>
      <c r="I51" s="193" t="s">
        <v>217</v>
      </c>
      <c r="J51" s="193" t="s">
        <v>217</v>
      </c>
      <c r="K51" s="193" t="s">
        <v>217</v>
      </c>
      <c r="L51" s="193" t="s">
        <v>217</v>
      </c>
      <c r="M51" s="196">
        <v>2120.8000000000002</v>
      </c>
      <c r="N51" s="188" t="str">
        <f t="shared" si="0"/>
        <v>7000000128005070001100</v>
      </c>
    </row>
    <row r="52" spans="1:14" x14ac:dyDescent="0.25">
      <c r="A52" s="193" t="s">
        <v>108</v>
      </c>
      <c r="B52" s="193" t="s">
        <v>224</v>
      </c>
      <c r="C52" s="193" t="s">
        <v>225</v>
      </c>
      <c r="D52" s="193" t="s">
        <v>126</v>
      </c>
      <c r="E52" s="193" t="s">
        <v>127</v>
      </c>
      <c r="F52" s="193" t="s">
        <v>125</v>
      </c>
      <c r="G52" s="193" t="s">
        <v>148</v>
      </c>
      <c r="H52" s="193" t="s">
        <v>217</v>
      </c>
      <c r="I52" s="193" t="s">
        <v>217</v>
      </c>
      <c r="J52" s="193" t="s">
        <v>217</v>
      </c>
      <c r="K52" s="193" t="s">
        <v>217</v>
      </c>
      <c r="L52" s="193" t="s">
        <v>217</v>
      </c>
      <c r="M52" s="196">
        <v>616.96</v>
      </c>
      <c r="N52" s="188" t="str">
        <f t="shared" si="0"/>
        <v>7000000128005070001100</v>
      </c>
    </row>
    <row r="53" spans="1:14" x14ac:dyDescent="0.25">
      <c r="A53" s="193" t="s">
        <v>108</v>
      </c>
      <c r="B53" s="193" t="s">
        <v>224</v>
      </c>
      <c r="C53" s="193" t="s">
        <v>225</v>
      </c>
      <c r="D53" s="193" t="s">
        <v>126</v>
      </c>
      <c r="E53" s="193" t="s">
        <v>127</v>
      </c>
      <c r="F53" s="193" t="s">
        <v>125</v>
      </c>
      <c r="G53" s="193" t="s">
        <v>151</v>
      </c>
      <c r="H53" s="193" t="s">
        <v>217</v>
      </c>
      <c r="I53" s="193" t="s">
        <v>217</v>
      </c>
      <c r="J53" s="193" t="s">
        <v>217</v>
      </c>
      <c r="K53" s="193" t="s">
        <v>217</v>
      </c>
      <c r="L53" s="193" t="s">
        <v>217</v>
      </c>
      <c r="M53" s="196">
        <v>178.56</v>
      </c>
      <c r="N53" s="188" t="str">
        <f t="shared" si="0"/>
        <v>7230000128005070001100</v>
      </c>
    </row>
    <row r="54" spans="1:14" x14ac:dyDescent="0.25">
      <c r="A54" s="193" t="s">
        <v>108</v>
      </c>
      <c r="B54" s="193" t="s">
        <v>224</v>
      </c>
      <c r="C54" s="193" t="s">
        <v>225</v>
      </c>
      <c r="D54" s="193" t="s">
        <v>126</v>
      </c>
      <c r="E54" s="193" t="s">
        <v>127</v>
      </c>
      <c r="F54" s="193" t="s">
        <v>125</v>
      </c>
      <c r="G54" s="193" t="s">
        <v>152</v>
      </c>
      <c r="H54" s="193" t="s">
        <v>217</v>
      </c>
      <c r="I54" s="193" t="s">
        <v>217</v>
      </c>
      <c r="J54" s="193" t="s">
        <v>217</v>
      </c>
      <c r="K54" s="193" t="s">
        <v>217</v>
      </c>
      <c r="L54" s="193" t="s">
        <v>217</v>
      </c>
      <c r="M54" s="196">
        <v>41.76</v>
      </c>
      <c r="N54" s="188" t="str">
        <f t="shared" si="0"/>
        <v>7231000128005070001100</v>
      </c>
    </row>
    <row r="55" spans="1:14" x14ac:dyDescent="0.25">
      <c r="A55" s="193" t="s">
        <v>108</v>
      </c>
      <c r="B55" s="193" t="s">
        <v>224</v>
      </c>
      <c r="C55" s="193" t="s">
        <v>225</v>
      </c>
      <c r="D55" s="193" t="s">
        <v>126</v>
      </c>
      <c r="E55" s="193" t="s">
        <v>127</v>
      </c>
      <c r="F55" s="193" t="s">
        <v>125</v>
      </c>
      <c r="G55" s="193" t="s">
        <v>153</v>
      </c>
      <c r="H55" s="193" t="s">
        <v>217</v>
      </c>
      <c r="I55" s="193" t="s">
        <v>217</v>
      </c>
      <c r="J55" s="193" t="s">
        <v>217</v>
      </c>
      <c r="K55" s="193" t="s">
        <v>217</v>
      </c>
      <c r="L55" s="193" t="s">
        <v>217</v>
      </c>
      <c r="M55" s="196">
        <v>673.9</v>
      </c>
      <c r="N55" s="188" t="str">
        <f t="shared" si="0"/>
        <v>7240000128005070001100</v>
      </c>
    </row>
    <row r="56" spans="1:14" x14ac:dyDescent="0.25">
      <c r="A56" s="193" t="s">
        <v>108</v>
      </c>
      <c r="B56" s="193" t="s">
        <v>224</v>
      </c>
      <c r="C56" s="193" t="s">
        <v>225</v>
      </c>
      <c r="D56" s="193" t="s">
        <v>126</v>
      </c>
      <c r="E56" s="193" t="s">
        <v>127</v>
      </c>
      <c r="F56" s="193" t="s">
        <v>125</v>
      </c>
      <c r="G56" s="193" t="s">
        <v>155</v>
      </c>
      <c r="H56" s="193" t="s">
        <v>217</v>
      </c>
      <c r="I56" s="193" t="s">
        <v>217</v>
      </c>
      <c r="J56" s="193" t="s">
        <v>217</v>
      </c>
      <c r="K56" s="193" t="s">
        <v>217</v>
      </c>
      <c r="L56" s="193" t="s">
        <v>217</v>
      </c>
      <c r="M56" s="196">
        <v>2.37</v>
      </c>
      <c r="N56" s="188" t="str">
        <f t="shared" si="0"/>
        <v>7250000128005070001100</v>
      </c>
    </row>
    <row r="57" spans="1:14" x14ac:dyDescent="0.25">
      <c r="A57" s="193" t="s">
        <v>108</v>
      </c>
      <c r="B57" s="193" t="s">
        <v>224</v>
      </c>
      <c r="C57" s="193" t="s">
        <v>225</v>
      </c>
      <c r="D57" s="193" t="s">
        <v>126</v>
      </c>
      <c r="E57" s="193" t="s">
        <v>127</v>
      </c>
      <c r="F57" s="193" t="s">
        <v>125</v>
      </c>
      <c r="G57" s="193" t="s">
        <v>150</v>
      </c>
      <c r="H57" s="193" t="s">
        <v>217</v>
      </c>
      <c r="I57" s="193" t="s">
        <v>217</v>
      </c>
      <c r="J57" s="193" t="s">
        <v>217</v>
      </c>
      <c r="K57" s="193" t="s">
        <v>217</v>
      </c>
      <c r="L57" s="193" t="s">
        <v>217</v>
      </c>
      <c r="M57" s="196">
        <v>9.5</v>
      </c>
      <c r="N57" s="188" t="str">
        <f t="shared" si="0"/>
        <v>7221000128005070001100</v>
      </c>
    </row>
    <row r="58" spans="1:14" x14ac:dyDescent="0.25">
      <c r="A58" s="193" t="s">
        <v>108</v>
      </c>
      <c r="B58" s="193" t="s">
        <v>224</v>
      </c>
      <c r="C58" s="193" t="s">
        <v>225</v>
      </c>
      <c r="D58" s="193" t="s">
        <v>126</v>
      </c>
      <c r="E58" s="193" t="s">
        <v>127</v>
      </c>
      <c r="F58" s="193" t="s">
        <v>125</v>
      </c>
      <c r="G58" s="193" t="s">
        <v>156</v>
      </c>
      <c r="H58" s="193" t="s">
        <v>217</v>
      </c>
      <c r="I58" s="193" t="s">
        <v>217</v>
      </c>
      <c r="J58" s="193" t="s">
        <v>217</v>
      </c>
      <c r="K58" s="193" t="s">
        <v>217</v>
      </c>
      <c r="L58" s="193" t="s">
        <v>217</v>
      </c>
      <c r="M58" s="196">
        <v>203.6</v>
      </c>
      <c r="N58" s="188" t="str">
        <f t="shared" si="0"/>
        <v>7269000128005070001100</v>
      </c>
    </row>
    <row r="59" spans="1:14" x14ac:dyDescent="0.25">
      <c r="A59" s="193" t="s">
        <v>108</v>
      </c>
      <c r="B59" s="193" t="s">
        <v>224</v>
      </c>
      <c r="C59" s="193" t="s">
        <v>225</v>
      </c>
      <c r="D59" s="193" t="s">
        <v>126</v>
      </c>
      <c r="E59" s="193" t="s">
        <v>127</v>
      </c>
      <c r="F59" s="193" t="s">
        <v>125</v>
      </c>
      <c r="G59" s="193" t="s">
        <v>156</v>
      </c>
      <c r="H59" s="193" t="s">
        <v>217</v>
      </c>
      <c r="I59" s="193" t="s">
        <v>217</v>
      </c>
      <c r="J59" s="193" t="s">
        <v>217</v>
      </c>
      <c r="K59" s="193" t="s">
        <v>217</v>
      </c>
      <c r="L59" s="193" t="s">
        <v>217</v>
      </c>
      <c r="M59" s="196">
        <v>37.020000000000003</v>
      </c>
      <c r="N59" s="188" t="str">
        <f t="shared" si="0"/>
        <v>7269000128005070001100</v>
      </c>
    </row>
    <row r="60" spans="1:14" x14ac:dyDescent="0.25">
      <c r="A60" s="193" t="s">
        <v>108</v>
      </c>
      <c r="B60" s="193" t="s">
        <v>224</v>
      </c>
      <c r="C60" s="193" t="s">
        <v>225</v>
      </c>
      <c r="D60" s="193" t="s">
        <v>126</v>
      </c>
      <c r="E60" s="193" t="s">
        <v>127</v>
      </c>
      <c r="F60" s="193" t="s">
        <v>125</v>
      </c>
      <c r="G60" s="193" t="s">
        <v>140</v>
      </c>
      <c r="H60" s="193" t="s">
        <v>217</v>
      </c>
      <c r="I60" s="193" t="s">
        <v>217</v>
      </c>
      <c r="J60" s="193" t="s">
        <v>217</v>
      </c>
      <c r="K60" s="193" t="s">
        <v>217</v>
      </c>
      <c r="L60" s="193" t="s">
        <v>217</v>
      </c>
      <c r="M60" s="196">
        <v>-4.62</v>
      </c>
      <c r="N60" s="188" t="str">
        <f t="shared" si="0"/>
        <v>2125000128005070001100</v>
      </c>
    </row>
    <row r="61" spans="1:14" x14ac:dyDescent="0.25">
      <c r="A61" s="193" t="s">
        <v>108</v>
      </c>
      <c r="B61" s="193" t="s">
        <v>224</v>
      </c>
      <c r="C61" s="193" t="s">
        <v>225</v>
      </c>
      <c r="D61" s="193" t="s">
        <v>126</v>
      </c>
      <c r="E61" s="193" t="s">
        <v>127</v>
      </c>
      <c r="F61" s="193" t="s">
        <v>125</v>
      </c>
      <c r="G61" s="193" t="s">
        <v>141</v>
      </c>
      <c r="H61" s="193" t="s">
        <v>217</v>
      </c>
      <c r="I61" s="193" t="s">
        <v>217</v>
      </c>
      <c r="J61" s="193" t="s">
        <v>217</v>
      </c>
      <c r="K61" s="193" t="s">
        <v>217</v>
      </c>
      <c r="L61" s="193" t="s">
        <v>217</v>
      </c>
      <c r="M61" s="196">
        <v>-108.5</v>
      </c>
      <c r="N61" s="188" t="str">
        <f t="shared" si="0"/>
        <v>2130000128005070001100</v>
      </c>
    </row>
    <row r="62" spans="1:14" x14ac:dyDescent="0.25">
      <c r="A62" s="193" t="s">
        <v>108</v>
      </c>
      <c r="B62" s="193" t="s">
        <v>224</v>
      </c>
      <c r="C62" s="193" t="s">
        <v>225</v>
      </c>
      <c r="D62" s="193" t="s">
        <v>126</v>
      </c>
      <c r="E62" s="193" t="s">
        <v>127</v>
      </c>
      <c r="F62" s="193" t="s">
        <v>125</v>
      </c>
      <c r="G62" s="193" t="s">
        <v>138</v>
      </c>
      <c r="H62" s="193" t="s">
        <v>217</v>
      </c>
      <c r="I62" s="193" t="s">
        <v>217</v>
      </c>
      <c r="J62" s="193" t="s">
        <v>217</v>
      </c>
      <c r="K62" s="193" t="s">
        <v>217</v>
      </c>
      <c r="L62" s="193" t="s">
        <v>217</v>
      </c>
      <c r="M62" s="196">
        <v>-203.6</v>
      </c>
      <c r="N62" s="188" t="str">
        <f t="shared" si="0"/>
        <v>2105000128005070001100</v>
      </c>
    </row>
    <row r="63" spans="1:14" x14ac:dyDescent="0.25">
      <c r="A63" s="193" t="s">
        <v>108</v>
      </c>
      <c r="B63" s="193" t="s">
        <v>224</v>
      </c>
      <c r="C63" s="193" t="s">
        <v>225</v>
      </c>
      <c r="D63" s="193" t="s">
        <v>126</v>
      </c>
      <c r="E63" s="193" t="s">
        <v>127</v>
      </c>
      <c r="F63" s="193" t="s">
        <v>125</v>
      </c>
      <c r="G63" s="193" t="s">
        <v>137</v>
      </c>
      <c r="H63" s="193" t="s">
        <v>217</v>
      </c>
      <c r="I63" s="193" t="s">
        <v>217</v>
      </c>
      <c r="J63" s="193" t="s">
        <v>217</v>
      </c>
      <c r="K63" s="193" t="s">
        <v>217</v>
      </c>
      <c r="L63" s="193" t="s">
        <v>217</v>
      </c>
      <c r="M63" s="196">
        <v>-98.08</v>
      </c>
      <c r="N63" s="188" t="str">
        <f t="shared" si="0"/>
        <v>2100000128005070001100</v>
      </c>
    </row>
    <row r="64" spans="1:14" x14ac:dyDescent="0.25">
      <c r="A64" s="193" t="s">
        <v>108</v>
      </c>
      <c r="B64" s="193" t="s">
        <v>224</v>
      </c>
      <c r="C64" s="193" t="s">
        <v>225</v>
      </c>
      <c r="D64" s="193" t="s">
        <v>126</v>
      </c>
      <c r="E64" s="193" t="s">
        <v>127</v>
      </c>
      <c r="F64" s="193" t="s">
        <v>125</v>
      </c>
      <c r="G64" s="193" t="s">
        <v>137</v>
      </c>
      <c r="H64" s="193" t="s">
        <v>217</v>
      </c>
      <c r="I64" s="193" t="s">
        <v>217</v>
      </c>
      <c r="J64" s="193" t="s">
        <v>217</v>
      </c>
      <c r="K64" s="193" t="s">
        <v>217</v>
      </c>
      <c r="L64" s="193" t="s">
        <v>217</v>
      </c>
      <c r="M64" s="196">
        <v>-500</v>
      </c>
      <c r="N64" s="188" t="str">
        <f t="shared" si="0"/>
        <v>2100000128005070001100</v>
      </c>
    </row>
    <row r="65" spans="1:14" x14ac:dyDescent="0.25">
      <c r="A65" s="193" t="s">
        <v>108</v>
      </c>
      <c r="B65" s="193" t="s">
        <v>224</v>
      </c>
      <c r="C65" s="193" t="s">
        <v>225</v>
      </c>
      <c r="D65" s="193" t="s">
        <v>126</v>
      </c>
      <c r="E65" s="193" t="s">
        <v>127</v>
      </c>
      <c r="F65" s="193" t="s">
        <v>125</v>
      </c>
      <c r="G65" s="193" t="s">
        <v>140</v>
      </c>
      <c r="H65" s="193" t="s">
        <v>217</v>
      </c>
      <c r="I65" s="193" t="s">
        <v>217</v>
      </c>
      <c r="J65" s="193" t="s">
        <v>217</v>
      </c>
      <c r="K65" s="193" t="s">
        <v>217</v>
      </c>
      <c r="L65" s="193" t="s">
        <v>217</v>
      </c>
      <c r="M65" s="196">
        <v>-10.4</v>
      </c>
      <c r="N65" s="188" t="str">
        <f t="shared" si="0"/>
        <v>2125000128005070001100</v>
      </c>
    </row>
    <row r="66" spans="1:14" x14ac:dyDescent="0.25">
      <c r="A66" s="193" t="s">
        <v>108</v>
      </c>
      <c r="B66" s="193" t="s">
        <v>224</v>
      </c>
      <c r="C66" s="193" t="s">
        <v>225</v>
      </c>
      <c r="D66" s="193" t="s">
        <v>126</v>
      </c>
      <c r="E66" s="193" t="s">
        <v>127</v>
      </c>
      <c r="F66" s="193" t="s">
        <v>125</v>
      </c>
      <c r="G66" s="193" t="s">
        <v>144</v>
      </c>
      <c r="H66" s="193" t="s">
        <v>217</v>
      </c>
      <c r="I66" s="193" t="s">
        <v>217</v>
      </c>
      <c r="J66" s="193" t="s">
        <v>217</v>
      </c>
      <c r="K66" s="193" t="s">
        <v>217</v>
      </c>
      <c r="L66" s="193" t="s">
        <v>217</v>
      </c>
      <c r="M66" s="196">
        <v>-9.5</v>
      </c>
      <c r="N66" s="188" t="str">
        <f t="shared" si="0"/>
        <v>2155000128005070001100</v>
      </c>
    </row>
    <row r="67" spans="1:14" x14ac:dyDescent="0.25">
      <c r="A67" s="193" t="s">
        <v>108</v>
      </c>
      <c r="B67" s="193" t="s">
        <v>224</v>
      </c>
      <c r="C67" s="193" t="s">
        <v>225</v>
      </c>
      <c r="D67" s="193" t="s">
        <v>126</v>
      </c>
      <c r="E67" s="193" t="s">
        <v>127</v>
      </c>
      <c r="F67" s="193" t="s">
        <v>125</v>
      </c>
      <c r="G67" s="193" t="s">
        <v>135</v>
      </c>
      <c r="H67" s="193" t="s">
        <v>217</v>
      </c>
      <c r="I67" s="193" t="s">
        <v>217</v>
      </c>
      <c r="J67" s="193" t="s">
        <v>217</v>
      </c>
      <c r="K67" s="193" t="s">
        <v>217</v>
      </c>
      <c r="L67" s="193" t="s">
        <v>217</v>
      </c>
      <c r="M67" s="196">
        <v>-673.9</v>
      </c>
      <c r="N67" s="188" t="str">
        <f t="shared" ref="N67:N130" si="1">CONCATENATE(G67,E67,F67,K67,L67)</f>
        <v>2056000128005070001100</v>
      </c>
    </row>
    <row r="68" spans="1:14" x14ac:dyDescent="0.25">
      <c r="A68" s="193" t="s">
        <v>108</v>
      </c>
      <c r="B68" s="193" t="s">
        <v>224</v>
      </c>
      <c r="C68" s="193" t="s">
        <v>225</v>
      </c>
      <c r="D68" s="193" t="s">
        <v>126</v>
      </c>
      <c r="E68" s="193" t="s">
        <v>127</v>
      </c>
      <c r="F68" s="193" t="s">
        <v>125</v>
      </c>
      <c r="G68" s="193" t="s">
        <v>134</v>
      </c>
      <c r="H68" s="193" t="s">
        <v>217</v>
      </c>
      <c r="I68" s="193" t="s">
        <v>217</v>
      </c>
      <c r="J68" s="193" t="s">
        <v>217</v>
      </c>
      <c r="K68" s="193" t="s">
        <v>217</v>
      </c>
      <c r="L68" s="193" t="s">
        <v>217</v>
      </c>
      <c r="M68" s="196">
        <v>-2.37</v>
      </c>
      <c r="N68" s="188" t="str">
        <f t="shared" si="1"/>
        <v>2055000128005070001100</v>
      </c>
    </row>
    <row r="69" spans="1:14" x14ac:dyDescent="0.25">
      <c r="A69" s="193" t="s">
        <v>108</v>
      </c>
      <c r="B69" s="193" t="s">
        <v>224</v>
      </c>
      <c r="C69" s="193" t="s">
        <v>225</v>
      </c>
      <c r="D69" s="193" t="s">
        <v>126</v>
      </c>
      <c r="E69" s="193" t="s">
        <v>127</v>
      </c>
      <c r="F69" s="193" t="s">
        <v>125</v>
      </c>
      <c r="G69" s="193" t="s">
        <v>132</v>
      </c>
      <c r="H69" s="193" t="s">
        <v>217</v>
      </c>
      <c r="I69" s="193" t="s">
        <v>217</v>
      </c>
      <c r="J69" s="193" t="s">
        <v>217</v>
      </c>
      <c r="K69" s="193" t="s">
        <v>217</v>
      </c>
      <c r="L69" s="193" t="s">
        <v>217</v>
      </c>
      <c r="M69" s="196">
        <v>-203.6</v>
      </c>
      <c r="N69" s="188" t="str">
        <f t="shared" si="1"/>
        <v>2052000128005070001100</v>
      </c>
    </row>
    <row r="70" spans="1:14" x14ac:dyDescent="0.25">
      <c r="A70" s="193" t="s">
        <v>108</v>
      </c>
      <c r="B70" s="193" t="s">
        <v>224</v>
      </c>
      <c r="C70" s="193" t="s">
        <v>225</v>
      </c>
      <c r="D70" s="193" t="s">
        <v>126</v>
      </c>
      <c r="E70" s="193" t="s">
        <v>127</v>
      </c>
      <c r="F70" s="193" t="s">
        <v>125</v>
      </c>
      <c r="G70" s="193" t="s">
        <v>137</v>
      </c>
      <c r="H70" s="193" t="s">
        <v>217</v>
      </c>
      <c r="I70" s="193" t="s">
        <v>217</v>
      </c>
      <c r="J70" s="193" t="s">
        <v>217</v>
      </c>
      <c r="K70" s="193" t="s">
        <v>217</v>
      </c>
      <c r="L70" s="193" t="s">
        <v>217</v>
      </c>
      <c r="M70" s="196">
        <v>-37.020000000000003</v>
      </c>
      <c r="N70" s="188" t="str">
        <f t="shared" si="1"/>
        <v>2100000128005070001100</v>
      </c>
    </row>
    <row r="71" spans="1:14" x14ac:dyDescent="0.25">
      <c r="A71" s="193" t="s">
        <v>108</v>
      </c>
      <c r="B71" s="193" t="s">
        <v>224</v>
      </c>
      <c r="C71" s="193" t="s">
        <v>225</v>
      </c>
      <c r="D71" s="193" t="s">
        <v>126</v>
      </c>
      <c r="E71" s="193" t="s">
        <v>127</v>
      </c>
      <c r="F71" s="193" t="s">
        <v>125</v>
      </c>
      <c r="G71" s="193" t="s">
        <v>139</v>
      </c>
      <c r="H71" s="193" t="s">
        <v>217</v>
      </c>
      <c r="I71" s="193" t="s">
        <v>217</v>
      </c>
      <c r="J71" s="193" t="s">
        <v>217</v>
      </c>
      <c r="K71" s="193" t="s">
        <v>217</v>
      </c>
      <c r="L71" s="193" t="s">
        <v>217</v>
      </c>
      <c r="M71" s="196">
        <v>-178.56</v>
      </c>
      <c r="N71" s="188" t="str">
        <f t="shared" si="1"/>
        <v>2110000128005070001100</v>
      </c>
    </row>
    <row r="72" spans="1:14" x14ac:dyDescent="0.25">
      <c r="A72" s="193" t="s">
        <v>108</v>
      </c>
      <c r="B72" s="193" t="s">
        <v>224</v>
      </c>
      <c r="C72" s="193" t="s">
        <v>225</v>
      </c>
      <c r="D72" s="193" t="s">
        <v>126</v>
      </c>
      <c r="E72" s="193" t="s">
        <v>127</v>
      </c>
      <c r="F72" s="193" t="s">
        <v>125</v>
      </c>
      <c r="G72" s="193" t="s">
        <v>133</v>
      </c>
      <c r="H72" s="193" t="s">
        <v>217</v>
      </c>
      <c r="I72" s="193" t="s">
        <v>217</v>
      </c>
      <c r="J72" s="193" t="s">
        <v>217</v>
      </c>
      <c r="K72" s="193" t="s">
        <v>217</v>
      </c>
      <c r="L72" s="193" t="s">
        <v>217</v>
      </c>
      <c r="M72" s="196">
        <v>-178.56</v>
      </c>
      <c r="N72" s="188" t="str">
        <f t="shared" si="1"/>
        <v>2053000128005070001100</v>
      </c>
    </row>
    <row r="73" spans="1:14" x14ac:dyDescent="0.25">
      <c r="A73" s="193" t="s">
        <v>108</v>
      </c>
      <c r="B73" s="193" t="s">
        <v>224</v>
      </c>
      <c r="C73" s="193" t="s">
        <v>225</v>
      </c>
      <c r="D73" s="193" t="s">
        <v>126</v>
      </c>
      <c r="E73" s="193" t="s">
        <v>127</v>
      </c>
      <c r="F73" s="193" t="s">
        <v>125</v>
      </c>
      <c r="G73" s="193" t="s">
        <v>145</v>
      </c>
      <c r="H73" s="193" t="s">
        <v>217</v>
      </c>
      <c r="I73" s="193" t="s">
        <v>217</v>
      </c>
      <c r="J73" s="193" t="s">
        <v>217</v>
      </c>
      <c r="K73" s="193" t="s">
        <v>217</v>
      </c>
      <c r="L73" s="193" t="s">
        <v>217</v>
      </c>
      <c r="M73" s="196">
        <v>-41.76</v>
      </c>
      <c r="N73" s="188" t="str">
        <f t="shared" si="1"/>
        <v>2160000128005070001100</v>
      </c>
    </row>
    <row r="74" spans="1:14" x14ac:dyDescent="0.25">
      <c r="A74" s="193" t="s">
        <v>108</v>
      </c>
      <c r="B74" s="193" t="s">
        <v>224</v>
      </c>
      <c r="C74" s="193" t="s">
        <v>225</v>
      </c>
      <c r="D74" s="193" t="s">
        <v>126</v>
      </c>
      <c r="E74" s="193" t="s">
        <v>127</v>
      </c>
      <c r="F74" s="193" t="s">
        <v>125</v>
      </c>
      <c r="G74" s="193" t="s">
        <v>142</v>
      </c>
      <c r="H74" s="193" t="s">
        <v>217</v>
      </c>
      <c r="I74" s="193" t="s">
        <v>217</v>
      </c>
      <c r="J74" s="193" t="s">
        <v>217</v>
      </c>
      <c r="K74" s="193" t="s">
        <v>217</v>
      </c>
      <c r="L74" s="193" t="s">
        <v>217</v>
      </c>
      <c r="M74" s="196">
        <v>-381.36</v>
      </c>
      <c r="N74" s="188" t="str">
        <f t="shared" si="1"/>
        <v>2140000128005070001100</v>
      </c>
    </row>
    <row r="75" spans="1:14" x14ac:dyDescent="0.25">
      <c r="A75" s="193" t="s">
        <v>108</v>
      </c>
      <c r="B75" s="193" t="s">
        <v>224</v>
      </c>
      <c r="C75" s="193" t="s">
        <v>225</v>
      </c>
      <c r="D75" s="193" t="s">
        <v>126</v>
      </c>
      <c r="E75" s="193" t="s">
        <v>127</v>
      </c>
      <c r="F75" s="193" t="s">
        <v>125</v>
      </c>
      <c r="G75" s="193" t="s">
        <v>136</v>
      </c>
      <c r="H75" s="193" t="s">
        <v>217</v>
      </c>
      <c r="I75" s="193" t="s">
        <v>217</v>
      </c>
      <c r="J75" s="193" t="s">
        <v>217</v>
      </c>
      <c r="K75" s="193" t="s">
        <v>217</v>
      </c>
      <c r="L75" s="193" t="s">
        <v>217</v>
      </c>
      <c r="M75" s="196">
        <v>-41.76</v>
      </c>
      <c r="N75" s="188" t="str">
        <f t="shared" si="1"/>
        <v>2058000128005070001100</v>
      </c>
    </row>
    <row r="76" spans="1:14" x14ac:dyDescent="0.25">
      <c r="A76" s="193" t="s">
        <v>108</v>
      </c>
      <c r="B76" s="193" t="s">
        <v>224</v>
      </c>
      <c r="C76" s="193" t="s">
        <v>225</v>
      </c>
      <c r="D76" s="193" t="s">
        <v>126</v>
      </c>
      <c r="E76" s="193" t="s">
        <v>127</v>
      </c>
      <c r="F76" s="193" t="s">
        <v>125</v>
      </c>
      <c r="G76" s="193" t="s">
        <v>143</v>
      </c>
      <c r="H76" s="193" t="s">
        <v>217</v>
      </c>
      <c r="I76" s="193" t="s">
        <v>217</v>
      </c>
      <c r="J76" s="193" t="s">
        <v>217</v>
      </c>
      <c r="K76" s="193" t="s">
        <v>217</v>
      </c>
      <c r="L76" s="193" t="s">
        <v>217</v>
      </c>
      <c r="M76" s="196">
        <v>-123.12</v>
      </c>
      <c r="N76" s="188" t="str">
        <f t="shared" si="1"/>
        <v>2150000128005070001100</v>
      </c>
    </row>
    <row r="77" spans="1:14" x14ac:dyDescent="0.25">
      <c r="A77" s="193" t="s">
        <v>108</v>
      </c>
      <c r="B77" s="193" t="s">
        <v>224</v>
      </c>
      <c r="C77" s="193" t="s">
        <v>225</v>
      </c>
      <c r="D77" s="193" t="s">
        <v>126</v>
      </c>
      <c r="E77" s="193" t="s">
        <v>127</v>
      </c>
      <c r="F77" s="193" t="s">
        <v>125</v>
      </c>
      <c r="G77" s="193" t="s">
        <v>124</v>
      </c>
      <c r="H77" s="193" t="s">
        <v>217</v>
      </c>
      <c r="I77" s="193" t="s">
        <v>217</v>
      </c>
      <c r="J77" s="193" t="s">
        <v>217</v>
      </c>
      <c r="K77" s="193" t="s">
        <v>217</v>
      </c>
      <c r="L77" s="193" t="s">
        <v>217</v>
      </c>
      <c r="M77" s="196">
        <v>-1434.8</v>
      </c>
      <c r="N77" s="188" t="str">
        <f t="shared" si="1"/>
        <v>1000000128005070001100</v>
      </c>
    </row>
    <row r="78" spans="1:14" x14ac:dyDescent="0.25">
      <c r="A78" s="193" t="s">
        <v>108</v>
      </c>
      <c r="B78" s="193" t="s">
        <v>226</v>
      </c>
      <c r="C78" s="193" t="s">
        <v>227</v>
      </c>
      <c r="D78" s="193" t="s">
        <v>126</v>
      </c>
      <c r="E78" s="193" t="s">
        <v>127</v>
      </c>
      <c r="F78" s="193" t="s">
        <v>125</v>
      </c>
      <c r="G78" s="193" t="s">
        <v>139</v>
      </c>
      <c r="H78" s="193" t="s">
        <v>217</v>
      </c>
      <c r="I78" s="193" t="s">
        <v>217</v>
      </c>
      <c r="J78" s="193" t="s">
        <v>217</v>
      </c>
      <c r="K78" s="193" t="s">
        <v>217</v>
      </c>
      <c r="L78" s="193" t="s">
        <v>217</v>
      </c>
      <c r="M78" s="196">
        <v>-167.17</v>
      </c>
      <c r="N78" s="188" t="str">
        <f t="shared" si="1"/>
        <v>2110000128005070001100</v>
      </c>
    </row>
    <row r="79" spans="1:14" x14ac:dyDescent="0.25">
      <c r="A79" s="193" t="s">
        <v>108</v>
      </c>
      <c r="B79" s="193" t="s">
        <v>226</v>
      </c>
      <c r="C79" s="193" t="s">
        <v>227</v>
      </c>
      <c r="D79" s="193" t="s">
        <v>126</v>
      </c>
      <c r="E79" s="193" t="s">
        <v>127</v>
      </c>
      <c r="F79" s="193" t="s">
        <v>125</v>
      </c>
      <c r="G79" s="193" t="s">
        <v>133</v>
      </c>
      <c r="H79" s="193" t="s">
        <v>217</v>
      </c>
      <c r="I79" s="193" t="s">
        <v>217</v>
      </c>
      <c r="J79" s="193" t="s">
        <v>217</v>
      </c>
      <c r="K79" s="193" t="s">
        <v>217</v>
      </c>
      <c r="L79" s="193" t="s">
        <v>217</v>
      </c>
      <c r="M79" s="196">
        <v>-167.17</v>
      </c>
      <c r="N79" s="188" t="str">
        <f t="shared" si="1"/>
        <v>2053000128005070001100</v>
      </c>
    </row>
    <row r="80" spans="1:14" x14ac:dyDescent="0.25">
      <c r="A80" s="193" t="s">
        <v>108</v>
      </c>
      <c r="B80" s="193" t="s">
        <v>226</v>
      </c>
      <c r="C80" s="193" t="s">
        <v>227</v>
      </c>
      <c r="D80" s="193" t="s">
        <v>126</v>
      </c>
      <c r="E80" s="193" t="s">
        <v>127</v>
      </c>
      <c r="F80" s="193" t="s">
        <v>125</v>
      </c>
      <c r="G80" s="193" t="s">
        <v>145</v>
      </c>
      <c r="H80" s="193" t="s">
        <v>217</v>
      </c>
      <c r="I80" s="193" t="s">
        <v>217</v>
      </c>
      <c r="J80" s="193" t="s">
        <v>217</v>
      </c>
      <c r="K80" s="193" t="s">
        <v>217</v>
      </c>
      <c r="L80" s="193" t="s">
        <v>217</v>
      </c>
      <c r="M80" s="196">
        <v>-39.1</v>
      </c>
      <c r="N80" s="188" t="str">
        <f t="shared" si="1"/>
        <v>2160000128005070001100</v>
      </c>
    </row>
    <row r="81" spans="1:14" x14ac:dyDescent="0.25">
      <c r="A81" s="193" t="s">
        <v>108</v>
      </c>
      <c r="B81" s="193" t="s">
        <v>226</v>
      </c>
      <c r="C81" s="193" t="s">
        <v>227</v>
      </c>
      <c r="D81" s="193" t="s">
        <v>126</v>
      </c>
      <c r="E81" s="193" t="s">
        <v>127</v>
      </c>
      <c r="F81" s="193" t="s">
        <v>125</v>
      </c>
      <c r="G81" s="193" t="s">
        <v>142</v>
      </c>
      <c r="H81" s="193" t="s">
        <v>217</v>
      </c>
      <c r="I81" s="193" t="s">
        <v>217</v>
      </c>
      <c r="J81" s="193" t="s">
        <v>217</v>
      </c>
      <c r="K81" s="193" t="s">
        <v>217</v>
      </c>
      <c r="L81" s="193" t="s">
        <v>217</v>
      </c>
      <c r="M81" s="196">
        <v>-50</v>
      </c>
      <c r="N81" s="188" t="str">
        <f t="shared" si="1"/>
        <v>2140000128005070001100</v>
      </c>
    </row>
    <row r="82" spans="1:14" x14ac:dyDescent="0.25">
      <c r="A82" s="193" t="s">
        <v>108</v>
      </c>
      <c r="B82" s="193" t="s">
        <v>226</v>
      </c>
      <c r="C82" s="193" t="s">
        <v>227</v>
      </c>
      <c r="D82" s="193" t="s">
        <v>126</v>
      </c>
      <c r="E82" s="193" t="s">
        <v>127</v>
      </c>
      <c r="F82" s="193" t="s">
        <v>125</v>
      </c>
      <c r="G82" s="193" t="s">
        <v>136</v>
      </c>
      <c r="H82" s="193" t="s">
        <v>217</v>
      </c>
      <c r="I82" s="193" t="s">
        <v>217</v>
      </c>
      <c r="J82" s="193" t="s">
        <v>217</v>
      </c>
      <c r="K82" s="193" t="s">
        <v>217</v>
      </c>
      <c r="L82" s="193" t="s">
        <v>217</v>
      </c>
      <c r="M82" s="196">
        <v>-39.1</v>
      </c>
      <c r="N82" s="188" t="str">
        <f t="shared" si="1"/>
        <v>2058000128005070001100</v>
      </c>
    </row>
    <row r="83" spans="1:14" x14ac:dyDescent="0.25">
      <c r="A83" s="193" t="s">
        <v>108</v>
      </c>
      <c r="B83" s="193" t="s">
        <v>226</v>
      </c>
      <c r="C83" s="193" t="s">
        <v>227</v>
      </c>
      <c r="D83" s="193" t="s">
        <v>126</v>
      </c>
      <c r="E83" s="193" t="s">
        <v>127</v>
      </c>
      <c r="F83" s="193" t="s">
        <v>125</v>
      </c>
      <c r="G83" s="193" t="s">
        <v>143</v>
      </c>
      <c r="H83" s="193" t="s">
        <v>217</v>
      </c>
      <c r="I83" s="193" t="s">
        <v>217</v>
      </c>
      <c r="J83" s="193" t="s">
        <v>217</v>
      </c>
      <c r="K83" s="193" t="s">
        <v>217</v>
      </c>
      <c r="L83" s="193" t="s">
        <v>217</v>
      </c>
      <c r="M83" s="196">
        <v>-127.38</v>
      </c>
      <c r="N83" s="188" t="str">
        <f t="shared" si="1"/>
        <v>2150000128005070001100</v>
      </c>
    </row>
    <row r="84" spans="1:14" x14ac:dyDescent="0.25">
      <c r="A84" s="193" t="s">
        <v>108</v>
      </c>
      <c r="B84" s="193" t="s">
        <v>226</v>
      </c>
      <c r="C84" s="193" t="s">
        <v>227</v>
      </c>
      <c r="D84" s="193" t="s">
        <v>126</v>
      </c>
      <c r="E84" s="193" t="s">
        <v>127</v>
      </c>
      <c r="F84" s="193" t="s">
        <v>125</v>
      </c>
      <c r="G84" s="193" t="s">
        <v>124</v>
      </c>
      <c r="H84" s="193" t="s">
        <v>217</v>
      </c>
      <c r="I84" s="193" t="s">
        <v>217</v>
      </c>
      <c r="J84" s="193" t="s">
        <v>217</v>
      </c>
      <c r="K84" s="193" t="s">
        <v>217</v>
      </c>
      <c r="L84" s="193" t="s">
        <v>217</v>
      </c>
      <c r="M84" s="196">
        <v>-1827.74</v>
      </c>
      <c r="N84" s="188" t="str">
        <f t="shared" si="1"/>
        <v>1000000128005070001100</v>
      </c>
    </row>
    <row r="85" spans="1:14" x14ac:dyDescent="0.25">
      <c r="A85" s="193" t="s">
        <v>108</v>
      </c>
      <c r="B85" s="193" t="s">
        <v>226</v>
      </c>
      <c r="C85" s="193" t="s">
        <v>227</v>
      </c>
      <c r="D85" s="193" t="s">
        <v>126</v>
      </c>
      <c r="E85" s="193" t="s">
        <v>127</v>
      </c>
      <c r="F85" s="193" t="s">
        <v>125</v>
      </c>
      <c r="G85" s="193" t="s">
        <v>148</v>
      </c>
      <c r="H85" s="193" t="s">
        <v>217</v>
      </c>
      <c r="I85" s="193" t="s">
        <v>217</v>
      </c>
      <c r="J85" s="193" t="s">
        <v>217</v>
      </c>
      <c r="K85" s="193" t="s">
        <v>217</v>
      </c>
      <c r="L85" s="193" t="s">
        <v>217</v>
      </c>
      <c r="M85" s="196">
        <v>2274.56</v>
      </c>
      <c r="N85" s="188" t="str">
        <f t="shared" si="1"/>
        <v>7000000128005070001100</v>
      </c>
    </row>
    <row r="86" spans="1:14" x14ac:dyDescent="0.25">
      <c r="A86" s="193" t="s">
        <v>108</v>
      </c>
      <c r="B86" s="193" t="s">
        <v>226</v>
      </c>
      <c r="C86" s="193" t="s">
        <v>227</v>
      </c>
      <c r="D86" s="193" t="s">
        <v>126</v>
      </c>
      <c r="E86" s="193" t="s">
        <v>127</v>
      </c>
      <c r="F86" s="193" t="s">
        <v>125</v>
      </c>
      <c r="G86" s="193" t="s">
        <v>148</v>
      </c>
      <c r="H86" s="193" t="s">
        <v>217</v>
      </c>
      <c r="I86" s="193" t="s">
        <v>217</v>
      </c>
      <c r="J86" s="193" t="s">
        <v>217</v>
      </c>
      <c r="K86" s="193" t="s">
        <v>217</v>
      </c>
      <c r="L86" s="193" t="s">
        <v>217</v>
      </c>
      <c r="M86" s="196">
        <v>568.64</v>
      </c>
      <c r="N86" s="188" t="str">
        <f t="shared" si="1"/>
        <v>7000000128005070001100</v>
      </c>
    </row>
    <row r="87" spans="1:14" x14ac:dyDescent="0.25">
      <c r="A87" s="193" t="s">
        <v>108</v>
      </c>
      <c r="B87" s="193" t="s">
        <v>226</v>
      </c>
      <c r="C87" s="193" t="s">
        <v>227</v>
      </c>
      <c r="D87" s="193" t="s">
        <v>126</v>
      </c>
      <c r="E87" s="193" t="s">
        <v>127</v>
      </c>
      <c r="F87" s="193" t="s">
        <v>125</v>
      </c>
      <c r="G87" s="193" t="s">
        <v>151</v>
      </c>
      <c r="H87" s="193" t="s">
        <v>217</v>
      </c>
      <c r="I87" s="193" t="s">
        <v>217</v>
      </c>
      <c r="J87" s="193" t="s">
        <v>217</v>
      </c>
      <c r="K87" s="193" t="s">
        <v>217</v>
      </c>
      <c r="L87" s="193" t="s">
        <v>217</v>
      </c>
      <c r="M87" s="196">
        <v>167.17</v>
      </c>
      <c r="N87" s="188" t="str">
        <f t="shared" si="1"/>
        <v>7230000128005070001100</v>
      </c>
    </row>
    <row r="88" spans="1:14" x14ac:dyDescent="0.25">
      <c r="A88" s="193" t="s">
        <v>108</v>
      </c>
      <c r="B88" s="193" t="s">
        <v>226</v>
      </c>
      <c r="C88" s="193" t="s">
        <v>227</v>
      </c>
      <c r="D88" s="193" t="s">
        <v>126</v>
      </c>
      <c r="E88" s="193" t="s">
        <v>127</v>
      </c>
      <c r="F88" s="193" t="s">
        <v>125</v>
      </c>
      <c r="G88" s="193" t="s">
        <v>152</v>
      </c>
      <c r="H88" s="193" t="s">
        <v>217</v>
      </c>
      <c r="I88" s="193" t="s">
        <v>217</v>
      </c>
      <c r="J88" s="193" t="s">
        <v>217</v>
      </c>
      <c r="K88" s="193" t="s">
        <v>217</v>
      </c>
      <c r="L88" s="193" t="s">
        <v>217</v>
      </c>
      <c r="M88" s="196">
        <v>39.1</v>
      </c>
      <c r="N88" s="188" t="str">
        <f t="shared" si="1"/>
        <v>7231000128005070001100</v>
      </c>
    </row>
    <row r="89" spans="1:14" x14ac:dyDescent="0.25">
      <c r="A89" s="193" t="s">
        <v>108</v>
      </c>
      <c r="B89" s="193" t="s">
        <v>226</v>
      </c>
      <c r="C89" s="193" t="s">
        <v>227</v>
      </c>
      <c r="D89" s="193" t="s">
        <v>126</v>
      </c>
      <c r="E89" s="193" t="s">
        <v>127</v>
      </c>
      <c r="F89" s="193" t="s">
        <v>125</v>
      </c>
      <c r="G89" s="193" t="s">
        <v>153</v>
      </c>
      <c r="H89" s="193" t="s">
        <v>217</v>
      </c>
      <c r="I89" s="193" t="s">
        <v>217</v>
      </c>
      <c r="J89" s="193" t="s">
        <v>217</v>
      </c>
      <c r="K89" s="193" t="s">
        <v>217</v>
      </c>
      <c r="L89" s="193" t="s">
        <v>217</v>
      </c>
      <c r="M89" s="196">
        <v>256.95</v>
      </c>
      <c r="N89" s="188" t="str">
        <f t="shared" si="1"/>
        <v>7240000128005070001100</v>
      </c>
    </row>
    <row r="90" spans="1:14" x14ac:dyDescent="0.25">
      <c r="A90" s="193" t="s">
        <v>108</v>
      </c>
      <c r="B90" s="193" t="s">
        <v>226</v>
      </c>
      <c r="C90" s="193" t="s">
        <v>227</v>
      </c>
      <c r="D90" s="193" t="s">
        <v>126</v>
      </c>
      <c r="E90" s="193" t="s">
        <v>127</v>
      </c>
      <c r="F90" s="193" t="s">
        <v>125</v>
      </c>
      <c r="G90" s="193" t="s">
        <v>155</v>
      </c>
      <c r="H90" s="193" t="s">
        <v>217</v>
      </c>
      <c r="I90" s="193" t="s">
        <v>217</v>
      </c>
      <c r="J90" s="193" t="s">
        <v>217</v>
      </c>
      <c r="K90" s="193" t="s">
        <v>217</v>
      </c>
      <c r="L90" s="193" t="s">
        <v>217</v>
      </c>
      <c r="M90" s="196">
        <v>5.66</v>
      </c>
      <c r="N90" s="188" t="str">
        <f t="shared" si="1"/>
        <v>7250000128005070001100</v>
      </c>
    </row>
    <row r="91" spans="1:14" x14ac:dyDescent="0.25">
      <c r="A91" s="193" t="s">
        <v>108</v>
      </c>
      <c r="B91" s="193" t="s">
        <v>226</v>
      </c>
      <c r="C91" s="193" t="s">
        <v>227</v>
      </c>
      <c r="D91" s="193" t="s">
        <v>126</v>
      </c>
      <c r="E91" s="193" t="s">
        <v>127</v>
      </c>
      <c r="F91" s="193" t="s">
        <v>125</v>
      </c>
      <c r="G91" s="193" t="s">
        <v>150</v>
      </c>
      <c r="H91" s="193" t="s">
        <v>217</v>
      </c>
      <c r="I91" s="193" t="s">
        <v>217</v>
      </c>
      <c r="J91" s="193" t="s">
        <v>217</v>
      </c>
      <c r="K91" s="193" t="s">
        <v>217</v>
      </c>
      <c r="L91" s="193" t="s">
        <v>217</v>
      </c>
      <c r="M91" s="196">
        <v>10.5</v>
      </c>
      <c r="N91" s="188" t="str">
        <f t="shared" si="1"/>
        <v>7221000128005070001100</v>
      </c>
    </row>
    <row r="92" spans="1:14" x14ac:dyDescent="0.25">
      <c r="A92" s="193" t="s">
        <v>108</v>
      </c>
      <c r="B92" s="193" t="s">
        <v>226</v>
      </c>
      <c r="C92" s="193" t="s">
        <v>227</v>
      </c>
      <c r="D92" s="193" t="s">
        <v>126</v>
      </c>
      <c r="E92" s="193" t="s">
        <v>127</v>
      </c>
      <c r="F92" s="193" t="s">
        <v>125</v>
      </c>
      <c r="G92" s="193" t="s">
        <v>154</v>
      </c>
      <c r="H92" s="193" t="s">
        <v>217</v>
      </c>
      <c r="I92" s="193" t="s">
        <v>217</v>
      </c>
      <c r="J92" s="193" t="s">
        <v>217</v>
      </c>
      <c r="K92" s="193" t="s">
        <v>217</v>
      </c>
      <c r="L92" s="193" t="s">
        <v>217</v>
      </c>
      <c r="M92" s="196">
        <v>28.85</v>
      </c>
      <c r="N92" s="188" t="str">
        <f t="shared" si="1"/>
        <v>7245000128005070001100</v>
      </c>
    </row>
    <row r="93" spans="1:14" x14ac:dyDescent="0.25">
      <c r="A93" s="193" t="s">
        <v>108</v>
      </c>
      <c r="B93" s="193" t="s">
        <v>226</v>
      </c>
      <c r="C93" s="193" t="s">
        <v>227</v>
      </c>
      <c r="D93" s="193" t="s">
        <v>126</v>
      </c>
      <c r="E93" s="193" t="s">
        <v>127</v>
      </c>
      <c r="F93" s="193" t="s">
        <v>125</v>
      </c>
      <c r="G93" s="193" t="s">
        <v>156</v>
      </c>
      <c r="H93" s="193" t="s">
        <v>217</v>
      </c>
      <c r="I93" s="193" t="s">
        <v>217</v>
      </c>
      <c r="J93" s="193" t="s">
        <v>217</v>
      </c>
      <c r="K93" s="193" t="s">
        <v>217</v>
      </c>
      <c r="L93" s="193" t="s">
        <v>217</v>
      </c>
      <c r="M93" s="196">
        <v>187.65</v>
      </c>
      <c r="N93" s="188" t="str">
        <f t="shared" si="1"/>
        <v>7269000128005070001100</v>
      </c>
    </row>
    <row r="94" spans="1:14" x14ac:dyDescent="0.25">
      <c r="A94" s="193" t="s">
        <v>108</v>
      </c>
      <c r="B94" s="193" t="s">
        <v>226</v>
      </c>
      <c r="C94" s="193" t="s">
        <v>227</v>
      </c>
      <c r="D94" s="193" t="s">
        <v>126</v>
      </c>
      <c r="E94" s="193" t="s">
        <v>127</v>
      </c>
      <c r="F94" s="193" t="s">
        <v>125</v>
      </c>
      <c r="G94" s="193" t="s">
        <v>156</v>
      </c>
      <c r="H94" s="193" t="s">
        <v>217</v>
      </c>
      <c r="I94" s="193" t="s">
        <v>217</v>
      </c>
      <c r="J94" s="193" t="s">
        <v>217</v>
      </c>
      <c r="K94" s="193" t="s">
        <v>217</v>
      </c>
      <c r="L94" s="193" t="s">
        <v>217</v>
      </c>
      <c r="M94" s="196">
        <v>34.119999999999997</v>
      </c>
      <c r="N94" s="188" t="str">
        <f t="shared" si="1"/>
        <v>7269000128005070001100</v>
      </c>
    </row>
    <row r="95" spans="1:14" x14ac:dyDescent="0.25">
      <c r="A95" s="193" t="s">
        <v>108</v>
      </c>
      <c r="B95" s="193" t="s">
        <v>226</v>
      </c>
      <c r="C95" s="193" t="s">
        <v>227</v>
      </c>
      <c r="D95" s="193" t="s">
        <v>126</v>
      </c>
      <c r="E95" s="193" t="s">
        <v>127</v>
      </c>
      <c r="F95" s="193" t="s">
        <v>125</v>
      </c>
      <c r="G95" s="193" t="s">
        <v>140</v>
      </c>
      <c r="H95" s="193" t="s">
        <v>217</v>
      </c>
      <c r="I95" s="193" t="s">
        <v>217</v>
      </c>
      <c r="J95" s="193" t="s">
        <v>217</v>
      </c>
      <c r="K95" s="193" t="s">
        <v>217</v>
      </c>
      <c r="L95" s="193" t="s">
        <v>217</v>
      </c>
      <c r="M95" s="196">
        <v>-3.11</v>
      </c>
      <c r="N95" s="188" t="str">
        <f t="shared" si="1"/>
        <v>2125000128005070001100</v>
      </c>
    </row>
    <row r="96" spans="1:14" x14ac:dyDescent="0.25">
      <c r="A96" s="193" t="s">
        <v>108</v>
      </c>
      <c r="B96" s="193" t="s">
        <v>226</v>
      </c>
      <c r="C96" s="193" t="s">
        <v>227</v>
      </c>
      <c r="D96" s="193" t="s">
        <v>126</v>
      </c>
      <c r="E96" s="193" t="s">
        <v>127</v>
      </c>
      <c r="F96" s="193" t="s">
        <v>125</v>
      </c>
      <c r="G96" s="193" t="s">
        <v>144</v>
      </c>
      <c r="H96" s="193" t="s">
        <v>217</v>
      </c>
      <c r="I96" s="193" t="s">
        <v>217</v>
      </c>
      <c r="J96" s="193" t="s">
        <v>217</v>
      </c>
      <c r="K96" s="193" t="s">
        <v>217</v>
      </c>
      <c r="L96" s="193" t="s">
        <v>217</v>
      </c>
      <c r="M96" s="196">
        <v>-5.27</v>
      </c>
      <c r="N96" s="188" t="str">
        <f t="shared" si="1"/>
        <v>2155000128005070001100</v>
      </c>
    </row>
    <row r="97" spans="1:14" x14ac:dyDescent="0.25">
      <c r="A97" s="193" t="s">
        <v>108</v>
      </c>
      <c r="B97" s="193" t="s">
        <v>226</v>
      </c>
      <c r="C97" s="193" t="s">
        <v>227</v>
      </c>
      <c r="D97" s="193" t="s">
        <v>126</v>
      </c>
      <c r="E97" s="193" t="s">
        <v>127</v>
      </c>
      <c r="F97" s="193" t="s">
        <v>125</v>
      </c>
      <c r="G97" s="193" t="s">
        <v>137</v>
      </c>
      <c r="H97" s="193" t="s">
        <v>217</v>
      </c>
      <c r="I97" s="193" t="s">
        <v>217</v>
      </c>
      <c r="J97" s="193" t="s">
        <v>217</v>
      </c>
      <c r="K97" s="193" t="s">
        <v>217</v>
      </c>
      <c r="L97" s="193" t="s">
        <v>217</v>
      </c>
      <c r="M97" s="196">
        <v>-20</v>
      </c>
      <c r="N97" s="188" t="str">
        <f t="shared" si="1"/>
        <v>2100000128005070001100</v>
      </c>
    </row>
    <row r="98" spans="1:14" x14ac:dyDescent="0.25">
      <c r="A98" s="193" t="s">
        <v>108</v>
      </c>
      <c r="B98" s="193" t="s">
        <v>226</v>
      </c>
      <c r="C98" s="193" t="s">
        <v>227</v>
      </c>
      <c r="D98" s="193" t="s">
        <v>126</v>
      </c>
      <c r="E98" s="193" t="s">
        <v>127</v>
      </c>
      <c r="F98" s="193" t="s">
        <v>125</v>
      </c>
      <c r="G98" s="193" t="s">
        <v>140</v>
      </c>
      <c r="H98" s="193" t="s">
        <v>217</v>
      </c>
      <c r="I98" s="193" t="s">
        <v>217</v>
      </c>
      <c r="J98" s="193" t="s">
        <v>217</v>
      </c>
      <c r="K98" s="193" t="s">
        <v>217</v>
      </c>
      <c r="L98" s="193" t="s">
        <v>217</v>
      </c>
      <c r="M98" s="196">
        <v>-11.04</v>
      </c>
      <c r="N98" s="188" t="str">
        <f t="shared" si="1"/>
        <v>2125000128005070001100</v>
      </c>
    </row>
    <row r="99" spans="1:14" x14ac:dyDescent="0.25">
      <c r="A99" s="193" t="s">
        <v>108</v>
      </c>
      <c r="B99" s="193" t="s">
        <v>226</v>
      </c>
      <c r="C99" s="193" t="s">
        <v>227</v>
      </c>
      <c r="D99" s="193" t="s">
        <v>126</v>
      </c>
      <c r="E99" s="193" t="s">
        <v>127</v>
      </c>
      <c r="F99" s="193" t="s">
        <v>125</v>
      </c>
      <c r="G99" s="193" t="s">
        <v>137</v>
      </c>
      <c r="H99" s="193" t="s">
        <v>217</v>
      </c>
      <c r="I99" s="193" t="s">
        <v>217</v>
      </c>
      <c r="J99" s="193" t="s">
        <v>217</v>
      </c>
      <c r="K99" s="193" t="s">
        <v>217</v>
      </c>
      <c r="L99" s="193" t="s">
        <v>217</v>
      </c>
      <c r="M99" s="196">
        <v>-9.89</v>
      </c>
      <c r="N99" s="188" t="str">
        <f t="shared" si="1"/>
        <v>2100000128005070001100</v>
      </c>
    </row>
    <row r="100" spans="1:14" x14ac:dyDescent="0.25">
      <c r="A100" s="193" t="s">
        <v>108</v>
      </c>
      <c r="B100" s="193" t="s">
        <v>226</v>
      </c>
      <c r="C100" s="193" t="s">
        <v>227</v>
      </c>
      <c r="D100" s="193" t="s">
        <v>126</v>
      </c>
      <c r="E100" s="193" t="s">
        <v>127</v>
      </c>
      <c r="F100" s="193" t="s">
        <v>125</v>
      </c>
      <c r="G100" s="193" t="s">
        <v>138</v>
      </c>
      <c r="H100" s="193" t="s">
        <v>217</v>
      </c>
      <c r="I100" s="193" t="s">
        <v>217</v>
      </c>
      <c r="J100" s="193" t="s">
        <v>217</v>
      </c>
      <c r="K100" s="193" t="s">
        <v>217</v>
      </c>
      <c r="L100" s="193" t="s">
        <v>217</v>
      </c>
      <c r="M100" s="196">
        <v>-187.65</v>
      </c>
      <c r="N100" s="188" t="str">
        <f t="shared" si="1"/>
        <v>2105000128005070001100</v>
      </c>
    </row>
    <row r="101" spans="1:14" x14ac:dyDescent="0.25">
      <c r="A101" s="193" t="s">
        <v>108</v>
      </c>
      <c r="B101" s="193" t="s">
        <v>226</v>
      </c>
      <c r="C101" s="193" t="s">
        <v>227</v>
      </c>
      <c r="D101" s="193" t="s">
        <v>126</v>
      </c>
      <c r="E101" s="193" t="s">
        <v>127</v>
      </c>
      <c r="F101" s="193" t="s">
        <v>125</v>
      </c>
      <c r="G101" s="193" t="s">
        <v>137</v>
      </c>
      <c r="H101" s="193" t="s">
        <v>217</v>
      </c>
      <c r="I101" s="193" t="s">
        <v>217</v>
      </c>
      <c r="J101" s="193" t="s">
        <v>217</v>
      </c>
      <c r="K101" s="193" t="s">
        <v>217</v>
      </c>
      <c r="L101" s="193" t="s">
        <v>217</v>
      </c>
      <c r="M101" s="196">
        <v>-128.85</v>
      </c>
      <c r="N101" s="188" t="str">
        <f t="shared" si="1"/>
        <v>2100000128005070001100</v>
      </c>
    </row>
    <row r="102" spans="1:14" x14ac:dyDescent="0.25">
      <c r="A102" s="193" t="s">
        <v>108</v>
      </c>
      <c r="B102" s="193" t="s">
        <v>226</v>
      </c>
      <c r="C102" s="193" t="s">
        <v>227</v>
      </c>
      <c r="D102" s="193" t="s">
        <v>126</v>
      </c>
      <c r="E102" s="193" t="s">
        <v>127</v>
      </c>
      <c r="F102" s="193" t="s">
        <v>125</v>
      </c>
      <c r="G102" s="193" t="s">
        <v>137</v>
      </c>
      <c r="H102" s="193" t="s">
        <v>217</v>
      </c>
      <c r="I102" s="193" t="s">
        <v>217</v>
      </c>
      <c r="J102" s="193" t="s">
        <v>217</v>
      </c>
      <c r="K102" s="193" t="s">
        <v>217</v>
      </c>
      <c r="L102" s="193" t="s">
        <v>217</v>
      </c>
      <c r="M102" s="196">
        <v>-250</v>
      </c>
      <c r="N102" s="188" t="str">
        <f t="shared" si="1"/>
        <v>2100000128005070001100</v>
      </c>
    </row>
    <row r="103" spans="1:14" x14ac:dyDescent="0.25">
      <c r="A103" s="193" t="s">
        <v>108</v>
      </c>
      <c r="B103" s="193" t="s">
        <v>226</v>
      </c>
      <c r="C103" s="193" t="s">
        <v>227</v>
      </c>
      <c r="D103" s="193" t="s">
        <v>126</v>
      </c>
      <c r="E103" s="193" t="s">
        <v>127</v>
      </c>
      <c r="F103" s="193" t="s">
        <v>125</v>
      </c>
      <c r="G103" s="193" t="s">
        <v>141</v>
      </c>
      <c r="H103" s="193" t="s">
        <v>217</v>
      </c>
      <c r="I103" s="193" t="s">
        <v>217</v>
      </c>
      <c r="J103" s="193" t="s">
        <v>217</v>
      </c>
      <c r="K103" s="193" t="s">
        <v>217</v>
      </c>
      <c r="L103" s="193" t="s">
        <v>217</v>
      </c>
      <c r="M103" s="196">
        <v>-16</v>
      </c>
      <c r="N103" s="188" t="str">
        <f t="shared" si="1"/>
        <v>2130000128005070001100</v>
      </c>
    </row>
    <row r="104" spans="1:14" x14ac:dyDescent="0.25">
      <c r="A104" s="193" t="s">
        <v>108</v>
      </c>
      <c r="B104" s="193" t="s">
        <v>226</v>
      </c>
      <c r="C104" s="193" t="s">
        <v>227</v>
      </c>
      <c r="D104" s="193" t="s">
        <v>126</v>
      </c>
      <c r="E104" s="193" t="s">
        <v>127</v>
      </c>
      <c r="F104" s="193" t="s">
        <v>125</v>
      </c>
      <c r="G104" s="193" t="s">
        <v>146</v>
      </c>
      <c r="H104" s="193" t="s">
        <v>217</v>
      </c>
      <c r="I104" s="193" t="s">
        <v>217</v>
      </c>
      <c r="J104" s="193" t="s">
        <v>217</v>
      </c>
      <c r="K104" s="193" t="s">
        <v>217</v>
      </c>
      <c r="L104" s="193" t="s">
        <v>217</v>
      </c>
      <c r="M104" s="196">
        <v>-28.85</v>
      </c>
      <c r="N104" s="188" t="str">
        <f t="shared" si="1"/>
        <v>2166000128005070001100</v>
      </c>
    </row>
    <row r="105" spans="1:14" x14ac:dyDescent="0.25">
      <c r="A105" s="193" t="s">
        <v>108</v>
      </c>
      <c r="B105" s="193" t="s">
        <v>226</v>
      </c>
      <c r="C105" s="193" t="s">
        <v>227</v>
      </c>
      <c r="D105" s="193" t="s">
        <v>126</v>
      </c>
      <c r="E105" s="193" t="s">
        <v>127</v>
      </c>
      <c r="F105" s="193" t="s">
        <v>125</v>
      </c>
      <c r="G105" s="193" t="s">
        <v>144</v>
      </c>
      <c r="H105" s="193" t="s">
        <v>217</v>
      </c>
      <c r="I105" s="193" t="s">
        <v>217</v>
      </c>
      <c r="J105" s="193" t="s">
        <v>217</v>
      </c>
      <c r="K105" s="193" t="s">
        <v>217</v>
      </c>
      <c r="L105" s="193" t="s">
        <v>217</v>
      </c>
      <c r="M105" s="196">
        <v>-10.5</v>
      </c>
      <c r="N105" s="188" t="str">
        <f t="shared" si="1"/>
        <v>2155000128005070001100</v>
      </c>
    </row>
    <row r="106" spans="1:14" x14ac:dyDescent="0.25">
      <c r="A106" s="193" t="s">
        <v>108</v>
      </c>
      <c r="B106" s="193" t="s">
        <v>226</v>
      </c>
      <c r="C106" s="193" t="s">
        <v>227</v>
      </c>
      <c r="D106" s="193" t="s">
        <v>126</v>
      </c>
      <c r="E106" s="193" t="s">
        <v>127</v>
      </c>
      <c r="F106" s="193" t="s">
        <v>125</v>
      </c>
      <c r="G106" s="193" t="s">
        <v>135</v>
      </c>
      <c r="H106" s="193" t="s">
        <v>217</v>
      </c>
      <c r="I106" s="193" t="s">
        <v>217</v>
      </c>
      <c r="J106" s="193" t="s">
        <v>217</v>
      </c>
      <c r="K106" s="193" t="s">
        <v>217</v>
      </c>
      <c r="L106" s="193" t="s">
        <v>217</v>
      </c>
      <c r="M106" s="196">
        <v>-256.95</v>
      </c>
      <c r="N106" s="188" t="str">
        <f t="shared" si="1"/>
        <v>2056000128005070001100</v>
      </c>
    </row>
    <row r="107" spans="1:14" x14ac:dyDescent="0.25">
      <c r="A107" s="193" t="s">
        <v>108</v>
      </c>
      <c r="B107" s="193" t="s">
        <v>226</v>
      </c>
      <c r="C107" s="193" t="s">
        <v>227</v>
      </c>
      <c r="D107" s="193" t="s">
        <v>126</v>
      </c>
      <c r="E107" s="193" t="s">
        <v>127</v>
      </c>
      <c r="F107" s="193" t="s">
        <v>125</v>
      </c>
      <c r="G107" s="193" t="s">
        <v>134</v>
      </c>
      <c r="H107" s="193" t="s">
        <v>217</v>
      </c>
      <c r="I107" s="193" t="s">
        <v>217</v>
      </c>
      <c r="J107" s="193" t="s">
        <v>217</v>
      </c>
      <c r="K107" s="193" t="s">
        <v>217</v>
      </c>
      <c r="L107" s="193" t="s">
        <v>217</v>
      </c>
      <c r="M107" s="196">
        <v>-5.66</v>
      </c>
      <c r="N107" s="188" t="str">
        <f t="shared" si="1"/>
        <v>2055000128005070001100</v>
      </c>
    </row>
    <row r="108" spans="1:14" x14ac:dyDescent="0.25">
      <c r="A108" s="193" t="s">
        <v>108</v>
      </c>
      <c r="B108" s="193" t="s">
        <v>226</v>
      </c>
      <c r="C108" s="193" t="s">
        <v>227</v>
      </c>
      <c r="D108" s="193" t="s">
        <v>126</v>
      </c>
      <c r="E108" s="193" t="s">
        <v>127</v>
      </c>
      <c r="F108" s="193" t="s">
        <v>125</v>
      </c>
      <c r="G108" s="193" t="s">
        <v>132</v>
      </c>
      <c r="H108" s="193" t="s">
        <v>217</v>
      </c>
      <c r="I108" s="193" t="s">
        <v>217</v>
      </c>
      <c r="J108" s="193" t="s">
        <v>217</v>
      </c>
      <c r="K108" s="193" t="s">
        <v>217</v>
      </c>
      <c r="L108" s="193" t="s">
        <v>217</v>
      </c>
      <c r="M108" s="196">
        <v>-187.65</v>
      </c>
      <c r="N108" s="188" t="str">
        <f t="shared" si="1"/>
        <v>2052000128005070001100</v>
      </c>
    </row>
    <row r="109" spans="1:14" x14ac:dyDescent="0.25">
      <c r="A109" s="193" t="s">
        <v>108</v>
      </c>
      <c r="B109" s="193" t="s">
        <v>226</v>
      </c>
      <c r="C109" s="193" t="s">
        <v>227</v>
      </c>
      <c r="D109" s="193" t="s">
        <v>126</v>
      </c>
      <c r="E109" s="193" t="s">
        <v>127</v>
      </c>
      <c r="F109" s="193" t="s">
        <v>125</v>
      </c>
      <c r="G109" s="193" t="s">
        <v>137</v>
      </c>
      <c r="H109" s="193" t="s">
        <v>217</v>
      </c>
      <c r="I109" s="193" t="s">
        <v>217</v>
      </c>
      <c r="J109" s="193" t="s">
        <v>217</v>
      </c>
      <c r="K109" s="193" t="s">
        <v>217</v>
      </c>
      <c r="L109" s="193" t="s">
        <v>217</v>
      </c>
      <c r="M109" s="196">
        <v>-34.119999999999997</v>
      </c>
      <c r="N109" s="188" t="str">
        <f t="shared" si="1"/>
        <v>2100000128005070001100</v>
      </c>
    </row>
    <row r="110" spans="1:14" x14ac:dyDescent="0.25">
      <c r="A110" s="193" t="s">
        <v>108</v>
      </c>
      <c r="B110" s="193" t="s">
        <v>228</v>
      </c>
      <c r="C110" s="193" t="s">
        <v>229</v>
      </c>
      <c r="D110" s="193" t="s">
        <v>126</v>
      </c>
      <c r="E110" s="193" t="s">
        <v>127</v>
      </c>
      <c r="F110" s="193" t="s">
        <v>131</v>
      </c>
      <c r="G110" s="193" t="s">
        <v>138</v>
      </c>
      <c r="H110" s="193" t="s">
        <v>217</v>
      </c>
      <c r="I110" s="193" t="s">
        <v>217</v>
      </c>
      <c r="J110" s="193" t="s">
        <v>217</v>
      </c>
      <c r="K110" s="193" t="s">
        <v>217</v>
      </c>
      <c r="L110" s="193" t="s">
        <v>217</v>
      </c>
      <c r="M110" s="196">
        <v>-142.08000000000001</v>
      </c>
      <c r="N110" s="188" t="str">
        <f t="shared" si="1"/>
        <v>2105000128005070001200</v>
      </c>
    </row>
    <row r="111" spans="1:14" x14ac:dyDescent="0.25">
      <c r="A111" s="193" t="s">
        <v>108</v>
      </c>
      <c r="B111" s="193" t="s">
        <v>228</v>
      </c>
      <c r="C111" s="193" t="s">
        <v>229</v>
      </c>
      <c r="D111" s="193" t="s">
        <v>126</v>
      </c>
      <c r="E111" s="193" t="s">
        <v>127</v>
      </c>
      <c r="F111" s="193" t="s">
        <v>131</v>
      </c>
      <c r="G111" s="193" t="s">
        <v>137</v>
      </c>
      <c r="H111" s="193" t="s">
        <v>217</v>
      </c>
      <c r="I111" s="193" t="s">
        <v>217</v>
      </c>
      <c r="J111" s="193" t="s">
        <v>217</v>
      </c>
      <c r="K111" s="193" t="s">
        <v>217</v>
      </c>
      <c r="L111" s="193" t="s">
        <v>217</v>
      </c>
      <c r="M111" s="196">
        <v>-27.14</v>
      </c>
      <c r="N111" s="188" t="str">
        <f t="shared" si="1"/>
        <v>2100000128005070001200</v>
      </c>
    </row>
    <row r="112" spans="1:14" x14ac:dyDescent="0.25">
      <c r="A112" s="193" t="s">
        <v>108</v>
      </c>
      <c r="B112" s="193" t="s">
        <v>228</v>
      </c>
      <c r="C112" s="193" t="s">
        <v>229</v>
      </c>
      <c r="D112" s="193" t="s">
        <v>126</v>
      </c>
      <c r="E112" s="193" t="s">
        <v>127</v>
      </c>
      <c r="F112" s="193" t="s">
        <v>131</v>
      </c>
      <c r="G112" s="193" t="s">
        <v>140</v>
      </c>
      <c r="H112" s="193" t="s">
        <v>217</v>
      </c>
      <c r="I112" s="193" t="s">
        <v>217</v>
      </c>
      <c r="J112" s="193" t="s">
        <v>217</v>
      </c>
      <c r="K112" s="193" t="s">
        <v>217</v>
      </c>
      <c r="L112" s="193" t="s">
        <v>217</v>
      </c>
      <c r="M112" s="196">
        <v>-8.4</v>
      </c>
      <c r="N112" s="188" t="str">
        <f t="shared" si="1"/>
        <v>2125000128005070001200</v>
      </c>
    </row>
    <row r="113" spans="1:14" x14ac:dyDescent="0.25">
      <c r="A113" s="193" t="s">
        <v>108</v>
      </c>
      <c r="B113" s="193" t="s">
        <v>228</v>
      </c>
      <c r="C113" s="193" t="s">
        <v>229</v>
      </c>
      <c r="D113" s="193" t="s">
        <v>126</v>
      </c>
      <c r="E113" s="193" t="s">
        <v>127</v>
      </c>
      <c r="F113" s="193" t="s">
        <v>131</v>
      </c>
      <c r="G113" s="193" t="s">
        <v>135</v>
      </c>
      <c r="H113" s="193" t="s">
        <v>217</v>
      </c>
      <c r="I113" s="193" t="s">
        <v>217</v>
      </c>
      <c r="J113" s="193" t="s">
        <v>217</v>
      </c>
      <c r="K113" s="193" t="s">
        <v>217</v>
      </c>
      <c r="L113" s="193" t="s">
        <v>217</v>
      </c>
      <c r="M113" s="196">
        <v>-931.9</v>
      </c>
      <c r="N113" s="188" t="str">
        <f t="shared" si="1"/>
        <v>2056000128005070001200</v>
      </c>
    </row>
    <row r="114" spans="1:14" x14ac:dyDescent="0.25">
      <c r="A114" s="193" t="s">
        <v>108</v>
      </c>
      <c r="B114" s="193" t="s">
        <v>228</v>
      </c>
      <c r="C114" s="193" t="s">
        <v>229</v>
      </c>
      <c r="D114" s="193" t="s">
        <v>126</v>
      </c>
      <c r="E114" s="193" t="s">
        <v>127</v>
      </c>
      <c r="F114" s="193" t="s">
        <v>131</v>
      </c>
      <c r="G114" s="193" t="s">
        <v>134</v>
      </c>
      <c r="H114" s="193" t="s">
        <v>217</v>
      </c>
      <c r="I114" s="193" t="s">
        <v>217</v>
      </c>
      <c r="J114" s="193" t="s">
        <v>217</v>
      </c>
      <c r="K114" s="193" t="s">
        <v>217</v>
      </c>
      <c r="L114" s="193" t="s">
        <v>217</v>
      </c>
      <c r="M114" s="196">
        <v>-1.1499999999999999</v>
      </c>
      <c r="N114" s="188" t="str">
        <f t="shared" si="1"/>
        <v>2055000128005070001200</v>
      </c>
    </row>
    <row r="115" spans="1:14" x14ac:dyDescent="0.25">
      <c r="A115" s="193" t="s">
        <v>108</v>
      </c>
      <c r="B115" s="193" t="s">
        <v>228</v>
      </c>
      <c r="C115" s="193" t="s">
        <v>229</v>
      </c>
      <c r="D115" s="193" t="s">
        <v>126</v>
      </c>
      <c r="E115" s="193" t="s">
        <v>127</v>
      </c>
      <c r="F115" s="193" t="s">
        <v>131</v>
      </c>
      <c r="G115" s="193" t="s">
        <v>132</v>
      </c>
      <c r="H115" s="193" t="s">
        <v>217</v>
      </c>
      <c r="I115" s="193" t="s">
        <v>217</v>
      </c>
      <c r="J115" s="193" t="s">
        <v>217</v>
      </c>
      <c r="K115" s="193" t="s">
        <v>217</v>
      </c>
      <c r="L115" s="193" t="s">
        <v>217</v>
      </c>
      <c r="M115" s="196">
        <v>-142.08000000000001</v>
      </c>
      <c r="N115" s="188" t="str">
        <f t="shared" si="1"/>
        <v>2052000128005070001200</v>
      </c>
    </row>
    <row r="116" spans="1:14" x14ac:dyDescent="0.25">
      <c r="A116" s="193" t="s">
        <v>108</v>
      </c>
      <c r="B116" s="193" t="s">
        <v>228</v>
      </c>
      <c r="C116" s="193" t="s">
        <v>229</v>
      </c>
      <c r="D116" s="193" t="s">
        <v>126</v>
      </c>
      <c r="E116" s="193" t="s">
        <v>127</v>
      </c>
      <c r="F116" s="193" t="s">
        <v>131</v>
      </c>
      <c r="G116" s="193" t="s">
        <v>137</v>
      </c>
      <c r="H116" s="193" t="s">
        <v>217</v>
      </c>
      <c r="I116" s="193" t="s">
        <v>217</v>
      </c>
      <c r="J116" s="193" t="s">
        <v>217</v>
      </c>
      <c r="K116" s="193" t="s">
        <v>217</v>
      </c>
      <c r="L116" s="193" t="s">
        <v>217</v>
      </c>
      <c r="M116" s="196">
        <v>-25.83</v>
      </c>
      <c r="N116" s="188" t="str">
        <f t="shared" si="1"/>
        <v>2100000128005070001200</v>
      </c>
    </row>
    <row r="117" spans="1:14" x14ac:dyDescent="0.25">
      <c r="A117" s="193" t="s">
        <v>108</v>
      </c>
      <c r="B117" s="193" t="s">
        <v>228</v>
      </c>
      <c r="C117" s="193" t="s">
        <v>229</v>
      </c>
      <c r="D117" s="193" t="s">
        <v>126</v>
      </c>
      <c r="E117" s="193" t="s">
        <v>127</v>
      </c>
      <c r="F117" s="193" t="s">
        <v>131</v>
      </c>
      <c r="G117" s="193" t="s">
        <v>139</v>
      </c>
      <c r="H117" s="193" t="s">
        <v>217</v>
      </c>
      <c r="I117" s="193" t="s">
        <v>217</v>
      </c>
      <c r="J117" s="193" t="s">
        <v>217</v>
      </c>
      <c r="K117" s="193" t="s">
        <v>217</v>
      </c>
      <c r="L117" s="193" t="s">
        <v>217</v>
      </c>
      <c r="M117" s="196">
        <v>-124.97</v>
      </c>
      <c r="N117" s="188" t="str">
        <f t="shared" si="1"/>
        <v>2110000128005070001200</v>
      </c>
    </row>
    <row r="118" spans="1:14" x14ac:dyDescent="0.25">
      <c r="A118" s="193" t="s">
        <v>108</v>
      </c>
      <c r="B118" s="193" t="s">
        <v>228</v>
      </c>
      <c r="C118" s="193" t="s">
        <v>229</v>
      </c>
      <c r="D118" s="193" t="s">
        <v>126</v>
      </c>
      <c r="E118" s="193" t="s">
        <v>127</v>
      </c>
      <c r="F118" s="193" t="s">
        <v>131</v>
      </c>
      <c r="G118" s="193" t="s">
        <v>133</v>
      </c>
      <c r="H118" s="193" t="s">
        <v>217</v>
      </c>
      <c r="I118" s="193" t="s">
        <v>217</v>
      </c>
      <c r="J118" s="193" t="s">
        <v>217</v>
      </c>
      <c r="K118" s="193" t="s">
        <v>217</v>
      </c>
      <c r="L118" s="193" t="s">
        <v>217</v>
      </c>
      <c r="M118" s="196">
        <v>-124.97</v>
      </c>
      <c r="N118" s="188" t="str">
        <f t="shared" si="1"/>
        <v>2053000128005070001200</v>
      </c>
    </row>
    <row r="119" spans="1:14" x14ac:dyDescent="0.25">
      <c r="A119" s="193" t="s">
        <v>108</v>
      </c>
      <c r="B119" s="193" t="s">
        <v>228</v>
      </c>
      <c r="C119" s="193" t="s">
        <v>229</v>
      </c>
      <c r="D119" s="193" t="s">
        <v>126</v>
      </c>
      <c r="E119" s="193" t="s">
        <v>127</v>
      </c>
      <c r="F119" s="193" t="s">
        <v>131</v>
      </c>
      <c r="G119" s="193" t="s">
        <v>145</v>
      </c>
      <c r="H119" s="193" t="s">
        <v>217</v>
      </c>
      <c r="I119" s="193" t="s">
        <v>217</v>
      </c>
      <c r="J119" s="193" t="s">
        <v>217</v>
      </c>
      <c r="K119" s="193" t="s">
        <v>217</v>
      </c>
      <c r="L119" s="193" t="s">
        <v>217</v>
      </c>
      <c r="M119" s="196">
        <v>-29.23</v>
      </c>
      <c r="N119" s="188" t="str">
        <f t="shared" si="1"/>
        <v>2160000128005070001200</v>
      </c>
    </row>
    <row r="120" spans="1:14" x14ac:dyDescent="0.25">
      <c r="A120" s="193" t="s">
        <v>108</v>
      </c>
      <c r="B120" s="193" t="s">
        <v>228</v>
      </c>
      <c r="C120" s="193" t="s">
        <v>229</v>
      </c>
      <c r="D120" s="193" t="s">
        <v>126</v>
      </c>
      <c r="E120" s="193" t="s">
        <v>127</v>
      </c>
      <c r="F120" s="193" t="s">
        <v>131</v>
      </c>
      <c r="G120" s="193" t="s">
        <v>142</v>
      </c>
      <c r="H120" s="193" t="s">
        <v>217</v>
      </c>
      <c r="I120" s="193" t="s">
        <v>217</v>
      </c>
      <c r="J120" s="193" t="s">
        <v>217</v>
      </c>
      <c r="K120" s="193" t="s">
        <v>217</v>
      </c>
      <c r="L120" s="193" t="s">
        <v>217</v>
      </c>
      <c r="M120" s="196">
        <v>-46.59</v>
      </c>
      <c r="N120" s="188" t="str">
        <f t="shared" si="1"/>
        <v>2140000128005070001200</v>
      </c>
    </row>
    <row r="121" spans="1:14" x14ac:dyDescent="0.25">
      <c r="A121" s="193" t="s">
        <v>108</v>
      </c>
      <c r="B121" s="193" t="s">
        <v>228</v>
      </c>
      <c r="C121" s="193" t="s">
        <v>229</v>
      </c>
      <c r="D121" s="193" t="s">
        <v>126</v>
      </c>
      <c r="E121" s="193" t="s">
        <v>127</v>
      </c>
      <c r="F121" s="193" t="s">
        <v>131</v>
      </c>
      <c r="G121" s="193" t="s">
        <v>136</v>
      </c>
      <c r="H121" s="193" t="s">
        <v>217</v>
      </c>
      <c r="I121" s="193" t="s">
        <v>217</v>
      </c>
      <c r="J121" s="193" t="s">
        <v>217</v>
      </c>
      <c r="K121" s="193" t="s">
        <v>217</v>
      </c>
      <c r="L121" s="193" t="s">
        <v>217</v>
      </c>
      <c r="M121" s="196">
        <v>-29.23</v>
      </c>
      <c r="N121" s="188" t="str">
        <f t="shared" si="1"/>
        <v>2058000128005070001200</v>
      </c>
    </row>
    <row r="122" spans="1:14" x14ac:dyDescent="0.25">
      <c r="A122" s="193" t="s">
        <v>108</v>
      </c>
      <c r="B122" s="193" t="s">
        <v>228</v>
      </c>
      <c r="C122" s="193" t="s">
        <v>229</v>
      </c>
      <c r="D122" s="193" t="s">
        <v>126</v>
      </c>
      <c r="E122" s="193" t="s">
        <v>127</v>
      </c>
      <c r="F122" s="193" t="s">
        <v>131</v>
      </c>
      <c r="G122" s="193" t="s">
        <v>143</v>
      </c>
      <c r="H122" s="193" t="s">
        <v>217</v>
      </c>
      <c r="I122" s="193" t="s">
        <v>217</v>
      </c>
      <c r="J122" s="193" t="s">
        <v>217</v>
      </c>
      <c r="K122" s="193" t="s">
        <v>217</v>
      </c>
      <c r="L122" s="193" t="s">
        <v>217</v>
      </c>
      <c r="M122" s="196">
        <v>-96.96</v>
      </c>
      <c r="N122" s="188" t="str">
        <f t="shared" si="1"/>
        <v>2150000128005070001200</v>
      </c>
    </row>
    <row r="123" spans="1:14" x14ac:dyDescent="0.25">
      <c r="A123" s="193" t="s">
        <v>108</v>
      </c>
      <c r="B123" s="193" t="s">
        <v>228</v>
      </c>
      <c r="C123" s="193" t="s">
        <v>229</v>
      </c>
      <c r="D123" s="193" t="s">
        <v>126</v>
      </c>
      <c r="E123" s="193" t="s">
        <v>127</v>
      </c>
      <c r="F123" s="193" t="s">
        <v>131</v>
      </c>
      <c r="G123" s="193" t="s">
        <v>124</v>
      </c>
      <c r="H123" s="193" t="s">
        <v>217</v>
      </c>
      <c r="I123" s="193" t="s">
        <v>217</v>
      </c>
      <c r="J123" s="193" t="s">
        <v>217</v>
      </c>
      <c r="K123" s="193" t="s">
        <v>217</v>
      </c>
      <c r="L123" s="193" t="s">
        <v>217</v>
      </c>
      <c r="M123" s="196">
        <v>-1566.69</v>
      </c>
      <c r="N123" s="188" t="str">
        <f t="shared" si="1"/>
        <v>1000000128005070001200</v>
      </c>
    </row>
    <row r="124" spans="1:14" x14ac:dyDescent="0.25">
      <c r="A124" s="193" t="s">
        <v>108</v>
      </c>
      <c r="B124" s="193" t="s">
        <v>228</v>
      </c>
      <c r="C124" s="193" t="s">
        <v>229</v>
      </c>
      <c r="D124" s="193" t="s">
        <v>126</v>
      </c>
      <c r="E124" s="193" t="s">
        <v>127</v>
      </c>
      <c r="F124" s="193" t="s">
        <v>131</v>
      </c>
      <c r="G124" s="193" t="s">
        <v>148</v>
      </c>
      <c r="H124" s="193" t="s">
        <v>217</v>
      </c>
      <c r="I124" s="193" t="s">
        <v>217</v>
      </c>
      <c r="J124" s="193" t="s">
        <v>217</v>
      </c>
      <c r="K124" s="193" t="s">
        <v>217</v>
      </c>
      <c r="L124" s="193" t="s">
        <v>217</v>
      </c>
      <c r="M124" s="196">
        <v>107.64</v>
      </c>
      <c r="N124" s="188" t="str">
        <f t="shared" si="1"/>
        <v>7000000128005070001200</v>
      </c>
    </row>
    <row r="125" spans="1:14" x14ac:dyDescent="0.25">
      <c r="A125" s="193" t="s">
        <v>108</v>
      </c>
      <c r="B125" s="193" t="s">
        <v>228</v>
      </c>
      <c r="C125" s="193" t="s">
        <v>229</v>
      </c>
      <c r="D125" s="193" t="s">
        <v>126</v>
      </c>
      <c r="E125" s="193" t="s">
        <v>127</v>
      </c>
      <c r="F125" s="193" t="s">
        <v>131</v>
      </c>
      <c r="G125" s="193" t="s">
        <v>148</v>
      </c>
      <c r="H125" s="193" t="s">
        <v>217</v>
      </c>
      <c r="I125" s="193" t="s">
        <v>217</v>
      </c>
      <c r="J125" s="193" t="s">
        <v>217</v>
      </c>
      <c r="K125" s="193" t="s">
        <v>217</v>
      </c>
      <c r="L125" s="193" t="s">
        <v>217</v>
      </c>
      <c r="M125" s="196">
        <v>1291.68</v>
      </c>
      <c r="N125" s="188" t="str">
        <f t="shared" si="1"/>
        <v>7000000128005070001200</v>
      </c>
    </row>
    <row r="126" spans="1:14" x14ac:dyDescent="0.25">
      <c r="A126" s="193" t="s">
        <v>108</v>
      </c>
      <c r="B126" s="193" t="s">
        <v>228</v>
      </c>
      <c r="C126" s="193" t="s">
        <v>229</v>
      </c>
      <c r="D126" s="193" t="s">
        <v>126</v>
      </c>
      <c r="E126" s="193" t="s">
        <v>127</v>
      </c>
      <c r="F126" s="193" t="s">
        <v>131</v>
      </c>
      <c r="G126" s="193" t="s">
        <v>148</v>
      </c>
      <c r="H126" s="193" t="s">
        <v>217</v>
      </c>
      <c r="I126" s="193" t="s">
        <v>217</v>
      </c>
      <c r="J126" s="193" t="s">
        <v>217</v>
      </c>
      <c r="K126" s="193" t="s">
        <v>217</v>
      </c>
      <c r="L126" s="193" t="s">
        <v>217</v>
      </c>
      <c r="M126" s="196">
        <v>430.56</v>
      </c>
      <c r="N126" s="188" t="str">
        <f t="shared" si="1"/>
        <v>7000000128005070001200</v>
      </c>
    </row>
    <row r="127" spans="1:14" x14ac:dyDescent="0.25">
      <c r="A127" s="193" t="s">
        <v>108</v>
      </c>
      <c r="B127" s="193" t="s">
        <v>228</v>
      </c>
      <c r="C127" s="193" t="s">
        <v>229</v>
      </c>
      <c r="D127" s="193" t="s">
        <v>126</v>
      </c>
      <c r="E127" s="193" t="s">
        <v>127</v>
      </c>
      <c r="F127" s="193" t="s">
        <v>131</v>
      </c>
      <c r="G127" s="193" t="s">
        <v>148</v>
      </c>
      <c r="H127" s="193" t="s">
        <v>217</v>
      </c>
      <c r="I127" s="193" t="s">
        <v>217</v>
      </c>
      <c r="J127" s="193" t="s">
        <v>217</v>
      </c>
      <c r="K127" s="193" t="s">
        <v>217</v>
      </c>
      <c r="L127" s="193" t="s">
        <v>217</v>
      </c>
      <c r="M127" s="196">
        <v>322.92</v>
      </c>
      <c r="N127" s="188" t="str">
        <f t="shared" si="1"/>
        <v>7000000128005070001200</v>
      </c>
    </row>
    <row r="128" spans="1:14" x14ac:dyDescent="0.25">
      <c r="A128" s="193" t="s">
        <v>108</v>
      </c>
      <c r="B128" s="193" t="s">
        <v>228</v>
      </c>
      <c r="C128" s="193" t="s">
        <v>229</v>
      </c>
      <c r="D128" s="193" t="s">
        <v>126</v>
      </c>
      <c r="E128" s="193" t="s">
        <v>127</v>
      </c>
      <c r="F128" s="193" t="s">
        <v>131</v>
      </c>
      <c r="G128" s="193" t="s">
        <v>151</v>
      </c>
      <c r="H128" s="193" t="s">
        <v>217</v>
      </c>
      <c r="I128" s="193" t="s">
        <v>217</v>
      </c>
      <c r="J128" s="193" t="s">
        <v>217</v>
      </c>
      <c r="K128" s="193" t="s">
        <v>217</v>
      </c>
      <c r="L128" s="193" t="s">
        <v>217</v>
      </c>
      <c r="M128" s="196">
        <v>124.97</v>
      </c>
      <c r="N128" s="188" t="str">
        <f t="shared" si="1"/>
        <v>7230000128005070001200</v>
      </c>
    </row>
    <row r="129" spans="1:14" x14ac:dyDescent="0.25">
      <c r="A129" s="193" t="s">
        <v>108</v>
      </c>
      <c r="B129" s="193" t="s">
        <v>228</v>
      </c>
      <c r="C129" s="193" t="s">
        <v>229</v>
      </c>
      <c r="D129" s="193" t="s">
        <v>126</v>
      </c>
      <c r="E129" s="193" t="s">
        <v>127</v>
      </c>
      <c r="F129" s="193" t="s">
        <v>131</v>
      </c>
      <c r="G129" s="193" t="s">
        <v>152</v>
      </c>
      <c r="H129" s="193" t="s">
        <v>217</v>
      </c>
      <c r="I129" s="193" t="s">
        <v>217</v>
      </c>
      <c r="J129" s="193" t="s">
        <v>217</v>
      </c>
      <c r="K129" s="193" t="s">
        <v>217</v>
      </c>
      <c r="L129" s="193" t="s">
        <v>217</v>
      </c>
      <c r="M129" s="196">
        <v>29.23</v>
      </c>
      <c r="N129" s="188" t="str">
        <f t="shared" si="1"/>
        <v>7231000128005070001200</v>
      </c>
    </row>
    <row r="130" spans="1:14" x14ac:dyDescent="0.25">
      <c r="A130" s="193" t="s">
        <v>108</v>
      </c>
      <c r="B130" s="193" t="s">
        <v>228</v>
      </c>
      <c r="C130" s="193" t="s">
        <v>229</v>
      </c>
      <c r="D130" s="193" t="s">
        <v>126</v>
      </c>
      <c r="E130" s="193" t="s">
        <v>127</v>
      </c>
      <c r="F130" s="193" t="s">
        <v>131</v>
      </c>
      <c r="G130" s="193" t="s">
        <v>153</v>
      </c>
      <c r="H130" s="193" t="s">
        <v>217</v>
      </c>
      <c r="I130" s="193" t="s">
        <v>217</v>
      </c>
      <c r="J130" s="193" t="s">
        <v>217</v>
      </c>
      <c r="K130" s="193" t="s">
        <v>217</v>
      </c>
      <c r="L130" s="193" t="s">
        <v>217</v>
      </c>
      <c r="M130" s="196">
        <v>931.9</v>
      </c>
      <c r="N130" s="188" t="str">
        <f t="shared" si="1"/>
        <v>7240000128005070001200</v>
      </c>
    </row>
    <row r="131" spans="1:14" x14ac:dyDescent="0.25">
      <c r="A131" s="193" t="s">
        <v>108</v>
      </c>
      <c r="B131" s="193" t="s">
        <v>228</v>
      </c>
      <c r="C131" s="193" t="s">
        <v>229</v>
      </c>
      <c r="D131" s="193" t="s">
        <v>126</v>
      </c>
      <c r="E131" s="193" t="s">
        <v>127</v>
      </c>
      <c r="F131" s="193" t="s">
        <v>131</v>
      </c>
      <c r="G131" s="193" t="s">
        <v>155</v>
      </c>
      <c r="H131" s="193" t="s">
        <v>217</v>
      </c>
      <c r="I131" s="193" t="s">
        <v>217</v>
      </c>
      <c r="J131" s="193" t="s">
        <v>217</v>
      </c>
      <c r="K131" s="193" t="s">
        <v>217</v>
      </c>
      <c r="L131" s="193" t="s">
        <v>217</v>
      </c>
      <c r="M131" s="196">
        <v>1.1499999999999999</v>
      </c>
      <c r="N131" s="188" t="str">
        <f t="shared" ref="N131:N194" si="2">CONCATENATE(G131,E131,F131,K131,L131)</f>
        <v>7250000128005070001200</v>
      </c>
    </row>
    <row r="132" spans="1:14" x14ac:dyDescent="0.25">
      <c r="A132" s="193" t="s">
        <v>108</v>
      </c>
      <c r="B132" s="193" t="s">
        <v>228</v>
      </c>
      <c r="C132" s="193" t="s">
        <v>229</v>
      </c>
      <c r="D132" s="193" t="s">
        <v>126</v>
      </c>
      <c r="E132" s="193" t="s">
        <v>127</v>
      </c>
      <c r="F132" s="193" t="s">
        <v>131</v>
      </c>
      <c r="G132" s="193" t="s">
        <v>156</v>
      </c>
      <c r="H132" s="193" t="s">
        <v>217</v>
      </c>
      <c r="I132" s="193" t="s">
        <v>217</v>
      </c>
      <c r="J132" s="193" t="s">
        <v>217</v>
      </c>
      <c r="K132" s="193" t="s">
        <v>217</v>
      </c>
      <c r="L132" s="193" t="s">
        <v>217</v>
      </c>
      <c r="M132" s="196">
        <v>142.08000000000001</v>
      </c>
      <c r="N132" s="188" t="str">
        <f t="shared" si="2"/>
        <v>7269000128005070001200</v>
      </c>
    </row>
    <row r="133" spans="1:14" x14ac:dyDescent="0.25">
      <c r="A133" s="193" t="s">
        <v>108</v>
      </c>
      <c r="B133" s="193" t="s">
        <v>228</v>
      </c>
      <c r="C133" s="193" t="s">
        <v>229</v>
      </c>
      <c r="D133" s="193" t="s">
        <v>126</v>
      </c>
      <c r="E133" s="193" t="s">
        <v>127</v>
      </c>
      <c r="F133" s="193" t="s">
        <v>131</v>
      </c>
      <c r="G133" s="193" t="s">
        <v>156</v>
      </c>
      <c r="H133" s="193" t="s">
        <v>217</v>
      </c>
      <c r="I133" s="193" t="s">
        <v>217</v>
      </c>
      <c r="J133" s="193" t="s">
        <v>217</v>
      </c>
      <c r="K133" s="193" t="s">
        <v>217</v>
      </c>
      <c r="L133" s="193" t="s">
        <v>217</v>
      </c>
      <c r="M133" s="196">
        <v>25.83</v>
      </c>
      <c r="N133" s="188" t="str">
        <f t="shared" si="2"/>
        <v>7269000128005070001200</v>
      </c>
    </row>
    <row r="134" spans="1:14" x14ac:dyDescent="0.25">
      <c r="A134" s="193" t="s">
        <v>108</v>
      </c>
      <c r="B134" s="193" t="s">
        <v>228</v>
      </c>
      <c r="C134" s="193" t="s">
        <v>229</v>
      </c>
      <c r="D134" s="193" t="s">
        <v>126</v>
      </c>
      <c r="E134" s="193" t="s">
        <v>127</v>
      </c>
      <c r="F134" s="193" t="s">
        <v>131</v>
      </c>
      <c r="G134" s="193" t="s">
        <v>140</v>
      </c>
      <c r="H134" s="193" t="s">
        <v>217</v>
      </c>
      <c r="I134" s="193" t="s">
        <v>217</v>
      </c>
      <c r="J134" s="193" t="s">
        <v>217</v>
      </c>
      <c r="K134" s="193" t="s">
        <v>217</v>
      </c>
      <c r="L134" s="193" t="s">
        <v>217</v>
      </c>
      <c r="M134" s="196">
        <v>-2.2400000000000002</v>
      </c>
      <c r="N134" s="188" t="str">
        <f t="shared" si="2"/>
        <v>2125000128005070001200</v>
      </c>
    </row>
    <row r="135" spans="1:14" x14ac:dyDescent="0.25">
      <c r="A135" s="193" t="s">
        <v>108</v>
      </c>
      <c r="B135" s="193" t="s">
        <v>228</v>
      </c>
      <c r="C135" s="193" t="s">
        <v>229</v>
      </c>
      <c r="D135" s="193" t="s">
        <v>126</v>
      </c>
      <c r="E135" s="193" t="s">
        <v>127</v>
      </c>
      <c r="F135" s="193" t="s">
        <v>131</v>
      </c>
      <c r="G135" s="193" t="s">
        <v>141</v>
      </c>
      <c r="H135" s="193" t="s">
        <v>217</v>
      </c>
      <c r="I135" s="193" t="s">
        <v>217</v>
      </c>
      <c r="J135" s="193" t="s">
        <v>217</v>
      </c>
      <c r="K135" s="193" t="s">
        <v>217</v>
      </c>
      <c r="L135" s="193" t="s">
        <v>217</v>
      </c>
      <c r="M135" s="196">
        <v>-108.5</v>
      </c>
      <c r="N135" s="188" t="str">
        <f t="shared" si="2"/>
        <v>2130000128005070001200</v>
      </c>
    </row>
    <row r="136" spans="1:14" x14ac:dyDescent="0.25">
      <c r="A136" s="193" t="s">
        <v>108</v>
      </c>
      <c r="B136" s="193" t="s">
        <v>230</v>
      </c>
      <c r="C136" s="193" t="s">
        <v>231</v>
      </c>
      <c r="D136" s="193" t="s">
        <v>126</v>
      </c>
      <c r="E136" s="193" t="s">
        <v>127</v>
      </c>
      <c r="F136" s="193" t="s">
        <v>131</v>
      </c>
      <c r="G136" s="193" t="s">
        <v>149</v>
      </c>
      <c r="H136" s="193" t="s">
        <v>217</v>
      </c>
      <c r="I136" s="193" t="s">
        <v>217</v>
      </c>
      <c r="J136" s="193" t="s">
        <v>217</v>
      </c>
      <c r="K136" s="193" t="s">
        <v>217</v>
      </c>
      <c r="L136" s="193" t="s">
        <v>217</v>
      </c>
      <c r="M136" s="196">
        <v>76</v>
      </c>
      <c r="N136" s="188" t="str">
        <f t="shared" si="2"/>
        <v>7150000128005070001200</v>
      </c>
    </row>
    <row r="137" spans="1:14" x14ac:dyDescent="0.25">
      <c r="A137" s="193" t="s">
        <v>108</v>
      </c>
      <c r="B137" s="193" t="s">
        <v>230</v>
      </c>
      <c r="C137" s="193" t="s">
        <v>231</v>
      </c>
      <c r="D137" s="193" t="s">
        <v>126</v>
      </c>
      <c r="E137" s="193" t="s">
        <v>127</v>
      </c>
      <c r="F137" s="193" t="s">
        <v>131</v>
      </c>
      <c r="G137" s="193" t="s">
        <v>151</v>
      </c>
      <c r="H137" s="193" t="s">
        <v>217</v>
      </c>
      <c r="I137" s="193" t="s">
        <v>217</v>
      </c>
      <c r="J137" s="193" t="s">
        <v>217</v>
      </c>
      <c r="K137" s="193" t="s">
        <v>217</v>
      </c>
      <c r="L137" s="193" t="s">
        <v>217</v>
      </c>
      <c r="M137" s="196">
        <v>4.71</v>
      </c>
      <c r="N137" s="188" t="str">
        <f t="shared" si="2"/>
        <v>7230000128005070001200</v>
      </c>
    </row>
    <row r="138" spans="1:14" x14ac:dyDescent="0.25">
      <c r="A138" s="193" t="s">
        <v>108</v>
      </c>
      <c r="B138" s="193" t="s">
        <v>230</v>
      </c>
      <c r="C138" s="193" t="s">
        <v>231</v>
      </c>
      <c r="D138" s="193" t="s">
        <v>126</v>
      </c>
      <c r="E138" s="193" t="s">
        <v>127</v>
      </c>
      <c r="F138" s="193" t="s">
        <v>131</v>
      </c>
      <c r="G138" s="193" t="s">
        <v>152</v>
      </c>
      <c r="H138" s="193" t="s">
        <v>217</v>
      </c>
      <c r="I138" s="193" t="s">
        <v>217</v>
      </c>
      <c r="J138" s="193" t="s">
        <v>217</v>
      </c>
      <c r="K138" s="193" t="s">
        <v>217</v>
      </c>
      <c r="L138" s="193" t="s">
        <v>217</v>
      </c>
      <c r="M138" s="196">
        <v>1.1000000000000001</v>
      </c>
      <c r="N138" s="188" t="str">
        <f t="shared" si="2"/>
        <v>7231000128005070001200</v>
      </c>
    </row>
    <row r="139" spans="1:14" x14ac:dyDescent="0.25">
      <c r="A139" s="193" t="s">
        <v>108</v>
      </c>
      <c r="B139" s="193" t="s">
        <v>230</v>
      </c>
      <c r="C139" s="193" t="s">
        <v>231</v>
      </c>
      <c r="D139" s="193" t="s">
        <v>126</v>
      </c>
      <c r="E139" s="193" t="s">
        <v>127</v>
      </c>
      <c r="F139" s="193" t="s">
        <v>131</v>
      </c>
      <c r="G139" s="193" t="s">
        <v>156</v>
      </c>
      <c r="H139" s="193" t="s">
        <v>217</v>
      </c>
      <c r="I139" s="193" t="s">
        <v>217</v>
      </c>
      <c r="J139" s="193" t="s">
        <v>217</v>
      </c>
      <c r="K139" s="193" t="s">
        <v>217</v>
      </c>
      <c r="L139" s="193" t="s">
        <v>217</v>
      </c>
      <c r="M139" s="196">
        <v>5.0199999999999996</v>
      </c>
      <c r="N139" s="188" t="str">
        <f t="shared" si="2"/>
        <v>7269000128005070001200</v>
      </c>
    </row>
    <row r="140" spans="1:14" x14ac:dyDescent="0.25">
      <c r="A140" s="193" t="s">
        <v>108</v>
      </c>
      <c r="B140" s="193" t="s">
        <v>230</v>
      </c>
      <c r="C140" s="193" t="s">
        <v>231</v>
      </c>
      <c r="D140" s="193" t="s">
        <v>126</v>
      </c>
      <c r="E140" s="193" t="s">
        <v>127</v>
      </c>
      <c r="F140" s="193" t="s">
        <v>131</v>
      </c>
      <c r="G140" s="193" t="s">
        <v>156</v>
      </c>
      <c r="H140" s="193" t="s">
        <v>217</v>
      </c>
      <c r="I140" s="193" t="s">
        <v>217</v>
      </c>
      <c r="J140" s="193" t="s">
        <v>217</v>
      </c>
      <c r="K140" s="193" t="s">
        <v>217</v>
      </c>
      <c r="L140" s="193" t="s">
        <v>217</v>
      </c>
      <c r="M140" s="196">
        <v>0.91</v>
      </c>
      <c r="N140" s="188" t="str">
        <f t="shared" si="2"/>
        <v>7269000128005070001200</v>
      </c>
    </row>
    <row r="141" spans="1:14" x14ac:dyDescent="0.25">
      <c r="A141" s="193" t="s">
        <v>108</v>
      </c>
      <c r="B141" s="193" t="s">
        <v>230</v>
      </c>
      <c r="C141" s="193" t="s">
        <v>231</v>
      </c>
      <c r="D141" s="193" t="s">
        <v>126</v>
      </c>
      <c r="E141" s="193" t="s">
        <v>127</v>
      </c>
      <c r="F141" s="193" t="s">
        <v>131</v>
      </c>
      <c r="G141" s="193" t="s">
        <v>138</v>
      </c>
      <c r="H141" s="193" t="s">
        <v>217</v>
      </c>
      <c r="I141" s="193" t="s">
        <v>217</v>
      </c>
      <c r="J141" s="193" t="s">
        <v>217</v>
      </c>
      <c r="K141" s="193" t="s">
        <v>217</v>
      </c>
      <c r="L141" s="193" t="s">
        <v>217</v>
      </c>
      <c r="M141" s="196">
        <v>-5.0199999999999996</v>
      </c>
      <c r="N141" s="188" t="str">
        <f t="shared" si="2"/>
        <v>2105000128005070001200</v>
      </c>
    </row>
    <row r="142" spans="1:14" x14ac:dyDescent="0.25">
      <c r="A142" s="193" t="s">
        <v>108</v>
      </c>
      <c r="B142" s="193" t="s">
        <v>230</v>
      </c>
      <c r="C142" s="193" t="s">
        <v>231</v>
      </c>
      <c r="D142" s="193" t="s">
        <v>126</v>
      </c>
      <c r="E142" s="193" t="s">
        <v>127</v>
      </c>
      <c r="F142" s="193" t="s">
        <v>131</v>
      </c>
      <c r="G142" s="193" t="s">
        <v>132</v>
      </c>
      <c r="H142" s="193" t="s">
        <v>217</v>
      </c>
      <c r="I142" s="193" t="s">
        <v>217</v>
      </c>
      <c r="J142" s="193" t="s">
        <v>217</v>
      </c>
      <c r="K142" s="193" t="s">
        <v>217</v>
      </c>
      <c r="L142" s="193" t="s">
        <v>217</v>
      </c>
      <c r="M142" s="196">
        <v>-5.0199999999999996</v>
      </c>
      <c r="N142" s="188" t="str">
        <f t="shared" si="2"/>
        <v>2052000128005070001200</v>
      </c>
    </row>
    <row r="143" spans="1:14" x14ac:dyDescent="0.25">
      <c r="A143" s="193" t="s">
        <v>108</v>
      </c>
      <c r="B143" s="193" t="s">
        <v>230</v>
      </c>
      <c r="C143" s="193" t="s">
        <v>231</v>
      </c>
      <c r="D143" s="193" t="s">
        <v>126</v>
      </c>
      <c r="E143" s="193" t="s">
        <v>127</v>
      </c>
      <c r="F143" s="193" t="s">
        <v>131</v>
      </c>
      <c r="G143" s="193" t="s">
        <v>137</v>
      </c>
      <c r="H143" s="193" t="s">
        <v>217</v>
      </c>
      <c r="I143" s="193" t="s">
        <v>217</v>
      </c>
      <c r="J143" s="193" t="s">
        <v>217</v>
      </c>
      <c r="K143" s="193" t="s">
        <v>217</v>
      </c>
      <c r="L143" s="193" t="s">
        <v>217</v>
      </c>
      <c r="M143" s="196">
        <v>-0.91</v>
      </c>
      <c r="N143" s="188" t="str">
        <f t="shared" si="2"/>
        <v>2100000128005070001200</v>
      </c>
    </row>
    <row r="144" spans="1:14" x14ac:dyDescent="0.25">
      <c r="A144" s="193" t="s">
        <v>108</v>
      </c>
      <c r="B144" s="193" t="s">
        <v>230</v>
      </c>
      <c r="C144" s="193" t="s">
        <v>231</v>
      </c>
      <c r="D144" s="193" t="s">
        <v>126</v>
      </c>
      <c r="E144" s="193" t="s">
        <v>127</v>
      </c>
      <c r="F144" s="193" t="s">
        <v>131</v>
      </c>
      <c r="G144" s="193" t="s">
        <v>139</v>
      </c>
      <c r="H144" s="193" t="s">
        <v>217</v>
      </c>
      <c r="I144" s="193" t="s">
        <v>217</v>
      </c>
      <c r="J144" s="193" t="s">
        <v>217</v>
      </c>
      <c r="K144" s="193" t="s">
        <v>217</v>
      </c>
      <c r="L144" s="193" t="s">
        <v>217</v>
      </c>
      <c r="M144" s="196">
        <v>-4.71</v>
      </c>
      <c r="N144" s="188" t="str">
        <f t="shared" si="2"/>
        <v>2110000128005070001200</v>
      </c>
    </row>
    <row r="145" spans="1:14" x14ac:dyDescent="0.25">
      <c r="A145" s="193" t="s">
        <v>108</v>
      </c>
      <c r="B145" s="193" t="s">
        <v>230</v>
      </c>
      <c r="C145" s="193" t="s">
        <v>231</v>
      </c>
      <c r="D145" s="193" t="s">
        <v>126</v>
      </c>
      <c r="E145" s="193" t="s">
        <v>127</v>
      </c>
      <c r="F145" s="193" t="s">
        <v>131</v>
      </c>
      <c r="G145" s="193" t="s">
        <v>133</v>
      </c>
      <c r="H145" s="193" t="s">
        <v>217</v>
      </c>
      <c r="I145" s="193" t="s">
        <v>217</v>
      </c>
      <c r="J145" s="193" t="s">
        <v>217</v>
      </c>
      <c r="K145" s="193" t="s">
        <v>217</v>
      </c>
      <c r="L145" s="193" t="s">
        <v>217</v>
      </c>
      <c r="M145" s="196">
        <v>-4.71</v>
      </c>
      <c r="N145" s="188" t="str">
        <f t="shared" si="2"/>
        <v>2053000128005070001200</v>
      </c>
    </row>
    <row r="146" spans="1:14" x14ac:dyDescent="0.25">
      <c r="A146" s="193" t="s">
        <v>108</v>
      </c>
      <c r="B146" s="193" t="s">
        <v>230</v>
      </c>
      <c r="C146" s="193" t="s">
        <v>231</v>
      </c>
      <c r="D146" s="193" t="s">
        <v>126</v>
      </c>
      <c r="E146" s="193" t="s">
        <v>127</v>
      </c>
      <c r="F146" s="193" t="s">
        <v>131</v>
      </c>
      <c r="G146" s="193" t="s">
        <v>145</v>
      </c>
      <c r="H146" s="193" t="s">
        <v>217</v>
      </c>
      <c r="I146" s="193" t="s">
        <v>217</v>
      </c>
      <c r="J146" s="193" t="s">
        <v>217</v>
      </c>
      <c r="K146" s="193" t="s">
        <v>217</v>
      </c>
      <c r="L146" s="193" t="s">
        <v>217</v>
      </c>
      <c r="M146" s="196">
        <v>-1.1000000000000001</v>
      </c>
      <c r="N146" s="188" t="str">
        <f t="shared" si="2"/>
        <v>2160000128005070001200</v>
      </c>
    </row>
    <row r="147" spans="1:14" x14ac:dyDescent="0.25">
      <c r="A147" s="193" t="s">
        <v>108</v>
      </c>
      <c r="B147" s="193" t="s">
        <v>230</v>
      </c>
      <c r="C147" s="193" t="s">
        <v>231</v>
      </c>
      <c r="D147" s="193" t="s">
        <v>126</v>
      </c>
      <c r="E147" s="193" t="s">
        <v>127</v>
      </c>
      <c r="F147" s="193" t="s">
        <v>131</v>
      </c>
      <c r="G147" s="193" t="s">
        <v>136</v>
      </c>
      <c r="H147" s="193" t="s">
        <v>217</v>
      </c>
      <c r="I147" s="193" t="s">
        <v>217</v>
      </c>
      <c r="J147" s="193" t="s">
        <v>217</v>
      </c>
      <c r="K147" s="193" t="s">
        <v>217</v>
      </c>
      <c r="L147" s="193" t="s">
        <v>217</v>
      </c>
      <c r="M147" s="196">
        <v>-1.1000000000000001</v>
      </c>
      <c r="N147" s="188" t="str">
        <f t="shared" si="2"/>
        <v>2058000128005070001200</v>
      </c>
    </row>
    <row r="148" spans="1:14" x14ac:dyDescent="0.25">
      <c r="A148" s="193" t="s">
        <v>108</v>
      </c>
      <c r="B148" s="193" t="s">
        <v>230</v>
      </c>
      <c r="C148" s="193" t="s">
        <v>231</v>
      </c>
      <c r="D148" s="193" t="s">
        <v>126</v>
      </c>
      <c r="E148" s="193" t="s">
        <v>127</v>
      </c>
      <c r="F148" s="193" t="s">
        <v>131</v>
      </c>
      <c r="G148" s="193" t="s">
        <v>124</v>
      </c>
      <c r="H148" s="193" t="s">
        <v>217</v>
      </c>
      <c r="I148" s="193" t="s">
        <v>217</v>
      </c>
      <c r="J148" s="193" t="s">
        <v>217</v>
      </c>
      <c r="K148" s="193" t="s">
        <v>217</v>
      </c>
      <c r="L148" s="193" t="s">
        <v>217</v>
      </c>
      <c r="M148" s="196">
        <v>-65.17</v>
      </c>
      <c r="N148" s="188" t="str">
        <f t="shared" si="2"/>
        <v>1000000128005070001200</v>
      </c>
    </row>
    <row r="149" spans="1:14" x14ac:dyDescent="0.25">
      <c r="A149" s="193" t="s">
        <v>108</v>
      </c>
      <c r="B149" s="193" t="s">
        <v>230</v>
      </c>
      <c r="C149" s="193" t="s">
        <v>232</v>
      </c>
      <c r="D149" s="193" t="s">
        <v>126</v>
      </c>
      <c r="E149" s="193" t="s">
        <v>127</v>
      </c>
      <c r="F149" s="193" t="s">
        <v>131</v>
      </c>
      <c r="G149" s="193" t="s">
        <v>151</v>
      </c>
      <c r="H149" s="193" t="s">
        <v>217</v>
      </c>
      <c r="I149" s="193" t="s">
        <v>217</v>
      </c>
      <c r="J149" s="193" t="s">
        <v>217</v>
      </c>
      <c r="K149" s="193" t="s">
        <v>217</v>
      </c>
      <c r="L149" s="193" t="s">
        <v>217</v>
      </c>
      <c r="M149" s="196">
        <v>73.819999999999993</v>
      </c>
      <c r="N149" s="188" t="str">
        <f t="shared" si="2"/>
        <v>7230000128005070001200</v>
      </c>
    </row>
    <row r="150" spans="1:14" x14ac:dyDescent="0.25">
      <c r="A150" s="193" t="s">
        <v>108</v>
      </c>
      <c r="B150" s="193" t="s">
        <v>230</v>
      </c>
      <c r="C150" s="193" t="s">
        <v>232</v>
      </c>
      <c r="D150" s="193" t="s">
        <v>126</v>
      </c>
      <c r="E150" s="193" t="s">
        <v>127</v>
      </c>
      <c r="F150" s="193" t="s">
        <v>131</v>
      </c>
      <c r="G150" s="193" t="s">
        <v>152</v>
      </c>
      <c r="H150" s="193" t="s">
        <v>217</v>
      </c>
      <c r="I150" s="193" t="s">
        <v>217</v>
      </c>
      <c r="J150" s="193" t="s">
        <v>217</v>
      </c>
      <c r="K150" s="193" t="s">
        <v>217</v>
      </c>
      <c r="L150" s="193" t="s">
        <v>217</v>
      </c>
      <c r="M150" s="196">
        <v>17.260000000000002</v>
      </c>
      <c r="N150" s="188" t="str">
        <f t="shared" si="2"/>
        <v>7231000128005070001200</v>
      </c>
    </row>
    <row r="151" spans="1:14" x14ac:dyDescent="0.25">
      <c r="A151" s="193" t="s">
        <v>108</v>
      </c>
      <c r="B151" s="193" t="s">
        <v>230</v>
      </c>
      <c r="C151" s="193" t="s">
        <v>232</v>
      </c>
      <c r="D151" s="193" t="s">
        <v>126</v>
      </c>
      <c r="E151" s="193" t="s">
        <v>127</v>
      </c>
      <c r="F151" s="193" t="s">
        <v>131</v>
      </c>
      <c r="G151" s="193" t="s">
        <v>148</v>
      </c>
      <c r="H151" s="193" t="s">
        <v>217</v>
      </c>
      <c r="I151" s="193" t="s">
        <v>217</v>
      </c>
      <c r="J151" s="193" t="s">
        <v>217</v>
      </c>
      <c r="K151" s="193" t="s">
        <v>217</v>
      </c>
      <c r="L151" s="193" t="s">
        <v>217</v>
      </c>
      <c r="M151" s="196">
        <v>833.56</v>
      </c>
      <c r="N151" s="188" t="str">
        <f t="shared" si="2"/>
        <v>7000000128005070001200</v>
      </c>
    </row>
    <row r="152" spans="1:14" x14ac:dyDescent="0.25">
      <c r="A152" s="193" t="s">
        <v>108</v>
      </c>
      <c r="B152" s="193" t="s">
        <v>230</v>
      </c>
      <c r="C152" s="193" t="s">
        <v>232</v>
      </c>
      <c r="D152" s="193" t="s">
        <v>126</v>
      </c>
      <c r="E152" s="193" t="s">
        <v>127</v>
      </c>
      <c r="F152" s="193" t="s">
        <v>131</v>
      </c>
      <c r="G152" s="193" t="s">
        <v>148</v>
      </c>
      <c r="H152" s="193" t="s">
        <v>217</v>
      </c>
      <c r="I152" s="193" t="s">
        <v>217</v>
      </c>
      <c r="J152" s="193" t="s">
        <v>217</v>
      </c>
      <c r="K152" s="193" t="s">
        <v>217</v>
      </c>
      <c r="L152" s="193" t="s">
        <v>217</v>
      </c>
      <c r="M152" s="196">
        <v>357.24</v>
      </c>
      <c r="N152" s="188" t="str">
        <f t="shared" si="2"/>
        <v>7000000128005070001200</v>
      </c>
    </row>
    <row r="153" spans="1:14" x14ac:dyDescent="0.25">
      <c r="A153" s="193" t="s">
        <v>108</v>
      </c>
      <c r="B153" s="193" t="s">
        <v>230</v>
      </c>
      <c r="C153" s="193" t="s">
        <v>232</v>
      </c>
      <c r="D153" s="193" t="s">
        <v>126</v>
      </c>
      <c r="E153" s="193" t="s">
        <v>127</v>
      </c>
      <c r="F153" s="193" t="s">
        <v>131</v>
      </c>
      <c r="G153" s="193" t="s">
        <v>155</v>
      </c>
      <c r="H153" s="193" t="s">
        <v>217</v>
      </c>
      <c r="I153" s="193" t="s">
        <v>217</v>
      </c>
      <c r="J153" s="193" t="s">
        <v>217</v>
      </c>
      <c r="K153" s="193" t="s">
        <v>217</v>
      </c>
      <c r="L153" s="193" t="s">
        <v>217</v>
      </c>
      <c r="M153" s="196">
        <v>5.64</v>
      </c>
      <c r="N153" s="188" t="str">
        <f t="shared" si="2"/>
        <v>7250000128005070001200</v>
      </c>
    </row>
    <row r="154" spans="1:14" x14ac:dyDescent="0.25">
      <c r="A154" s="193" t="s">
        <v>108</v>
      </c>
      <c r="B154" s="193" t="s">
        <v>230</v>
      </c>
      <c r="C154" s="193" t="s">
        <v>232</v>
      </c>
      <c r="D154" s="193" t="s">
        <v>126</v>
      </c>
      <c r="E154" s="193" t="s">
        <v>127</v>
      </c>
      <c r="F154" s="193" t="s">
        <v>131</v>
      </c>
      <c r="G154" s="193" t="s">
        <v>156</v>
      </c>
      <c r="H154" s="193" t="s">
        <v>217</v>
      </c>
      <c r="I154" s="193" t="s">
        <v>217</v>
      </c>
      <c r="J154" s="193" t="s">
        <v>217</v>
      </c>
      <c r="K154" s="193" t="s">
        <v>217</v>
      </c>
      <c r="L154" s="193" t="s">
        <v>217</v>
      </c>
      <c r="M154" s="196">
        <v>78.59</v>
      </c>
      <c r="N154" s="188" t="str">
        <f t="shared" si="2"/>
        <v>7269000128005070001200</v>
      </c>
    </row>
    <row r="155" spans="1:14" x14ac:dyDescent="0.25">
      <c r="A155" s="193" t="s">
        <v>108</v>
      </c>
      <c r="B155" s="193" t="s">
        <v>230</v>
      </c>
      <c r="C155" s="193" t="s">
        <v>232</v>
      </c>
      <c r="D155" s="193" t="s">
        <v>126</v>
      </c>
      <c r="E155" s="193" t="s">
        <v>127</v>
      </c>
      <c r="F155" s="193" t="s">
        <v>131</v>
      </c>
      <c r="G155" s="193" t="s">
        <v>156</v>
      </c>
      <c r="H155" s="193" t="s">
        <v>217</v>
      </c>
      <c r="I155" s="193" t="s">
        <v>217</v>
      </c>
      <c r="J155" s="193" t="s">
        <v>217</v>
      </c>
      <c r="K155" s="193" t="s">
        <v>217</v>
      </c>
      <c r="L155" s="193" t="s">
        <v>217</v>
      </c>
      <c r="M155" s="196">
        <v>14.29</v>
      </c>
      <c r="N155" s="188" t="str">
        <f t="shared" si="2"/>
        <v>7269000128005070001200</v>
      </c>
    </row>
    <row r="156" spans="1:14" x14ac:dyDescent="0.25">
      <c r="A156" s="193" t="s">
        <v>108</v>
      </c>
      <c r="B156" s="193" t="s">
        <v>230</v>
      </c>
      <c r="C156" s="193" t="s">
        <v>232</v>
      </c>
      <c r="D156" s="193" t="s">
        <v>126</v>
      </c>
      <c r="E156" s="193" t="s">
        <v>127</v>
      </c>
      <c r="F156" s="193" t="s">
        <v>131</v>
      </c>
      <c r="G156" s="193" t="s">
        <v>140</v>
      </c>
      <c r="H156" s="193" t="s">
        <v>217</v>
      </c>
      <c r="I156" s="193" t="s">
        <v>217</v>
      </c>
      <c r="J156" s="193" t="s">
        <v>217</v>
      </c>
      <c r="K156" s="193" t="s">
        <v>217</v>
      </c>
      <c r="L156" s="193" t="s">
        <v>217</v>
      </c>
      <c r="M156" s="196">
        <v>-11</v>
      </c>
      <c r="N156" s="188" t="str">
        <f t="shared" si="2"/>
        <v>2125000128005070001200</v>
      </c>
    </row>
    <row r="157" spans="1:14" x14ac:dyDescent="0.25">
      <c r="A157" s="193" t="s">
        <v>108</v>
      </c>
      <c r="B157" s="193" t="s">
        <v>230</v>
      </c>
      <c r="C157" s="193" t="s">
        <v>232</v>
      </c>
      <c r="D157" s="193" t="s">
        <v>126</v>
      </c>
      <c r="E157" s="193" t="s">
        <v>127</v>
      </c>
      <c r="F157" s="193" t="s">
        <v>131</v>
      </c>
      <c r="G157" s="193" t="s">
        <v>137</v>
      </c>
      <c r="H157" s="193" t="s">
        <v>217</v>
      </c>
      <c r="I157" s="193" t="s">
        <v>217</v>
      </c>
      <c r="J157" s="193" t="s">
        <v>217</v>
      </c>
      <c r="K157" s="193" t="s">
        <v>217</v>
      </c>
      <c r="L157" s="193" t="s">
        <v>217</v>
      </c>
      <c r="M157" s="196">
        <v>-200</v>
      </c>
      <c r="N157" s="188" t="str">
        <f t="shared" si="2"/>
        <v>2100000128005070001200</v>
      </c>
    </row>
    <row r="158" spans="1:14" x14ac:dyDescent="0.25">
      <c r="A158" s="193" t="s">
        <v>108</v>
      </c>
      <c r="B158" s="193" t="s">
        <v>230</v>
      </c>
      <c r="C158" s="193" t="s">
        <v>232</v>
      </c>
      <c r="D158" s="193" t="s">
        <v>126</v>
      </c>
      <c r="E158" s="193" t="s">
        <v>127</v>
      </c>
      <c r="F158" s="193" t="s">
        <v>131</v>
      </c>
      <c r="G158" s="193" t="s">
        <v>138</v>
      </c>
      <c r="H158" s="193" t="s">
        <v>217</v>
      </c>
      <c r="I158" s="193" t="s">
        <v>217</v>
      </c>
      <c r="J158" s="193" t="s">
        <v>217</v>
      </c>
      <c r="K158" s="193" t="s">
        <v>217</v>
      </c>
      <c r="L158" s="193" t="s">
        <v>217</v>
      </c>
      <c r="M158" s="196">
        <v>-78.59</v>
      </c>
      <c r="N158" s="188" t="str">
        <f t="shared" si="2"/>
        <v>2105000128005070001200</v>
      </c>
    </row>
    <row r="159" spans="1:14" x14ac:dyDescent="0.25">
      <c r="A159" s="193" t="s">
        <v>108</v>
      </c>
      <c r="B159" s="193" t="s">
        <v>230</v>
      </c>
      <c r="C159" s="193" t="s">
        <v>232</v>
      </c>
      <c r="D159" s="193" t="s">
        <v>126</v>
      </c>
      <c r="E159" s="193" t="s">
        <v>127</v>
      </c>
      <c r="F159" s="193" t="s">
        <v>131</v>
      </c>
      <c r="G159" s="193" t="s">
        <v>134</v>
      </c>
      <c r="H159" s="193" t="s">
        <v>217</v>
      </c>
      <c r="I159" s="193" t="s">
        <v>217</v>
      </c>
      <c r="J159" s="193" t="s">
        <v>217</v>
      </c>
      <c r="K159" s="193" t="s">
        <v>217</v>
      </c>
      <c r="L159" s="193" t="s">
        <v>217</v>
      </c>
      <c r="M159" s="196">
        <v>-5.64</v>
      </c>
      <c r="N159" s="188" t="str">
        <f t="shared" si="2"/>
        <v>2055000128005070001200</v>
      </c>
    </row>
    <row r="160" spans="1:14" x14ac:dyDescent="0.25">
      <c r="A160" s="193" t="s">
        <v>108</v>
      </c>
      <c r="B160" s="193" t="s">
        <v>230</v>
      </c>
      <c r="C160" s="193" t="s">
        <v>232</v>
      </c>
      <c r="D160" s="193" t="s">
        <v>126</v>
      </c>
      <c r="E160" s="193" t="s">
        <v>127</v>
      </c>
      <c r="F160" s="193" t="s">
        <v>131</v>
      </c>
      <c r="G160" s="193" t="s">
        <v>137</v>
      </c>
      <c r="H160" s="193" t="s">
        <v>217</v>
      </c>
      <c r="I160" s="193" t="s">
        <v>217</v>
      </c>
      <c r="J160" s="193" t="s">
        <v>217</v>
      </c>
      <c r="K160" s="193" t="s">
        <v>217</v>
      </c>
      <c r="L160" s="193" t="s">
        <v>217</v>
      </c>
      <c r="M160" s="196">
        <v>-14.29</v>
      </c>
      <c r="N160" s="188" t="str">
        <f t="shared" si="2"/>
        <v>2100000128005070001200</v>
      </c>
    </row>
    <row r="161" spans="1:14" x14ac:dyDescent="0.25">
      <c r="A161" s="193" t="s">
        <v>108</v>
      </c>
      <c r="B161" s="193" t="s">
        <v>230</v>
      </c>
      <c r="C161" s="193" t="s">
        <v>232</v>
      </c>
      <c r="D161" s="193" t="s">
        <v>126</v>
      </c>
      <c r="E161" s="193" t="s">
        <v>127</v>
      </c>
      <c r="F161" s="193" t="s">
        <v>131</v>
      </c>
      <c r="G161" s="193" t="s">
        <v>132</v>
      </c>
      <c r="H161" s="193" t="s">
        <v>217</v>
      </c>
      <c r="I161" s="193" t="s">
        <v>217</v>
      </c>
      <c r="J161" s="193" t="s">
        <v>217</v>
      </c>
      <c r="K161" s="193" t="s">
        <v>217</v>
      </c>
      <c r="L161" s="193" t="s">
        <v>217</v>
      </c>
      <c r="M161" s="196">
        <v>-78.59</v>
      </c>
      <c r="N161" s="188" t="str">
        <f t="shared" si="2"/>
        <v>2052000128005070001200</v>
      </c>
    </row>
    <row r="162" spans="1:14" x14ac:dyDescent="0.25">
      <c r="A162" s="193" t="s">
        <v>108</v>
      </c>
      <c r="B162" s="193" t="s">
        <v>230</v>
      </c>
      <c r="C162" s="193" t="s">
        <v>232</v>
      </c>
      <c r="D162" s="193" t="s">
        <v>126</v>
      </c>
      <c r="E162" s="193" t="s">
        <v>127</v>
      </c>
      <c r="F162" s="193" t="s">
        <v>131</v>
      </c>
      <c r="G162" s="193" t="s">
        <v>139</v>
      </c>
      <c r="H162" s="193" t="s">
        <v>217</v>
      </c>
      <c r="I162" s="193" t="s">
        <v>217</v>
      </c>
      <c r="J162" s="193" t="s">
        <v>217</v>
      </c>
      <c r="K162" s="193" t="s">
        <v>217</v>
      </c>
      <c r="L162" s="193" t="s">
        <v>217</v>
      </c>
      <c r="M162" s="196">
        <v>-73.819999999999993</v>
      </c>
      <c r="N162" s="188" t="str">
        <f t="shared" si="2"/>
        <v>2110000128005070001200</v>
      </c>
    </row>
    <row r="163" spans="1:14" x14ac:dyDescent="0.25">
      <c r="A163" s="193" t="s">
        <v>108</v>
      </c>
      <c r="B163" s="193" t="s">
        <v>230</v>
      </c>
      <c r="C163" s="193" t="s">
        <v>232</v>
      </c>
      <c r="D163" s="193" t="s">
        <v>126</v>
      </c>
      <c r="E163" s="193" t="s">
        <v>127</v>
      </c>
      <c r="F163" s="193" t="s">
        <v>131</v>
      </c>
      <c r="G163" s="193" t="s">
        <v>133</v>
      </c>
      <c r="H163" s="193" t="s">
        <v>217</v>
      </c>
      <c r="I163" s="193" t="s">
        <v>217</v>
      </c>
      <c r="J163" s="193" t="s">
        <v>217</v>
      </c>
      <c r="K163" s="193" t="s">
        <v>217</v>
      </c>
      <c r="L163" s="193" t="s">
        <v>217</v>
      </c>
      <c r="M163" s="196">
        <v>-73.819999999999993</v>
      </c>
      <c r="N163" s="188" t="str">
        <f t="shared" si="2"/>
        <v>2053000128005070001200</v>
      </c>
    </row>
    <row r="164" spans="1:14" x14ac:dyDescent="0.25">
      <c r="A164" s="193" t="s">
        <v>108</v>
      </c>
      <c r="B164" s="193" t="s">
        <v>230</v>
      </c>
      <c r="C164" s="193" t="s">
        <v>232</v>
      </c>
      <c r="D164" s="193" t="s">
        <v>126</v>
      </c>
      <c r="E164" s="193" t="s">
        <v>127</v>
      </c>
      <c r="F164" s="193" t="s">
        <v>131</v>
      </c>
      <c r="G164" s="193" t="s">
        <v>145</v>
      </c>
      <c r="H164" s="193" t="s">
        <v>217</v>
      </c>
      <c r="I164" s="193" t="s">
        <v>217</v>
      </c>
      <c r="J164" s="193" t="s">
        <v>217</v>
      </c>
      <c r="K164" s="193" t="s">
        <v>217</v>
      </c>
      <c r="L164" s="193" t="s">
        <v>217</v>
      </c>
      <c r="M164" s="196">
        <v>-17.260000000000002</v>
      </c>
      <c r="N164" s="188" t="str">
        <f t="shared" si="2"/>
        <v>2160000128005070001200</v>
      </c>
    </row>
    <row r="165" spans="1:14" x14ac:dyDescent="0.25">
      <c r="A165" s="193" t="s">
        <v>108</v>
      </c>
      <c r="B165" s="193" t="s">
        <v>230</v>
      </c>
      <c r="C165" s="193" t="s">
        <v>232</v>
      </c>
      <c r="D165" s="193" t="s">
        <v>126</v>
      </c>
      <c r="E165" s="193" t="s">
        <v>127</v>
      </c>
      <c r="F165" s="193" t="s">
        <v>131</v>
      </c>
      <c r="G165" s="193" t="s">
        <v>142</v>
      </c>
      <c r="H165" s="193" t="s">
        <v>217</v>
      </c>
      <c r="I165" s="193" t="s">
        <v>217</v>
      </c>
      <c r="J165" s="193" t="s">
        <v>217</v>
      </c>
      <c r="K165" s="193" t="s">
        <v>217</v>
      </c>
      <c r="L165" s="193" t="s">
        <v>217</v>
      </c>
      <c r="M165" s="196">
        <v>-58.12</v>
      </c>
      <c r="N165" s="188" t="str">
        <f t="shared" si="2"/>
        <v>2140000128005070001200</v>
      </c>
    </row>
    <row r="166" spans="1:14" x14ac:dyDescent="0.25">
      <c r="A166" s="193" t="s">
        <v>108</v>
      </c>
      <c r="B166" s="193" t="s">
        <v>230</v>
      </c>
      <c r="C166" s="193" t="s">
        <v>232</v>
      </c>
      <c r="D166" s="193" t="s">
        <v>126</v>
      </c>
      <c r="E166" s="193" t="s">
        <v>127</v>
      </c>
      <c r="F166" s="193" t="s">
        <v>131</v>
      </c>
      <c r="G166" s="193" t="s">
        <v>136</v>
      </c>
      <c r="H166" s="193" t="s">
        <v>217</v>
      </c>
      <c r="I166" s="193" t="s">
        <v>217</v>
      </c>
      <c r="J166" s="193" t="s">
        <v>217</v>
      </c>
      <c r="K166" s="193" t="s">
        <v>217</v>
      </c>
      <c r="L166" s="193" t="s">
        <v>217</v>
      </c>
      <c r="M166" s="196">
        <v>-17.260000000000002</v>
      </c>
      <c r="N166" s="188" t="str">
        <f t="shared" si="2"/>
        <v>2058000128005070001200</v>
      </c>
    </row>
    <row r="167" spans="1:14" x14ac:dyDescent="0.25">
      <c r="A167" s="193" t="s">
        <v>108</v>
      </c>
      <c r="B167" s="193" t="s">
        <v>230</v>
      </c>
      <c r="C167" s="193" t="s">
        <v>232</v>
      </c>
      <c r="D167" s="193" t="s">
        <v>126</v>
      </c>
      <c r="E167" s="193" t="s">
        <v>127</v>
      </c>
      <c r="F167" s="193" t="s">
        <v>131</v>
      </c>
      <c r="G167" s="193" t="s">
        <v>143</v>
      </c>
      <c r="H167" s="193" t="s">
        <v>217</v>
      </c>
      <c r="I167" s="193" t="s">
        <v>217</v>
      </c>
      <c r="J167" s="193" t="s">
        <v>217</v>
      </c>
      <c r="K167" s="193" t="s">
        <v>217</v>
      </c>
      <c r="L167" s="193" t="s">
        <v>217</v>
      </c>
      <c r="M167" s="196">
        <v>-28.05</v>
      </c>
      <c r="N167" s="188" t="str">
        <f t="shared" si="2"/>
        <v>2150000128005070001200</v>
      </c>
    </row>
    <row r="168" spans="1:14" x14ac:dyDescent="0.25">
      <c r="A168" s="193" t="s">
        <v>108</v>
      </c>
      <c r="B168" s="193" t="s">
        <v>230</v>
      </c>
      <c r="C168" s="193" t="s">
        <v>232</v>
      </c>
      <c r="D168" s="193" t="s">
        <v>126</v>
      </c>
      <c r="E168" s="193" t="s">
        <v>127</v>
      </c>
      <c r="F168" s="193" t="s">
        <v>131</v>
      </c>
      <c r="G168" s="193" t="s">
        <v>124</v>
      </c>
      <c r="H168" s="193" t="s">
        <v>217</v>
      </c>
      <c r="I168" s="193" t="s">
        <v>217</v>
      </c>
      <c r="J168" s="193" t="s">
        <v>217</v>
      </c>
      <c r="K168" s="193" t="s">
        <v>217</v>
      </c>
      <c r="L168" s="193" t="s">
        <v>217</v>
      </c>
      <c r="M168" s="196">
        <v>-723.96</v>
      </c>
      <c r="N168" s="188" t="str">
        <f t="shared" si="2"/>
        <v>1000000128005070001200</v>
      </c>
    </row>
    <row r="169" spans="1:14" x14ac:dyDescent="0.25">
      <c r="A169" s="193" t="s">
        <v>108</v>
      </c>
      <c r="B169" s="193" t="s">
        <v>233</v>
      </c>
      <c r="C169" s="193" t="s">
        <v>234</v>
      </c>
      <c r="D169" s="193" t="s">
        <v>126</v>
      </c>
      <c r="E169" s="193" t="s">
        <v>127</v>
      </c>
      <c r="F169" s="193" t="s">
        <v>131</v>
      </c>
      <c r="G169" s="193" t="s">
        <v>137</v>
      </c>
      <c r="H169" s="193" t="s">
        <v>217</v>
      </c>
      <c r="I169" s="193" t="s">
        <v>217</v>
      </c>
      <c r="J169" s="193" t="s">
        <v>217</v>
      </c>
      <c r="K169" s="193" t="s">
        <v>217</v>
      </c>
      <c r="L169" s="193" t="s">
        <v>217</v>
      </c>
      <c r="M169" s="196">
        <v>-6.05</v>
      </c>
      <c r="N169" s="188" t="str">
        <f t="shared" si="2"/>
        <v>2100000128005070001200</v>
      </c>
    </row>
    <row r="170" spans="1:14" x14ac:dyDescent="0.25">
      <c r="A170" s="193" t="s">
        <v>108</v>
      </c>
      <c r="B170" s="193" t="s">
        <v>233</v>
      </c>
      <c r="C170" s="193" t="s">
        <v>234</v>
      </c>
      <c r="D170" s="193" t="s">
        <v>126</v>
      </c>
      <c r="E170" s="193" t="s">
        <v>127</v>
      </c>
      <c r="F170" s="193" t="s">
        <v>131</v>
      </c>
      <c r="G170" s="193" t="s">
        <v>139</v>
      </c>
      <c r="H170" s="193" t="s">
        <v>217</v>
      </c>
      <c r="I170" s="193" t="s">
        <v>217</v>
      </c>
      <c r="J170" s="193" t="s">
        <v>217</v>
      </c>
      <c r="K170" s="193" t="s">
        <v>217</v>
      </c>
      <c r="L170" s="193" t="s">
        <v>217</v>
      </c>
      <c r="M170" s="196">
        <v>-31.25</v>
      </c>
      <c r="N170" s="188" t="str">
        <f t="shared" si="2"/>
        <v>2110000128005070001200</v>
      </c>
    </row>
    <row r="171" spans="1:14" x14ac:dyDescent="0.25">
      <c r="A171" s="193" t="s">
        <v>108</v>
      </c>
      <c r="B171" s="193" t="s">
        <v>233</v>
      </c>
      <c r="C171" s="193" t="s">
        <v>234</v>
      </c>
      <c r="D171" s="193" t="s">
        <v>126</v>
      </c>
      <c r="E171" s="193" t="s">
        <v>127</v>
      </c>
      <c r="F171" s="193" t="s">
        <v>131</v>
      </c>
      <c r="G171" s="193" t="s">
        <v>133</v>
      </c>
      <c r="H171" s="193" t="s">
        <v>217</v>
      </c>
      <c r="I171" s="193" t="s">
        <v>217</v>
      </c>
      <c r="J171" s="193" t="s">
        <v>217</v>
      </c>
      <c r="K171" s="193" t="s">
        <v>217</v>
      </c>
      <c r="L171" s="193" t="s">
        <v>217</v>
      </c>
      <c r="M171" s="196">
        <v>-31.25</v>
      </c>
      <c r="N171" s="188" t="str">
        <f t="shared" si="2"/>
        <v>2053000128005070001200</v>
      </c>
    </row>
    <row r="172" spans="1:14" x14ac:dyDescent="0.25">
      <c r="A172" s="193" t="s">
        <v>108</v>
      </c>
      <c r="B172" s="193" t="s">
        <v>233</v>
      </c>
      <c r="C172" s="193" t="s">
        <v>234</v>
      </c>
      <c r="D172" s="193" t="s">
        <v>126</v>
      </c>
      <c r="E172" s="193" t="s">
        <v>127</v>
      </c>
      <c r="F172" s="193" t="s">
        <v>131</v>
      </c>
      <c r="G172" s="193" t="s">
        <v>145</v>
      </c>
      <c r="H172" s="193" t="s">
        <v>217</v>
      </c>
      <c r="I172" s="193" t="s">
        <v>217</v>
      </c>
      <c r="J172" s="193" t="s">
        <v>217</v>
      </c>
      <c r="K172" s="193" t="s">
        <v>217</v>
      </c>
      <c r="L172" s="193" t="s">
        <v>217</v>
      </c>
      <c r="M172" s="196">
        <v>-7.31</v>
      </c>
      <c r="N172" s="188" t="str">
        <f t="shared" si="2"/>
        <v>2160000128005070001200</v>
      </c>
    </row>
    <row r="173" spans="1:14" x14ac:dyDescent="0.25">
      <c r="A173" s="193" t="s">
        <v>108</v>
      </c>
      <c r="B173" s="193" t="s">
        <v>233</v>
      </c>
      <c r="C173" s="193" t="s">
        <v>234</v>
      </c>
      <c r="D173" s="193" t="s">
        <v>126</v>
      </c>
      <c r="E173" s="193" t="s">
        <v>127</v>
      </c>
      <c r="F173" s="193" t="s">
        <v>131</v>
      </c>
      <c r="G173" s="193" t="s">
        <v>142</v>
      </c>
      <c r="H173" s="193" t="s">
        <v>217</v>
      </c>
      <c r="I173" s="193" t="s">
        <v>217</v>
      </c>
      <c r="J173" s="193" t="s">
        <v>217</v>
      </c>
      <c r="K173" s="193" t="s">
        <v>217</v>
      </c>
      <c r="L173" s="193" t="s">
        <v>217</v>
      </c>
      <c r="M173" s="196">
        <v>-32.229999999999997</v>
      </c>
      <c r="N173" s="188" t="str">
        <f t="shared" si="2"/>
        <v>2140000128005070001200</v>
      </c>
    </row>
    <row r="174" spans="1:14" x14ac:dyDescent="0.25">
      <c r="A174" s="193" t="s">
        <v>108</v>
      </c>
      <c r="B174" s="193" t="s">
        <v>233</v>
      </c>
      <c r="C174" s="193" t="s">
        <v>234</v>
      </c>
      <c r="D174" s="193" t="s">
        <v>126</v>
      </c>
      <c r="E174" s="193" t="s">
        <v>127</v>
      </c>
      <c r="F174" s="193" t="s">
        <v>131</v>
      </c>
      <c r="G174" s="193" t="s">
        <v>136</v>
      </c>
      <c r="H174" s="193" t="s">
        <v>217</v>
      </c>
      <c r="I174" s="193" t="s">
        <v>217</v>
      </c>
      <c r="J174" s="193" t="s">
        <v>217</v>
      </c>
      <c r="K174" s="193" t="s">
        <v>217</v>
      </c>
      <c r="L174" s="193" t="s">
        <v>217</v>
      </c>
      <c r="M174" s="196">
        <v>-7.31</v>
      </c>
      <c r="N174" s="188" t="str">
        <f t="shared" si="2"/>
        <v>2058000128005070001200</v>
      </c>
    </row>
    <row r="175" spans="1:14" x14ac:dyDescent="0.25">
      <c r="A175" s="193" t="s">
        <v>108</v>
      </c>
      <c r="B175" s="193" t="s">
        <v>233</v>
      </c>
      <c r="C175" s="193" t="s">
        <v>234</v>
      </c>
      <c r="D175" s="193" t="s">
        <v>126</v>
      </c>
      <c r="E175" s="193" t="s">
        <v>127</v>
      </c>
      <c r="F175" s="193" t="s">
        <v>131</v>
      </c>
      <c r="G175" s="193" t="s">
        <v>143</v>
      </c>
      <c r="H175" s="193" t="s">
        <v>217</v>
      </c>
      <c r="I175" s="193" t="s">
        <v>217</v>
      </c>
      <c r="J175" s="193" t="s">
        <v>217</v>
      </c>
      <c r="K175" s="193" t="s">
        <v>217</v>
      </c>
      <c r="L175" s="193" t="s">
        <v>217</v>
      </c>
      <c r="M175" s="196">
        <v>-5.92</v>
      </c>
      <c r="N175" s="188" t="str">
        <f t="shared" si="2"/>
        <v>2150000128005070001200</v>
      </c>
    </row>
    <row r="176" spans="1:14" x14ac:dyDescent="0.25">
      <c r="A176" s="193" t="s">
        <v>108</v>
      </c>
      <c r="B176" s="193" t="s">
        <v>233</v>
      </c>
      <c r="C176" s="193" t="s">
        <v>234</v>
      </c>
      <c r="D176" s="193" t="s">
        <v>126</v>
      </c>
      <c r="E176" s="193" t="s">
        <v>127</v>
      </c>
      <c r="F176" s="193" t="s">
        <v>131</v>
      </c>
      <c r="G176" s="193" t="s">
        <v>124</v>
      </c>
      <c r="H176" s="193" t="s">
        <v>217</v>
      </c>
      <c r="I176" s="193" t="s">
        <v>217</v>
      </c>
      <c r="J176" s="193" t="s">
        <v>217</v>
      </c>
      <c r="K176" s="193" t="s">
        <v>217</v>
      </c>
      <c r="L176" s="193" t="s">
        <v>217</v>
      </c>
      <c r="M176" s="196">
        <v>-334.03</v>
      </c>
      <c r="N176" s="188" t="str">
        <f t="shared" si="2"/>
        <v>1000000128005070001200</v>
      </c>
    </row>
    <row r="177" spans="1:14" x14ac:dyDescent="0.25">
      <c r="A177" s="193" t="s">
        <v>108</v>
      </c>
      <c r="B177" s="193" t="s">
        <v>233</v>
      </c>
      <c r="C177" s="193" t="s">
        <v>234</v>
      </c>
      <c r="D177" s="193" t="s">
        <v>126</v>
      </c>
      <c r="E177" s="193" t="s">
        <v>127</v>
      </c>
      <c r="F177" s="193" t="s">
        <v>131</v>
      </c>
      <c r="G177" s="193" t="s">
        <v>149</v>
      </c>
      <c r="H177" s="193" t="s">
        <v>217</v>
      </c>
      <c r="I177" s="193" t="s">
        <v>217</v>
      </c>
      <c r="J177" s="193" t="s">
        <v>217</v>
      </c>
      <c r="K177" s="193" t="s">
        <v>217</v>
      </c>
      <c r="L177" s="193" t="s">
        <v>217</v>
      </c>
      <c r="M177" s="196">
        <v>504</v>
      </c>
      <c r="N177" s="188" t="str">
        <f t="shared" si="2"/>
        <v>7150000128005070001200</v>
      </c>
    </row>
    <row r="178" spans="1:14" x14ac:dyDescent="0.25">
      <c r="A178" s="193" t="s">
        <v>108</v>
      </c>
      <c r="B178" s="193" t="s">
        <v>233</v>
      </c>
      <c r="C178" s="193" t="s">
        <v>234</v>
      </c>
      <c r="D178" s="193" t="s">
        <v>126</v>
      </c>
      <c r="E178" s="193" t="s">
        <v>127</v>
      </c>
      <c r="F178" s="193" t="s">
        <v>131</v>
      </c>
      <c r="G178" s="193" t="s">
        <v>151</v>
      </c>
      <c r="H178" s="193" t="s">
        <v>217</v>
      </c>
      <c r="I178" s="193" t="s">
        <v>217</v>
      </c>
      <c r="J178" s="193" t="s">
        <v>217</v>
      </c>
      <c r="K178" s="193" t="s">
        <v>217</v>
      </c>
      <c r="L178" s="193" t="s">
        <v>217</v>
      </c>
      <c r="M178" s="196">
        <v>31.25</v>
      </c>
      <c r="N178" s="188" t="str">
        <f t="shared" si="2"/>
        <v>7230000128005070001200</v>
      </c>
    </row>
    <row r="179" spans="1:14" x14ac:dyDescent="0.25">
      <c r="A179" s="193" t="s">
        <v>108</v>
      </c>
      <c r="B179" s="193" t="s">
        <v>233</v>
      </c>
      <c r="C179" s="193" t="s">
        <v>234</v>
      </c>
      <c r="D179" s="193" t="s">
        <v>126</v>
      </c>
      <c r="E179" s="193" t="s">
        <v>127</v>
      </c>
      <c r="F179" s="193" t="s">
        <v>131</v>
      </c>
      <c r="G179" s="193" t="s">
        <v>152</v>
      </c>
      <c r="H179" s="193" t="s">
        <v>217</v>
      </c>
      <c r="I179" s="193" t="s">
        <v>217</v>
      </c>
      <c r="J179" s="193" t="s">
        <v>217</v>
      </c>
      <c r="K179" s="193" t="s">
        <v>217</v>
      </c>
      <c r="L179" s="193" t="s">
        <v>217</v>
      </c>
      <c r="M179" s="196">
        <v>7.31</v>
      </c>
      <c r="N179" s="188" t="str">
        <f t="shared" si="2"/>
        <v>7231000128005070001200</v>
      </c>
    </row>
    <row r="180" spans="1:14" x14ac:dyDescent="0.25">
      <c r="A180" s="193" t="s">
        <v>108</v>
      </c>
      <c r="B180" s="193" t="s">
        <v>233</v>
      </c>
      <c r="C180" s="193" t="s">
        <v>234</v>
      </c>
      <c r="D180" s="193" t="s">
        <v>126</v>
      </c>
      <c r="E180" s="193" t="s">
        <v>127</v>
      </c>
      <c r="F180" s="193" t="s">
        <v>131</v>
      </c>
      <c r="G180" s="193" t="s">
        <v>156</v>
      </c>
      <c r="H180" s="193" t="s">
        <v>217</v>
      </c>
      <c r="I180" s="193" t="s">
        <v>217</v>
      </c>
      <c r="J180" s="193" t="s">
        <v>217</v>
      </c>
      <c r="K180" s="193" t="s">
        <v>217</v>
      </c>
      <c r="L180" s="193" t="s">
        <v>217</v>
      </c>
      <c r="M180" s="196">
        <v>33.26</v>
      </c>
      <c r="N180" s="188" t="str">
        <f t="shared" si="2"/>
        <v>7269000128005070001200</v>
      </c>
    </row>
    <row r="181" spans="1:14" x14ac:dyDescent="0.25">
      <c r="A181" s="193" t="s">
        <v>108</v>
      </c>
      <c r="B181" s="193" t="s">
        <v>233</v>
      </c>
      <c r="C181" s="193" t="s">
        <v>234</v>
      </c>
      <c r="D181" s="193" t="s">
        <v>126</v>
      </c>
      <c r="E181" s="193" t="s">
        <v>127</v>
      </c>
      <c r="F181" s="193" t="s">
        <v>131</v>
      </c>
      <c r="G181" s="193" t="s">
        <v>156</v>
      </c>
      <c r="H181" s="193" t="s">
        <v>217</v>
      </c>
      <c r="I181" s="193" t="s">
        <v>217</v>
      </c>
      <c r="J181" s="193" t="s">
        <v>217</v>
      </c>
      <c r="K181" s="193" t="s">
        <v>217</v>
      </c>
      <c r="L181" s="193" t="s">
        <v>217</v>
      </c>
      <c r="M181" s="196">
        <v>6.05</v>
      </c>
      <c r="N181" s="188" t="str">
        <f t="shared" si="2"/>
        <v>7269000128005070001200</v>
      </c>
    </row>
    <row r="182" spans="1:14" x14ac:dyDescent="0.25">
      <c r="A182" s="193" t="s">
        <v>108</v>
      </c>
      <c r="B182" s="193" t="s">
        <v>233</v>
      </c>
      <c r="C182" s="193" t="s">
        <v>234</v>
      </c>
      <c r="D182" s="193" t="s">
        <v>126</v>
      </c>
      <c r="E182" s="193" t="s">
        <v>127</v>
      </c>
      <c r="F182" s="193" t="s">
        <v>131</v>
      </c>
      <c r="G182" s="193" t="s">
        <v>138</v>
      </c>
      <c r="H182" s="193" t="s">
        <v>217</v>
      </c>
      <c r="I182" s="193" t="s">
        <v>217</v>
      </c>
      <c r="J182" s="193" t="s">
        <v>217</v>
      </c>
      <c r="K182" s="193" t="s">
        <v>217</v>
      </c>
      <c r="L182" s="193" t="s">
        <v>217</v>
      </c>
      <c r="M182" s="196">
        <v>-33.26</v>
      </c>
      <c r="N182" s="188" t="str">
        <f t="shared" si="2"/>
        <v>2105000128005070001200</v>
      </c>
    </row>
    <row r="183" spans="1:14" x14ac:dyDescent="0.25">
      <c r="A183" s="193" t="s">
        <v>108</v>
      </c>
      <c r="B183" s="193" t="s">
        <v>233</v>
      </c>
      <c r="C183" s="193" t="s">
        <v>234</v>
      </c>
      <c r="D183" s="193" t="s">
        <v>126</v>
      </c>
      <c r="E183" s="193" t="s">
        <v>127</v>
      </c>
      <c r="F183" s="193" t="s">
        <v>131</v>
      </c>
      <c r="G183" s="193" t="s">
        <v>137</v>
      </c>
      <c r="H183" s="193" t="s">
        <v>217</v>
      </c>
      <c r="I183" s="193" t="s">
        <v>217</v>
      </c>
      <c r="J183" s="193" t="s">
        <v>217</v>
      </c>
      <c r="K183" s="193" t="s">
        <v>217</v>
      </c>
      <c r="L183" s="193" t="s">
        <v>217</v>
      </c>
      <c r="M183" s="196">
        <v>-60</v>
      </c>
      <c r="N183" s="188" t="str">
        <f t="shared" si="2"/>
        <v>2100000128005070001200</v>
      </c>
    </row>
    <row r="184" spans="1:14" x14ac:dyDescent="0.25">
      <c r="A184" s="193" t="s">
        <v>108</v>
      </c>
      <c r="B184" s="193" t="s">
        <v>233</v>
      </c>
      <c r="C184" s="193" t="s">
        <v>234</v>
      </c>
      <c r="D184" s="193" t="s">
        <v>126</v>
      </c>
      <c r="E184" s="193" t="s">
        <v>127</v>
      </c>
      <c r="F184" s="193" t="s">
        <v>131</v>
      </c>
      <c r="G184" s="193" t="s">
        <v>132</v>
      </c>
      <c r="H184" s="193" t="s">
        <v>217</v>
      </c>
      <c r="I184" s="193" t="s">
        <v>217</v>
      </c>
      <c r="J184" s="193" t="s">
        <v>217</v>
      </c>
      <c r="K184" s="193" t="s">
        <v>217</v>
      </c>
      <c r="L184" s="193" t="s">
        <v>217</v>
      </c>
      <c r="M184" s="196">
        <v>-33.26</v>
      </c>
      <c r="N184" s="188" t="str">
        <f t="shared" si="2"/>
        <v>2052000128005070001200</v>
      </c>
    </row>
    <row r="185" spans="1:14" x14ac:dyDescent="0.25">
      <c r="A185" s="193" t="s">
        <v>108</v>
      </c>
      <c r="B185" s="193" t="s">
        <v>235</v>
      </c>
      <c r="C185" s="193" t="s">
        <v>236</v>
      </c>
      <c r="D185" s="193" t="s">
        <v>126</v>
      </c>
      <c r="E185" s="193" t="s">
        <v>127</v>
      </c>
      <c r="F185" s="193" t="s">
        <v>125</v>
      </c>
      <c r="G185" s="193" t="s">
        <v>139</v>
      </c>
      <c r="H185" s="193" t="s">
        <v>217</v>
      </c>
      <c r="I185" s="193" t="s">
        <v>217</v>
      </c>
      <c r="J185" s="193" t="s">
        <v>217</v>
      </c>
      <c r="K185" s="193" t="s">
        <v>217</v>
      </c>
      <c r="L185" s="193" t="s">
        <v>217</v>
      </c>
      <c r="M185" s="196">
        <v>-129.16999999999999</v>
      </c>
      <c r="N185" s="188" t="str">
        <f t="shared" si="2"/>
        <v>2110000128005070001100</v>
      </c>
    </row>
    <row r="186" spans="1:14" x14ac:dyDescent="0.25">
      <c r="A186" s="193" t="s">
        <v>108</v>
      </c>
      <c r="B186" s="193" t="s">
        <v>235</v>
      </c>
      <c r="C186" s="193" t="s">
        <v>236</v>
      </c>
      <c r="D186" s="193" t="s">
        <v>126</v>
      </c>
      <c r="E186" s="193" t="s">
        <v>127</v>
      </c>
      <c r="F186" s="193" t="s">
        <v>125</v>
      </c>
      <c r="G186" s="193" t="s">
        <v>133</v>
      </c>
      <c r="H186" s="193" t="s">
        <v>217</v>
      </c>
      <c r="I186" s="193" t="s">
        <v>217</v>
      </c>
      <c r="J186" s="193" t="s">
        <v>217</v>
      </c>
      <c r="K186" s="193" t="s">
        <v>217</v>
      </c>
      <c r="L186" s="193" t="s">
        <v>217</v>
      </c>
      <c r="M186" s="196">
        <v>-129.16999999999999</v>
      </c>
      <c r="N186" s="188" t="str">
        <f t="shared" si="2"/>
        <v>2053000128005070001100</v>
      </c>
    </row>
    <row r="187" spans="1:14" x14ac:dyDescent="0.25">
      <c r="A187" s="193" t="s">
        <v>108</v>
      </c>
      <c r="B187" s="193" t="s">
        <v>235</v>
      </c>
      <c r="C187" s="193" t="s">
        <v>236</v>
      </c>
      <c r="D187" s="193" t="s">
        <v>126</v>
      </c>
      <c r="E187" s="193" t="s">
        <v>127</v>
      </c>
      <c r="F187" s="193" t="s">
        <v>125</v>
      </c>
      <c r="G187" s="193" t="s">
        <v>145</v>
      </c>
      <c r="H187" s="193" t="s">
        <v>217</v>
      </c>
      <c r="I187" s="193" t="s">
        <v>217</v>
      </c>
      <c r="J187" s="193" t="s">
        <v>217</v>
      </c>
      <c r="K187" s="193" t="s">
        <v>217</v>
      </c>
      <c r="L187" s="193" t="s">
        <v>217</v>
      </c>
      <c r="M187" s="196">
        <v>-30.21</v>
      </c>
      <c r="N187" s="188" t="str">
        <f t="shared" si="2"/>
        <v>2160000128005070001100</v>
      </c>
    </row>
    <row r="188" spans="1:14" x14ac:dyDescent="0.25">
      <c r="A188" s="193" t="s">
        <v>108</v>
      </c>
      <c r="B188" s="193" t="s">
        <v>235</v>
      </c>
      <c r="C188" s="193" t="s">
        <v>236</v>
      </c>
      <c r="D188" s="193" t="s">
        <v>126</v>
      </c>
      <c r="E188" s="193" t="s">
        <v>127</v>
      </c>
      <c r="F188" s="193" t="s">
        <v>125</v>
      </c>
      <c r="G188" s="193" t="s">
        <v>142</v>
      </c>
      <c r="H188" s="193" t="s">
        <v>217</v>
      </c>
      <c r="I188" s="193" t="s">
        <v>217</v>
      </c>
      <c r="J188" s="193" t="s">
        <v>217</v>
      </c>
      <c r="K188" s="193" t="s">
        <v>217</v>
      </c>
      <c r="L188" s="193" t="s">
        <v>217</v>
      </c>
      <c r="M188" s="196">
        <v>-190.65</v>
      </c>
      <c r="N188" s="188" t="str">
        <f t="shared" si="2"/>
        <v>2140000128005070001100</v>
      </c>
    </row>
    <row r="189" spans="1:14" x14ac:dyDescent="0.25">
      <c r="A189" s="193" t="s">
        <v>108</v>
      </c>
      <c r="B189" s="193" t="s">
        <v>235</v>
      </c>
      <c r="C189" s="193" t="s">
        <v>236</v>
      </c>
      <c r="D189" s="193" t="s">
        <v>126</v>
      </c>
      <c r="E189" s="193" t="s">
        <v>127</v>
      </c>
      <c r="F189" s="193" t="s">
        <v>125</v>
      </c>
      <c r="G189" s="193" t="s">
        <v>136</v>
      </c>
      <c r="H189" s="193" t="s">
        <v>217</v>
      </c>
      <c r="I189" s="193" t="s">
        <v>217</v>
      </c>
      <c r="J189" s="193" t="s">
        <v>217</v>
      </c>
      <c r="K189" s="193" t="s">
        <v>217</v>
      </c>
      <c r="L189" s="193" t="s">
        <v>217</v>
      </c>
      <c r="M189" s="196">
        <v>-30.21</v>
      </c>
      <c r="N189" s="188" t="str">
        <f t="shared" si="2"/>
        <v>2058000128005070001100</v>
      </c>
    </row>
    <row r="190" spans="1:14" x14ac:dyDescent="0.25">
      <c r="A190" s="193" t="s">
        <v>108</v>
      </c>
      <c r="B190" s="193" t="s">
        <v>235</v>
      </c>
      <c r="C190" s="193" t="s">
        <v>236</v>
      </c>
      <c r="D190" s="193" t="s">
        <v>126</v>
      </c>
      <c r="E190" s="193" t="s">
        <v>127</v>
      </c>
      <c r="F190" s="193" t="s">
        <v>125</v>
      </c>
      <c r="G190" s="193" t="s">
        <v>143</v>
      </c>
      <c r="H190" s="193" t="s">
        <v>217</v>
      </c>
      <c r="I190" s="193" t="s">
        <v>217</v>
      </c>
      <c r="J190" s="193" t="s">
        <v>217</v>
      </c>
      <c r="K190" s="193" t="s">
        <v>217</v>
      </c>
      <c r="L190" s="193" t="s">
        <v>217</v>
      </c>
      <c r="M190" s="196">
        <v>-105.79</v>
      </c>
      <c r="N190" s="188" t="str">
        <f t="shared" si="2"/>
        <v>2150000128005070001100</v>
      </c>
    </row>
    <row r="191" spans="1:14" x14ac:dyDescent="0.25">
      <c r="A191" s="193" t="s">
        <v>108</v>
      </c>
      <c r="B191" s="193" t="s">
        <v>235</v>
      </c>
      <c r="C191" s="193" t="s">
        <v>236</v>
      </c>
      <c r="D191" s="193" t="s">
        <v>126</v>
      </c>
      <c r="E191" s="193" t="s">
        <v>127</v>
      </c>
      <c r="F191" s="193" t="s">
        <v>125</v>
      </c>
      <c r="G191" s="193" t="s">
        <v>124</v>
      </c>
      <c r="H191" s="193" t="s">
        <v>217</v>
      </c>
      <c r="I191" s="193" t="s">
        <v>217</v>
      </c>
      <c r="J191" s="193" t="s">
        <v>217</v>
      </c>
      <c r="K191" s="193" t="s">
        <v>217</v>
      </c>
      <c r="L191" s="193" t="s">
        <v>217</v>
      </c>
      <c r="M191" s="196">
        <v>-1471.83</v>
      </c>
      <c r="N191" s="188" t="str">
        <f t="shared" si="2"/>
        <v>1000000128005070001100</v>
      </c>
    </row>
    <row r="192" spans="1:14" x14ac:dyDescent="0.25">
      <c r="A192" s="193" t="s">
        <v>108</v>
      </c>
      <c r="B192" s="193" t="s">
        <v>235</v>
      </c>
      <c r="C192" s="193" t="s">
        <v>236</v>
      </c>
      <c r="D192" s="193" t="s">
        <v>126</v>
      </c>
      <c r="E192" s="193" t="s">
        <v>127</v>
      </c>
      <c r="F192" s="193" t="s">
        <v>125</v>
      </c>
      <c r="G192" s="193" t="s">
        <v>152</v>
      </c>
      <c r="H192" s="193" t="s">
        <v>217</v>
      </c>
      <c r="I192" s="193" t="s">
        <v>217</v>
      </c>
      <c r="J192" s="193" t="s">
        <v>217</v>
      </c>
      <c r="K192" s="193" t="s">
        <v>217</v>
      </c>
      <c r="L192" s="193" t="s">
        <v>217</v>
      </c>
      <c r="M192" s="196">
        <v>30.21</v>
      </c>
      <c r="N192" s="188" t="str">
        <f t="shared" si="2"/>
        <v>7231000128005070001100</v>
      </c>
    </row>
    <row r="193" spans="1:14" x14ac:dyDescent="0.25">
      <c r="A193" s="193" t="s">
        <v>108</v>
      </c>
      <c r="B193" s="193" t="s">
        <v>235</v>
      </c>
      <c r="C193" s="193" t="s">
        <v>236</v>
      </c>
      <c r="D193" s="193" t="s">
        <v>126</v>
      </c>
      <c r="E193" s="193" t="s">
        <v>127</v>
      </c>
      <c r="F193" s="193" t="s">
        <v>125</v>
      </c>
      <c r="G193" s="193" t="s">
        <v>153</v>
      </c>
      <c r="H193" s="193" t="s">
        <v>217</v>
      </c>
      <c r="I193" s="193" t="s">
        <v>217</v>
      </c>
      <c r="J193" s="193" t="s">
        <v>217</v>
      </c>
      <c r="K193" s="193" t="s">
        <v>217</v>
      </c>
      <c r="L193" s="193" t="s">
        <v>217</v>
      </c>
      <c r="M193" s="196">
        <v>297.7</v>
      </c>
      <c r="N193" s="188" t="str">
        <f t="shared" si="2"/>
        <v>7240000128005070001100</v>
      </c>
    </row>
    <row r="194" spans="1:14" x14ac:dyDescent="0.25">
      <c r="A194" s="193" t="s">
        <v>108</v>
      </c>
      <c r="B194" s="193" t="s">
        <v>235</v>
      </c>
      <c r="C194" s="193" t="s">
        <v>236</v>
      </c>
      <c r="D194" s="193" t="s">
        <v>126</v>
      </c>
      <c r="E194" s="193" t="s">
        <v>127</v>
      </c>
      <c r="F194" s="193" t="s">
        <v>125</v>
      </c>
      <c r="G194" s="193" t="s">
        <v>155</v>
      </c>
      <c r="H194" s="193" t="s">
        <v>217</v>
      </c>
      <c r="I194" s="193" t="s">
        <v>217</v>
      </c>
      <c r="J194" s="193" t="s">
        <v>217</v>
      </c>
      <c r="K194" s="193" t="s">
        <v>217</v>
      </c>
      <c r="L194" s="193" t="s">
        <v>217</v>
      </c>
      <c r="M194" s="196">
        <v>5.39</v>
      </c>
      <c r="N194" s="188" t="str">
        <f t="shared" si="2"/>
        <v>7250000128005070001100</v>
      </c>
    </row>
    <row r="195" spans="1:14" x14ac:dyDescent="0.25">
      <c r="A195" s="193" t="s">
        <v>108</v>
      </c>
      <c r="B195" s="193" t="s">
        <v>235</v>
      </c>
      <c r="C195" s="193" t="s">
        <v>236</v>
      </c>
      <c r="D195" s="193" t="s">
        <v>126</v>
      </c>
      <c r="E195" s="193" t="s">
        <v>127</v>
      </c>
      <c r="F195" s="193" t="s">
        <v>125</v>
      </c>
      <c r="G195" s="193" t="s">
        <v>156</v>
      </c>
      <c r="H195" s="193" t="s">
        <v>217</v>
      </c>
      <c r="I195" s="193" t="s">
        <v>217</v>
      </c>
      <c r="J195" s="193" t="s">
        <v>217</v>
      </c>
      <c r="K195" s="193" t="s">
        <v>217</v>
      </c>
      <c r="L195" s="193" t="s">
        <v>217</v>
      </c>
      <c r="M195" s="196">
        <v>144.13999999999999</v>
      </c>
      <c r="N195" s="188" t="str">
        <f t="shared" ref="N195:N258" si="3">CONCATENATE(G195,E195,F195,K195,L195)</f>
        <v>7269000128005070001100</v>
      </c>
    </row>
    <row r="196" spans="1:14" x14ac:dyDescent="0.25">
      <c r="A196" s="193" t="s">
        <v>108</v>
      </c>
      <c r="B196" s="193" t="s">
        <v>235</v>
      </c>
      <c r="C196" s="193" t="s">
        <v>236</v>
      </c>
      <c r="D196" s="193" t="s">
        <v>126</v>
      </c>
      <c r="E196" s="193" t="s">
        <v>127</v>
      </c>
      <c r="F196" s="193" t="s">
        <v>125</v>
      </c>
      <c r="G196" s="193" t="s">
        <v>156</v>
      </c>
      <c r="H196" s="193" t="s">
        <v>217</v>
      </c>
      <c r="I196" s="193" t="s">
        <v>217</v>
      </c>
      <c r="J196" s="193" t="s">
        <v>217</v>
      </c>
      <c r="K196" s="193" t="s">
        <v>217</v>
      </c>
      <c r="L196" s="193" t="s">
        <v>217</v>
      </c>
      <c r="M196" s="196">
        <v>26.21</v>
      </c>
      <c r="N196" s="188" t="str">
        <f t="shared" si="3"/>
        <v>7269000128005070001100</v>
      </c>
    </row>
    <row r="197" spans="1:14" x14ac:dyDescent="0.25">
      <c r="A197" s="193" t="s">
        <v>108</v>
      </c>
      <c r="B197" s="193" t="s">
        <v>235</v>
      </c>
      <c r="C197" s="193" t="s">
        <v>236</v>
      </c>
      <c r="D197" s="193" t="s">
        <v>126</v>
      </c>
      <c r="E197" s="193" t="s">
        <v>127</v>
      </c>
      <c r="F197" s="193" t="s">
        <v>125</v>
      </c>
      <c r="G197" s="193" t="s">
        <v>137</v>
      </c>
      <c r="H197" s="193" t="s">
        <v>217</v>
      </c>
      <c r="I197" s="193" t="s">
        <v>217</v>
      </c>
      <c r="J197" s="193" t="s">
        <v>217</v>
      </c>
      <c r="K197" s="193" t="s">
        <v>217</v>
      </c>
      <c r="L197" s="193" t="s">
        <v>217</v>
      </c>
      <c r="M197" s="196">
        <v>-10</v>
      </c>
      <c r="N197" s="188" t="str">
        <f t="shared" si="3"/>
        <v>2100000128005070001100</v>
      </c>
    </row>
    <row r="198" spans="1:14" x14ac:dyDescent="0.25">
      <c r="A198" s="193" t="s">
        <v>108</v>
      </c>
      <c r="B198" s="193" t="s">
        <v>235</v>
      </c>
      <c r="C198" s="193" t="s">
        <v>236</v>
      </c>
      <c r="D198" s="193" t="s">
        <v>126</v>
      </c>
      <c r="E198" s="193" t="s">
        <v>127</v>
      </c>
      <c r="F198" s="193" t="s">
        <v>125</v>
      </c>
      <c r="G198" s="193" t="s">
        <v>140</v>
      </c>
      <c r="H198" s="193" t="s">
        <v>217</v>
      </c>
      <c r="I198" s="193" t="s">
        <v>217</v>
      </c>
      <c r="J198" s="193" t="s">
        <v>217</v>
      </c>
      <c r="K198" s="193" t="s">
        <v>217</v>
      </c>
      <c r="L198" s="193" t="s">
        <v>217</v>
      </c>
      <c r="M198" s="196">
        <v>-8.25</v>
      </c>
      <c r="N198" s="188" t="str">
        <f t="shared" si="3"/>
        <v>2125000128005070001100</v>
      </c>
    </row>
    <row r="199" spans="1:14" x14ac:dyDescent="0.25">
      <c r="A199" s="193" t="s">
        <v>108</v>
      </c>
      <c r="B199" s="193" t="s">
        <v>235</v>
      </c>
      <c r="C199" s="193" t="s">
        <v>236</v>
      </c>
      <c r="D199" s="193" t="s">
        <v>126</v>
      </c>
      <c r="E199" s="193" t="s">
        <v>127</v>
      </c>
      <c r="F199" s="193" t="s">
        <v>125</v>
      </c>
      <c r="G199" s="193" t="s">
        <v>137</v>
      </c>
      <c r="H199" s="193" t="s">
        <v>217</v>
      </c>
      <c r="I199" s="193" t="s">
        <v>217</v>
      </c>
      <c r="J199" s="193" t="s">
        <v>217</v>
      </c>
      <c r="K199" s="193" t="s">
        <v>217</v>
      </c>
      <c r="L199" s="193" t="s">
        <v>217</v>
      </c>
      <c r="M199" s="196">
        <v>-27.69</v>
      </c>
      <c r="N199" s="188" t="str">
        <f t="shared" si="3"/>
        <v>2100000128005070001100</v>
      </c>
    </row>
    <row r="200" spans="1:14" x14ac:dyDescent="0.25">
      <c r="A200" s="193" t="s">
        <v>108</v>
      </c>
      <c r="B200" s="193" t="s">
        <v>235</v>
      </c>
      <c r="C200" s="193" t="s">
        <v>236</v>
      </c>
      <c r="D200" s="193" t="s">
        <v>126</v>
      </c>
      <c r="E200" s="193" t="s">
        <v>127</v>
      </c>
      <c r="F200" s="193" t="s">
        <v>125</v>
      </c>
      <c r="G200" s="193" t="s">
        <v>137</v>
      </c>
      <c r="H200" s="193" t="s">
        <v>217</v>
      </c>
      <c r="I200" s="193" t="s">
        <v>217</v>
      </c>
      <c r="J200" s="193" t="s">
        <v>217</v>
      </c>
      <c r="K200" s="193" t="s">
        <v>217</v>
      </c>
      <c r="L200" s="193" t="s">
        <v>217</v>
      </c>
      <c r="M200" s="196">
        <v>-3.27</v>
      </c>
      <c r="N200" s="188" t="str">
        <f t="shared" si="3"/>
        <v>2100000128005070001100</v>
      </c>
    </row>
    <row r="201" spans="1:14" x14ac:dyDescent="0.25">
      <c r="A201" s="193" t="s">
        <v>108</v>
      </c>
      <c r="B201" s="193" t="s">
        <v>235</v>
      </c>
      <c r="C201" s="193" t="s">
        <v>236</v>
      </c>
      <c r="D201" s="193" t="s">
        <v>126</v>
      </c>
      <c r="E201" s="193" t="s">
        <v>127</v>
      </c>
      <c r="F201" s="193" t="s">
        <v>125</v>
      </c>
      <c r="G201" s="193" t="s">
        <v>141</v>
      </c>
      <c r="H201" s="193" t="s">
        <v>217</v>
      </c>
      <c r="I201" s="193" t="s">
        <v>217</v>
      </c>
      <c r="J201" s="193" t="s">
        <v>217</v>
      </c>
      <c r="K201" s="193" t="s">
        <v>217</v>
      </c>
      <c r="L201" s="193" t="s">
        <v>217</v>
      </c>
      <c r="M201" s="196">
        <v>-43</v>
      </c>
      <c r="N201" s="188" t="str">
        <f t="shared" si="3"/>
        <v>2130000128005070001100</v>
      </c>
    </row>
    <row r="202" spans="1:14" x14ac:dyDescent="0.25">
      <c r="A202" s="193" t="s">
        <v>108</v>
      </c>
      <c r="B202" s="193" t="s">
        <v>235</v>
      </c>
      <c r="C202" s="193" t="s">
        <v>236</v>
      </c>
      <c r="D202" s="193" t="s">
        <v>126</v>
      </c>
      <c r="E202" s="193" t="s">
        <v>127</v>
      </c>
      <c r="F202" s="193" t="s">
        <v>125</v>
      </c>
      <c r="G202" s="193" t="s">
        <v>138</v>
      </c>
      <c r="H202" s="193" t="s">
        <v>217</v>
      </c>
      <c r="I202" s="193" t="s">
        <v>217</v>
      </c>
      <c r="J202" s="193" t="s">
        <v>217</v>
      </c>
      <c r="K202" s="193" t="s">
        <v>217</v>
      </c>
      <c r="L202" s="193" t="s">
        <v>217</v>
      </c>
      <c r="M202" s="196">
        <v>-144.13999999999999</v>
      </c>
      <c r="N202" s="188" t="str">
        <f t="shared" si="3"/>
        <v>2105000128005070001100</v>
      </c>
    </row>
    <row r="203" spans="1:14" x14ac:dyDescent="0.25">
      <c r="A203" s="193" t="s">
        <v>108</v>
      </c>
      <c r="B203" s="193" t="s">
        <v>235</v>
      </c>
      <c r="C203" s="193" t="s">
        <v>236</v>
      </c>
      <c r="D203" s="193" t="s">
        <v>126</v>
      </c>
      <c r="E203" s="193" t="s">
        <v>127</v>
      </c>
      <c r="F203" s="193" t="s">
        <v>125</v>
      </c>
      <c r="G203" s="193" t="s">
        <v>137</v>
      </c>
      <c r="H203" s="193" t="s">
        <v>217</v>
      </c>
      <c r="I203" s="193" t="s">
        <v>217</v>
      </c>
      <c r="J203" s="193" t="s">
        <v>217</v>
      </c>
      <c r="K203" s="193" t="s">
        <v>217</v>
      </c>
      <c r="L203" s="193" t="s">
        <v>217</v>
      </c>
      <c r="M203" s="196">
        <v>-20</v>
      </c>
      <c r="N203" s="188" t="str">
        <f t="shared" si="3"/>
        <v>2100000128005070001100</v>
      </c>
    </row>
    <row r="204" spans="1:14" x14ac:dyDescent="0.25">
      <c r="A204" s="193" t="s">
        <v>108</v>
      </c>
      <c r="B204" s="193" t="s">
        <v>235</v>
      </c>
      <c r="C204" s="193" t="s">
        <v>236</v>
      </c>
      <c r="D204" s="193" t="s">
        <v>126</v>
      </c>
      <c r="E204" s="193" t="s">
        <v>127</v>
      </c>
      <c r="F204" s="193" t="s">
        <v>125</v>
      </c>
      <c r="G204" s="193" t="s">
        <v>135</v>
      </c>
      <c r="H204" s="193" t="s">
        <v>217</v>
      </c>
      <c r="I204" s="193" t="s">
        <v>217</v>
      </c>
      <c r="J204" s="193" t="s">
        <v>217</v>
      </c>
      <c r="K204" s="193" t="s">
        <v>217</v>
      </c>
      <c r="L204" s="193" t="s">
        <v>217</v>
      </c>
      <c r="M204" s="196">
        <v>-297.7</v>
      </c>
      <c r="N204" s="188" t="str">
        <f t="shared" si="3"/>
        <v>2056000128005070001100</v>
      </c>
    </row>
    <row r="205" spans="1:14" x14ac:dyDescent="0.25">
      <c r="A205" s="193" t="s">
        <v>108</v>
      </c>
      <c r="B205" s="193" t="s">
        <v>235</v>
      </c>
      <c r="C205" s="193" t="s">
        <v>236</v>
      </c>
      <c r="D205" s="193" t="s">
        <v>126</v>
      </c>
      <c r="E205" s="193" t="s">
        <v>127</v>
      </c>
      <c r="F205" s="193" t="s">
        <v>125</v>
      </c>
      <c r="G205" s="193" t="s">
        <v>134</v>
      </c>
      <c r="H205" s="193" t="s">
        <v>217</v>
      </c>
      <c r="I205" s="193" t="s">
        <v>217</v>
      </c>
      <c r="J205" s="193" t="s">
        <v>217</v>
      </c>
      <c r="K205" s="193" t="s">
        <v>217</v>
      </c>
      <c r="L205" s="193" t="s">
        <v>217</v>
      </c>
      <c r="M205" s="196">
        <v>-5.39</v>
      </c>
      <c r="N205" s="188" t="str">
        <f t="shared" si="3"/>
        <v>2055000128005070001100</v>
      </c>
    </row>
    <row r="206" spans="1:14" x14ac:dyDescent="0.25">
      <c r="A206" s="193" t="s">
        <v>108</v>
      </c>
      <c r="B206" s="193" t="s">
        <v>235</v>
      </c>
      <c r="C206" s="193" t="s">
        <v>236</v>
      </c>
      <c r="D206" s="193" t="s">
        <v>126</v>
      </c>
      <c r="E206" s="193" t="s">
        <v>127</v>
      </c>
      <c r="F206" s="193" t="s">
        <v>125</v>
      </c>
      <c r="G206" s="193" t="s">
        <v>132</v>
      </c>
      <c r="H206" s="193" t="s">
        <v>217</v>
      </c>
      <c r="I206" s="193" t="s">
        <v>217</v>
      </c>
      <c r="J206" s="193" t="s">
        <v>217</v>
      </c>
      <c r="K206" s="193" t="s">
        <v>217</v>
      </c>
      <c r="L206" s="193" t="s">
        <v>217</v>
      </c>
      <c r="M206" s="196">
        <v>-144.13999999999999</v>
      </c>
      <c r="N206" s="188" t="str">
        <f t="shared" si="3"/>
        <v>2052000128005070001100</v>
      </c>
    </row>
    <row r="207" spans="1:14" x14ac:dyDescent="0.25">
      <c r="A207" s="193" t="s">
        <v>108</v>
      </c>
      <c r="B207" s="193" t="s">
        <v>235</v>
      </c>
      <c r="C207" s="193" t="s">
        <v>236</v>
      </c>
      <c r="D207" s="193" t="s">
        <v>126</v>
      </c>
      <c r="E207" s="193" t="s">
        <v>127</v>
      </c>
      <c r="F207" s="193" t="s">
        <v>125</v>
      </c>
      <c r="G207" s="193" t="s">
        <v>137</v>
      </c>
      <c r="H207" s="193" t="s">
        <v>217</v>
      </c>
      <c r="I207" s="193" t="s">
        <v>217</v>
      </c>
      <c r="J207" s="193" t="s">
        <v>217</v>
      </c>
      <c r="K207" s="193" t="s">
        <v>217</v>
      </c>
      <c r="L207" s="193" t="s">
        <v>217</v>
      </c>
      <c r="M207" s="196">
        <v>-26.21</v>
      </c>
      <c r="N207" s="188" t="str">
        <f t="shared" si="3"/>
        <v>2100000128005070001100</v>
      </c>
    </row>
    <row r="208" spans="1:14" x14ac:dyDescent="0.25">
      <c r="A208" s="193" t="s">
        <v>108</v>
      </c>
      <c r="B208" s="193" t="s">
        <v>235</v>
      </c>
      <c r="C208" s="193" t="s">
        <v>236</v>
      </c>
      <c r="D208" s="193" t="s">
        <v>126</v>
      </c>
      <c r="E208" s="193" t="s">
        <v>127</v>
      </c>
      <c r="F208" s="193" t="s">
        <v>125</v>
      </c>
      <c r="G208" s="193" t="s">
        <v>148</v>
      </c>
      <c r="H208" s="193" t="s">
        <v>217</v>
      </c>
      <c r="I208" s="193" t="s">
        <v>217</v>
      </c>
      <c r="J208" s="193" t="s">
        <v>217</v>
      </c>
      <c r="K208" s="193" t="s">
        <v>217</v>
      </c>
      <c r="L208" s="193" t="s">
        <v>217</v>
      </c>
      <c r="M208" s="196">
        <v>54.6</v>
      </c>
      <c r="N208" s="188" t="str">
        <f t="shared" si="3"/>
        <v>7000000128005070001100</v>
      </c>
    </row>
    <row r="209" spans="1:14" x14ac:dyDescent="0.25">
      <c r="A209" s="193" t="s">
        <v>108</v>
      </c>
      <c r="B209" s="193" t="s">
        <v>235</v>
      </c>
      <c r="C209" s="193" t="s">
        <v>236</v>
      </c>
      <c r="D209" s="193" t="s">
        <v>126</v>
      </c>
      <c r="E209" s="193" t="s">
        <v>127</v>
      </c>
      <c r="F209" s="193" t="s">
        <v>125</v>
      </c>
      <c r="G209" s="193" t="s">
        <v>148</v>
      </c>
      <c r="H209" s="193" t="s">
        <v>217</v>
      </c>
      <c r="I209" s="193" t="s">
        <v>217</v>
      </c>
      <c r="J209" s="193" t="s">
        <v>217</v>
      </c>
      <c r="K209" s="193" t="s">
        <v>217</v>
      </c>
      <c r="L209" s="193" t="s">
        <v>217</v>
      </c>
      <c r="M209" s="196">
        <v>1528.8</v>
      </c>
      <c r="N209" s="188" t="str">
        <f t="shared" si="3"/>
        <v>7000000128005070001100</v>
      </c>
    </row>
    <row r="210" spans="1:14" x14ac:dyDescent="0.25">
      <c r="A210" s="193" t="s">
        <v>108</v>
      </c>
      <c r="B210" s="193" t="s">
        <v>235</v>
      </c>
      <c r="C210" s="193" t="s">
        <v>236</v>
      </c>
      <c r="D210" s="193" t="s">
        <v>126</v>
      </c>
      <c r="E210" s="193" t="s">
        <v>127</v>
      </c>
      <c r="F210" s="193" t="s">
        <v>125</v>
      </c>
      <c r="G210" s="193" t="s">
        <v>148</v>
      </c>
      <c r="H210" s="193" t="s">
        <v>217</v>
      </c>
      <c r="I210" s="193" t="s">
        <v>217</v>
      </c>
      <c r="J210" s="193" t="s">
        <v>217</v>
      </c>
      <c r="K210" s="193" t="s">
        <v>217</v>
      </c>
      <c r="L210" s="193" t="s">
        <v>217</v>
      </c>
      <c r="M210" s="196">
        <v>436.8</v>
      </c>
      <c r="N210" s="188" t="str">
        <f t="shared" si="3"/>
        <v>7000000128005070001100</v>
      </c>
    </row>
    <row r="211" spans="1:14" x14ac:dyDescent="0.25">
      <c r="A211" s="193" t="s">
        <v>108</v>
      </c>
      <c r="B211" s="193" t="s">
        <v>235</v>
      </c>
      <c r="C211" s="193" t="s">
        <v>236</v>
      </c>
      <c r="D211" s="193" t="s">
        <v>126</v>
      </c>
      <c r="E211" s="193" t="s">
        <v>127</v>
      </c>
      <c r="F211" s="193" t="s">
        <v>125</v>
      </c>
      <c r="G211" s="193" t="s">
        <v>148</v>
      </c>
      <c r="H211" s="193" t="s">
        <v>217</v>
      </c>
      <c r="I211" s="193" t="s">
        <v>217</v>
      </c>
      <c r="J211" s="193" t="s">
        <v>217</v>
      </c>
      <c r="K211" s="193" t="s">
        <v>217</v>
      </c>
      <c r="L211" s="193" t="s">
        <v>217</v>
      </c>
      <c r="M211" s="196">
        <v>163.80000000000001</v>
      </c>
      <c r="N211" s="188" t="str">
        <f t="shared" si="3"/>
        <v>7000000128005070001100</v>
      </c>
    </row>
    <row r="212" spans="1:14" x14ac:dyDescent="0.25">
      <c r="A212" s="193" t="s">
        <v>108</v>
      </c>
      <c r="B212" s="193" t="s">
        <v>235</v>
      </c>
      <c r="C212" s="193" t="s">
        <v>236</v>
      </c>
      <c r="D212" s="193" t="s">
        <v>126</v>
      </c>
      <c r="E212" s="193" t="s">
        <v>127</v>
      </c>
      <c r="F212" s="193" t="s">
        <v>125</v>
      </c>
      <c r="G212" s="193" t="s">
        <v>151</v>
      </c>
      <c r="H212" s="193" t="s">
        <v>217</v>
      </c>
      <c r="I212" s="193" t="s">
        <v>217</v>
      </c>
      <c r="J212" s="193" t="s">
        <v>217</v>
      </c>
      <c r="K212" s="193" t="s">
        <v>217</v>
      </c>
      <c r="L212" s="193" t="s">
        <v>217</v>
      </c>
      <c r="M212" s="196">
        <v>129.16999999999999</v>
      </c>
      <c r="N212" s="188" t="str">
        <f t="shared" si="3"/>
        <v>7230000128005070001100</v>
      </c>
    </row>
    <row r="213" spans="1:14" x14ac:dyDescent="0.25">
      <c r="A213" s="193" t="s">
        <v>108</v>
      </c>
      <c r="B213" s="193" t="s">
        <v>237</v>
      </c>
      <c r="C213" s="193" t="s">
        <v>238</v>
      </c>
      <c r="D213" s="193" t="s">
        <v>126</v>
      </c>
      <c r="E213" s="193" t="s">
        <v>127</v>
      </c>
      <c r="F213" s="193" t="s">
        <v>125</v>
      </c>
      <c r="G213" s="193" t="s">
        <v>144</v>
      </c>
      <c r="H213" s="193" t="s">
        <v>217</v>
      </c>
      <c r="I213" s="193" t="s">
        <v>217</v>
      </c>
      <c r="J213" s="193" t="s">
        <v>217</v>
      </c>
      <c r="K213" s="193" t="s">
        <v>217</v>
      </c>
      <c r="L213" s="193" t="s">
        <v>217</v>
      </c>
      <c r="M213" s="196">
        <v>-7.5</v>
      </c>
      <c r="N213" s="188" t="str">
        <f t="shared" si="3"/>
        <v>2155000128005070001100</v>
      </c>
    </row>
    <row r="214" spans="1:14" x14ac:dyDescent="0.25">
      <c r="A214" s="193" t="s">
        <v>108</v>
      </c>
      <c r="B214" s="193" t="s">
        <v>237</v>
      </c>
      <c r="C214" s="193" t="s">
        <v>238</v>
      </c>
      <c r="D214" s="193" t="s">
        <v>126</v>
      </c>
      <c r="E214" s="193" t="s">
        <v>127</v>
      </c>
      <c r="F214" s="193" t="s">
        <v>125</v>
      </c>
      <c r="G214" s="193" t="s">
        <v>134</v>
      </c>
      <c r="H214" s="193" t="s">
        <v>217</v>
      </c>
      <c r="I214" s="193" t="s">
        <v>217</v>
      </c>
      <c r="J214" s="193" t="s">
        <v>217</v>
      </c>
      <c r="K214" s="193" t="s">
        <v>217</v>
      </c>
      <c r="L214" s="193" t="s">
        <v>217</v>
      </c>
      <c r="M214" s="196">
        <v>-4.0999999999999996</v>
      </c>
      <c r="N214" s="188" t="str">
        <f t="shared" si="3"/>
        <v>2055000128005070001100</v>
      </c>
    </row>
    <row r="215" spans="1:14" x14ac:dyDescent="0.25">
      <c r="A215" s="193" t="s">
        <v>108</v>
      </c>
      <c r="B215" s="193" t="s">
        <v>237</v>
      </c>
      <c r="C215" s="193" t="s">
        <v>238</v>
      </c>
      <c r="D215" s="193" t="s">
        <v>126</v>
      </c>
      <c r="E215" s="193" t="s">
        <v>127</v>
      </c>
      <c r="F215" s="193" t="s">
        <v>125</v>
      </c>
      <c r="G215" s="193" t="s">
        <v>132</v>
      </c>
      <c r="H215" s="193" t="s">
        <v>217</v>
      </c>
      <c r="I215" s="193" t="s">
        <v>217</v>
      </c>
      <c r="J215" s="193" t="s">
        <v>217</v>
      </c>
      <c r="K215" s="193" t="s">
        <v>217</v>
      </c>
      <c r="L215" s="193" t="s">
        <v>217</v>
      </c>
      <c r="M215" s="196">
        <v>-126.67</v>
      </c>
      <c r="N215" s="188" t="str">
        <f t="shared" si="3"/>
        <v>2052000128005070001100</v>
      </c>
    </row>
    <row r="216" spans="1:14" x14ac:dyDescent="0.25">
      <c r="A216" s="193" t="s">
        <v>108</v>
      </c>
      <c r="B216" s="193" t="s">
        <v>237</v>
      </c>
      <c r="C216" s="193" t="s">
        <v>238</v>
      </c>
      <c r="D216" s="193" t="s">
        <v>126</v>
      </c>
      <c r="E216" s="193" t="s">
        <v>127</v>
      </c>
      <c r="F216" s="193" t="s">
        <v>125</v>
      </c>
      <c r="G216" s="193" t="s">
        <v>137</v>
      </c>
      <c r="H216" s="193" t="s">
        <v>217</v>
      </c>
      <c r="I216" s="193" t="s">
        <v>217</v>
      </c>
      <c r="J216" s="193" t="s">
        <v>217</v>
      </c>
      <c r="K216" s="193" t="s">
        <v>217</v>
      </c>
      <c r="L216" s="193" t="s">
        <v>217</v>
      </c>
      <c r="M216" s="196">
        <v>-23.03</v>
      </c>
      <c r="N216" s="188" t="str">
        <f t="shared" si="3"/>
        <v>2100000128005070001100</v>
      </c>
    </row>
    <row r="217" spans="1:14" x14ac:dyDescent="0.25">
      <c r="A217" s="193" t="s">
        <v>108</v>
      </c>
      <c r="B217" s="193" t="s">
        <v>237</v>
      </c>
      <c r="C217" s="193" t="s">
        <v>238</v>
      </c>
      <c r="D217" s="193" t="s">
        <v>126</v>
      </c>
      <c r="E217" s="193" t="s">
        <v>127</v>
      </c>
      <c r="F217" s="193" t="s">
        <v>125</v>
      </c>
      <c r="G217" s="193" t="s">
        <v>139</v>
      </c>
      <c r="H217" s="193" t="s">
        <v>217</v>
      </c>
      <c r="I217" s="193" t="s">
        <v>217</v>
      </c>
      <c r="J217" s="193" t="s">
        <v>217</v>
      </c>
      <c r="K217" s="193" t="s">
        <v>217</v>
      </c>
      <c r="L217" s="193" t="s">
        <v>217</v>
      </c>
      <c r="M217" s="196">
        <v>-112.43</v>
      </c>
      <c r="N217" s="188" t="str">
        <f t="shared" si="3"/>
        <v>2110000128005070001100</v>
      </c>
    </row>
    <row r="218" spans="1:14" x14ac:dyDescent="0.25">
      <c r="A218" s="193" t="s">
        <v>108</v>
      </c>
      <c r="B218" s="193" t="s">
        <v>237</v>
      </c>
      <c r="C218" s="193" t="s">
        <v>238</v>
      </c>
      <c r="D218" s="193" t="s">
        <v>126</v>
      </c>
      <c r="E218" s="193" t="s">
        <v>127</v>
      </c>
      <c r="F218" s="193" t="s">
        <v>125</v>
      </c>
      <c r="G218" s="193" t="s">
        <v>133</v>
      </c>
      <c r="H218" s="193" t="s">
        <v>217</v>
      </c>
      <c r="I218" s="193" t="s">
        <v>217</v>
      </c>
      <c r="J218" s="193" t="s">
        <v>217</v>
      </c>
      <c r="K218" s="193" t="s">
        <v>217</v>
      </c>
      <c r="L218" s="193" t="s">
        <v>217</v>
      </c>
      <c r="M218" s="196">
        <v>-112.43</v>
      </c>
      <c r="N218" s="188" t="str">
        <f t="shared" si="3"/>
        <v>2053000128005070001100</v>
      </c>
    </row>
    <row r="219" spans="1:14" x14ac:dyDescent="0.25">
      <c r="A219" s="193" t="s">
        <v>108</v>
      </c>
      <c r="B219" s="193" t="s">
        <v>237</v>
      </c>
      <c r="C219" s="193" t="s">
        <v>238</v>
      </c>
      <c r="D219" s="193" t="s">
        <v>126</v>
      </c>
      <c r="E219" s="193" t="s">
        <v>127</v>
      </c>
      <c r="F219" s="193" t="s">
        <v>125</v>
      </c>
      <c r="G219" s="193" t="s">
        <v>145</v>
      </c>
      <c r="H219" s="193" t="s">
        <v>217</v>
      </c>
      <c r="I219" s="193" t="s">
        <v>217</v>
      </c>
      <c r="J219" s="193" t="s">
        <v>217</v>
      </c>
      <c r="K219" s="193" t="s">
        <v>217</v>
      </c>
      <c r="L219" s="193" t="s">
        <v>217</v>
      </c>
      <c r="M219" s="196">
        <v>-26.3</v>
      </c>
      <c r="N219" s="188" t="str">
        <f t="shared" si="3"/>
        <v>2160000128005070001100</v>
      </c>
    </row>
    <row r="220" spans="1:14" x14ac:dyDescent="0.25">
      <c r="A220" s="193" t="s">
        <v>108</v>
      </c>
      <c r="B220" s="193" t="s">
        <v>237</v>
      </c>
      <c r="C220" s="193" t="s">
        <v>238</v>
      </c>
      <c r="D220" s="193" t="s">
        <v>126</v>
      </c>
      <c r="E220" s="193" t="s">
        <v>127</v>
      </c>
      <c r="F220" s="193" t="s">
        <v>125</v>
      </c>
      <c r="G220" s="193" t="s">
        <v>142</v>
      </c>
      <c r="H220" s="193" t="s">
        <v>217</v>
      </c>
      <c r="I220" s="193" t="s">
        <v>217</v>
      </c>
      <c r="J220" s="193" t="s">
        <v>217</v>
      </c>
      <c r="K220" s="193" t="s">
        <v>217</v>
      </c>
      <c r="L220" s="193" t="s">
        <v>217</v>
      </c>
      <c r="M220" s="196">
        <v>-160.41999999999999</v>
      </c>
      <c r="N220" s="188" t="str">
        <f t="shared" si="3"/>
        <v>2140000128005070001100</v>
      </c>
    </row>
    <row r="221" spans="1:14" x14ac:dyDescent="0.25">
      <c r="A221" s="193" t="s">
        <v>108</v>
      </c>
      <c r="B221" s="193" t="s">
        <v>237</v>
      </c>
      <c r="C221" s="193" t="s">
        <v>238</v>
      </c>
      <c r="D221" s="193" t="s">
        <v>126</v>
      </c>
      <c r="E221" s="193" t="s">
        <v>127</v>
      </c>
      <c r="F221" s="193" t="s">
        <v>125</v>
      </c>
      <c r="G221" s="193" t="s">
        <v>136</v>
      </c>
      <c r="H221" s="193" t="s">
        <v>217</v>
      </c>
      <c r="I221" s="193" t="s">
        <v>217</v>
      </c>
      <c r="J221" s="193" t="s">
        <v>217</v>
      </c>
      <c r="K221" s="193" t="s">
        <v>217</v>
      </c>
      <c r="L221" s="193" t="s">
        <v>217</v>
      </c>
      <c r="M221" s="196">
        <v>-26.3</v>
      </c>
      <c r="N221" s="188" t="str">
        <f t="shared" si="3"/>
        <v>2058000128005070001100</v>
      </c>
    </row>
    <row r="222" spans="1:14" x14ac:dyDescent="0.25">
      <c r="A222" s="193" t="s">
        <v>108</v>
      </c>
      <c r="B222" s="193" t="s">
        <v>237</v>
      </c>
      <c r="C222" s="193" t="s">
        <v>238</v>
      </c>
      <c r="D222" s="193" t="s">
        <v>126</v>
      </c>
      <c r="E222" s="193" t="s">
        <v>127</v>
      </c>
      <c r="F222" s="193" t="s">
        <v>125</v>
      </c>
      <c r="G222" s="193" t="s">
        <v>143</v>
      </c>
      <c r="H222" s="193" t="s">
        <v>217</v>
      </c>
      <c r="I222" s="193" t="s">
        <v>217</v>
      </c>
      <c r="J222" s="193" t="s">
        <v>217</v>
      </c>
      <c r="K222" s="193" t="s">
        <v>217</v>
      </c>
      <c r="L222" s="193" t="s">
        <v>217</v>
      </c>
      <c r="M222" s="196">
        <v>-82.52</v>
      </c>
      <c r="N222" s="188" t="str">
        <f t="shared" si="3"/>
        <v>2150000128005070001100</v>
      </c>
    </row>
    <row r="223" spans="1:14" x14ac:dyDescent="0.25">
      <c r="A223" s="193" t="s">
        <v>108</v>
      </c>
      <c r="B223" s="193" t="s">
        <v>237</v>
      </c>
      <c r="C223" s="193" t="s">
        <v>238</v>
      </c>
      <c r="D223" s="193" t="s">
        <v>126</v>
      </c>
      <c r="E223" s="193" t="s">
        <v>127</v>
      </c>
      <c r="F223" s="193" t="s">
        <v>125</v>
      </c>
      <c r="G223" s="193" t="s">
        <v>148</v>
      </c>
      <c r="H223" s="193" t="s">
        <v>217</v>
      </c>
      <c r="I223" s="193" t="s">
        <v>217</v>
      </c>
      <c r="J223" s="193" t="s">
        <v>217</v>
      </c>
      <c r="K223" s="193" t="s">
        <v>217</v>
      </c>
      <c r="L223" s="193" t="s">
        <v>217</v>
      </c>
      <c r="M223" s="196">
        <v>47.98</v>
      </c>
      <c r="N223" s="188" t="str">
        <f t="shared" si="3"/>
        <v>7000000128005070001100</v>
      </c>
    </row>
    <row r="224" spans="1:14" x14ac:dyDescent="0.25">
      <c r="A224" s="193" t="s">
        <v>108</v>
      </c>
      <c r="B224" s="193" t="s">
        <v>237</v>
      </c>
      <c r="C224" s="193" t="s">
        <v>238</v>
      </c>
      <c r="D224" s="193" t="s">
        <v>126</v>
      </c>
      <c r="E224" s="193" t="s">
        <v>127</v>
      </c>
      <c r="F224" s="193" t="s">
        <v>125</v>
      </c>
      <c r="G224" s="193" t="s">
        <v>148</v>
      </c>
      <c r="H224" s="193" t="s">
        <v>217</v>
      </c>
      <c r="I224" s="193" t="s">
        <v>217</v>
      </c>
      <c r="J224" s="193" t="s">
        <v>217</v>
      </c>
      <c r="K224" s="193" t="s">
        <v>217</v>
      </c>
      <c r="L224" s="193" t="s">
        <v>217</v>
      </c>
      <c r="M224" s="196">
        <v>1487.38</v>
      </c>
      <c r="N224" s="188" t="str">
        <f t="shared" si="3"/>
        <v>7000000128005070001100</v>
      </c>
    </row>
    <row r="225" spans="1:14" x14ac:dyDescent="0.25">
      <c r="A225" s="193" t="s">
        <v>108</v>
      </c>
      <c r="B225" s="193" t="s">
        <v>237</v>
      </c>
      <c r="C225" s="193" t="s">
        <v>238</v>
      </c>
      <c r="D225" s="193" t="s">
        <v>126</v>
      </c>
      <c r="E225" s="193" t="s">
        <v>127</v>
      </c>
      <c r="F225" s="193" t="s">
        <v>125</v>
      </c>
      <c r="G225" s="193" t="s">
        <v>148</v>
      </c>
      <c r="H225" s="193" t="s">
        <v>217</v>
      </c>
      <c r="I225" s="193" t="s">
        <v>217</v>
      </c>
      <c r="J225" s="193" t="s">
        <v>217</v>
      </c>
      <c r="K225" s="193" t="s">
        <v>217</v>
      </c>
      <c r="L225" s="193" t="s">
        <v>217</v>
      </c>
      <c r="M225" s="196">
        <v>383.84</v>
      </c>
      <c r="N225" s="188" t="str">
        <f t="shared" si="3"/>
        <v>7000000128005070001100</v>
      </c>
    </row>
    <row r="226" spans="1:14" x14ac:dyDescent="0.25">
      <c r="A226" s="193" t="s">
        <v>108</v>
      </c>
      <c r="B226" s="193" t="s">
        <v>237</v>
      </c>
      <c r="C226" s="193" t="s">
        <v>238</v>
      </c>
      <c r="D226" s="193" t="s">
        <v>126</v>
      </c>
      <c r="E226" s="193" t="s">
        <v>127</v>
      </c>
      <c r="F226" s="193" t="s">
        <v>125</v>
      </c>
      <c r="G226" s="193" t="s">
        <v>151</v>
      </c>
      <c r="H226" s="193" t="s">
        <v>217</v>
      </c>
      <c r="I226" s="193" t="s">
        <v>217</v>
      </c>
      <c r="J226" s="193" t="s">
        <v>217</v>
      </c>
      <c r="K226" s="193" t="s">
        <v>217</v>
      </c>
      <c r="L226" s="193" t="s">
        <v>217</v>
      </c>
      <c r="M226" s="196">
        <v>112.43</v>
      </c>
      <c r="N226" s="188" t="str">
        <f t="shared" si="3"/>
        <v>7230000128005070001100</v>
      </c>
    </row>
    <row r="227" spans="1:14" x14ac:dyDescent="0.25">
      <c r="A227" s="193" t="s">
        <v>108</v>
      </c>
      <c r="B227" s="193" t="s">
        <v>237</v>
      </c>
      <c r="C227" s="193" t="s">
        <v>238</v>
      </c>
      <c r="D227" s="193" t="s">
        <v>126</v>
      </c>
      <c r="E227" s="193" t="s">
        <v>127</v>
      </c>
      <c r="F227" s="193" t="s">
        <v>125</v>
      </c>
      <c r="G227" s="193" t="s">
        <v>152</v>
      </c>
      <c r="H227" s="193" t="s">
        <v>217</v>
      </c>
      <c r="I227" s="193" t="s">
        <v>217</v>
      </c>
      <c r="J227" s="193" t="s">
        <v>217</v>
      </c>
      <c r="K227" s="193" t="s">
        <v>217</v>
      </c>
      <c r="L227" s="193" t="s">
        <v>217</v>
      </c>
      <c r="M227" s="196">
        <v>26.3</v>
      </c>
      <c r="N227" s="188" t="str">
        <f t="shared" si="3"/>
        <v>7231000128005070001100</v>
      </c>
    </row>
    <row r="228" spans="1:14" x14ac:dyDescent="0.25">
      <c r="A228" s="193" t="s">
        <v>108</v>
      </c>
      <c r="B228" s="193" t="s">
        <v>237</v>
      </c>
      <c r="C228" s="193" t="s">
        <v>238</v>
      </c>
      <c r="D228" s="193" t="s">
        <v>126</v>
      </c>
      <c r="E228" s="193" t="s">
        <v>127</v>
      </c>
      <c r="F228" s="193" t="s">
        <v>125</v>
      </c>
      <c r="G228" s="193" t="s">
        <v>153</v>
      </c>
      <c r="H228" s="193" t="s">
        <v>217</v>
      </c>
      <c r="I228" s="193" t="s">
        <v>217</v>
      </c>
      <c r="J228" s="193" t="s">
        <v>217</v>
      </c>
      <c r="K228" s="193" t="s">
        <v>217</v>
      </c>
      <c r="L228" s="193" t="s">
        <v>217</v>
      </c>
      <c r="M228" s="196">
        <v>673.9</v>
      </c>
      <c r="N228" s="188" t="str">
        <f t="shared" si="3"/>
        <v>7240000128005070001100</v>
      </c>
    </row>
    <row r="229" spans="1:14" x14ac:dyDescent="0.25">
      <c r="A229" s="193" t="s">
        <v>108</v>
      </c>
      <c r="B229" s="193" t="s">
        <v>237</v>
      </c>
      <c r="C229" s="193" t="s">
        <v>238</v>
      </c>
      <c r="D229" s="193" t="s">
        <v>126</v>
      </c>
      <c r="E229" s="193" t="s">
        <v>127</v>
      </c>
      <c r="F229" s="193" t="s">
        <v>125</v>
      </c>
      <c r="G229" s="193" t="s">
        <v>155</v>
      </c>
      <c r="H229" s="193" t="s">
        <v>217</v>
      </c>
      <c r="I229" s="193" t="s">
        <v>217</v>
      </c>
      <c r="J229" s="193" t="s">
        <v>217</v>
      </c>
      <c r="K229" s="193" t="s">
        <v>217</v>
      </c>
      <c r="L229" s="193" t="s">
        <v>217</v>
      </c>
      <c r="M229" s="196">
        <v>4.0999999999999996</v>
      </c>
      <c r="N229" s="188" t="str">
        <f t="shared" si="3"/>
        <v>7250000128005070001100</v>
      </c>
    </row>
    <row r="230" spans="1:14" x14ac:dyDescent="0.25">
      <c r="A230" s="193" t="s">
        <v>108</v>
      </c>
      <c r="B230" s="193" t="s">
        <v>237</v>
      </c>
      <c r="C230" s="193" t="s">
        <v>238</v>
      </c>
      <c r="D230" s="193" t="s">
        <v>126</v>
      </c>
      <c r="E230" s="193" t="s">
        <v>127</v>
      </c>
      <c r="F230" s="193" t="s">
        <v>125</v>
      </c>
      <c r="G230" s="193" t="s">
        <v>150</v>
      </c>
      <c r="H230" s="193" t="s">
        <v>217</v>
      </c>
      <c r="I230" s="193" t="s">
        <v>217</v>
      </c>
      <c r="J230" s="193" t="s">
        <v>217</v>
      </c>
      <c r="K230" s="193" t="s">
        <v>217</v>
      </c>
      <c r="L230" s="193" t="s">
        <v>217</v>
      </c>
      <c r="M230" s="196">
        <v>7.5</v>
      </c>
      <c r="N230" s="188" t="str">
        <f t="shared" si="3"/>
        <v>7221000128005070001100</v>
      </c>
    </row>
    <row r="231" spans="1:14" x14ac:dyDescent="0.25">
      <c r="A231" s="193" t="s">
        <v>108</v>
      </c>
      <c r="B231" s="193" t="s">
        <v>237</v>
      </c>
      <c r="C231" s="193" t="s">
        <v>238</v>
      </c>
      <c r="D231" s="193" t="s">
        <v>126</v>
      </c>
      <c r="E231" s="193" t="s">
        <v>127</v>
      </c>
      <c r="F231" s="193" t="s">
        <v>125</v>
      </c>
      <c r="G231" s="193" t="s">
        <v>156</v>
      </c>
      <c r="H231" s="193" t="s">
        <v>217</v>
      </c>
      <c r="I231" s="193" t="s">
        <v>217</v>
      </c>
      <c r="J231" s="193" t="s">
        <v>217</v>
      </c>
      <c r="K231" s="193" t="s">
        <v>217</v>
      </c>
      <c r="L231" s="193" t="s">
        <v>217</v>
      </c>
      <c r="M231" s="196">
        <v>126.67</v>
      </c>
      <c r="N231" s="188" t="str">
        <f t="shared" si="3"/>
        <v>7269000128005070001100</v>
      </c>
    </row>
    <row r="232" spans="1:14" x14ac:dyDescent="0.25">
      <c r="A232" s="193" t="s">
        <v>108</v>
      </c>
      <c r="B232" s="193" t="s">
        <v>237</v>
      </c>
      <c r="C232" s="193" t="s">
        <v>238</v>
      </c>
      <c r="D232" s="193" t="s">
        <v>126</v>
      </c>
      <c r="E232" s="193" t="s">
        <v>127</v>
      </c>
      <c r="F232" s="193" t="s">
        <v>125</v>
      </c>
      <c r="G232" s="193" t="s">
        <v>156</v>
      </c>
      <c r="H232" s="193" t="s">
        <v>217</v>
      </c>
      <c r="I232" s="193" t="s">
        <v>217</v>
      </c>
      <c r="J232" s="193" t="s">
        <v>217</v>
      </c>
      <c r="K232" s="193" t="s">
        <v>217</v>
      </c>
      <c r="L232" s="193" t="s">
        <v>217</v>
      </c>
      <c r="M232" s="196">
        <v>23.03</v>
      </c>
      <c r="N232" s="188" t="str">
        <f t="shared" si="3"/>
        <v>7269000128005070001100</v>
      </c>
    </row>
    <row r="233" spans="1:14" x14ac:dyDescent="0.25">
      <c r="A233" s="193" t="s">
        <v>108</v>
      </c>
      <c r="B233" s="193" t="s">
        <v>237</v>
      </c>
      <c r="C233" s="193" t="s">
        <v>238</v>
      </c>
      <c r="D233" s="193" t="s">
        <v>126</v>
      </c>
      <c r="E233" s="193" t="s">
        <v>127</v>
      </c>
      <c r="F233" s="193" t="s">
        <v>125</v>
      </c>
      <c r="G233" s="193" t="s">
        <v>137</v>
      </c>
      <c r="H233" s="193" t="s">
        <v>217</v>
      </c>
      <c r="I233" s="193" t="s">
        <v>217</v>
      </c>
      <c r="J233" s="193" t="s">
        <v>217</v>
      </c>
      <c r="K233" s="193" t="s">
        <v>217</v>
      </c>
      <c r="L233" s="193" t="s">
        <v>217</v>
      </c>
      <c r="M233" s="196">
        <v>-30</v>
      </c>
      <c r="N233" s="188" t="str">
        <f t="shared" si="3"/>
        <v>2100000128005070001100</v>
      </c>
    </row>
    <row r="234" spans="1:14" x14ac:dyDescent="0.25">
      <c r="A234" s="193" t="s">
        <v>108</v>
      </c>
      <c r="B234" s="193" t="s">
        <v>237</v>
      </c>
      <c r="C234" s="193" t="s">
        <v>238</v>
      </c>
      <c r="D234" s="193" t="s">
        <v>126</v>
      </c>
      <c r="E234" s="193" t="s">
        <v>127</v>
      </c>
      <c r="F234" s="193" t="s">
        <v>125</v>
      </c>
      <c r="G234" s="193" t="s">
        <v>124</v>
      </c>
      <c r="H234" s="193" t="s">
        <v>217</v>
      </c>
      <c r="I234" s="193" t="s">
        <v>217</v>
      </c>
      <c r="J234" s="193" t="s">
        <v>217</v>
      </c>
      <c r="K234" s="193" t="s">
        <v>217</v>
      </c>
      <c r="L234" s="193" t="s">
        <v>217</v>
      </c>
      <c r="M234" s="196">
        <v>-1211.8599999999999</v>
      </c>
      <c r="N234" s="188" t="str">
        <f t="shared" si="3"/>
        <v>1000000128005070001100</v>
      </c>
    </row>
    <row r="235" spans="1:14" x14ac:dyDescent="0.25">
      <c r="A235" s="193" t="s">
        <v>108</v>
      </c>
      <c r="B235" s="193" t="s">
        <v>237</v>
      </c>
      <c r="C235" s="193" t="s">
        <v>238</v>
      </c>
      <c r="D235" s="193" t="s">
        <v>126</v>
      </c>
      <c r="E235" s="193" t="s">
        <v>127</v>
      </c>
      <c r="F235" s="193" t="s">
        <v>125</v>
      </c>
      <c r="G235" s="193" t="s">
        <v>140</v>
      </c>
      <c r="H235" s="193" t="s">
        <v>217</v>
      </c>
      <c r="I235" s="193" t="s">
        <v>217</v>
      </c>
      <c r="J235" s="193" t="s">
        <v>217</v>
      </c>
      <c r="K235" s="193" t="s">
        <v>217</v>
      </c>
      <c r="L235" s="193" t="s">
        <v>217</v>
      </c>
      <c r="M235" s="196">
        <v>-2.5</v>
      </c>
      <c r="N235" s="188" t="str">
        <f t="shared" si="3"/>
        <v>2125000128005070001100</v>
      </c>
    </row>
    <row r="236" spans="1:14" x14ac:dyDescent="0.25">
      <c r="A236" s="193" t="s">
        <v>108</v>
      </c>
      <c r="B236" s="193" t="s">
        <v>237</v>
      </c>
      <c r="C236" s="193" t="s">
        <v>238</v>
      </c>
      <c r="D236" s="193" t="s">
        <v>126</v>
      </c>
      <c r="E236" s="193" t="s">
        <v>127</v>
      </c>
      <c r="F236" s="193" t="s">
        <v>125</v>
      </c>
      <c r="G236" s="193" t="s">
        <v>137</v>
      </c>
      <c r="H236" s="193" t="s">
        <v>217</v>
      </c>
      <c r="I236" s="193" t="s">
        <v>217</v>
      </c>
      <c r="J236" s="193" t="s">
        <v>217</v>
      </c>
      <c r="K236" s="193" t="s">
        <v>217</v>
      </c>
      <c r="L236" s="193" t="s">
        <v>217</v>
      </c>
      <c r="M236" s="196">
        <v>-50</v>
      </c>
      <c r="N236" s="188" t="str">
        <f t="shared" si="3"/>
        <v>2100000128005070001100</v>
      </c>
    </row>
    <row r="237" spans="1:14" x14ac:dyDescent="0.25">
      <c r="A237" s="193" t="s">
        <v>108</v>
      </c>
      <c r="B237" s="193" t="s">
        <v>237</v>
      </c>
      <c r="C237" s="193" t="s">
        <v>238</v>
      </c>
      <c r="D237" s="193" t="s">
        <v>126</v>
      </c>
      <c r="E237" s="193" t="s">
        <v>127</v>
      </c>
      <c r="F237" s="193" t="s">
        <v>125</v>
      </c>
      <c r="G237" s="193" t="s">
        <v>140</v>
      </c>
      <c r="H237" s="193" t="s">
        <v>217</v>
      </c>
      <c r="I237" s="193" t="s">
        <v>217</v>
      </c>
      <c r="J237" s="193" t="s">
        <v>217</v>
      </c>
      <c r="K237" s="193" t="s">
        <v>217</v>
      </c>
      <c r="L237" s="193" t="s">
        <v>217</v>
      </c>
      <c r="M237" s="196">
        <v>-8</v>
      </c>
      <c r="N237" s="188" t="str">
        <f t="shared" si="3"/>
        <v>2125000128005070001100</v>
      </c>
    </row>
    <row r="238" spans="1:14" x14ac:dyDescent="0.25">
      <c r="A238" s="193" t="s">
        <v>108</v>
      </c>
      <c r="B238" s="193" t="s">
        <v>237</v>
      </c>
      <c r="C238" s="193" t="s">
        <v>238</v>
      </c>
      <c r="D238" s="193" t="s">
        <v>126</v>
      </c>
      <c r="E238" s="193" t="s">
        <v>127</v>
      </c>
      <c r="F238" s="193" t="s">
        <v>125</v>
      </c>
      <c r="G238" s="193" t="s">
        <v>141</v>
      </c>
      <c r="H238" s="193" t="s">
        <v>217</v>
      </c>
      <c r="I238" s="193" t="s">
        <v>217</v>
      </c>
      <c r="J238" s="193" t="s">
        <v>217</v>
      </c>
      <c r="K238" s="193" t="s">
        <v>217</v>
      </c>
      <c r="L238" s="193" t="s">
        <v>217</v>
      </c>
      <c r="M238" s="196">
        <v>-108.5</v>
      </c>
      <c r="N238" s="188" t="str">
        <f t="shared" si="3"/>
        <v>2130000128005070001100</v>
      </c>
    </row>
    <row r="239" spans="1:14" x14ac:dyDescent="0.25">
      <c r="A239" s="193" t="s">
        <v>108</v>
      </c>
      <c r="B239" s="193" t="s">
        <v>237</v>
      </c>
      <c r="C239" s="193" t="s">
        <v>238</v>
      </c>
      <c r="D239" s="193" t="s">
        <v>126</v>
      </c>
      <c r="E239" s="193" t="s">
        <v>127</v>
      </c>
      <c r="F239" s="193" t="s">
        <v>125</v>
      </c>
      <c r="G239" s="193" t="s">
        <v>138</v>
      </c>
      <c r="H239" s="193" t="s">
        <v>217</v>
      </c>
      <c r="I239" s="193" t="s">
        <v>217</v>
      </c>
      <c r="J239" s="193" t="s">
        <v>217</v>
      </c>
      <c r="K239" s="193" t="s">
        <v>217</v>
      </c>
      <c r="L239" s="193" t="s">
        <v>217</v>
      </c>
      <c r="M239" s="196">
        <v>-126.67</v>
      </c>
      <c r="N239" s="188" t="str">
        <f t="shared" si="3"/>
        <v>2105000128005070001100</v>
      </c>
    </row>
    <row r="240" spans="1:14" x14ac:dyDescent="0.25">
      <c r="A240" s="193" t="s">
        <v>108</v>
      </c>
      <c r="B240" s="193" t="s">
        <v>237</v>
      </c>
      <c r="C240" s="193" t="s">
        <v>238</v>
      </c>
      <c r="D240" s="193" t="s">
        <v>126</v>
      </c>
      <c r="E240" s="193" t="s">
        <v>127</v>
      </c>
      <c r="F240" s="193" t="s">
        <v>125</v>
      </c>
      <c r="G240" s="193" t="s">
        <v>135</v>
      </c>
      <c r="H240" s="193" t="s">
        <v>217</v>
      </c>
      <c r="I240" s="193" t="s">
        <v>217</v>
      </c>
      <c r="J240" s="193" t="s">
        <v>217</v>
      </c>
      <c r="K240" s="193" t="s">
        <v>217</v>
      </c>
      <c r="L240" s="193" t="s">
        <v>217</v>
      </c>
      <c r="M240" s="196">
        <v>-673.9</v>
      </c>
      <c r="N240" s="188" t="str">
        <f t="shared" si="3"/>
        <v>2056000128005070001100</v>
      </c>
    </row>
    <row r="241" spans="1:14" x14ac:dyDescent="0.25">
      <c r="A241" s="193" t="s">
        <v>108</v>
      </c>
      <c r="B241" s="193" t="s">
        <v>239</v>
      </c>
      <c r="C241" s="193" t="s">
        <v>240</v>
      </c>
      <c r="D241" s="193" t="s">
        <v>126</v>
      </c>
      <c r="E241" s="193" t="s">
        <v>127</v>
      </c>
      <c r="F241" s="193" t="s">
        <v>131</v>
      </c>
      <c r="G241" s="193" t="s">
        <v>133</v>
      </c>
      <c r="H241" s="193" t="s">
        <v>217</v>
      </c>
      <c r="I241" s="193" t="s">
        <v>217</v>
      </c>
      <c r="J241" s="193" t="s">
        <v>217</v>
      </c>
      <c r="K241" s="193" t="s">
        <v>217</v>
      </c>
      <c r="L241" s="193" t="s">
        <v>217</v>
      </c>
      <c r="M241" s="196">
        <v>-160.22</v>
      </c>
      <c r="N241" s="188" t="str">
        <f t="shared" si="3"/>
        <v>2053000128005070001200</v>
      </c>
    </row>
    <row r="242" spans="1:14" x14ac:dyDescent="0.25">
      <c r="A242" s="193" t="s">
        <v>108</v>
      </c>
      <c r="B242" s="193" t="s">
        <v>239</v>
      </c>
      <c r="C242" s="193" t="s">
        <v>240</v>
      </c>
      <c r="D242" s="193" t="s">
        <v>126</v>
      </c>
      <c r="E242" s="193" t="s">
        <v>127</v>
      </c>
      <c r="F242" s="193" t="s">
        <v>131</v>
      </c>
      <c r="G242" s="193" t="s">
        <v>137</v>
      </c>
      <c r="H242" s="193" t="s">
        <v>217</v>
      </c>
      <c r="I242" s="193" t="s">
        <v>217</v>
      </c>
      <c r="J242" s="193" t="s">
        <v>217</v>
      </c>
      <c r="K242" s="193" t="s">
        <v>217</v>
      </c>
      <c r="L242" s="193" t="s">
        <v>217</v>
      </c>
      <c r="M242" s="196">
        <v>-9.31</v>
      </c>
      <c r="N242" s="188" t="str">
        <f t="shared" si="3"/>
        <v>2100000128005070001200</v>
      </c>
    </row>
    <row r="243" spans="1:14" x14ac:dyDescent="0.25">
      <c r="A243" s="193" t="s">
        <v>108</v>
      </c>
      <c r="B243" s="193" t="s">
        <v>239</v>
      </c>
      <c r="C243" s="193" t="s">
        <v>240</v>
      </c>
      <c r="D243" s="193" t="s">
        <v>126</v>
      </c>
      <c r="E243" s="193" t="s">
        <v>127</v>
      </c>
      <c r="F243" s="193" t="s">
        <v>131</v>
      </c>
      <c r="G243" s="193" t="s">
        <v>138</v>
      </c>
      <c r="H243" s="193" t="s">
        <v>217</v>
      </c>
      <c r="I243" s="193" t="s">
        <v>217</v>
      </c>
      <c r="J243" s="193" t="s">
        <v>217</v>
      </c>
      <c r="K243" s="193" t="s">
        <v>217</v>
      </c>
      <c r="L243" s="193" t="s">
        <v>217</v>
      </c>
      <c r="M243" s="196">
        <v>-173.08</v>
      </c>
      <c r="N243" s="188" t="str">
        <f t="shared" si="3"/>
        <v>2105000128005070001200</v>
      </c>
    </row>
    <row r="244" spans="1:14" x14ac:dyDescent="0.25">
      <c r="A244" s="193" t="s">
        <v>108</v>
      </c>
      <c r="B244" s="193" t="s">
        <v>239</v>
      </c>
      <c r="C244" s="193" t="s">
        <v>240</v>
      </c>
      <c r="D244" s="193" t="s">
        <v>126</v>
      </c>
      <c r="E244" s="193" t="s">
        <v>127</v>
      </c>
      <c r="F244" s="193" t="s">
        <v>131</v>
      </c>
      <c r="G244" s="193" t="s">
        <v>141</v>
      </c>
      <c r="H244" s="193" t="s">
        <v>217</v>
      </c>
      <c r="I244" s="193" t="s">
        <v>217</v>
      </c>
      <c r="J244" s="193" t="s">
        <v>217</v>
      </c>
      <c r="K244" s="193" t="s">
        <v>217</v>
      </c>
      <c r="L244" s="193" t="s">
        <v>217</v>
      </c>
      <c r="M244" s="196">
        <v>-43</v>
      </c>
      <c r="N244" s="188" t="str">
        <f t="shared" si="3"/>
        <v>2130000128005070001200</v>
      </c>
    </row>
    <row r="245" spans="1:14" x14ac:dyDescent="0.25">
      <c r="A245" s="193" t="s">
        <v>108</v>
      </c>
      <c r="B245" s="193" t="s">
        <v>239</v>
      </c>
      <c r="C245" s="193" t="s">
        <v>240</v>
      </c>
      <c r="D245" s="193" t="s">
        <v>126</v>
      </c>
      <c r="E245" s="193" t="s">
        <v>127</v>
      </c>
      <c r="F245" s="193" t="s">
        <v>131</v>
      </c>
      <c r="G245" s="193" t="s">
        <v>140</v>
      </c>
      <c r="H245" s="193" t="s">
        <v>217</v>
      </c>
      <c r="I245" s="193" t="s">
        <v>217</v>
      </c>
      <c r="J245" s="193" t="s">
        <v>217</v>
      </c>
      <c r="K245" s="193" t="s">
        <v>217</v>
      </c>
      <c r="L245" s="193" t="s">
        <v>217</v>
      </c>
      <c r="M245" s="196">
        <v>-10.88</v>
      </c>
      <c r="N245" s="188" t="str">
        <f t="shared" si="3"/>
        <v>2125000128005070001200</v>
      </c>
    </row>
    <row r="246" spans="1:14" x14ac:dyDescent="0.25">
      <c r="A246" s="193" t="s">
        <v>108</v>
      </c>
      <c r="B246" s="193" t="s">
        <v>239</v>
      </c>
      <c r="C246" s="193" t="s">
        <v>240</v>
      </c>
      <c r="D246" s="193" t="s">
        <v>126</v>
      </c>
      <c r="E246" s="193" t="s">
        <v>127</v>
      </c>
      <c r="F246" s="193" t="s">
        <v>131</v>
      </c>
      <c r="G246" s="193" t="s">
        <v>156</v>
      </c>
      <c r="H246" s="193" t="s">
        <v>217</v>
      </c>
      <c r="I246" s="193" t="s">
        <v>217</v>
      </c>
      <c r="J246" s="193" t="s">
        <v>217</v>
      </c>
      <c r="K246" s="193" t="s">
        <v>217</v>
      </c>
      <c r="L246" s="193" t="s">
        <v>217</v>
      </c>
      <c r="M246" s="196">
        <v>31.47</v>
      </c>
      <c r="N246" s="188" t="str">
        <f t="shared" si="3"/>
        <v>7269000128005070001200</v>
      </c>
    </row>
    <row r="247" spans="1:14" x14ac:dyDescent="0.25">
      <c r="A247" s="193" t="s">
        <v>108</v>
      </c>
      <c r="B247" s="193" t="s">
        <v>239</v>
      </c>
      <c r="C247" s="193" t="s">
        <v>240</v>
      </c>
      <c r="D247" s="193" t="s">
        <v>126</v>
      </c>
      <c r="E247" s="193" t="s">
        <v>127</v>
      </c>
      <c r="F247" s="193" t="s">
        <v>131</v>
      </c>
      <c r="G247" s="193" t="s">
        <v>156</v>
      </c>
      <c r="H247" s="193" t="s">
        <v>217</v>
      </c>
      <c r="I247" s="193" t="s">
        <v>217</v>
      </c>
      <c r="J247" s="193" t="s">
        <v>217</v>
      </c>
      <c r="K247" s="193" t="s">
        <v>217</v>
      </c>
      <c r="L247" s="193" t="s">
        <v>217</v>
      </c>
      <c r="M247" s="196">
        <v>173.08</v>
      </c>
      <c r="N247" s="188" t="str">
        <f t="shared" si="3"/>
        <v>7269000128005070001200</v>
      </c>
    </row>
    <row r="248" spans="1:14" x14ac:dyDescent="0.25">
      <c r="A248" s="193" t="s">
        <v>108</v>
      </c>
      <c r="B248" s="193" t="s">
        <v>239</v>
      </c>
      <c r="C248" s="193" t="s">
        <v>240</v>
      </c>
      <c r="D248" s="193" t="s">
        <v>126</v>
      </c>
      <c r="E248" s="193" t="s">
        <v>127</v>
      </c>
      <c r="F248" s="193" t="s">
        <v>131</v>
      </c>
      <c r="G248" s="193" t="s">
        <v>150</v>
      </c>
      <c r="H248" s="193" t="s">
        <v>217</v>
      </c>
      <c r="I248" s="193" t="s">
        <v>217</v>
      </c>
      <c r="J248" s="193" t="s">
        <v>217</v>
      </c>
      <c r="K248" s="193" t="s">
        <v>217</v>
      </c>
      <c r="L248" s="193" t="s">
        <v>217</v>
      </c>
      <c r="M248" s="196">
        <v>9.5</v>
      </c>
      <c r="N248" s="188" t="str">
        <f t="shared" si="3"/>
        <v>7221000128005070001200</v>
      </c>
    </row>
    <row r="249" spans="1:14" x14ac:dyDescent="0.25">
      <c r="A249" s="193" t="s">
        <v>108</v>
      </c>
      <c r="B249" s="193" t="s">
        <v>239</v>
      </c>
      <c r="C249" s="193" t="s">
        <v>240</v>
      </c>
      <c r="D249" s="193" t="s">
        <v>126</v>
      </c>
      <c r="E249" s="193" t="s">
        <v>127</v>
      </c>
      <c r="F249" s="193" t="s">
        <v>131</v>
      </c>
      <c r="G249" s="193" t="s">
        <v>155</v>
      </c>
      <c r="H249" s="193" t="s">
        <v>217</v>
      </c>
      <c r="I249" s="193" t="s">
        <v>217</v>
      </c>
      <c r="J249" s="193" t="s">
        <v>217</v>
      </c>
      <c r="K249" s="193" t="s">
        <v>217</v>
      </c>
      <c r="L249" s="193" t="s">
        <v>217</v>
      </c>
      <c r="M249" s="196">
        <v>5.58</v>
      </c>
      <c r="N249" s="188" t="str">
        <f t="shared" si="3"/>
        <v>7250000128005070001200</v>
      </c>
    </row>
    <row r="250" spans="1:14" x14ac:dyDescent="0.25">
      <c r="A250" s="193" t="s">
        <v>108</v>
      </c>
      <c r="B250" s="193" t="s">
        <v>239</v>
      </c>
      <c r="C250" s="193" t="s">
        <v>240</v>
      </c>
      <c r="D250" s="193" t="s">
        <v>126</v>
      </c>
      <c r="E250" s="193" t="s">
        <v>127</v>
      </c>
      <c r="F250" s="193" t="s">
        <v>131</v>
      </c>
      <c r="G250" s="193" t="s">
        <v>153</v>
      </c>
      <c r="H250" s="193" t="s">
        <v>217</v>
      </c>
      <c r="I250" s="193" t="s">
        <v>217</v>
      </c>
      <c r="J250" s="193" t="s">
        <v>217</v>
      </c>
      <c r="K250" s="193" t="s">
        <v>217</v>
      </c>
      <c r="L250" s="193" t="s">
        <v>217</v>
      </c>
      <c r="M250" s="196">
        <v>374.9</v>
      </c>
      <c r="N250" s="188" t="str">
        <f t="shared" si="3"/>
        <v>7240000128005070001200</v>
      </c>
    </row>
    <row r="251" spans="1:14" x14ac:dyDescent="0.25">
      <c r="A251" s="193" t="s">
        <v>108</v>
      </c>
      <c r="B251" s="193" t="s">
        <v>239</v>
      </c>
      <c r="C251" s="193" t="s">
        <v>240</v>
      </c>
      <c r="D251" s="193" t="s">
        <v>126</v>
      </c>
      <c r="E251" s="193" t="s">
        <v>127</v>
      </c>
      <c r="F251" s="193" t="s">
        <v>131</v>
      </c>
      <c r="G251" s="193" t="s">
        <v>152</v>
      </c>
      <c r="H251" s="193" t="s">
        <v>217</v>
      </c>
      <c r="I251" s="193" t="s">
        <v>217</v>
      </c>
      <c r="J251" s="193" t="s">
        <v>217</v>
      </c>
      <c r="K251" s="193" t="s">
        <v>217</v>
      </c>
      <c r="L251" s="193" t="s">
        <v>217</v>
      </c>
      <c r="M251" s="196">
        <v>37.47</v>
      </c>
      <c r="N251" s="188" t="str">
        <f t="shared" si="3"/>
        <v>7231000128005070001200</v>
      </c>
    </row>
    <row r="252" spans="1:14" x14ac:dyDescent="0.25">
      <c r="A252" s="193" t="s">
        <v>108</v>
      </c>
      <c r="B252" s="193" t="s">
        <v>239</v>
      </c>
      <c r="C252" s="193" t="s">
        <v>240</v>
      </c>
      <c r="D252" s="193" t="s">
        <v>126</v>
      </c>
      <c r="E252" s="193" t="s">
        <v>127</v>
      </c>
      <c r="F252" s="193" t="s">
        <v>131</v>
      </c>
      <c r="G252" s="193" t="s">
        <v>151</v>
      </c>
      <c r="H252" s="193" t="s">
        <v>217</v>
      </c>
      <c r="I252" s="193" t="s">
        <v>217</v>
      </c>
      <c r="J252" s="193" t="s">
        <v>217</v>
      </c>
      <c r="K252" s="193" t="s">
        <v>217</v>
      </c>
      <c r="L252" s="193" t="s">
        <v>217</v>
      </c>
      <c r="M252" s="196">
        <v>160.22</v>
      </c>
      <c r="N252" s="188" t="str">
        <f t="shared" si="3"/>
        <v>7230000128005070001200</v>
      </c>
    </row>
    <row r="253" spans="1:14" x14ac:dyDescent="0.25">
      <c r="A253" s="193" t="s">
        <v>108</v>
      </c>
      <c r="B253" s="193" t="s">
        <v>239</v>
      </c>
      <c r="C253" s="193" t="s">
        <v>240</v>
      </c>
      <c r="D253" s="193" t="s">
        <v>126</v>
      </c>
      <c r="E253" s="193" t="s">
        <v>127</v>
      </c>
      <c r="F253" s="193" t="s">
        <v>131</v>
      </c>
      <c r="G253" s="193" t="s">
        <v>148</v>
      </c>
      <c r="H253" s="193" t="s">
        <v>217</v>
      </c>
      <c r="I253" s="193" t="s">
        <v>217</v>
      </c>
      <c r="J253" s="193" t="s">
        <v>217</v>
      </c>
      <c r="K253" s="193" t="s">
        <v>217</v>
      </c>
      <c r="L253" s="193" t="s">
        <v>217</v>
      </c>
      <c r="M253" s="196">
        <v>524.48</v>
      </c>
      <c r="N253" s="188" t="str">
        <f t="shared" si="3"/>
        <v>7000000128005070001200</v>
      </c>
    </row>
    <row r="254" spans="1:14" x14ac:dyDescent="0.25">
      <c r="A254" s="193" t="s">
        <v>108</v>
      </c>
      <c r="B254" s="193" t="s">
        <v>239</v>
      </c>
      <c r="C254" s="193" t="s">
        <v>240</v>
      </c>
      <c r="D254" s="193" t="s">
        <v>126</v>
      </c>
      <c r="E254" s="193" t="s">
        <v>127</v>
      </c>
      <c r="F254" s="193" t="s">
        <v>131</v>
      </c>
      <c r="G254" s="193" t="s">
        <v>148</v>
      </c>
      <c r="H254" s="193" t="s">
        <v>217</v>
      </c>
      <c r="I254" s="193" t="s">
        <v>217</v>
      </c>
      <c r="J254" s="193" t="s">
        <v>217</v>
      </c>
      <c r="K254" s="193" t="s">
        <v>217</v>
      </c>
      <c r="L254" s="193" t="s">
        <v>217</v>
      </c>
      <c r="M254" s="196">
        <v>1835.68</v>
      </c>
      <c r="N254" s="188" t="str">
        <f t="shared" si="3"/>
        <v>7000000128005070001200</v>
      </c>
    </row>
    <row r="255" spans="1:14" x14ac:dyDescent="0.25">
      <c r="A255" s="193" t="s">
        <v>108</v>
      </c>
      <c r="B255" s="193" t="s">
        <v>239</v>
      </c>
      <c r="C255" s="193" t="s">
        <v>240</v>
      </c>
      <c r="D255" s="193" t="s">
        <v>126</v>
      </c>
      <c r="E255" s="193" t="s">
        <v>127</v>
      </c>
      <c r="F255" s="193" t="s">
        <v>131</v>
      </c>
      <c r="G255" s="193" t="s">
        <v>148</v>
      </c>
      <c r="H255" s="193" t="s">
        <v>217</v>
      </c>
      <c r="I255" s="193" t="s">
        <v>217</v>
      </c>
      <c r="J255" s="193" t="s">
        <v>217</v>
      </c>
      <c r="K255" s="193" t="s">
        <v>217</v>
      </c>
      <c r="L255" s="193" t="s">
        <v>217</v>
      </c>
      <c r="M255" s="196">
        <v>262.24</v>
      </c>
      <c r="N255" s="188" t="str">
        <f t="shared" si="3"/>
        <v>7000000128005070001200</v>
      </c>
    </row>
    <row r="256" spans="1:14" x14ac:dyDescent="0.25">
      <c r="A256" s="193" t="s">
        <v>108</v>
      </c>
      <c r="B256" s="193" t="s">
        <v>239</v>
      </c>
      <c r="C256" s="193" t="s">
        <v>240</v>
      </c>
      <c r="D256" s="193" t="s">
        <v>126</v>
      </c>
      <c r="E256" s="193" t="s">
        <v>127</v>
      </c>
      <c r="F256" s="193" t="s">
        <v>131</v>
      </c>
      <c r="G256" s="193" t="s">
        <v>124</v>
      </c>
      <c r="H256" s="193" t="s">
        <v>217</v>
      </c>
      <c r="I256" s="193" t="s">
        <v>217</v>
      </c>
      <c r="J256" s="193" t="s">
        <v>217</v>
      </c>
      <c r="K256" s="193" t="s">
        <v>217</v>
      </c>
      <c r="L256" s="193" t="s">
        <v>217</v>
      </c>
      <c r="M256" s="196">
        <v>-1545.28</v>
      </c>
      <c r="N256" s="188" t="str">
        <f t="shared" si="3"/>
        <v>1000000128005070001200</v>
      </c>
    </row>
    <row r="257" spans="1:14" x14ac:dyDescent="0.25">
      <c r="A257" s="193" t="s">
        <v>108</v>
      </c>
      <c r="B257" s="193" t="s">
        <v>239</v>
      </c>
      <c r="C257" s="193" t="s">
        <v>240</v>
      </c>
      <c r="D257" s="193" t="s">
        <v>126</v>
      </c>
      <c r="E257" s="193" t="s">
        <v>127</v>
      </c>
      <c r="F257" s="193" t="s">
        <v>131</v>
      </c>
      <c r="G257" s="193" t="s">
        <v>136</v>
      </c>
      <c r="H257" s="193" t="s">
        <v>217</v>
      </c>
      <c r="I257" s="193" t="s">
        <v>217</v>
      </c>
      <c r="J257" s="193" t="s">
        <v>217</v>
      </c>
      <c r="K257" s="193" t="s">
        <v>217</v>
      </c>
      <c r="L257" s="193" t="s">
        <v>217</v>
      </c>
      <c r="M257" s="196">
        <v>-37.47</v>
      </c>
      <c r="N257" s="188" t="str">
        <f t="shared" si="3"/>
        <v>2058000128005070001200</v>
      </c>
    </row>
    <row r="258" spans="1:14" x14ac:dyDescent="0.25">
      <c r="A258" s="193" t="s">
        <v>108</v>
      </c>
      <c r="B258" s="193" t="s">
        <v>239</v>
      </c>
      <c r="C258" s="193" t="s">
        <v>240</v>
      </c>
      <c r="D258" s="193" t="s">
        <v>126</v>
      </c>
      <c r="E258" s="193" t="s">
        <v>127</v>
      </c>
      <c r="F258" s="193" t="s">
        <v>131</v>
      </c>
      <c r="G258" s="193" t="s">
        <v>142</v>
      </c>
      <c r="H258" s="193" t="s">
        <v>217</v>
      </c>
      <c r="I258" s="193" t="s">
        <v>217</v>
      </c>
      <c r="J258" s="193" t="s">
        <v>217</v>
      </c>
      <c r="K258" s="193" t="s">
        <v>217</v>
      </c>
      <c r="L258" s="193" t="s">
        <v>217</v>
      </c>
      <c r="M258" s="196">
        <v>-260</v>
      </c>
      <c r="N258" s="188" t="str">
        <f t="shared" si="3"/>
        <v>2140000128005070001200</v>
      </c>
    </row>
    <row r="259" spans="1:14" x14ac:dyDescent="0.25">
      <c r="A259" s="193" t="s">
        <v>108</v>
      </c>
      <c r="B259" s="193" t="s">
        <v>239</v>
      </c>
      <c r="C259" s="193" t="s">
        <v>240</v>
      </c>
      <c r="D259" s="193" t="s">
        <v>126</v>
      </c>
      <c r="E259" s="193" t="s">
        <v>127</v>
      </c>
      <c r="F259" s="193" t="s">
        <v>131</v>
      </c>
      <c r="G259" s="193" t="s">
        <v>145</v>
      </c>
      <c r="H259" s="193" t="s">
        <v>217</v>
      </c>
      <c r="I259" s="193" t="s">
        <v>217</v>
      </c>
      <c r="J259" s="193" t="s">
        <v>217</v>
      </c>
      <c r="K259" s="193" t="s">
        <v>217</v>
      </c>
      <c r="L259" s="193" t="s">
        <v>217</v>
      </c>
      <c r="M259" s="196">
        <v>-37.47</v>
      </c>
      <c r="N259" s="188" t="str">
        <f t="shared" ref="N259:N267" si="4">CONCATENATE(G259,E259,F259,K259,L259)</f>
        <v>2160000128005070001200</v>
      </c>
    </row>
    <row r="260" spans="1:14" x14ac:dyDescent="0.25">
      <c r="A260" s="193" t="s">
        <v>108</v>
      </c>
      <c r="B260" s="193" t="s">
        <v>239</v>
      </c>
      <c r="C260" s="193" t="s">
        <v>240</v>
      </c>
      <c r="D260" s="193" t="s">
        <v>126</v>
      </c>
      <c r="E260" s="193" t="s">
        <v>127</v>
      </c>
      <c r="F260" s="193" t="s">
        <v>131</v>
      </c>
      <c r="G260" s="193" t="s">
        <v>137</v>
      </c>
      <c r="H260" s="193" t="s">
        <v>217</v>
      </c>
      <c r="I260" s="193" t="s">
        <v>217</v>
      </c>
      <c r="J260" s="193" t="s">
        <v>217</v>
      </c>
      <c r="K260" s="193" t="s">
        <v>217</v>
      </c>
      <c r="L260" s="193" t="s">
        <v>217</v>
      </c>
      <c r="M260" s="196">
        <v>-375</v>
      </c>
      <c r="N260" s="188" t="str">
        <f t="shared" si="4"/>
        <v>2100000128005070001200</v>
      </c>
    </row>
    <row r="261" spans="1:14" x14ac:dyDescent="0.25">
      <c r="A261" s="193" t="s">
        <v>108</v>
      </c>
      <c r="B261" s="193" t="s">
        <v>239</v>
      </c>
      <c r="C261" s="193" t="s">
        <v>240</v>
      </c>
      <c r="D261" s="193" t="s">
        <v>126</v>
      </c>
      <c r="E261" s="193" t="s">
        <v>127</v>
      </c>
      <c r="F261" s="193" t="s">
        <v>131</v>
      </c>
      <c r="G261" s="193" t="s">
        <v>139</v>
      </c>
      <c r="H261" s="193" t="s">
        <v>217</v>
      </c>
      <c r="I261" s="193" t="s">
        <v>217</v>
      </c>
      <c r="J261" s="193" t="s">
        <v>217</v>
      </c>
      <c r="K261" s="193" t="s">
        <v>217</v>
      </c>
      <c r="L261" s="193" t="s">
        <v>217</v>
      </c>
      <c r="M261" s="196">
        <v>-160.22</v>
      </c>
      <c r="N261" s="188" t="str">
        <f t="shared" si="4"/>
        <v>2110000128005070001200</v>
      </c>
    </row>
    <row r="262" spans="1:14" x14ac:dyDescent="0.25">
      <c r="A262" s="193" t="s">
        <v>108</v>
      </c>
      <c r="B262" s="193" t="s">
        <v>239</v>
      </c>
      <c r="C262" s="193" t="s">
        <v>240</v>
      </c>
      <c r="D262" s="193" t="s">
        <v>126</v>
      </c>
      <c r="E262" s="193" t="s">
        <v>127</v>
      </c>
      <c r="F262" s="193" t="s">
        <v>131</v>
      </c>
      <c r="G262" s="193" t="s">
        <v>137</v>
      </c>
      <c r="H262" s="193" t="s">
        <v>217</v>
      </c>
      <c r="I262" s="193" t="s">
        <v>217</v>
      </c>
      <c r="J262" s="193" t="s">
        <v>217</v>
      </c>
      <c r="K262" s="193" t="s">
        <v>217</v>
      </c>
      <c r="L262" s="193" t="s">
        <v>217</v>
      </c>
      <c r="M262" s="196">
        <v>-31.47</v>
      </c>
      <c r="N262" s="188" t="str">
        <f t="shared" si="4"/>
        <v>2100000128005070001200</v>
      </c>
    </row>
    <row r="263" spans="1:14" x14ac:dyDescent="0.25">
      <c r="A263" s="193" t="s">
        <v>108</v>
      </c>
      <c r="B263" s="193" t="s">
        <v>239</v>
      </c>
      <c r="C263" s="193" t="s">
        <v>240</v>
      </c>
      <c r="D263" s="193" t="s">
        <v>126</v>
      </c>
      <c r="E263" s="193" t="s">
        <v>127</v>
      </c>
      <c r="F263" s="193" t="s">
        <v>131</v>
      </c>
      <c r="G263" s="193" t="s">
        <v>132</v>
      </c>
      <c r="H263" s="193" t="s">
        <v>217</v>
      </c>
      <c r="I263" s="193" t="s">
        <v>217</v>
      </c>
      <c r="J263" s="193" t="s">
        <v>217</v>
      </c>
      <c r="K263" s="193" t="s">
        <v>217</v>
      </c>
      <c r="L263" s="193" t="s">
        <v>217</v>
      </c>
      <c r="M263" s="196">
        <v>-173.08</v>
      </c>
      <c r="N263" s="188" t="str">
        <f t="shared" si="4"/>
        <v>2052000128005070001200</v>
      </c>
    </row>
    <row r="264" spans="1:14" x14ac:dyDescent="0.25">
      <c r="A264" s="193" t="s">
        <v>108</v>
      </c>
      <c r="B264" s="193" t="s">
        <v>239</v>
      </c>
      <c r="C264" s="193" t="s">
        <v>240</v>
      </c>
      <c r="D264" s="193" t="s">
        <v>126</v>
      </c>
      <c r="E264" s="193" t="s">
        <v>127</v>
      </c>
      <c r="F264" s="193" t="s">
        <v>131</v>
      </c>
      <c r="G264" s="193" t="s">
        <v>140</v>
      </c>
      <c r="H264" s="193" t="s">
        <v>217</v>
      </c>
      <c r="I264" s="193" t="s">
        <v>217</v>
      </c>
      <c r="J264" s="193" t="s">
        <v>217</v>
      </c>
      <c r="K264" s="193" t="s">
        <v>217</v>
      </c>
      <c r="L264" s="193" t="s">
        <v>217</v>
      </c>
      <c r="M264" s="196">
        <v>-8.16</v>
      </c>
      <c r="N264" s="188" t="str">
        <f t="shared" si="4"/>
        <v>2125000128005070001200</v>
      </c>
    </row>
    <row r="265" spans="1:14" x14ac:dyDescent="0.25">
      <c r="A265" s="193" t="s">
        <v>108</v>
      </c>
      <c r="B265" s="193" t="s">
        <v>239</v>
      </c>
      <c r="C265" s="193" t="s">
        <v>240</v>
      </c>
      <c r="D265" s="193" t="s">
        <v>126</v>
      </c>
      <c r="E265" s="193" t="s">
        <v>127</v>
      </c>
      <c r="F265" s="193" t="s">
        <v>131</v>
      </c>
      <c r="G265" s="193" t="s">
        <v>144</v>
      </c>
      <c r="H265" s="193" t="s">
        <v>217</v>
      </c>
      <c r="I265" s="193" t="s">
        <v>217</v>
      </c>
      <c r="J265" s="193" t="s">
        <v>217</v>
      </c>
      <c r="K265" s="193" t="s">
        <v>217</v>
      </c>
      <c r="L265" s="193" t="s">
        <v>217</v>
      </c>
      <c r="M265" s="196">
        <v>-9.5</v>
      </c>
      <c r="N265" s="188" t="str">
        <f t="shared" si="4"/>
        <v>2155000128005070001200</v>
      </c>
    </row>
    <row r="266" spans="1:14" x14ac:dyDescent="0.25">
      <c r="A266" s="193" t="s">
        <v>108</v>
      </c>
      <c r="B266" s="193" t="s">
        <v>239</v>
      </c>
      <c r="C266" s="193" t="s">
        <v>240</v>
      </c>
      <c r="D266" s="193" t="s">
        <v>126</v>
      </c>
      <c r="E266" s="193" t="s">
        <v>127</v>
      </c>
      <c r="F266" s="193" t="s">
        <v>131</v>
      </c>
      <c r="G266" s="193" t="s">
        <v>135</v>
      </c>
      <c r="H266" s="193" t="s">
        <v>217</v>
      </c>
      <c r="I266" s="193" t="s">
        <v>217</v>
      </c>
      <c r="J266" s="193" t="s">
        <v>217</v>
      </c>
      <c r="K266" s="193" t="s">
        <v>217</v>
      </c>
      <c r="L266" s="193" t="s">
        <v>217</v>
      </c>
      <c r="M266" s="196">
        <v>-374.9</v>
      </c>
      <c r="N266" s="188" t="str">
        <f t="shared" si="4"/>
        <v>2056000128005070001200</v>
      </c>
    </row>
    <row r="267" spans="1:14" x14ac:dyDescent="0.25">
      <c r="A267" s="193" t="s">
        <v>108</v>
      </c>
      <c r="B267" s="193" t="s">
        <v>239</v>
      </c>
      <c r="C267" s="193" t="s">
        <v>240</v>
      </c>
      <c r="D267" s="193" t="s">
        <v>126</v>
      </c>
      <c r="E267" s="193" t="s">
        <v>127</v>
      </c>
      <c r="F267" s="193" t="s">
        <v>131</v>
      </c>
      <c r="G267" s="193" t="s">
        <v>134</v>
      </c>
      <c r="H267" s="193" t="s">
        <v>217</v>
      </c>
      <c r="I267" s="193" t="s">
        <v>217</v>
      </c>
      <c r="J267" s="193" t="s">
        <v>217</v>
      </c>
      <c r="K267" s="193" t="s">
        <v>217</v>
      </c>
      <c r="L267" s="193" t="s">
        <v>217</v>
      </c>
      <c r="M267" s="196">
        <v>-5.58</v>
      </c>
      <c r="N267" s="188" t="str">
        <f t="shared" si="4"/>
        <v>2055000128005070001200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2"/>
  <sheetViews>
    <sheetView workbookViewId="0">
      <selection sqref="A1:N892"/>
    </sheetView>
  </sheetViews>
  <sheetFormatPr defaultRowHeight="15" x14ac:dyDescent="0.25"/>
  <cols>
    <col min="2" max="2" width="18.28515625" customWidth="1"/>
    <col min="6" max="6" width="18.7109375" customWidth="1"/>
    <col min="8" max="8" width="14.28515625" customWidth="1"/>
    <col min="11" max="11" width="18.7109375" customWidth="1"/>
    <col min="12" max="12" width="19" customWidth="1"/>
  </cols>
  <sheetData>
    <row r="1" spans="1:14" x14ac:dyDescent="0.25">
      <c r="A1" s="198" t="s">
        <v>213</v>
      </c>
      <c r="B1" s="198" t="s">
        <v>66</v>
      </c>
      <c r="C1" s="198" t="s">
        <v>219</v>
      </c>
      <c r="D1" s="198" t="s">
        <v>75</v>
      </c>
      <c r="E1" s="198" t="s">
        <v>215</v>
      </c>
      <c r="F1" s="198" t="s">
        <v>216</v>
      </c>
      <c r="G1" s="198" t="s">
        <v>71</v>
      </c>
      <c r="H1" s="198" t="s">
        <v>73</v>
      </c>
      <c r="I1" s="198" t="s">
        <v>77</v>
      </c>
      <c r="J1" s="198" t="s">
        <v>74</v>
      </c>
      <c r="K1" s="198" t="s">
        <v>85</v>
      </c>
      <c r="L1" s="198" t="s">
        <v>84</v>
      </c>
      <c r="M1" s="198" t="s">
        <v>91</v>
      </c>
      <c r="N1" t="s">
        <v>218</v>
      </c>
    </row>
    <row r="2" spans="1:14" x14ac:dyDescent="0.25">
      <c r="A2" s="199" t="s">
        <v>108</v>
      </c>
      <c r="B2" s="199" t="s">
        <v>230</v>
      </c>
      <c r="C2" s="199" t="s">
        <v>231</v>
      </c>
      <c r="D2" s="199" t="s">
        <v>126</v>
      </c>
      <c r="E2" s="199" t="s">
        <v>127</v>
      </c>
      <c r="F2" s="199" t="s">
        <v>131</v>
      </c>
      <c r="G2" s="199" t="s">
        <v>142</v>
      </c>
      <c r="H2" s="199" t="s">
        <v>217</v>
      </c>
      <c r="I2" s="199" t="s">
        <v>217</v>
      </c>
      <c r="J2" s="199" t="s">
        <v>217</v>
      </c>
      <c r="K2" s="199" t="s">
        <v>217</v>
      </c>
      <c r="L2" s="199" t="s">
        <v>217</v>
      </c>
      <c r="M2" s="200">
        <v>-2.42</v>
      </c>
      <c r="N2" t="str">
        <f>CONCATENATE(G2,E2)</f>
        <v>214000012800</v>
      </c>
    </row>
    <row r="3" spans="1:14" x14ac:dyDescent="0.25">
      <c r="A3" s="199" t="s">
        <v>108</v>
      </c>
      <c r="B3" s="199" t="s">
        <v>230</v>
      </c>
      <c r="C3" s="199" t="s">
        <v>231</v>
      </c>
      <c r="D3" s="199" t="s">
        <v>126</v>
      </c>
      <c r="E3" s="199" t="s">
        <v>127</v>
      </c>
      <c r="F3" s="199" t="s">
        <v>131</v>
      </c>
      <c r="G3" s="199" t="s">
        <v>145</v>
      </c>
      <c r="H3" s="199" t="s">
        <v>217</v>
      </c>
      <c r="I3" s="199" t="s">
        <v>217</v>
      </c>
      <c r="J3" s="199" t="s">
        <v>217</v>
      </c>
      <c r="K3" s="199" t="s">
        <v>217</v>
      </c>
      <c r="L3" s="199" t="s">
        <v>217</v>
      </c>
      <c r="M3" s="200">
        <v>-5.51</v>
      </c>
      <c r="N3" s="188" t="str">
        <f t="shared" ref="N3:N66" si="0">CONCATENATE(G3,E3)</f>
        <v>216000012800</v>
      </c>
    </row>
    <row r="4" spans="1:14" x14ac:dyDescent="0.25">
      <c r="A4" s="199" t="s">
        <v>108</v>
      </c>
      <c r="B4" s="199" t="s">
        <v>230</v>
      </c>
      <c r="C4" s="199" t="s">
        <v>231</v>
      </c>
      <c r="D4" s="199" t="s">
        <v>126</v>
      </c>
      <c r="E4" s="199" t="s">
        <v>127</v>
      </c>
      <c r="F4" s="199" t="s">
        <v>131</v>
      </c>
      <c r="G4" s="199" t="s">
        <v>143</v>
      </c>
      <c r="H4" s="199" t="s">
        <v>217</v>
      </c>
      <c r="I4" s="199" t="s">
        <v>217</v>
      </c>
      <c r="J4" s="199" t="s">
        <v>217</v>
      </c>
      <c r="K4" s="199" t="s">
        <v>217</v>
      </c>
      <c r="L4" s="199" t="s">
        <v>217</v>
      </c>
      <c r="M4" s="200">
        <v>-1.24</v>
      </c>
      <c r="N4" s="188" t="str">
        <f t="shared" si="0"/>
        <v>215000012800</v>
      </c>
    </row>
    <row r="5" spans="1:14" x14ac:dyDescent="0.25">
      <c r="A5" s="199" t="s">
        <v>108</v>
      </c>
      <c r="B5" s="199" t="s">
        <v>230</v>
      </c>
      <c r="C5" s="199" t="s">
        <v>231</v>
      </c>
      <c r="D5" s="199" t="s">
        <v>126</v>
      </c>
      <c r="E5" s="199" t="s">
        <v>127</v>
      </c>
      <c r="F5" s="199" t="s">
        <v>131</v>
      </c>
      <c r="G5" s="199" t="s">
        <v>124</v>
      </c>
      <c r="H5" s="199" t="s">
        <v>217</v>
      </c>
      <c r="I5" s="199" t="s">
        <v>217</v>
      </c>
      <c r="J5" s="199" t="s">
        <v>217</v>
      </c>
      <c r="K5" s="199" t="s">
        <v>217</v>
      </c>
      <c r="L5" s="199" t="s">
        <v>217</v>
      </c>
      <c r="M5" s="200">
        <v>-322.19</v>
      </c>
      <c r="N5" s="188" t="str">
        <f t="shared" si="0"/>
        <v>100000012800</v>
      </c>
    </row>
    <row r="6" spans="1:14" x14ac:dyDescent="0.25">
      <c r="A6" s="199" t="s">
        <v>108</v>
      </c>
      <c r="B6" s="199" t="s">
        <v>230</v>
      </c>
      <c r="C6" s="199" t="s">
        <v>231</v>
      </c>
      <c r="D6" s="199" t="s">
        <v>126</v>
      </c>
      <c r="E6" s="199" t="s">
        <v>127</v>
      </c>
      <c r="F6" s="199" t="s">
        <v>131</v>
      </c>
      <c r="G6" s="199" t="s">
        <v>149</v>
      </c>
      <c r="H6" s="199" t="s">
        <v>217</v>
      </c>
      <c r="I6" s="199" t="s">
        <v>217</v>
      </c>
      <c r="J6" s="199" t="s">
        <v>217</v>
      </c>
      <c r="K6" s="199" t="s">
        <v>217</v>
      </c>
      <c r="L6" s="199" t="s">
        <v>217</v>
      </c>
      <c r="M6" s="200">
        <v>380</v>
      </c>
      <c r="N6" s="188" t="str">
        <f t="shared" si="0"/>
        <v>715000012800</v>
      </c>
    </row>
    <row r="7" spans="1:14" x14ac:dyDescent="0.25">
      <c r="A7" s="199" t="s">
        <v>108</v>
      </c>
      <c r="B7" s="199" t="s">
        <v>230</v>
      </c>
      <c r="C7" s="199" t="s">
        <v>231</v>
      </c>
      <c r="D7" s="199" t="s">
        <v>126</v>
      </c>
      <c r="E7" s="199" t="s">
        <v>127</v>
      </c>
      <c r="F7" s="199" t="s">
        <v>131</v>
      </c>
      <c r="G7" s="199" t="s">
        <v>151</v>
      </c>
      <c r="H7" s="199" t="s">
        <v>217</v>
      </c>
      <c r="I7" s="199" t="s">
        <v>217</v>
      </c>
      <c r="J7" s="199" t="s">
        <v>217</v>
      </c>
      <c r="K7" s="199" t="s">
        <v>217</v>
      </c>
      <c r="L7" s="199" t="s">
        <v>217</v>
      </c>
      <c r="M7" s="200">
        <v>23.56</v>
      </c>
      <c r="N7" s="188" t="str">
        <f t="shared" si="0"/>
        <v>723000012800</v>
      </c>
    </row>
    <row r="8" spans="1:14" x14ac:dyDescent="0.25">
      <c r="A8" s="199" t="s">
        <v>108</v>
      </c>
      <c r="B8" s="199" t="s">
        <v>230</v>
      </c>
      <c r="C8" s="199" t="s">
        <v>231</v>
      </c>
      <c r="D8" s="199" t="s">
        <v>126</v>
      </c>
      <c r="E8" s="199" t="s">
        <v>127</v>
      </c>
      <c r="F8" s="199" t="s">
        <v>131</v>
      </c>
      <c r="G8" s="199" t="s">
        <v>152</v>
      </c>
      <c r="H8" s="199" t="s">
        <v>217</v>
      </c>
      <c r="I8" s="199" t="s">
        <v>217</v>
      </c>
      <c r="J8" s="199" t="s">
        <v>217</v>
      </c>
      <c r="K8" s="199" t="s">
        <v>217</v>
      </c>
      <c r="L8" s="199" t="s">
        <v>217</v>
      </c>
      <c r="M8" s="200">
        <v>5.51</v>
      </c>
      <c r="N8" s="188" t="str">
        <f t="shared" si="0"/>
        <v>723100012800</v>
      </c>
    </row>
    <row r="9" spans="1:14" x14ac:dyDescent="0.25">
      <c r="A9" s="199" t="s">
        <v>108</v>
      </c>
      <c r="B9" s="199" t="s">
        <v>230</v>
      </c>
      <c r="C9" s="199" t="s">
        <v>231</v>
      </c>
      <c r="D9" s="199" t="s">
        <v>126</v>
      </c>
      <c r="E9" s="199" t="s">
        <v>127</v>
      </c>
      <c r="F9" s="199" t="s">
        <v>131</v>
      </c>
      <c r="G9" s="199" t="s">
        <v>156</v>
      </c>
      <c r="H9" s="199" t="s">
        <v>217</v>
      </c>
      <c r="I9" s="199" t="s">
        <v>217</v>
      </c>
      <c r="J9" s="199" t="s">
        <v>217</v>
      </c>
      <c r="K9" s="199" t="s">
        <v>217</v>
      </c>
      <c r="L9" s="199" t="s">
        <v>217</v>
      </c>
      <c r="M9" s="200">
        <v>25.08</v>
      </c>
      <c r="N9" s="188" t="str">
        <f t="shared" si="0"/>
        <v>726900012800</v>
      </c>
    </row>
    <row r="10" spans="1:14" x14ac:dyDescent="0.25">
      <c r="A10" s="199" t="s">
        <v>108</v>
      </c>
      <c r="B10" s="199" t="s">
        <v>230</v>
      </c>
      <c r="C10" s="199" t="s">
        <v>231</v>
      </c>
      <c r="D10" s="199" t="s">
        <v>126</v>
      </c>
      <c r="E10" s="199" t="s">
        <v>127</v>
      </c>
      <c r="F10" s="199" t="s">
        <v>131</v>
      </c>
      <c r="G10" s="199" t="s">
        <v>156</v>
      </c>
      <c r="H10" s="199" t="s">
        <v>217</v>
      </c>
      <c r="I10" s="199" t="s">
        <v>217</v>
      </c>
      <c r="J10" s="199" t="s">
        <v>217</v>
      </c>
      <c r="K10" s="199" t="s">
        <v>217</v>
      </c>
      <c r="L10" s="199" t="s">
        <v>217</v>
      </c>
      <c r="M10" s="200">
        <v>4.5599999999999996</v>
      </c>
      <c r="N10" s="188" t="str">
        <f t="shared" si="0"/>
        <v>726900012800</v>
      </c>
    </row>
    <row r="11" spans="1:14" x14ac:dyDescent="0.25">
      <c r="A11" s="199" t="s">
        <v>108</v>
      </c>
      <c r="B11" s="199" t="s">
        <v>230</v>
      </c>
      <c r="C11" s="199" t="s">
        <v>231</v>
      </c>
      <c r="D11" s="199" t="s">
        <v>126</v>
      </c>
      <c r="E11" s="199" t="s">
        <v>127</v>
      </c>
      <c r="F11" s="199" t="s">
        <v>131</v>
      </c>
      <c r="G11" s="199" t="s">
        <v>138</v>
      </c>
      <c r="H11" s="199" t="s">
        <v>217</v>
      </c>
      <c r="I11" s="199" t="s">
        <v>217</v>
      </c>
      <c r="J11" s="199" t="s">
        <v>217</v>
      </c>
      <c r="K11" s="199" t="s">
        <v>217</v>
      </c>
      <c r="L11" s="199" t="s">
        <v>217</v>
      </c>
      <c r="M11" s="200">
        <v>-25.08</v>
      </c>
      <c r="N11" s="188" t="str">
        <f t="shared" si="0"/>
        <v>210500012800</v>
      </c>
    </row>
    <row r="12" spans="1:14" x14ac:dyDescent="0.25">
      <c r="A12" s="199" t="s">
        <v>108</v>
      </c>
      <c r="B12" s="199" t="s">
        <v>230</v>
      </c>
      <c r="C12" s="199" t="s">
        <v>231</v>
      </c>
      <c r="D12" s="199" t="s">
        <v>126</v>
      </c>
      <c r="E12" s="199" t="s">
        <v>127</v>
      </c>
      <c r="F12" s="199" t="s">
        <v>131</v>
      </c>
      <c r="G12" s="199" t="s">
        <v>132</v>
      </c>
      <c r="H12" s="199" t="s">
        <v>217</v>
      </c>
      <c r="I12" s="199" t="s">
        <v>217</v>
      </c>
      <c r="J12" s="199" t="s">
        <v>217</v>
      </c>
      <c r="K12" s="199" t="s">
        <v>217</v>
      </c>
      <c r="L12" s="199" t="s">
        <v>217</v>
      </c>
      <c r="M12" s="200">
        <v>-25.08</v>
      </c>
      <c r="N12" s="188" t="str">
        <f t="shared" si="0"/>
        <v>205200012800</v>
      </c>
    </row>
    <row r="13" spans="1:14" x14ac:dyDescent="0.25">
      <c r="A13" s="199" t="s">
        <v>108</v>
      </c>
      <c r="B13" s="199" t="s">
        <v>230</v>
      </c>
      <c r="C13" s="199" t="s">
        <v>231</v>
      </c>
      <c r="D13" s="199" t="s">
        <v>126</v>
      </c>
      <c r="E13" s="199" t="s">
        <v>127</v>
      </c>
      <c r="F13" s="199" t="s">
        <v>131</v>
      </c>
      <c r="G13" s="199" t="s">
        <v>137</v>
      </c>
      <c r="H13" s="199" t="s">
        <v>217</v>
      </c>
      <c r="I13" s="199" t="s">
        <v>217</v>
      </c>
      <c r="J13" s="199" t="s">
        <v>217</v>
      </c>
      <c r="K13" s="199" t="s">
        <v>217</v>
      </c>
      <c r="L13" s="199" t="s">
        <v>217</v>
      </c>
      <c r="M13" s="200">
        <v>-4.5599999999999996</v>
      </c>
      <c r="N13" s="188" t="str">
        <f t="shared" si="0"/>
        <v>210000012800</v>
      </c>
    </row>
    <row r="14" spans="1:14" x14ac:dyDescent="0.25">
      <c r="A14" s="199" t="s">
        <v>108</v>
      </c>
      <c r="B14" s="199" t="s">
        <v>230</v>
      </c>
      <c r="C14" s="199" t="s">
        <v>231</v>
      </c>
      <c r="D14" s="199" t="s">
        <v>126</v>
      </c>
      <c r="E14" s="199" t="s">
        <v>127</v>
      </c>
      <c r="F14" s="199" t="s">
        <v>131</v>
      </c>
      <c r="G14" s="199" t="s">
        <v>139</v>
      </c>
      <c r="H14" s="199" t="s">
        <v>217</v>
      </c>
      <c r="I14" s="199" t="s">
        <v>217</v>
      </c>
      <c r="J14" s="199" t="s">
        <v>217</v>
      </c>
      <c r="K14" s="199" t="s">
        <v>217</v>
      </c>
      <c r="L14" s="199" t="s">
        <v>217</v>
      </c>
      <c r="M14" s="200">
        <v>-23.56</v>
      </c>
      <c r="N14" s="188" t="str">
        <f t="shared" si="0"/>
        <v>211000012800</v>
      </c>
    </row>
    <row r="15" spans="1:14" x14ac:dyDescent="0.25">
      <c r="A15" s="199" t="s">
        <v>108</v>
      </c>
      <c r="B15" s="199" t="s">
        <v>230</v>
      </c>
      <c r="C15" s="199" t="s">
        <v>231</v>
      </c>
      <c r="D15" s="199" t="s">
        <v>126</v>
      </c>
      <c r="E15" s="199" t="s">
        <v>127</v>
      </c>
      <c r="F15" s="199" t="s">
        <v>131</v>
      </c>
      <c r="G15" s="199" t="s">
        <v>133</v>
      </c>
      <c r="H15" s="199" t="s">
        <v>217</v>
      </c>
      <c r="I15" s="199" t="s">
        <v>217</v>
      </c>
      <c r="J15" s="199" t="s">
        <v>217</v>
      </c>
      <c r="K15" s="199" t="s">
        <v>217</v>
      </c>
      <c r="L15" s="199" t="s">
        <v>217</v>
      </c>
      <c r="M15" s="200">
        <v>-23.56</v>
      </c>
      <c r="N15" s="188" t="str">
        <f t="shared" si="0"/>
        <v>205300012800</v>
      </c>
    </row>
    <row r="16" spans="1:14" x14ac:dyDescent="0.25">
      <c r="A16" s="199" t="s">
        <v>108</v>
      </c>
      <c r="B16" s="199" t="s">
        <v>230</v>
      </c>
      <c r="C16" s="199" t="s">
        <v>231</v>
      </c>
      <c r="D16" s="199" t="s">
        <v>126</v>
      </c>
      <c r="E16" s="199" t="s">
        <v>127</v>
      </c>
      <c r="F16" s="199" t="s">
        <v>131</v>
      </c>
      <c r="G16" s="199" t="s">
        <v>136</v>
      </c>
      <c r="H16" s="199" t="s">
        <v>217</v>
      </c>
      <c r="I16" s="199" t="s">
        <v>217</v>
      </c>
      <c r="J16" s="199" t="s">
        <v>217</v>
      </c>
      <c r="K16" s="199" t="s">
        <v>217</v>
      </c>
      <c r="L16" s="199" t="s">
        <v>217</v>
      </c>
      <c r="M16" s="200">
        <v>-5.51</v>
      </c>
      <c r="N16" s="188" t="str">
        <f t="shared" si="0"/>
        <v>205800012800</v>
      </c>
    </row>
    <row r="17" spans="1:14" x14ac:dyDescent="0.25">
      <c r="A17" s="199" t="s">
        <v>108</v>
      </c>
      <c r="B17" s="199" t="s">
        <v>293</v>
      </c>
      <c r="C17" s="199" t="s">
        <v>294</v>
      </c>
      <c r="D17" s="199" t="s">
        <v>126</v>
      </c>
      <c r="E17" s="199" t="s">
        <v>127</v>
      </c>
      <c r="F17" s="199" t="s">
        <v>125</v>
      </c>
      <c r="G17" s="199" t="s">
        <v>151</v>
      </c>
      <c r="H17" s="199" t="s">
        <v>217</v>
      </c>
      <c r="I17" s="199" t="s">
        <v>217</v>
      </c>
      <c r="J17" s="199" t="s">
        <v>217</v>
      </c>
      <c r="K17" s="199" t="s">
        <v>217</v>
      </c>
      <c r="L17" s="199" t="s">
        <v>217</v>
      </c>
      <c r="M17" s="200">
        <v>84.81</v>
      </c>
      <c r="N17" s="188" t="str">
        <f t="shared" si="0"/>
        <v>723000012800</v>
      </c>
    </row>
    <row r="18" spans="1:14" x14ac:dyDescent="0.25">
      <c r="A18" s="199" t="s">
        <v>108</v>
      </c>
      <c r="B18" s="199" t="s">
        <v>293</v>
      </c>
      <c r="C18" s="199" t="s">
        <v>294</v>
      </c>
      <c r="D18" s="199" t="s">
        <v>126</v>
      </c>
      <c r="E18" s="199" t="s">
        <v>127</v>
      </c>
      <c r="F18" s="199" t="s">
        <v>125</v>
      </c>
      <c r="G18" s="199" t="s">
        <v>151</v>
      </c>
      <c r="H18" s="199" t="s">
        <v>217</v>
      </c>
      <c r="I18" s="199" t="s">
        <v>217</v>
      </c>
      <c r="J18" s="199" t="s">
        <v>217</v>
      </c>
      <c r="K18" s="199" t="s">
        <v>217</v>
      </c>
      <c r="L18" s="199" t="s">
        <v>217</v>
      </c>
      <c r="M18" s="200">
        <v>152.63999999999999</v>
      </c>
      <c r="N18" s="188" t="str">
        <f t="shared" si="0"/>
        <v>723000012800</v>
      </c>
    </row>
    <row r="19" spans="1:14" x14ac:dyDescent="0.25">
      <c r="A19" s="199" t="s">
        <v>108</v>
      </c>
      <c r="B19" s="199" t="s">
        <v>293</v>
      </c>
      <c r="C19" s="199" t="s">
        <v>294</v>
      </c>
      <c r="D19" s="199" t="s">
        <v>126</v>
      </c>
      <c r="E19" s="199" t="s">
        <v>127</v>
      </c>
      <c r="F19" s="199" t="s">
        <v>125</v>
      </c>
      <c r="G19" s="199" t="s">
        <v>152</v>
      </c>
      <c r="H19" s="199" t="s">
        <v>217</v>
      </c>
      <c r="I19" s="199" t="s">
        <v>217</v>
      </c>
      <c r="J19" s="199" t="s">
        <v>217</v>
      </c>
      <c r="K19" s="199" t="s">
        <v>217</v>
      </c>
      <c r="L19" s="199" t="s">
        <v>217</v>
      </c>
      <c r="M19" s="200">
        <v>19.84</v>
      </c>
      <c r="N19" s="188" t="str">
        <f t="shared" si="0"/>
        <v>723100012800</v>
      </c>
    </row>
    <row r="20" spans="1:14" x14ac:dyDescent="0.25">
      <c r="A20" s="199" t="s">
        <v>108</v>
      </c>
      <c r="B20" s="199" t="s">
        <v>293</v>
      </c>
      <c r="C20" s="199" t="s">
        <v>294</v>
      </c>
      <c r="D20" s="199" t="s">
        <v>126</v>
      </c>
      <c r="E20" s="199" t="s">
        <v>127</v>
      </c>
      <c r="F20" s="199" t="s">
        <v>125</v>
      </c>
      <c r="G20" s="199" t="s">
        <v>152</v>
      </c>
      <c r="H20" s="199" t="s">
        <v>217</v>
      </c>
      <c r="I20" s="199" t="s">
        <v>217</v>
      </c>
      <c r="J20" s="199" t="s">
        <v>217</v>
      </c>
      <c r="K20" s="199" t="s">
        <v>217</v>
      </c>
      <c r="L20" s="199" t="s">
        <v>217</v>
      </c>
      <c r="M20" s="200">
        <v>35.69</v>
      </c>
      <c r="N20" s="188" t="str">
        <f t="shared" si="0"/>
        <v>723100012800</v>
      </c>
    </row>
    <row r="21" spans="1:14" x14ac:dyDescent="0.25">
      <c r="A21" s="199" t="s">
        <v>108</v>
      </c>
      <c r="B21" s="199" t="s">
        <v>293</v>
      </c>
      <c r="C21" s="199" t="s">
        <v>294</v>
      </c>
      <c r="D21" s="199" t="s">
        <v>126</v>
      </c>
      <c r="E21" s="199" t="s">
        <v>127</v>
      </c>
      <c r="F21" s="199" t="s">
        <v>125</v>
      </c>
      <c r="G21" s="199" t="s">
        <v>153</v>
      </c>
      <c r="H21" s="199" t="s">
        <v>217</v>
      </c>
      <c r="I21" s="199" t="s">
        <v>217</v>
      </c>
      <c r="J21" s="199" t="s">
        <v>217</v>
      </c>
      <c r="K21" s="199" t="s">
        <v>217</v>
      </c>
      <c r="L21" s="199" t="s">
        <v>217</v>
      </c>
      <c r="M21" s="200">
        <v>106.32</v>
      </c>
      <c r="N21" s="188" t="str">
        <f t="shared" si="0"/>
        <v>724000012800</v>
      </c>
    </row>
    <row r="22" spans="1:14" x14ac:dyDescent="0.25">
      <c r="A22" s="199" t="s">
        <v>108</v>
      </c>
      <c r="B22" s="199" t="s">
        <v>293</v>
      </c>
      <c r="C22" s="199" t="s">
        <v>294</v>
      </c>
      <c r="D22" s="199" t="s">
        <v>126</v>
      </c>
      <c r="E22" s="199" t="s">
        <v>127</v>
      </c>
      <c r="F22" s="199" t="s">
        <v>125</v>
      </c>
      <c r="G22" s="199" t="s">
        <v>153</v>
      </c>
      <c r="H22" s="199" t="s">
        <v>217</v>
      </c>
      <c r="I22" s="199" t="s">
        <v>217</v>
      </c>
      <c r="J22" s="199" t="s">
        <v>217</v>
      </c>
      <c r="K22" s="199" t="s">
        <v>217</v>
      </c>
      <c r="L22" s="199" t="s">
        <v>217</v>
      </c>
      <c r="M22" s="200">
        <v>191.38</v>
      </c>
      <c r="N22" s="188" t="str">
        <f t="shared" si="0"/>
        <v>724000012800</v>
      </c>
    </row>
    <row r="23" spans="1:14" x14ac:dyDescent="0.25">
      <c r="A23" s="199" t="s">
        <v>108</v>
      </c>
      <c r="B23" s="199" t="s">
        <v>293</v>
      </c>
      <c r="C23" s="199" t="s">
        <v>294</v>
      </c>
      <c r="D23" s="199" t="s">
        <v>126</v>
      </c>
      <c r="E23" s="199" t="s">
        <v>127</v>
      </c>
      <c r="F23" s="199" t="s">
        <v>125</v>
      </c>
      <c r="G23" s="199" t="s">
        <v>156</v>
      </c>
      <c r="H23" s="199" t="s">
        <v>217</v>
      </c>
      <c r="I23" s="199" t="s">
        <v>217</v>
      </c>
      <c r="J23" s="199" t="s">
        <v>217</v>
      </c>
      <c r="K23" s="199" t="s">
        <v>217</v>
      </c>
      <c r="L23" s="199" t="s">
        <v>217</v>
      </c>
      <c r="M23" s="200">
        <v>92.48</v>
      </c>
      <c r="N23" s="188" t="str">
        <f t="shared" si="0"/>
        <v>726900012800</v>
      </c>
    </row>
    <row r="24" spans="1:14" x14ac:dyDescent="0.25">
      <c r="A24" s="199" t="s">
        <v>108</v>
      </c>
      <c r="B24" s="199" t="s">
        <v>293</v>
      </c>
      <c r="C24" s="199" t="s">
        <v>294</v>
      </c>
      <c r="D24" s="199" t="s">
        <v>126</v>
      </c>
      <c r="E24" s="199" t="s">
        <v>127</v>
      </c>
      <c r="F24" s="199" t="s">
        <v>125</v>
      </c>
      <c r="G24" s="199" t="s">
        <v>156</v>
      </c>
      <c r="H24" s="199" t="s">
        <v>217</v>
      </c>
      <c r="I24" s="199" t="s">
        <v>217</v>
      </c>
      <c r="J24" s="199" t="s">
        <v>217</v>
      </c>
      <c r="K24" s="199" t="s">
        <v>217</v>
      </c>
      <c r="L24" s="199" t="s">
        <v>217</v>
      </c>
      <c r="M24" s="200">
        <v>166.45</v>
      </c>
      <c r="N24" s="188" t="str">
        <f t="shared" si="0"/>
        <v>726900012800</v>
      </c>
    </row>
    <row r="25" spans="1:14" x14ac:dyDescent="0.25">
      <c r="A25" s="199" t="s">
        <v>108</v>
      </c>
      <c r="B25" s="199" t="s">
        <v>293</v>
      </c>
      <c r="C25" s="199" t="s">
        <v>294</v>
      </c>
      <c r="D25" s="199" t="s">
        <v>126</v>
      </c>
      <c r="E25" s="199" t="s">
        <v>127</v>
      </c>
      <c r="F25" s="199" t="s">
        <v>125</v>
      </c>
      <c r="G25" s="199" t="s">
        <v>156</v>
      </c>
      <c r="H25" s="199" t="s">
        <v>217</v>
      </c>
      <c r="I25" s="199" t="s">
        <v>217</v>
      </c>
      <c r="J25" s="199" t="s">
        <v>217</v>
      </c>
      <c r="K25" s="199" t="s">
        <v>217</v>
      </c>
      <c r="L25" s="199" t="s">
        <v>217</v>
      </c>
      <c r="M25" s="200">
        <v>16.809999999999999</v>
      </c>
      <c r="N25" s="188" t="str">
        <f t="shared" si="0"/>
        <v>726900012800</v>
      </c>
    </row>
    <row r="26" spans="1:14" x14ac:dyDescent="0.25">
      <c r="A26" s="199" t="s">
        <v>108</v>
      </c>
      <c r="B26" s="199" t="s">
        <v>293</v>
      </c>
      <c r="C26" s="199" t="s">
        <v>294</v>
      </c>
      <c r="D26" s="199" t="s">
        <v>126</v>
      </c>
      <c r="E26" s="199" t="s">
        <v>127</v>
      </c>
      <c r="F26" s="199" t="s">
        <v>125</v>
      </c>
      <c r="G26" s="199" t="s">
        <v>156</v>
      </c>
      <c r="H26" s="199" t="s">
        <v>217</v>
      </c>
      <c r="I26" s="199" t="s">
        <v>217</v>
      </c>
      <c r="J26" s="199" t="s">
        <v>217</v>
      </c>
      <c r="K26" s="199" t="s">
        <v>217</v>
      </c>
      <c r="L26" s="199" t="s">
        <v>217</v>
      </c>
      <c r="M26" s="200">
        <v>30.27</v>
      </c>
      <c r="N26" s="188" t="str">
        <f t="shared" si="0"/>
        <v>726900012800</v>
      </c>
    </row>
    <row r="27" spans="1:14" x14ac:dyDescent="0.25">
      <c r="A27" s="199" t="s">
        <v>108</v>
      </c>
      <c r="B27" s="199" t="s">
        <v>293</v>
      </c>
      <c r="C27" s="199" t="s">
        <v>294</v>
      </c>
      <c r="D27" s="199" t="s">
        <v>126</v>
      </c>
      <c r="E27" s="199" t="s">
        <v>127</v>
      </c>
      <c r="F27" s="199" t="s">
        <v>125</v>
      </c>
      <c r="G27" s="199" t="s">
        <v>137</v>
      </c>
      <c r="H27" s="199" t="s">
        <v>217</v>
      </c>
      <c r="I27" s="199" t="s">
        <v>217</v>
      </c>
      <c r="J27" s="199" t="s">
        <v>217</v>
      </c>
      <c r="K27" s="199" t="s">
        <v>217</v>
      </c>
      <c r="L27" s="199" t="s">
        <v>217</v>
      </c>
      <c r="M27" s="200">
        <v>-2.5</v>
      </c>
      <c r="N27" s="188" t="str">
        <f t="shared" si="0"/>
        <v>210000012800</v>
      </c>
    </row>
    <row r="28" spans="1:14" x14ac:dyDescent="0.25">
      <c r="A28" s="199" t="s">
        <v>108</v>
      </c>
      <c r="B28" s="199" t="s">
        <v>293</v>
      </c>
      <c r="C28" s="199" t="s">
        <v>294</v>
      </c>
      <c r="D28" s="199" t="s">
        <v>126</v>
      </c>
      <c r="E28" s="199" t="s">
        <v>127</v>
      </c>
      <c r="F28" s="199" t="s">
        <v>125</v>
      </c>
      <c r="G28" s="199" t="s">
        <v>137</v>
      </c>
      <c r="H28" s="199" t="s">
        <v>217</v>
      </c>
      <c r="I28" s="199" t="s">
        <v>217</v>
      </c>
      <c r="J28" s="199" t="s">
        <v>217</v>
      </c>
      <c r="K28" s="199" t="s">
        <v>217</v>
      </c>
      <c r="L28" s="199" t="s">
        <v>217</v>
      </c>
      <c r="M28" s="200">
        <v>-4.5</v>
      </c>
      <c r="N28" s="188" t="str">
        <f t="shared" si="0"/>
        <v>210000012800</v>
      </c>
    </row>
    <row r="29" spans="1:14" x14ac:dyDescent="0.25">
      <c r="A29" s="199" t="s">
        <v>108</v>
      </c>
      <c r="B29" s="199" t="s">
        <v>293</v>
      </c>
      <c r="C29" s="199" t="s">
        <v>294</v>
      </c>
      <c r="D29" s="199" t="s">
        <v>126</v>
      </c>
      <c r="E29" s="199" t="s">
        <v>127</v>
      </c>
      <c r="F29" s="199" t="s">
        <v>125</v>
      </c>
      <c r="G29" s="199" t="s">
        <v>141</v>
      </c>
      <c r="H29" s="199" t="s">
        <v>217</v>
      </c>
      <c r="I29" s="199" t="s">
        <v>217</v>
      </c>
      <c r="J29" s="199" t="s">
        <v>217</v>
      </c>
      <c r="K29" s="199" t="s">
        <v>217</v>
      </c>
      <c r="L29" s="199" t="s">
        <v>217</v>
      </c>
      <c r="M29" s="200">
        <v>-15.36</v>
      </c>
      <c r="N29" s="188" t="str">
        <f t="shared" si="0"/>
        <v>213000012800</v>
      </c>
    </row>
    <row r="30" spans="1:14" x14ac:dyDescent="0.25">
      <c r="A30" s="199" t="s">
        <v>108</v>
      </c>
      <c r="B30" s="199" t="s">
        <v>293</v>
      </c>
      <c r="C30" s="199" t="s">
        <v>294</v>
      </c>
      <c r="D30" s="199" t="s">
        <v>126</v>
      </c>
      <c r="E30" s="199" t="s">
        <v>127</v>
      </c>
      <c r="F30" s="199" t="s">
        <v>125</v>
      </c>
      <c r="G30" s="199" t="s">
        <v>141</v>
      </c>
      <c r="H30" s="199" t="s">
        <v>217</v>
      </c>
      <c r="I30" s="199" t="s">
        <v>217</v>
      </c>
      <c r="J30" s="199" t="s">
        <v>217</v>
      </c>
      <c r="K30" s="199" t="s">
        <v>217</v>
      </c>
      <c r="L30" s="199" t="s">
        <v>217</v>
      </c>
      <c r="M30" s="200">
        <v>-27.64</v>
      </c>
      <c r="N30" s="188" t="str">
        <f t="shared" si="0"/>
        <v>213000012800</v>
      </c>
    </row>
    <row r="31" spans="1:14" x14ac:dyDescent="0.25">
      <c r="A31" s="199" t="s">
        <v>108</v>
      </c>
      <c r="B31" s="199" t="s">
        <v>293</v>
      </c>
      <c r="C31" s="199" t="s">
        <v>294</v>
      </c>
      <c r="D31" s="199" t="s">
        <v>126</v>
      </c>
      <c r="E31" s="199" t="s">
        <v>127</v>
      </c>
      <c r="F31" s="199" t="s">
        <v>125</v>
      </c>
      <c r="G31" s="199" t="s">
        <v>137</v>
      </c>
      <c r="H31" s="199" t="s">
        <v>217</v>
      </c>
      <c r="I31" s="199" t="s">
        <v>217</v>
      </c>
      <c r="J31" s="199" t="s">
        <v>217</v>
      </c>
      <c r="K31" s="199" t="s">
        <v>217</v>
      </c>
      <c r="L31" s="199" t="s">
        <v>217</v>
      </c>
      <c r="M31" s="200">
        <v>-1.17</v>
      </c>
      <c r="N31" s="188" t="str">
        <f t="shared" si="0"/>
        <v>210000012800</v>
      </c>
    </row>
    <row r="32" spans="1:14" x14ac:dyDescent="0.25">
      <c r="A32" s="199" t="s">
        <v>108</v>
      </c>
      <c r="B32" s="199" t="s">
        <v>293</v>
      </c>
      <c r="C32" s="199" t="s">
        <v>294</v>
      </c>
      <c r="D32" s="199" t="s">
        <v>126</v>
      </c>
      <c r="E32" s="199" t="s">
        <v>127</v>
      </c>
      <c r="F32" s="199" t="s">
        <v>125</v>
      </c>
      <c r="G32" s="199" t="s">
        <v>137</v>
      </c>
      <c r="H32" s="199" t="s">
        <v>217</v>
      </c>
      <c r="I32" s="199" t="s">
        <v>217</v>
      </c>
      <c r="J32" s="199" t="s">
        <v>217</v>
      </c>
      <c r="K32" s="199" t="s">
        <v>217</v>
      </c>
      <c r="L32" s="199" t="s">
        <v>217</v>
      </c>
      <c r="M32" s="200">
        <v>-2.1</v>
      </c>
      <c r="N32" s="188" t="str">
        <f t="shared" si="0"/>
        <v>210000012800</v>
      </c>
    </row>
    <row r="33" spans="1:14" x14ac:dyDescent="0.25">
      <c r="A33" s="199" t="s">
        <v>108</v>
      </c>
      <c r="B33" s="199" t="s">
        <v>293</v>
      </c>
      <c r="C33" s="199" t="s">
        <v>294</v>
      </c>
      <c r="D33" s="199" t="s">
        <v>126</v>
      </c>
      <c r="E33" s="199" t="s">
        <v>127</v>
      </c>
      <c r="F33" s="199" t="s">
        <v>125</v>
      </c>
      <c r="G33" s="199" t="s">
        <v>137</v>
      </c>
      <c r="H33" s="199" t="s">
        <v>217</v>
      </c>
      <c r="I33" s="199" t="s">
        <v>217</v>
      </c>
      <c r="J33" s="199" t="s">
        <v>217</v>
      </c>
      <c r="K33" s="199" t="s">
        <v>217</v>
      </c>
      <c r="L33" s="199" t="s">
        <v>217</v>
      </c>
      <c r="M33" s="200">
        <v>-4.55</v>
      </c>
      <c r="N33" s="188" t="str">
        <f t="shared" si="0"/>
        <v>210000012800</v>
      </c>
    </row>
    <row r="34" spans="1:14" x14ac:dyDescent="0.25">
      <c r="A34" s="199" t="s">
        <v>108</v>
      </c>
      <c r="B34" s="199" t="s">
        <v>293</v>
      </c>
      <c r="C34" s="199" t="s">
        <v>294</v>
      </c>
      <c r="D34" s="199" t="s">
        <v>126</v>
      </c>
      <c r="E34" s="199" t="s">
        <v>127</v>
      </c>
      <c r="F34" s="199" t="s">
        <v>125</v>
      </c>
      <c r="G34" s="199" t="s">
        <v>137</v>
      </c>
      <c r="H34" s="199" t="s">
        <v>217</v>
      </c>
      <c r="I34" s="199" t="s">
        <v>217</v>
      </c>
      <c r="J34" s="199" t="s">
        <v>217</v>
      </c>
      <c r="K34" s="199" t="s">
        <v>217</v>
      </c>
      <c r="L34" s="199" t="s">
        <v>217</v>
      </c>
      <c r="M34" s="200">
        <v>-8.1999999999999993</v>
      </c>
      <c r="N34" s="188" t="str">
        <f t="shared" si="0"/>
        <v>210000012800</v>
      </c>
    </row>
    <row r="35" spans="1:14" x14ac:dyDescent="0.25">
      <c r="A35" s="199" t="s">
        <v>108</v>
      </c>
      <c r="B35" s="199" t="s">
        <v>293</v>
      </c>
      <c r="C35" s="199" t="s">
        <v>294</v>
      </c>
      <c r="D35" s="199" t="s">
        <v>126</v>
      </c>
      <c r="E35" s="199" t="s">
        <v>127</v>
      </c>
      <c r="F35" s="199" t="s">
        <v>125</v>
      </c>
      <c r="G35" s="199" t="s">
        <v>138</v>
      </c>
      <c r="H35" s="199" t="s">
        <v>217</v>
      </c>
      <c r="I35" s="199" t="s">
        <v>217</v>
      </c>
      <c r="J35" s="199" t="s">
        <v>217</v>
      </c>
      <c r="K35" s="199" t="s">
        <v>217</v>
      </c>
      <c r="L35" s="199" t="s">
        <v>217</v>
      </c>
      <c r="M35" s="200">
        <v>-92.48</v>
      </c>
      <c r="N35" s="188" t="str">
        <f t="shared" si="0"/>
        <v>210500012800</v>
      </c>
    </row>
    <row r="36" spans="1:14" x14ac:dyDescent="0.25">
      <c r="A36" s="199" t="s">
        <v>108</v>
      </c>
      <c r="B36" s="199" t="s">
        <v>293</v>
      </c>
      <c r="C36" s="199" t="s">
        <v>294</v>
      </c>
      <c r="D36" s="199" t="s">
        <v>126</v>
      </c>
      <c r="E36" s="199" t="s">
        <v>127</v>
      </c>
      <c r="F36" s="199" t="s">
        <v>125</v>
      </c>
      <c r="G36" s="199" t="s">
        <v>138</v>
      </c>
      <c r="H36" s="199" t="s">
        <v>217</v>
      </c>
      <c r="I36" s="199" t="s">
        <v>217</v>
      </c>
      <c r="J36" s="199" t="s">
        <v>217</v>
      </c>
      <c r="K36" s="199" t="s">
        <v>217</v>
      </c>
      <c r="L36" s="199" t="s">
        <v>217</v>
      </c>
      <c r="M36" s="200">
        <v>-166.45</v>
      </c>
      <c r="N36" s="188" t="str">
        <f t="shared" si="0"/>
        <v>210500012800</v>
      </c>
    </row>
    <row r="37" spans="1:14" x14ac:dyDescent="0.25">
      <c r="A37" s="199" t="s">
        <v>108</v>
      </c>
      <c r="B37" s="199" t="s">
        <v>293</v>
      </c>
      <c r="C37" s="199" t="s">
        <v>294</v>
      </c>
      <c r="D37" s="199" t="s">
        <v>126</v>
      </c>
      <c r="E37" s="199" t="s">
        <v>127</v>
      </c>
      <c r="F37" s="199" t="s">
        <v>125</v>
      </c>
      <c r="G37" s="199" t="s">
        <v>147</v>
      </c>
      <c r="H37" s="199" t="s">
        <v>217</v>
      </c>
      <c r="I37" s="199" t="s">
        <v>217</v>
      </c>
      <c r="J37" s="199" t="s">
        <v>217</v>
      </c>
      <c r="K37" s="199" t="s">
        <v>217</v>
      </c>
      <c r="L37" s="199" t="s">
        <v>217</v>
      </c>
      <c r="M37" s="200">
        <v>-12.28</v>
      </c>
      <c r="N37" s="188" t="str">
        <f t="shared" si="0"/>
        <v>219000012800</v>
      </c>
    </row>
    <row r="38" spans="1:14" x14ac:dyDescent="0.25">
      <c r="A38" s="199" t="s">
        <v>108</v>
      </c>
      <c r="B38" s="199" t="s">
        <v>293</v>
      </c>
      <c r="C38" s="199" t="s">
        <v>294</v>
      </c>
      <c r="D38" s="199" t="s">
        <v>126</v>
      </c>
      <c r="E38" s="199" t="s">
        <v>127</v>
      </c>
      <c r="F38" s="199" t="s">
        <v>125</v>
      </c>
      <c r="G38" s="199" t="s">
        <v>147</v>
      </c>
      <c r="H38" s="199" t="s">
        <v>217</v>
      </c>
      <c r="I38" s="199" t="s">
        <v>217</v>
      </c>
      <c r="J38" s="199" t="s">
        <v>217</v>
      </c>
      <c r="K38" s="199" t="s">
        <v>217</v>
      </c>
      <c r="L38" s="199" t="s">
        <v>217</v>
      </c>
      <c r="M38" s="200">
        <v>-22.11</v>
      </c>
      <c r="N38" s="188" t="str">
        <f t="shared" si="0"/>
        <v>219000012800</v>
      </c>
    </row>
    <row r="39" spans="1:14" x14ac:dyDescent="0.25">
      <c r="A39" s="199" t="s">
        <v>108</v>
      </c>
      <c r="B39" s="199" t="s">
        <v>293</v>
      </c>
      <c r="C39" s="199" t="s">
        <v>294</v>
      </c>
      <c r="D39" s="199" t="s">
        <v>126</v>
      </c>
      <c r="E39" s="199" t="s">
        <v>127</v>
      </c>
      <c r="F39" s="199" t="s">
        <v>125</v>
      </c>
      <c r="G39" s="199" t="s">
        <v>135</v>
      </c>
      <c r="H39" s="199" t="s">
        <v>217</v>
      </c>
      <c r="I39" s="199" t="s">
        <v>217</v>
      </c>
      <c r="J39" s="199" t="s">
        <v>217</v>
      </c>
      <c r="K39" s="199" t="s">
        <v>217</v>
      </c>
      <c r="L39" s="199" t="s">
        <v>217</v>
      </c>
      <c r="M39" s="200">
        <v>-106.32</v>
      </c>
      <c r="N39" s="188" t="str">
        <f t="shared" si="0"/>
        <v>205600012800</v>
      </c>
    </row>
    <row r="40" spans="1:14" x14ac:dyDescent="0.25">
      <c r="A40" s="199" t="s">
        <v>108</v>
      </c>
      <c r="B40" s="199" t="s">
        <v>293</v>
      </c>
      <c r="C40" s="199" t="s">
        <v>294</v>
      </c>
      <c r="D40" s="199" t="s">
        <v>126</v>
      </c>
      <c r="E40" s="199" t="s">
        <v>127</v>
      </c>
      <c r="F40" s="199" t="s">
        <v>125</v>
      </c>
      <c r="G40" s="199" t="s">
        <v>135</v>
      </c>
      <c r="H40" s="199" t="s">
        <v>217</v>
      </c>
      <c r="I40" s="199" t="s">
        <v>217</v>
      </c>
      <c r="J40" s="199" t="s">
        <v>217</v>
      </c>
      <c r="K40" s="199" t="s">
        <v>217</v>
      </c>
      <c r="L40" s="199" t="s">
        <v>217</v>
      </c>
      <c r="M40" s="200">
        <v>-191.38</v>
      </c>
      <c r="N40" s="188" t="str">
        <f t="shared" si="0"/>
        <v>205600012800</v>
      </c>
    </row>
    <row r="41" spans="1:14" x14ac:dyDescent="0.25">
      <c r="A41" s="199" t="s">
        <v>108</v>
      </c>
      <c r="B41" s="199" t="s">
        <v>293</v>
      </c>
      <c r="C41" s="199" t="s">
        <v>294</v>
      </c>
      <c r="D41" s="199" t="s">
        <v>126</v>
      </c>
      <c r="E41" s="199" t="s">
        <v>127</v>
      </c>
      <c r="F41" s="199" t="s">
        <v>125</v>
      </c>
      <c r="G41" s="199" t="s">
        <v>137</v>
      </c>
      <c r="H41" s="199" t="s">
        <v>217</v>
      </c>
      <c r="I41" s="199" t="s">
        <v>217</v>
      </c>
      <c r="J41" s="199" t="s">
        <v>217</v>
      </c>
      <c r="K41" s="199" t="s">
        <v>217</v>
      </c>
      <c r="L41" s="199" t="s">
        <v>217</v>
      </c>
      <c r="M41" s="200">
        <v>-16.809999999999999</v>
      </c>
      <c r="N41" s="188" t="str">
        <f t="shared" si="0"/>
        <v>210000012800</v>
      </c>
    </row>
    <row r="42" spans="1:14" x14ac:dyDescent="0.25">
      <c r="A42" s="199" t="s">
        <v>108</v>
      </c>
      <c r="B42" s="199" t="s">
        <v>293</v>
      </c>
      <c r="C42" s="199" t="s">
        <v>294</v>
      </c>
      <c r="D42" s="199" t="s">
        <v>126</v>
      </c>
      <c r="E42" s="199" t="s">
        <v>127</v>
      </c>
      <c r="F42" s="199" t="s">
        <v>125</v>
      </c>
      <c r="G42" s="199" t="s">
        <v>137</v>
      </c>
      <c r="H42" s="199" t="s">
        <v>217</v>
      </c>
      <c r="I42" s="199" t="s">
        <v>217</v>
      </c>
      <c r="J42" s="199" t="s">
        <v>217</v>
      </c>
      <c r="K42" s="199" t="s">
        <v>217</v>
      </c>
      <c r="L42" s="199" t="s">
        <v>217</v>
      </c>
      <c r="M42" s="200">
        <v>-30.27</v>
      </c>
      <c r="N42" s="188" t="str">
        <f t="shared" si="0"/>
        <v>210000012800</v>
      </c>
    </row>
    <row r="43" spans="1:14" x14ac:dyDescent="0.25">
      <c r="A43" s="199" t="s">
        <v>108</v>
      </c>
      <c r="B43" s="199" t="s">
        <v>293</v>
      </c>
      <c r="C43" s="199" t="s">
        <v>294</v>
      </c>
      <c r="D43" s="199" t="s">
        <v>126</v>
      </c>
      <c r="E43" s="199" t="s">
        <v>127</v>
      </c>
      <c r="F43" s="199" t="s">
        <v>125</v>
      </c>
      <c r="G43" s="199" t="s">
        <v>132</v>
      </c>
      <c r="H43" s="199" t="s">
        <v>217</v>
      </c>
      <c r="I43" s="199" t="s">
        <v>217</v>
      </c>
      <c r="J43" s="199" t="s">
        <v>217</v>
      </c>
      <c r="K43" s="199" t="s">
        <v>217</v>
      </c>
      <c r="L43" s="199" t="s">
        <v>217</v>
      </c>
      <c r="M43" s="200">
        <v>-92.48</v>
      </c>
      <c r="N43" s="188" t="str">
        <f t="shared" si="0"/>
        <v>205200012800</v>
      </c>
    </row>
    <row r="44" spans="1:14" x14ac:dyDescent="0.25">
      <c r="A44" s="199" t="s">
        <v>108</v>
      </c>
      <c r="B44" s="199" t="s">
        <v>293</v>
      </c>
      <c r="C44" s="199" t="s">
        <v>294</v>
      </c>
      <c r="D44" s="199" t="s">
        <v>126</v>
      </c>
      <c r="E44" s="199" t="s">
        <v>127</v>
      </c>
      <c r="F44" s="199" t="s">
        <v>125</v>
      </c>
      <c r="G44" s="199" t="s">
        <v>132</v>
      </c>
      <c r="H44" s="199" t="s">
        <v>217</v>
      </c>
      <c r="I44" s="199" t="s">
        <v>217</v>
      </c>
      <c r="J44" s="199" t="s">
        <v>217</v>
      </c>
      <c r="K44" s="199" t="s">
        <v>217</v>
      </c>
      <c r="L44" s="199" t="s">
        <v>217</v>
      </c>
      <c r="M44" s="200">
        <v>-166.45</v>
      </c>
      <c r="N44" s="188" t="str">
        <f t="shared" si="0"/>
        <v>205200012800</v>
      </c>
    </row>
    <row r="45" spans="1:14" x14ac:dyDescent="0.25">
      <c r="A45" s="199" t="s">
        <v>108</v>
      </c>
      <c r="B45" s="199" t="s">
        <v>293</v>
      </c>
      <c r="C45" s="199" t="s">
        <v>294</v>
      </c>
      <c r="D45" s="199" t="s">
        <v>126</v>
      </c>
      <c r="E45" s="199" t="s">
        <v>127</v>
      </c>
      <c r="F45" s="199" t="s">
        <v>125</v>
      </c>
      <c r="G45" s="199" t="s">
        <v>139</v>
      </c>
      <c r="H45" s="199" t="s">
        <v>217</v>
      </c>
      <c r="I45" s="199" t="s">
        <v>217</v>
      </c>
      <c r="J45" s="199" t="s">
        <v>217</v>
      </c>
      <c r="K45" s="199" t="s">
        <v>217</v>
      </c>
      <c r="L45" s="199" t="s">
        <v>217</v>
      </c>
      <c r="M45" s="200">
        <v>-84.8</v>
      </c>
      <c r="N45" s="188" t="str">
        <f t="shared" si="0"/>
        <v>211000012800</v>
      </c>
    </row>
    <row r="46" spans="1:14" x14ac:dyDescent="0.25">
      <c r="A46" s="199" t="s">
        <v>108</v>
      </c>
      <c r="B46" s="199" t="s">
        <v>293</v>
      </c>
      <c r="C46" s="199" t="s">
        <v>294</v>
      </c>
      <c r="D46" s="199" t="s">
        <v>126</v>
      </c>
      <c r="E46" s="199" t="s">
        <v>127</v>
      </c>
      <c r="F46" s="199" t="s">
        <v>125</v>
      </c>
      <c r="G46" s="199" t="s">
        <v>139</v>
      </c>
      <c r="H46" s="199" t="s">
        <v>217</v>
      </c>
      <c r="I46" s="199" t="s">
        <v>217</v>
      </c>
      <c r="J46" s="199" t="s">
        <v>217</v>
      </c>
      <c r="K46" s="199" t="s">
        <v>217</v>
      </c>
      <c r="L46" s="199" t="s">
        <v>217</v>
      </c>
      <c r="M46" s="200">
        <v>-152.65</v>
      </c>
      <c r="N46" s="188" t="str">
        <f t="shared" si="0"/>
        <v>211000012800</v>
      </c>
    </row>
    <row r="47" spans="1:14" x14ac:dyDescent="0.25">
      <c r="A47" s="199" t="s">
        <v>108</v>
      </c>
      <c r="B47" s="199" t="s">
        <v>293</v>
      </c>
      <c r="C47" s="199" t="s">
        <v>294</v>
      </c>
      <c r="D47" s="199" t="s">
        <v>126</v>
      </c>
      <c r="E47" s="199" t="s">
        <v>127</v>
      </c>
      <c r="F47" s="199" t="s">
        <v>125</v>
      </c>
      <c r="G47" s="199" t="s">
        <v>133</v>
      </c>
      <c r="H47" s="199" t="s">
        <v>217</v>
      </c>
      <c r="I47" s="199" t="s">
        <v>217</v>
      </c>
      <c r="J47" s="199" t="s">
        <v>217</v>
      </c>
      <c r="K47" s="199" t="s">
        <v>217</v>
      </c>
      <c r="L47" s="199" t="s">
        <v>217</v>
      </c>
      <c r="M47" s="200">
        <v>-84.81</v>
      </c>
      <c r="N47" s="188" t="str">
        <f t="shared" si="0"/>
        <v>205300012800</v>
      </c>
    </row>
    <row r="48" spans="1:14" x14ac:dyDescent="0.25">
      <c r="A48" s="199" t="s">
        <v>108</v>
      </c>
      <c r="B48" s="199" t="s">
        <v>293</v>
      </c>
      <c r="C48" s="199" t="s">
        <v>294</v>
      </c>
      <c r="D48" s="199" t="s">
        <v>126</v>
      </c>
      <c r="E48" s="199" t="s">
        <v>127</v>
      </c>
      <c r="F48" s="199" t="s">
        <v>125</v>
      </c>
      <c r="G48" s="199" t="s">
        <v>133</v>
      </c>
      <c r="H48" s="199" t="s">
        <v>217</v>
      </c>
      <c r="I48" s="199" t="s">
        <v>217</v>
      </c>
      <c r="J48" s="199" t="s">
        <v>217</v>
      </c>
      <c r="K48" s="199" t="s">
        <v>217</v>
      </c>
      <c r="L48" s="199" t="s">
        <v>217</v>
      </c>
      <c r="M48" s="200">
        <v>-152.63999999999999</v>
      </c>
      <c r="N48" s="188" t="str">
        <f t="shared" si="0"/>
        <v>205300012800</v>
      </c>
    </row>
    <row r="49" spans="1:14" x14ac:dyDescent="0.25">
      <c r="A49" s="199" t="s">
        <v>108</v>
      </c>
      <c r="B49" s="199" t="s">
        <v>293</v>
      </c>
      <c r="C49" s="199" t="s">
        <v>294</v>
      </c>
      <c r="D49" s="199" t="s">
        <v>126</v>
      </c>
      <c r="E49" s="199" t="s">
        <v>127</v>
      </c>
      <c r="F49" s="199" t="s">
        <v>125</v>
      </c>
      <c r="G49" s="199" t="s">
        <v>145</v>
      </c>
      <c r="H49" s="199" t="s">
        <v>217</v>
      </c>
      <c r="I49" s="199" t="s">
        <v>217</v>
      </c>
      <c r="J49" s="199" t="s">
        <v>217</v>
      </c>
      <c r="K49" s="199" t="s">
        <v>217</v>
      </c>
      <c r="L49" s="199" t="s">
        <v>217</v>
      </c>
      <c r="M49" s="200">
        <v>-19.829999999999998</v>
      </c>
      <c r="N49" s="188" t="str">
        <f t="shared" si="0"/>
        <v>216000012800</v>
      </c>
    </row>
    <row r="50" spans="1:14" x14ac:dyDescent="0.25">
      <c r="A50" s="199" t="s">
        <v>108</v>
      </c>
      <c r="B50" s="199" t="s">
        <v>293</v>
      </c>
      <c r="C50" s="199" t="s">
        <v>294</v>
      </c>
      <c r="D50" s="199" t="s">
        <v>126</v>
      </c>
      <c r="E50" s="199" t="s">
        <v>127</v>
      </c>
      <c r="F50" s="199" t="s">
        <v>125</v>
      </c>
      <c r="G50" s="199" t="s">
        <v>145</v>
      </c>
      <c r="H50" s="199" t="s">
        <v>217</v>
      </c>
      <c r="I50" s="199" t="s">
        <v>217</v>
      </c>
      <c r="J50" s="199" t="s">
        <v>217</v>
      </c>
      <c r="K50" s="199" t="s">
        <v>217</v>
      </c>
      <c r="L50" s="199" t="s">
        <v>217</v>
      </c>
      <c r="M50" s="200">
        <v>-35.700000000000003</v>
      </c>
      <c r="N50" s="188" t="str">
        <f t="shared" si="0"/>
        <v>216000012800</v>
      </c>
    </row>
    <row r="51" spans="1:14" x14ac:dyDescent="0.25">
      <c r="A51" s="199" t="s">
        <v>108</v>
      </c>
      <c r="B51" s="199" t="s">
        <v>293</v>
      </c>
      <c r="C51" s="199" t="s">
        <v>294</v>
      </c>
      <c r="D51" s="199" t="s">
        <v>126</v>
      </c>
      <c r="E51" s="199" t="s">
        <v>127</v>
      </c>
      <c r="F51" s="199" t="s">
        <v>125</v>
      </c>
      <c r="G51" s="199" t="s">
        <v>142</v>
      </c>
      <c r="H51" s="199" t="s">
        <v>217</v>
      </c>
      <c r="I51" s="199" t="s">
        <v>217</v>
      </c>
      <c r="J51" s="199" t="s">
        <v>217</v>
      </c>
      <c r="K51" s="199" t="s">
        <v>217</v>
      </c>
      <c r="L51" s="199" t="s">
        <v>217</v>
      </c>
      <c r="M51" s="200">
        <v>-225.68</v>
      </c>
      <c r="N51" s="188" t="str">
        <f t="shared" si="0"/>
        <v>214000012800</v>
      </c>
    </row>
    <row r="52" spans="1:14" x14ac:dyDescent="0.25">
      <c r="A52" s="199" t="s">
        <v>108</v>
      </c>
      <c r="B52" s="199" t="s">
        <v>293</v>
      </c>
      <c r="C52" s="199" t="s">
        <v>294</v>
      </c>
      <c r="D52" s="199" t="s">
        <v>126</v>
      </c>
      <c r="E52" s="199" t="s">
        <v>127</v>
      </c>
      <c r="F52" s="199" t="s">
        <v>125</v>
      </c>
      <c r="G52" s="199" t="s">
        <v>142</v>
      </c>
      <c r="H52" s="199" t="s">
        <v>217</v>
      </c>
      <c r="I52" s="199" t="s">
        <v>217</v>
      </c>
      <c r="J52" s="199" t="s">
        <v>217</v>
      </c>
      <c r="K52" s="199" t="s">
        <v>217</v>
      </c>
      <c r="L52" s="199" t="s">
        <v>217</v>
      </c>
      <c r="M52" s="200">
        <v>-406.22</v>
      </c>
      <c r="N52" s="188" t="str">
        <f t="shared" si="0"/>
        <v>214000012800</v>
      </c>
    </row>
    <row r="53" spans="1:14" x14ac:dyDescent="0.25">
      <c r="A53" s="199" t="s">
        <v>108</v>
      </c>
      <c r="B53" s="199" t="s">
        <v>293</v>
      </c>
      <c r="C53" s="199" t="s">
        <v>294</v>
      </c>
      <c r="D53" s="199" t="s">
        <v>126</v>
      </c>
      <c r="E53" s="199" t="s">
        <v>127</v>
      </c>
      <c r="F53" s="199" t="s">
        <v>125</v>
      </c>
      <c r="G53" s="199" t="s">
        <v>136</v>
      </c>
      <c r="H53" s="199" t="s">
        <v>217</v>
      </c>
      <c r="I53" s="199" t="s">
        <v>217</v>
      </c>
      <c r="J53" s="199" t="s">
        <v>217</v>
      </c>
      <c r="K53" s="199" t="s">
        <v>217</v>
      </c>
      <c r="L53" s="199" t="s">
        <v>217</v>
      </c>
      <c r="M53" s="200">
        <v>-19.84</v>
      </c>
      <c r="N53" s="188" t="str">
        <f t="shared" si="0"/>
        <v>205800012800</v>
      </c>
    </row>
    <row r="54" spans="1:14" x14ac:dyDescent="0.25">
      <c r="A54" s="199" t="s">
        <v>108</v>
      </c>
      <c r="B54" s="199" t="s">
        <v>293</v>
      </c>
      <c r="C54" s="199" t="s">
        <v>294</v>
      </c>
      <c r="D54" s="199" t="s">
        <v>126</v>
      </c>
      <c r="E54" s="199" t="s">
        <v>127</v>
      </c>
      <c r="F54" s="199" t="s">
        <v>125</v>
      </c>
      <c r="G54" s="199" t="s">
        <v>136</v>
      </c>
      <c r="H54" s="199" t="s">
        <v>217</v>
      </c>
      <c r="I54" s="199" t="s">
        <v>217</v>
      </c>
      <c r="J54" s="199" t="s">
        <v>217</v>
      </c>
      <c r="K54" s="199" t="s">
        <v>217</v>
      </c>
      <c r="L54" s="199" t="s">
        <v>217</v>
      </c>
      <c r="M54" s="200">
        <v>-35.69</v>
      </c>
      <c r="N54" s="188" t="str">
        <f t="shared" si="0"/>
        <v>205800012800</v>
      </c>
    </row>
    <row r="55" spans="1:14" x14ac:dyDescent="0.25">
      <c r="A55" s="199" t="s">
        <v>108</v>
      </c>
      <c r="B55" s="199" t="s">
        <v>293</v>
      </c>
      <c r="C55" s="199" t="s">
        <v>294</v>
      </c>
      <c r="D55" s="199" t="s">
        <v>126</v>
      </c>
      <c r="E55" s="199" t="s">
        <v>127</v>
      </c>
      <c r="F55" s="199" t="s">
        <v>125</v>
      </c>
      <c r="G55" s="199" t="s">
        <v>143</v>
      </c>
      <c r="H55" s="199" t="s">
        <v>217</v>
      </c>
      <c r="I55" s="199" t="s">
        <v>217</v>
      </c>
      <c r="J55" s="199" t="s">
        <v>217</v>
      </c>
      <c r="K55" s="199" t="s">
        <v>217</v>
      </c>
      <c r="L55" s="199" t="s">
        <v>217</v>
      </c>
      <c r="M55" s="200">
        <v>-75.61</v>
      </c>
      <c r="N55" s="188" t="str">
        <f t="shared" si="0"/>
        <v>215000012800</v>
      </c>
    </row>
    <row r="56" spans="1:14" x14ac:dyDescent="0.25">
      <c r="A56" s="199" t="s">
        <v>108</v>
      </c>
      <c r="B56" s="199" t="s">
        <v>293</v>
      </c>
      <c r="C56" s="199" t="s">
        <v>294</v>
      </c>
      <c r="D56" s="199" t="s">
        <v>126</v>
      </c>
      <c r="E56" s="199" t="s">
        <v>127</v>
      </c>
      <c r="F56" s="199" t="s">
        <v>125</v>
      </c>
      <c r="G56" s="199" t="s">
        <v>143</v>
      </c>
      <c r="H56" s="199" t="s">
        <v>217</v>
      </c>
      <c r="I56" s="199" t="s">
        <v>217</v>
      </c>
      <c r="J56" s="199" t="s">
        <v>217</v>
      </c>
      <c r="K56" s="199" t="s">
        <v>217</v>
      </c>
      <c r="L56" s="199" t="s">
        <v>217</v>
      </c>
      <c r="M56" s="200">
        <v>-136.11000000000001</v>
      </c>
      <c r="N56" s="188" t="str">
        <f t="shared" si="0"/>
        <v>215000012800</v>
      </c>
    </row>
    <row r="57" spans="1:14" x14ac:dyDescent="0.25">
      <c r="A57" s="199" t="s">
        <v>108</v>
      </c>
      <c r="B57" s="199" t="s">
        <v>293</v>
      </c>
      <c r="C57" s="199" t="s">
        <v>294</v>
      </c>
      <c r="D57" s="199" t="s">
        <v>126</v>
      </c>
      <c r="E57" s="199" t="s">
        <v>127</v>
      </c>
      <c r="F57" s="199" t="s">
        <v>125</v>
      </c>
      <c r="G57" s="199" t="s">
        <v>124</v>
      </c>
      <c r="H57" s="199" t="s">
        <v>217</v>
      </c>
      <c r="I57" s="199" t="s">
        <v>217</v>
      </c>
      <c r="J57" s="199" t="s">
        <v>217</v>
      </c>
      <c r="K57" s="199" t="s">
        <v>217</v>
      </c>
      <c r="L57" s="199" t="s">
        <v>217</v>
      </c>
      <c r="M57" s="200">
        <v>-866.89</v>
      </c>
      <c r="N57" s="188" t="str">
        <f t="shared" si="0"/>
        <v>100000012800</v>
      </c>
    </row>
    <row r="58" spans="1:14" x14ac:dyDescent="0.25">
      <c r="A58" s="199" t="s">
        <v>108</v>
      </c>
      <c r="B58" s="199" t="s">
        <v>293</v>
      </c>
      <c r="C58" s="199" t="s">
        <v>294</v>
      </c>
      <c r="D58" s="199" t="s">
        <v>126</v>
      </c>
      <c r="E58" s="199" t="s">
        <v>127</v>
      </c>
      <c r="F58" s="199" t="s">
        <v>125</v>
      </c>
      <c r="G58" s="199" t="s">
        <v>124</v>
      </c>
      <c r="H58" s="199" t="s">
        <v>217</v>
      </c>
      <c r="I58" s="199" t="s">
        <v>217</v>
      </c>
      <c r="J58" s="199" t="s">
        <v>217</v>
      </c>
      <c r="K58" s="199" t="s">
        <v>217</v>
      </c>
      <c r="L58" s="199" t="s">
        <v>217</v>
      </c>
      <c r="M58" s="200">
        <v>-1560.37</v>
      </c>
      <c r="N58" s="188" t="str">
        <f t="shared" si="0"/>
        <v>100000012800</v>
      </c>
    </row>
    <row r="59" spans="1:14" x14ac:dyDescent="0.25">
      <c r="A59" s="199" t="s">
        <v>108</v>
      </c>
      <c r="B59" s="199" t="s">
        <v>293</v>
      </c>
      <c r="C59" s="199" t="s">
        <v>294</v>
      </c>
      <c r="D59" s="199" t="s">
        <v>126</v>
      </c>
      <c r="E59" s="199" t="s">
        <v>127</v>
      </c>
      <c r="F59" s="199" t="s">
        <v>125</v>
      </c>
      <c r="G59" s="199" t="s">
        <v>161</v>
      </c>
      <c r="H59" s="199" t="s">
        <v>217</v>
      </c>
      <c r="I59" s="199" t="s">
        <v>217</v>
      </c>
      <c r="J59" s="199" t="s">
        <v>217</v>
      </c>
      <c r="K59" s="199" t="s">
        <v>217</v>
      </c>
      <c r="L59" s="199" t="s">
        <v>217</v>
      </c>
      <c r="M59" s="200">
        <v>560.46</v>
      </c>
      <c r="N59" s="188" t="str">
        <f t="shared" si="0"/>
        <v>710000012800</v>
      </c>
    </row>
    <row r="60" spans="1:14" x14ac:dyDescent="0.25">
      <c r="A60" s="199" t="s">
        <v>108</v>
      </c>
      <c r="B60" s="199" t="s">
        <v>293</v>
      </c>
      <c r="C60" s="199" t="s">
        <v>294</v>
      </c>
      <c r="D60" s="199" t="s">
        <v>126</v>
      </c>
      <c r="E60" s="199" t="s">
        <v>127</v>
      </c>
      <c r="F60" s="199" t="s">
        <v>125</v>
      </c>
      <c r="G60" s="199" t="s">
        <v>161</v>
      </c>
      <c r="H60" s="199" t="s">
        <v>217</v>
      </c>
      <c r="I60" s="199" t="s">
        <v>217</v>
      </c>
      <c r="J60" s="199" t="s">
        <v>217</v>
      </c>
      <c r="K60" s="199" t="s">
        <v>217</v>
      </c>
      <c r="L60" s="199" t="s">
        <v>217</v>
      </c>
      <c r="M60" s="200">
        <v>2297.87</v>
      </c>
      <c r="N60" s="188" t="str">
        <f t="shared" si="0"/>
        <v>710000012800</v>
      </c>
    </row>
    <row r="61" spans="1:14" x14ac:dyDescent="0.25">
      <c r="A61" s="199" t="s">
        <v>108</v>
      </c>
      <c r="B61" s="199" t="s">
        <v>293</v>
      </c>
      <c r="C61" s="199" t="s">
        <v>294</v>
      </c>
      <c r="D61" s="199" t="s">
        <v>126</v>
      </c>
      <c r="E61" s="199" t="s">
        <v>127</v>
      </c>
      <c r="F61" s="199" t="s">
        <v>125</v>
      </c>
      <c r="G61" s="199" t="s">
        <v>161</v>
      </c>
      <c r="H61" s="199" t="s">
        <v>217</v>
      </c>
      <c r="I61" s="199" t="s">
        <v>217</v>
      </c>
      <c r="J61" s="199" t="s">
        <v>217</v>
      </c>
      <c r="K61" s="199" t="s">
        <v>217</v>
      </c>
      <c r="L61" s="199" t="s">
        <v>217</v>
      </c>
      <c r="M61" s="200">
        <v>224.18</v>
      </c>
      <c r="N61" s="188" t="str">
        <f t="shared" si="0"/>
        <v>710000012800</v>
      </c>
    </row>
    <row r="62" spans="1:14" x14ac:dyDescent="0.25">
      <c r="A62" s="199" t="s">
        <v>108</v>
      </c>
      <c r="B62" s="199" t="s">
        <v>293</v>
      </c>
      <c r="C62" s="199" t="s">
        <v>294</v>
      </c>
      <c r="D62" s="199" t="s">
        <v>126</v>
      </c>
      <c r="E62" s="199" t="s">
        <v>127</v>
      </c>
      <c r="F62" s="199" t="s">
        <v>125</v>
      </c>
      <c r="G62" s="199" t="s">
        <v>161</v>
      </c>
      <c r="H62" s="199" t="s">
        <v>217</v>
      </c>
      <c r="I62" s="199" t="s">
        <v>217</v>
      </c>
      <c r="J62" s="199" t="s">
        <v>217</v>
      </c>
      <c r="K62" s="199" t="s">
        <v>217</v>
      </c>
      <c r="L62" s="199" t="s">
        <v>217</v>
      </c>
      <c r="M62" s="200">
        <v>840.69</v>
      </c>
      <c r="N62" s="188" t="str">
        <f t="shared" si="0"/>
        <v>710000012800</v>
      </c>
    </row>
    <row r="63" spans="1:14" x14ac:dyDescent="0.25">
      <c r="A63" s="199" t="s">
        <v>108</v>
      </c>
      <c r="B63" s="199" t="s">
        <v>220</v>
      </c>
      <c r="C63" s="199" t="s">
        <v>221</v>
      </c>
      <c r="D63" s="199" t="s">
        <v>126</v>
      </c>
      <c r="E63" s="199" t="s">
        <v>127</v>
      </c>
      <c r="F63" s="199" t="s">
        <v>125</v>
      </c>
      <c r="G63" s="199" t="s">
        <v>152</v>
      </c>
      <c r="H63" s="199" t="s">
        <v>217</v>
      </c>
      <c r="I63" s="199" t="s">
        <v>217</v>
      </c>
      <c r="J63" s="199" t="s">
        <v>217</v>
      </c>
      <c r="K63" s="199" t="s">
        <v>217</v>
      </c>
      <c r="L63" s="199" t="s">
        <v>217</v>
      </c>
      <c r="M63" s="200">
        <v>31.19</v>
      </c>
      <c r="N63" s="188" t="str">
        <f t="shared" si="0"/>
        <v>723100012800</v>
      </c>
    </row>
    <row r="64" spans="1:14" x14ac:dyDescent="0.25">
      <c r="A64" s="199" t="s">
        <v>108</v>
      </c>
      <c r="B64" s="199" t="s">
        <v>220</v>
      </c>
      <c r="C64" s="199" t="s">
        <v>221</v>
      </c>
      <c r="D64" s="199" t="s">
        <v>126</v>
      </c>
      <c r="E64" s="199" t="s">
        <v>127</v>
      </c>
      <c r="F64" s="199" t="s">
        <v>125</v>
      </c>
      <c r="G64" s="199" t="s">
        <v>153</v>
      </c>
      <c r="H64" s="199" t="s">
        <v>217</v>
      </c>
      <c r="I64" s="199" t="s">
        <v>217</v>
      </c>
      <c r="J64" s="199" t="s">
        <v>217</v>
      </c>
      <c r="K64" s="199" t="s">
        <v>217</v>
      </c>
      <c r="L64" s="199" t="s">
        <v>217</v>
      </c>
      <c r="M64" s="200">
        <v>263.08999999999997</v>
      </c>
      <c r="N64" s="188" t="str">
        <f t="shared" si="0"/>
        <v>724000012800</v>
      </c>
    </row>
    <row r="65" spans="1:14" x14ac:dyDescent="0.25">
      <c r="A65" s="199" t="s">
        <v>108</v>
      </c>
      <c r="B65" s="199" t="s">
        <v>220</v>
      </c>
      <c r="C65" s="199" t="s">
        <v>221</v>
      </c>
      <c r="D65" s="199" t="s">
        <v>126</v>
      </c>
      <c r="E65" s="199" t="s">
        <v>127</v>
      </c>
      <c r="F65" s="199" t="s">
        <v>125</v>
      </c>
      <c r="G65" s="199" t="s">
        <v>153</v>
      </c>
      <c r="H65" s="199" t="s">
        <v>217</v>
      </c>
      <c r="I65" s="199" t="s">
        <v>217</v>
      </c>
      <c r="J65" s="199" t="s">
        <v>217</v>
      </c>
      <c r="K65" s="199" t="s">
        <v>217</v>
      </c>
      <c r="L65" s="199" t="s">
        <v>217</v>
      </c>
      <c r="M65" s="200">
        <v>473.56</v>
      </c>
      <c r="N65" s="188" t="str">
        <f t="shared" si="0"/>
        <v>724000012800</v>
      </c>
    </row>
    <row r="66" spans="1:14" x14ac:dyDescent="0.25">
      <c r="A66" s="199" t="s">
        <v>108</v>
      </c>
      <c r="B66" s="199" t="s">
        <v>220</v>
      </c>
      <c r="C66" s="199" t="s">
        <v>221</v>
      </c>
      <c r="D66" s="199" t="s">
        <v>126</v>
      </c>
      <c r="E66" s="199" t="s">
        <v>127</v>
      </c>
      <c r="F66" s="199" t="s">
        <v>125</v>
      </c>
      <c r="G66" s="199" t="s">
        <v>156</v>
      </c>
      <c r="H66" s="199" t="s">
        <v>217</v>
      </c>
      <c r="I66" s="199" t="s">
        <v>217</v>
      </c>
      <c r="J66" s="199" t="s">
        <v>217</v>
      </c>
      <c r="K66" s="199" t="s">
        <v>217</v>
      </c>
      <c r="L66" s="199" t="s">
        <v>217</v>
      </c>
      <c r="M66" s="200">
        <v>82.21</v>
      </c>
      <c r="N66" s="188" t="str">
        <f t="shared" si="0"/>
        <v>726900012800</v>
      </c>
    </row>
    <row r="67" spans="1:14" x14ac:dyDescent="0.25">
      <c r="A67" s="199" t="s">
        <v>108</v>
      </c>
      <c r="B67" s="199" t="s">
        <v>220</v>
      </c>
      <c r="C67" s="199" t="s">
        <v>221</v>
      </c>
      <c r="D67" s="199" t="s">
        <v>126</v>
      </c>
      <c r="E67" s="199" t="s">
        <v>127</v>
      </c>
      <c r="F67" s="199" t="s">
        <v>125</v>
      </c>
      <c r="G67" s="199" t="s">
        <v>156</v>
      </c>
      <c r="H67" s="199" t="s">
        <v>217</v>
      </c>
      <c r="I67" s="199" t="s">
        <v>217</v>
      </c>
      <c r="J67" s="199" t="s">
        <v>217</v>
      </c>
      <c r="K67" s="199" t="s">
        <v>217</v>
      </c>
      <c r="L67" s="199" t="s">
        <v>217</v>
      </c>
      <c r="M67" s="200">
        <v>148</v>
      </c>
      <c r="N67" s="188" t="str">
        <f t="shared" ref="N67:N130" si="1">CONCATENATE(G67,E67)</f>
        <v>726900012800</v>
      </c>
    </row>
    <row r="68" spans="1:14" x14ac:dyDescent="0.25">
      <c r="A68" s="199" t="s">
        <v>108</v>
      </c>
      <c r="B68" s="199" t="s">
        <v>220</v>
      </c>
      <c r="C68" s="199" t="s">
        <v>221</v>
      </c>
      <c r="D68" s="199" t="s">
        <v>126</v>
      </c>
      <c r="E68" s="199" t="s">
        <v>127</v>
      </c>
      <c r="F68" s="199" t="s">
        <v>125</v>
      </c>
      <c r="G68" s="199" t="s">
        <v>156</v>
      </c>
      <c r="H68" s="199" t="s">
        <v>217</v>
      </c>
      <c r="I68" s="199" t="s">
        <v>217</v>
      </c>
      <c r="J68" s="199" t="s">
        <v>217</v>
      </c>
      <c r="K68" s="199" t="s">
        <v>217</v>
      </c>
      <c r="L68" s="199" t="s">
        <v>217</v>
      </c>
      <c r="M68" s="200">
        <v>14.95</v>
      </c>
      <c r="N68" s="188" t="str">
        <f t="shared" si="1"/>
        <v>726900012800</v>
      </c>
    </row>
    <row r="69" spans="1:14" x14ac:dyDescent="0.25">
      <c r="A69" s="199" t="s">
        <v>108</v>
      </c>
      <c r="B69" s="199" t="s">
        <v>220</v>
      </c>
      <c r="C69" s="199" t="s">
        <v>221</v>
      </c>
      <c r="D69" s="199" t="s">
        <v>126</v>
      </c>
      <c r="E69" s="199" t="s">
        <v>127</v>
      </c>
      <c r="F69" s="199" t="s">
        <v>125</v>
      </c>
      <c r="G69" s="199" t="s">
        <v>156</v>
      </c>
      <c r="H69" s="199" t="s">
        <v>217</v>
      </c>
      <c r="I69" s="199" t="s">
        <v>217</v>
      </c>
      <c r="J69" s="199" t="s">
        <v>217</v>
      </c>
      <c r="K69" s="199" t="s">
        <v>217</v>
      </c>
      <c r="L69" s="199" t="s">
        <v>217</v>
      </c>
      <c r="M69" s="200">
        <v>26.91</v>
      </c>
      <c r="N69" s="188" t="str">
        <f t="shared" si="1"/>
        <v>726900012800</v>
      </c>
    </row>
    <row r="70" spans="1:14" x14ac:dyDescent="0.25">
      <c r="A70" s="199" t="s">
        <v>108</v>
      </c>
      <c r="B70" s="199" t="s">
        <v>220</v>
      </c>
      <c r="C70" s="199" t="s">
        <v>221</v>
      </c>
      <c r="D70" s="199" t="s">
        <v>126</v>
      </c>
      <c r="E70" s="199" t="s">
        <v>127</v>
      </c>
      <c r="F70" s="199" t="s">
        <v>125</v>
      </c>
      <c r="G70" s="199" t="s">
        <v>148</v>
      </c>
      <c r="H70" s="199" t="s">
        <v>217</v>
      </c>
      <c r="I70" s="199" t="s">
        <v>217</v>
      </c>
      <c r="J70" s="199" t="s">
        <v>217</v>
      </c>
      <c r="K70" s="199" t="s">
        <v>217</v>
      </c>
      <c r="L70" s="199" t="s">
        <v>217</v>
      </c>
      <c r="M70" s="200">
        <v>747.43</v>
      </c>
      <c r="N70" s="188" t="str">
        <f t="shared" si="1"/>
        <v>700000012800</v>
      </c>
    </row>
    <row r="71" spans="1:14" x14ac:dyDescent="0.25">
      <c r="A71" s="199" t="s">
        <v>108</v>
      </c>
      <c r="B71" s="199" t="s">
        <v>220</v>
      </c>
      <c r="C71" s="199" t="s">
        <v>221</v>
      </c>
      <c r="D71" s="199" t="s">
        <v>126</v>
      </c>
      <c r="E71" s="199" t="s">
        <v>127</v>
      </c>
      <c r="F71" s="199" t="s">
        <v>125</v>
      </c>
      <c r="G71" s="199" t="s">
        <v>148</v>
      </c>
      <c r="H71" s="199" t="s">
        <v>217</v>
      </c>
      <c r="I71" s="199" t="s">
        <v>217</v>
      </c>
      <c r="J71" s="199" t="s">
        <v>217</v>
      </c>
      <c r="K71" s="199" t="s">
        <v>217</v>
      </c>
      <c r="L71" s="199" t="s">
        <v>217</v>
      </c>
      <c r="M71" s="200">
        <v>498.29</v>
      </c>
      <c r="N71" s="188" t="str">
        <f t="shared" si="1"/>
        <v>700000012800</v>
      </c>
    </row>
    <row r="72" spans="1:14" x14ac:dyDescent="0.25">
      <c r="A72" s="199" t="s">
        <v>108</v>
      </c>
      <c r="B72" s="199" t="s">
        <v>220</v>
      </c>
      <c r="C72" s="199" t="s">
        <v>221</v>
      </c>
      <c r="D72" s="199" t="s">
        <v>126</v>
      </c>
      <c r="E72" s="199" t="s">
        <v>127</v>
      </c>
      <c r="F72" s="199" t="s">
        <v>125</v>
      </c>
      <c r="G72" s="199" t="s">
        <v>148</v>
      </c>
      <c r="H72" s="199" t="s">
        <v>217</v>
      </c>
      <c r="I72" s="199" t="s">
        <v>217</v>
      </c>
      <c r="J72" s="199" t="s">
        <v>217</v>
      </c>
      <c r="K72" s="199" t="s">
        <v>217</v>
      </c>
      <c r="L72" s="199" t="s">
        <v>217</v>
      </c>
      <c r="M72" s="200">
        <v>1955.77</v>
      </c>
      <c r="N72" s="188" t="str">
        <f t="shared" si="1"/>
        <v>700000012800</v>
      </c>
    </row>
    <row r="73" spans="1:14" x14ac:dyDescent="0.25">
      <c r="A73" s="199" t="s">
        <v>108</v>
      </c>
      <c r="B73" s="199" t="s">
        <v>220</v>
      </c>
      <c r="C73" s="199" t="s">
        <v>221</v>
      </c>
      <c r="D73" s="199" t="s">
        <v>126</v>
      </c>
      <c r="E73" s="199" t="s">
        <v>127</v>
      </c>
      <c r="F73" s="199" t="s">
        <v>125</v>
      </c>
      <c r="G73" s="199" t="s">
        <v>148</v>
      </c>
      <c r="H73" s="199" t="s">
        <v>217</v>
      </c>
      <c r="I73" s="199" t="s">
        <v>217</v>
      </c>
      <c r="J73" s="199" t="s">
        <v>217</v>
      </c>
      <c r="K73" s="199" t="s">
        <v>217</v>
      </c>
      <c r="L73" s="199" t="s">
        <v>217</v>
      </c>
      <c r="M73" s="200">
        <v>87.2</v>
      </c>
      <c r="N73" s="188" t="str">
        <f t="shared" si="1"/>
        <v>700000012800</v>
      </c>
    </row>
    <row r="74" spans="1:14" x14ac:dyDescent="0.25">
      <c r="A74" s="199" t="s">
        <v>108</v>
      </c>
      <c r="B74" s="199" t="s">
        <v>220</v>
      </c>
      <c r="C74" s="199" t="s">
        <v>221</v>
      </c>
      <c r="D74" s="199" t="s">
        <v>126</v>
      </c>
      <c r="E74" s="199" t="s">
        <v>127</v>
      </c>
      <c r="F74" s="199" t="s">
        <v>125</v>
      </c>
      <c r="G74" s="199" t="s">
        <v>148</v>
      </c>
      <c r="H74" s="199" t="s">
        <v>217</v>
      </c>
      <c r="I74" s="199" t="s">
        <v>217</v>
      </c>
      <c r="J74" s="199" t="s">
        <v>217</v>
      </c>
      <c r="K74" s="199" t="s">
        <v>217</v>
      </c>
      <c r="L74" s="199" t="s">
        <v>217</v>
      </c>
      <c r="M74" s="200">
        <v>199.31</v>
      </c>
      <c r="N74" s="188" t="str">
        <f t="shared" si="1"/>
        <v>700000012800</v>
      </c>
    </row>
    <row r="75" spans="1:14" x14ac:dyDescent="0.25">
      <c r="A75" s="199" t="s">
        <v>108</v>
      </c>
      <c r="B75" s="199" t="s">
        <v>220</v>
      </c>
      <c r="C75" s="199" t="s">
        <v>221</v>
      </c>
      <c r="D75" s="199" t="s">
        <v>126</v>
      </c>
      <c r="E75" s="199" t="s">
        <v>127</v>
      </c>
      <c r="F75" s="199" t="s">
        <v>125</v>
      </c>
      <c r="G75" s="199" t="s">
        <v>151</v>
      </c>
      <c r="H75" s="199" t="s">
        <v>217</v>
      </c>
      <c r="I75" s="199" t="s">
        <v>217</v>
      </c>
      <c r="J75" s="199" t="s">
        <v>217</v>
      </c>
      <c r="K75" s="199" t="s">
        <v>217</v>
      </c>
      <c r="L75" s="199" t="s">
        <v>217</v>
      </c>
      <c r="M75" s="200">
        <v>74.06</v>
      </c>
      <c r="N75" s="188" t="str">
        <f t="shared" si="1"/>
        <v>723000012800</v>
      </c>
    </row>
    <row r="76" spans="1:14" x14ac:dyDescent="0.25">
      <c r="A76" s="199" t="s">
        <v>108</v>
      </c>
      <c r="B76" s="199" t="s">
        <v>220</v>
      </c>
      <c r="C76" s="199" t="s">
        <v>221</v>
      </c>
      <c r="D76" s="199" t="s">
        <v>126</v>
      </c>
      <c r="E76" s="199" t="s">
        <v>127</v>
      </c>
      <c r="F76" s="199" t="s">
        <v>125</v>
      </c>
      <c r="G76" s="199" t="s">
        <v>151</v>
      </c>
      <c r="H76" s="199" t="s">
        <v>217</v>
      </c>
      <c r="I76" s="199" t="s">
        <v>217</v>
      </c>
      <c r="J76" s="199" t="s">
        <v>217</v>
      </c>
      <c r="K76" s="199" t="s">
        <v>217</v>
      </c>
      <c r="L76" s="199" t="s">
        <v>217</v>
      </c>
      <c r="M76" s="200">
        <v>133.33000000000001</v>
      </c>
      <c r="N76" s="188" t="str">
        <f t="shared" si="1"/>
        <v>723000012800</v>
      </c>
    </row>
    <row r="77" spans="1:14" x14ac:dyDescent="0.25">
      <c r="A77" s="199" t="s">
        <v>108</v>
      </c>
      <c r="B77" s="199" t="s">
        <v>220</v>
      </c>
      <c r="C77" s="199" t="s">
        <v>221</v>
      </c>
      <c r="D77" s="199" t="s">
        <v>126</v>
      </c>
      <c r="E77" s="199" t="s">
        <v>127</v>
      </c>
      <c r="F77" s="199" t="s">
        <v>125</v>
      </c>
      <c r="G77" s="199" t="s">
        <v>152</v>
      </c>
      <c r="H77" s="199" t="s">
        <v>217</v>
      </c>
      <c r="I77" s="199" t="s">
        <v>217</v>
      </c>
      <c r="J77" s="199" t="s">
        <v>217</v>
      </c>
      <c r="K77" s="199" t="s">
        <v>217</v>
      </c>
      <c r="L77" s="199" t="s">
        <v>217</v>
      </c>
      <c r="M77" s="200">
        <v>17.32</v>
      </c>
      <c r="N77" s="188" t="str">
        <f t="shared" si="1"/>
        <v>723100012800</v>
      </c>
    </row>
    <row r="78" spans="1:14" x14ac:dyDescent="0.25">
      <c r="A78" s="199" t="s">
        <v>108</v>
      </c>
      <c r="B78" s="199" t="s">
        <v>220</v>
      </c>
      <c r="C78" s="199" t="s">
        <v>221</v>
      </c>
      <c r="D78" s="199" t="s">
        <v>126</v>
      </c>
      <c r="E78" s="199" t="s">
        <v>127</v>
      </c>
      <c r="F78" s="199" t="s">
        <v>125</v>
      </c>
      <c r="G78" s="199" t="s">
        <v>138</v>
      </c>
      <c r="H78" s="199" t="s">
        <v>217</v>
      </c>
      <c r="I78" s="199" t="s">
        <v>217</v>
      </c>
      <c r="J78" s="199" t="s">
        <v>217</v>
      </c>
      <c r="K78" s="199" t="s">
        <v>217</v>
      </c>
      <c r="L78" s="199" t="s">
        <v>217</v>
      </c>
      <c r="M78" s="200">
        <v>-82.22</v>
      </c>
      <c r="N78" s="188" t="str">
        <f t="shared" si="1"/>
        <v>210500012800</v>
      </c>
    </row>
    <row r="79" spans="1:14" x14ac:dyDescent="0.25">
      <c r="A79" s="199" t="s">
        <v>108</v>
      </c>
      <c r="B79" s="199" t="s">
        <v>220</v>
      </c>
      <c r="C79" s="199" t="s">
        <v>221</v>
      </c>
      <c r="D79" s="199" t="s">
        <v>126</v>
      </c>
      <c r="E79" s="199" t="s">
        <v>127</v>
      </c>
      <c r="F79" s="199" t="s">
        <v>125</v>
      </c>
      <c r="G79" s="199" t="s">
        <v>138</v>
      </c>
      <c r="H79" s="199" t="s">
        <v>217</v>
      </c>
      <c r="I79" s="199" t="s">
        <v>217</v>
      </c>
      <c r="J79" s="199" t="s">
        <v>217</v>
      </c>
      <c r="K79" s="199" t="s">
        <v>217</v>
      </c>
      <c r="L79" s="199" t="s">
        <v>217</v>
      </c>
      <c r="M79" s="200">
        <v>-147.99</v>
      </c>
      <c r="N79" s="188" t="str">
        <f t="shared" si="1"/>
        <v>210500012800</v>
      </c>
    </row>
    <row r="80" spans="1:14" x14ac:dyDescent="0.25">
      <c r="A80" s="199" t="s">
        <v>108</v>
      </c>
      <c r="B80" s="199" t="s">
        <v>220</v>
      </c>
      <c r="C80" s="199" t="s">
        <v>221</v>
      </c>
      <c r="D80" s="199" t="s">
        <v>126</v>
      </c>
      <c r="E80" s="199" t="s">
        <v>127</v>
      </c>
      <c r="F80" s="199" t="s">
        <v>125</v>
      </c>
      <c r="G80" s="199" t="s">
        <v>141</v>
      </c>
      <c r="H80" s="199" t="s">
        <v>217</v>
      </c>
      <c r="I80" s="199" t="s">
        <v>217</v>
      </c>
      <c r="J80" s="199" t="s">
        <v>217</v>
      </c>
      <c r="K80" s="199" t="s">
        <v>217</v>
      </c>
      <c r="L80" s="199" t="s">
        <v>217</v>
      </c>
      <c r="M80" s="200">
        <v>-38.75</v>
      </c>
      <c r="N80" s="188" t="str">
        <f t="shared" si="1"/>
        <v>213000012800</v>
      </c>
    </row>
    <row r="81" spans="1:14" x14ac:dyDescent="0.25">
      <c r="A81" s="199" t="s">
        <v>108</v>
      </c>
      <c r="B81" s="199" t="s">
        <v>220</v>
      </c>
      <c r="C81" s="199" t="s">
        <v>221</v>
      </c>
      <c r="D81" s="199" t="s">
        <v>126</v>
      </c>
      <c r="E81" s="199" t="s">
        <v>127</v>
      </c>
      <c r="F81" s="199" t="s">
        <v>125</v>
      </c>
      <c r="G81" s="199" t="s">
        <v>141</v>
      </c>
      <c r="H81" s="199" t="s">
        <v>217</v>
      </c>
      <c r="I81" s="199" t="s">
        <v>217</v>
      </c>
      <c r="J81" s="199" t="s">
        <v>217</v>
      </c>
      <c r="K81" s="199" t="s">
        <v>217</v>
      </c>
      <c r="L81" s="199" t="s">
        <v>217</v>
      </c>
      <c r="M81" s="200">
        <v>-69.75</v>
      </c>
      <c r="N81" s="188" t="str">
        <f t="shared" si="1"/>
        <v>213000012800</v>
      </c>
    </row>
    <row r="82" spans="1:14" x14ac:dyDescent="0.25">
      <c r="A82" s="199" t="s">
        <v>108</v>
      </c>
      <c r="B82" s="199" t="s">
        <v>220</v>
      </c>
      <c r="C82" s="199" t="s">
        <v>221</v>
      </c>
      <c r="D82" s="199" t="s">
        <v>126</v>
      </c>
      <c r="E82" s="199" t="s">
        <v>127</v>
      </c>
      <c r="F82" s="199" t="s">
        <v>125</v>
      </c>
      <c r="G82" s="199" t="s">
        <v>147</v>
      </c>
      <c r="H82" s="199" t="s">
        <v>217</v>
      </c>
      <c r="I82" s="199" t="s">
        <v>217</v>
      </c>
      <c r="J82" s="199" t="s">
        <v>217</v>
      </c>
      <c r="K82" s="199" t="s">
        <v>217</v>
      </c>
      <c r="L82" s="199" t="s">
        <v>217</v>
      </c>
      <c r="M82" s="200">
        <v>-12.28</v>
      </c>
      <c r="N82" s="188" t="str">
        <f t="shared" si="1"/>
        <v>219000012800</v>
      </c>
    </row>
    <row r="83" spans="1:14" x14ac:dyDescent="0.25">
      <c r="A83" s="199" t="s">
        <v>108</v>
      </c>
      <c r="B83" s="199" t="s">
        <v>220</v>
      </c>
      <c r="C83" s="199" t="s">
        <v>221</v>
      </c>
      <c r="D83" s="199" t="s">
        <v>126</v>
      </c>
      <c r="E83" s="199" t="s">
        <v>127</v>
      </c>
      <c r="F83" s="199" t="s">
        <v>125</v>
      </c>
      <c r="G83" s="199" t="s">
        <v>147</v>
      </c>
      <c r="H83" s="199" t="s">
        <v>217</v>
      </c>
      <c r="I83" s="199" t="s">
        <v>217</v>
      </c>
      <c r="J83" s="199" t="s">
        <v>217</v>
      </c>
      <c r="K83" s="199" t="s">
        <v>217</v>
      </c>
      <c r="L83" s="199" t="s">
        <v>217</v>
      </c>
      <c r="M83" s="200">
        <v>-22.11</v>
      </c>
      <c r="N83" s="188" t="str">
        <f t="shared" si="1"/>
        <v>219000012800</v>
      </c>
    </row>
    <row r="84" spans="1:14" x14ac:dyDescent="0.25">
      <c r="A84" s="199" t="s">
        <v>108</v>
      </c>
      <c r="B84" s="199" t="s">
        <v>220</v>
      </c>
      <c r="C84" s="199" t="s">
        <v>221</v>
      </c>
      <c r="D84" s="199" t="s">
        <v>126</v>
      </c>
      <c r="E84" s="199" t="s">
        <v>127</v>
      </c>
      <c r="F84" s="199" t="s">
        <v>125</v>
      </c>
      <c r="G84" s="199" t="s">
        <v>135</v>
      </c>
      <c r="H84" s="199" t="s">
        <v>217</v>
      </c>
      <c r="I84" s="199" t="s">
        <v>217</v>
      </c>
      <c r="J84" s="199" t="s">
        <v>217</v>
      </c>
      <c r="K84" s="199" t="s">
        <v>217</v>
      </c>
      <c r="L84" s="199" t="s">
        <v>217</v>
      </c>
      <c r="M84" s="200">
        <v>-263.08999999999997</v>
      </c>
      <c r="N84" s="188" t="str">
        <f t="shared" si="1"/>
        <v>205600012800</v>
      </c>
    </row>
    <row r="85" spans="1:14" x14ac:dyDescent="0.25">
      <c r="A85" s="199" t="s">
        <v>108</v>
      </c>
      <c r="B85" s="199" t="s">
        <v>220</v>
      </c>
      <c r="C85" s="199" t="s">
        <v>221</v>
      </c>
      <c r="D85" s="199" t="s">
        <v>126</v>
      </c>
      <c r="E85" s="199" t="s">
        <v>127</v>
      </c>
      <c r="F85" s="199" t="s">
        <v>125</v>
      </c>
      <c r="G85" s="199" t="s">
        <v>135</v>
      </c>
      <c r="H85" s="199" t="s">
        <v>217</v>
      </c>
      <c r="I85" s="199" t="s">
        <v>217</v>
      </c>
      <c r="J85" s="199" t="s">
        <v>217</v>
      </c>
      <c r="K85" s="199" t="s">
        <v>217</v>
      </c>
      <c r="L85" s="199" t="s">
        <v>217</v>
      </c>
      <c r="M85" s="200">
        <v>-473.56</v>
      </c>
      <c r="N85" s="188" t="str">
        <f t="shared" si="1"/>
        <v>205600012800</v>
      </c>
    </row>
    <row r="86" spans="1:14" x14ac:dyDescent="0.25">
      <c r="A86" s="199" t="s">
        <v>108</v>
      </c>
      <c r="B86" s="199" t="s">
        <v>220</v>
      </c>
      <c r="C86" s="199" t="s">
        <v>221</v>
      </c>
      <c r="D86" s="199" t="s">
        <v>126</v>
      </c>
      <c r="E86" s="199" t="s">
        <v>127</v>
      </c>
      <c r="F86" s="199" t="s">
        <v>125</v>
      </c>
      <c r="G86" s="199" t="s">
        <v>132</v>
      </c>
      <c r="H86" s="199" t="s">
        <v>217</v>
      </c>
      <c r="I86" s="199" t="s">
        <v>217</v>
      </c>
      <c r="J86" s="199" t="s">
        <v>217</v>
      </c>
      <c r="K86" s="199" t="s">
        <v>217</v>
      </c>
      <c r="L86" s="199" t="s">
        <v>217</v>
      </c>
      <c r="M86" s="200">
        <v>-82.21</v>
      </c>
      <c r="N86" s="188" t="str">
        <f t="shared" si="1"/>
        <v>205200012800</v>
      </c>
    </row>
    <row r="87" spans="1:14" x14ac:dyDescent="0.25">
      <c r="A87" s="199" t="s">
        <v>108</v>
      </c>
      <c r="B87" s="199" t="s">
        <v>220</v>
      </c>
      <c r="C87" s="199" t="s">
        <v>221</v>
      </c>
      <c r="D87" s="199" t="s">
        <v>126</v>
      </c>
      <c r="E87" s="199" t="s">
        <v>127</v>
      </c>
      <c r="F87" s="199" t="s">
        <v>125</v>
      </c>
      <c r="G87" s="199" t="s">
        <v>132</v>
      </c>
      <c r="H87" s="199" t="s">
        <v>217</v>
      </c>
      <c r="I87" s="199" t="s">
        <v>217</v>
      </c>
      <c r="J87" s="199" t="s">
        <v>217</v>
      </c>
      <c r="K87" s="199" t="s">
        <v>217</v>
      </c>
      <c r="L87" s="199" t="s">
        <v>217</v>
      </c>
      <c r="M87" s="200">
        <v>-148</v>
      </c>
      <c r="N87" s="188" t="str">
        <f t="shared" si="1"/>
        <v>205200012800</v>
      </c>
    </row>
    <row r="88" spans="1:14" x14ac:dyDescent="0.25">
      <c r="A88" s="199" t="s">
        <v>108</v>
      </c>
      <c r="B88" s="199" t="s">
        <v>220</v>
      </c>
      <c r="C88" s="199" t="s">
        <v>221</v>
      </c>
      <c r="D88" s="199" t="s">
        <v>126</v>
      </c>
      <c r="E88" s="199" t="s">
        <v>127</v>
      </c>
      <c r="F88" s="199" t="s">
        <v>125</v>
      </c>
      <c r="G88" s="199" t="s">
        <v>137</v>
      </c>
      <c r="H88" s="199" t="s">
        <v>217</v>
      </c>
      <c r="I88" s="199" t="s">
        <v>217</v>
      </c>
      <c r="J88" s="199" t="s">
        <v>217</v>
      </c>
      <c r="K88" s="199" t="s">
        <v>217</v>
      </c>
      <c r="L88" s="199" t="s">
        <v>217</v>
      </c>
      <c r="M88" s="200">
        <v>-14.95</v>
      </c>
      <c r="N88" s="188" t="str">
        <f t="shared" si="1"/>
        <v>210000012800</v>
      </c>
    </row>
    <row r="89" spans="1:14" x14ac:dyDescent="0.25">
      <c r="A89" s="199" t="s">
        <v>108</v>
      </c>
      <c r="B89" s="199" t="s">
        <v>220</v>
      </c>
      <c r="C89" s="199" t="s">
        <v>221</v>
      </c>
      <c r="D89" s="199" t="s">
        <v>126</v>
      </c>
      <c r="E89" s="199" t="s">
        <v>127</v>
      </c>
      <c r="F89" s="199" t="s">
        <v>125</v>
      </c>
      <c r="G89" s="199" t="s">
        <v>137</v>
      </c>
      <c r="H89" s="199" t="s">
        <v>217</v>
      </c>
      <c r="I89" s="199" t="s">
        <v>217</v>
      </c>
      <c r="J89" s="199" t="s">
        <v>217</v>
      </c>
      <c r="K89" s="199" t="s">
        <v>217</v>
      </c>
      <c r="L89" s="199" t="s">
        <v>217</v>
      </c>
      <c r="M89" s="200">
        <v>-26.91</v>
      </c>
      <c r="N89" s="188" t="str">
        <f t="shared" si="1"/>
        <v>210000012800</v>
      </c>
    </row>
    <row r="90" spans="1:14" x14ac:dyDescent="0.25">
      <c r="A90" s="199" t="s">
        <v>108</v>
      </c>
      <c r="B90" s="199" t="s">
        <v>220</v>
      </c>
      <c r="C90" s="199" t="s">
        <v>221</v>
      </c>
      <c r="D90" s="199" t="s">
        <v>126</v>
      </c>
      <c r="E90" s="199" t="s">
        <v>127</v>
      </c>
      <c r="F90" s="199" t="s">
        <v>125</v>
      </c>
      <c r="G90" s="199" t="s">
        <v>139</v>
      </c>
      <c r="H90" s="199" t="s">
        <v>217</v>
      </c>
      <c r="I90" s="199" t="s">
        <v>217</v>
      </c>
      <c r="J90" s="199" t="s">
        <v>217</v>
      </c>
      <c r="K90" s="199" t="s">
        <v>217</v>
      </c>
      <c r="L90" s="199" t="s">
        <v>217</v>
      </c>
      <c r="M90" s="200">
        <v>-74.069999999999993</v>
      </c>
      <c r="N90" s="188" t="str">
        <f t="shared" si="1"/>
        <v>211000012800</v>
      </c>
    </row>
    <row r="91" spans="1:14" x14ac:dyDescent="0.25">
      <c r="A91" s="199" t="s">
        <v>108</v>
      </c>
      <c r="B91" s="199" t="s">
        <v>220</v>
      </c>
      <c r="C91" s="199" t="s">
        <v>221</v>
      </c>
      <c r="D91" s="199" t="s">
        <v>126</v>
      </c>
      <c r="E91" s="199" t="s">
        <v>127</v>
      </c>
      <c r="F91" s="199" t="s">
        <v>125</v>
      </c>
      <c r="G91" s="199" t="s">
        <v>139</v>
      </c>
      <c r="H91" s="199" t="s">
        <v>217</v>
      </c>
      <c r="I91" s="199" t="s">
        <v>217</v>
      </c>
      <c r="J91" s="199" t="s">
        <v>217</v>
      </c>
      <c r="K91" s="199" t="s">
        <v>217</v>
      </c>
      <c r="L91" s="199" t="s">
        <v>217</v>
      </c>
      <c r="M91" s="200">
        <v>-133.32</v>
      </c>
      <c r="N91" s="188" t="str">
        <f t="shared" si="1"/>
        <v>211000012800</v>
      </c>
    </row>
    <row r="92" spans="1:14" x14ac:dyDescent="0.25">
      <c r="A92" s="199" t="s">
        <v>108</v>
      </c>
      <c r="B92" s="199" t="s">
        <v>220</v>
      </c>
      <c r="C92" s="199" t="s">
        <v>221</v>
      </c>
      <c r="D92" s="199" t="s">
        <v>126</v>
      </c>
      <c r="E92" s="199" t="s">
        <v>127</v>
      </c>
      <c r="F92" s="199" t="s">
        <v>125</v>
      </c>
      <c r="G92" s="199" t="s">
        <v>133</v>
      </c>
      <c r="H92" s="199" t="s">
        <v>217</v>
      </c>
      <c r="I92" s="199" t="s">
        <v>217</v>
      </c>
      <c r="J92" s="199" t="s">
        <v>217</v>
      </c>
      <c r="K92" s="199" t="s">
        <v>217</v>
      </c>
      <c r="L92" s="199" t="s">
        <v>217</v>
      </c>
      <c r="M92" s="200">
        <v>-74.06</v>
      </c>
      <c r="N92" s="188" t="str">
        <f t="shared" si="1"/>
        <v>205300012800</v>
      </c>
    </row>
    <row r="93" spans="1:14" x14ac:dyDescent="0.25">
      <c r="A93" s="199" t="s">
        <v>108</v>
      </c>
      <c r="B93" s="199" t="s">
        <v>220</v>
      </c>
      <c r="C93" s="199" t="s">
        <v>221</v>
      </c>
      <c r="D93" s="199" t="s">
        <v>126</v>
      </c>
      <c r="E93" s="199" t="s">
        <v>127</v>
      </c>
      <c r="F93" s="199" t="s">
        <v>125</v>
      </c>
      <c r="G93" s="199" t="s">
        <v>133</v>
      </c>
      <c r="H93" s="199" t="s">
        <v>217</v>
      </c>
      <c r="I93" s="199" t="s">
        <v>217</v>
      </c>
      <c r="J93" s="199" t="s">
        <v>217</v>
      </c>
      <c r="K93" s="199" t="s">
        <v>217</v>
      </c>
      <c r="L93" s="199" t="s">
        <v>217</v>
      </c>
      <c r="M93" s="200">
        <v>-133.33000000000001</v>
      </c>
      <c r="N93" s="188" t="str">
        <f t="shared" si="1"/>
        <v>205300012800</v>
      </c>
    </row>
    <row r="94" spans="1:14" x14ac:dyDescent="0.25">
      <c r="A94" s="199" t="s">
        <v>108</v>
      </c>
      <c r="B94" s="199" t="s">
        <v>220</v>
      </c>
      <c r="C94" s="199" t="s">
        <v>221</v>
      </c>
      <c r="D94" s="199" t="s">
        <v>126</v>
      </c>
      <c r="E94" s="199" t="s">
        <v>127</v>
      </c>
      <c r="F94" s="199" t="s">
        <v>125</v>
      </c>
      <c r="G94" s="199" t="s">
        <v>145</v>
      </c>
      <c r="H94" s="199" t="s">
        <v>217</v>
      </c>
      <c r="I94" s="199" t="s">
        <v>217</v>
      </c>
      <c r="J94" s="199" t="s">
        <v>217</v>
      </c>
      <c r="K94" s="199" t="s">
        <v>217</v>
      </c>
      <c r="L94" s="199" t="s">
        <v>217</v>
      </c>
      <c r="M94" s="200">
        <v>-17.329999999999998</v>
      </c>
      <c r="N94" s="188" t="str">
        <f t="shared" si="1"/>
        <v>216000012800</v>
      </c>
    </row>
    <row r="95" spans="1:14" x14ac:dyDescent="0.25">
      <c r="A95" s="199" t="s">
        <v>108</v>
      </c>
      <c r="B95" s="199" t="s">
        <v>220</v>
      </c>
      <c r="C95" s="199" t="s">
        <v>221</v>
      </c>
      <c r="D95" s="199" t="s">
        <v>126</v>
      </c>
      <c r="E95" s="199" t="s">
        <v>127</v>
      </c>
      <c r="F95" s="199" t="s">
        <v>125</v>
      </c>
      <c r="G95" s="199" t="s">
        <v>145</v>
      </c>
      <c r="H95" s="199" t="s">
        <v>217</v>
      </c>
      <c r="I95" s="199" t="s">
        <v>217</v>
      </c>
      <c r="J95" s="199" t="s">
        <v>217</v>
      </c>
      <c r="K95" s="199" t="s">
        <v>217</v>
      </c>
      <c r="L95" s="199" t="s">
        <v>217</v>
      </c>
      <c r="M95" s="200">
        <v>-31.18</v>
      </c>
      <c r="N95" s="188" t="str">
        <f t="shared" si="1"/>
        <v>216000012800</v>
      </c>
    </row>
    <row r="96" spans="1:14" x14ac:dyDescent="0.25">
      <c r="A96" s="199" t="s">
        <v>108</v>
      </c>
      <c r="B96" s="199" t="s">
        <v>220</v>
      </c>
      <c r="C96" s="199" t="s">
        <v>221</v>
      </c>
      <c r="D96" s="199" t="s">
        <v>126</v>
      </c>
      <c r="E96" s="199" t="s">
        <v>127</v>
      </c>
      <c r="F96" s="199" t="s">
        <v>125</v>
      </c>
      <c r="G96" s="199" t="s">
        <v>142</v>
      </c>
      <c r="H96" s="199" t="s">
        <v>217</v>
      </c>
      <c r="I96" s="199" t="s">
        <v>217</v>
      </c>
      <c r="J96" s="199" t="s">
        <v>217</v>
      </c>
      <c r="K96" s="199" t="s">
        <v>217</v>
      </c>
      <c r="L96" s="199" t="s">
        <v>217</v>
      </c>
      <c r="M96" s="200">
        <v>-212.44</v>
      </c>
      <c r="N96" s="188" t="str">
        <f t="shared" si="1"/>
        <v>214000012800</v>
      </c>
    </row>
    <row r="97" spans="1:14" x14ac:dyDescent="0.25">
      <c r="A97" s="199" t="s">
        <v>108</v>
      </c>
      <c r="B97" s="199" t="s">
        <v>220</v>
      </c>
      <c r="C97" s="199" t="s">
        <v>221</v>
      </c>
      <c r="D97" s="199" t="s">
        <v>126</v>
      </c>
      <c r="E97" s="199" t="s">
        <v>127</v>
      </c>
      <c r="F97" s="199" t="s">
        <v>125</v>
      </c>
      <c r="G97" s="199" t="s">
        <v>142</v>
      </c>
      <c r="H97" s="199" t="s">
        <v>217</v>
      </c>
      <c r="I97" s="199" t="s">
        <v>217</v>
      </c>
      <c r="J97" s="199" t="s">
        <v>217</v>
      </c>
      <c r="K97" s="199" t="s">
        <v>217</v>
      </c>
      <c r="L97" s="199" t="s">
        <v>217</v>
      </c>
      <c r="M97" s="200">
        <v>-382.39</v>
      </c>
      <c r="N97" s="188" t="str">
        <f t="shared" si="1"/>
        <v>214000012800</v>
      </c>
    </row>
    <row r="98" spans="1:14" x14ac:dyDescent="0.25">
      <c r="A98" s="199" t="s">
        <v>108</v>
      </c>
      <c r="B98" s="199" t="s">
        <v>220</v>
      </c>
      <c r="C98" s="199" t="s">
        <v>221</v>
      </c>
      <c r="D98" s="199" t="s">
        <v>126</v>
      </c>
      <c r="E98" s="199" t="s">
        <v>127</v>
      </c>
      <c r="F98" s="199" t="s">
        <v>125</v>
      </c>
      <c r="G98" s="199" t="s">
        <v>136</v>
      </c>
      <c r="H98" s="199" t="s">
        <v>217</v>
      </c>
      <c r="I98" s="199" t="s">
        <v>217</v>
      </c>
      <c r="J98" s="199" t="s">
        <v>217</v>
      </c>
      <c r="K98" s="199" t="s">
        <v>217</v>
      </c>
      <c r="L98" s="199" t="s">
        <v>217</v>
      </c>
      <c r="M98" s="200">
        <v>-17.32</v>
      </c>
      <c r="N98" s="188" t="str">
        <f t="shared" si="1"/>
        <v>205800012800</v>
      </c>
    </row>
    <row r="99" spans="1:14" x14ac:dyDescent="0.25">
      <c r="A99" s="199" t="s">
        <v>108</v>
      </c>
      <c r="B99" s="199" t="s">
        <v>220</v>
      </c>
      <c r="C99" s="199" t="s">
        <v>221</v>
      </c>
      <c r="D99" s="199" t="s">
        <v>126</v>
      </c>
      <c r="E99" s="199" t="s">
        <v>127</v>
      </c>
      <c r="F99" s="199" t="s">
        <v>125</v>
      </c>
      <c r="G99" s="199" t="s">
        <v>136</v>
      </c>
      <c r="H99" s="199" t="s">
        <v>217</v>
      </c>
      <c r="I99" s="199" t="s">
        <v>217</v>
      </c>
      <c r="J99" s="199" t="s">
        <v>217</v>
      </c>
      <c r="K99" s="199" t="s">
        <v>217</v>
      </c>
      <c r="L99" s="199" t="s">
        <v>217</v>
      </c>
      <c r="M99" s="200">
        <v>-31.19</v>
      </c>
      <c r="N99" s="188" t="str">
        <f t="shared" si="1"/>
        <v>205800012800</v>
      </c>
    </row>
    <row r="100" spans="1:14" x14ac:dyDescent="0.25">
      <c r="A100" s="199" t="s">
        <v>108</v>
      </c>
      <c r="B100" s="199" t="s">
        <v>220</v>
      </c>
      <c r="C100" s="199" t="s">
        <v>221</v>
      </c>
      <c r="D100" s="199" t="s">
        <v>126</v>
      </c>
      <c r="E100" s="199" t="s">
        <v>127</v>
      </c>
      <c r="F100" s="199" t="s">
        <v>125</v>
      </c>
      <c r="G100" s="199" t="s">
        <v>143</v>
      </c>
      <c r="H100" s="199" t="s">
        <v>217</v>
      </c>
      <c r="I100" s="199" t="s">
        <v>217</v>
      </c>
      <c r="J100" s="199" t="s">
        <v>217</v>
      </c>
      <c r="K100" s="199" t="s">
        <v>217</v>
      </c>
      <c r="L100" s="199" t="s">
        <v>217</v>
      </c>
      <c r="M100" s="200">
        <v>-65.099999999999994</v>
      </c>
      <c r="N100" s="188" t="str">
        <f t="shared" si="1"/>
        <v>215000012800</v>
      </c>
    </row>
    <row r="101" spans="1:14" x14ac:dyDescent="0.25">
      <c r="A101" s="199" t="s">
        <v>108</v>
      </c>
      <c r="B101" s="199" t="s">
        <v>220</v>
      </c>
      <c r="C101" s="199" t="s">
        <v>221</v>
      </c>
      <c r="D101" s="199" t="s">
        <v>126</v>
      </c>
      <c r="E101" s="199" t="s">
        <v>127</v>
      </c>
      <c r="F101" s="199" t="s">
        <v>125</v>
      </c>
      <c r="G101" s="199" t="s">
        <v>143</v>
      </c>
      <c r="H101" s="199" t="s">
        <v>217</v>
      </c>
      <c r="I101" s="199" t="s">
        <v>217</v>
      </c>
      <c r="J101" s="199" t="s">
        <v>217</v>
      </c>
      <c r="K101" s="199" t="s">
        <v>217</v>
      </c>
      <c r="L101" s="199" t="s">
        <v>217</v>
      </c>
      <c r="M101" s="200">
        <v>-117.18</v>
      </c>
      <c r="N101" s="188" t="str">
        <f t="shared" si="1"/>
        <v>215000012800</v>
      </c>
    </row>
    <row r="102" spans="1:14" x14ac:dyDescent="0.25">
      <c r="A102" s="199" t="s">
        <v>108</v>
      </c>
      <c r="B102" s="199" t="s">
        <v>220</v>
      </c>
      <c r="C102" s="199" t="s">
        <v>221</v>
      </c>
      <c r="D102" s="199" t="s">
        <v>126</v>
      </c>
      <c r="E102" s="199" t="s">
        <v>127</v>
      </c>
      <c r="F102" s="199" t="s">
        <v>125</v>
      </c>
      <c r="G102" s="199" t="s">
        <v>124</v>
      </c>
      <c r="H102" s="199" t="s">
        <v>217</v>
      </c>
      <c r="I102" s="199" t="s">
        <v>217</v>
      </c>
      <c r="J102" s="199" t="s">
        <v>217</v>
      </c>
      <c r="K102" s="199" t="s">
        <v>217</v>
      </c>
      <c r="L102" s="199" t="s">
        <v>217</v>
      </c>
      <c r="M102" s="200">
        <v>-743.53</v>
      </c>
      <c r="N102" s="188" t="str">
        <f t="shared" si="1"/>
        <v>100000012800</v>
      </c>
    </row>
    <row r="103" spans="1:14" x14ac:dyDescent="0.25">
      <c r="A103" s="199" t="s">
        <v>108</v>
      </c>
      <c r="B103" s="199" t="s">
        <v>220</v>
      </c>
      <c r="C103" s="199" t="s">
        <v>221</v>
      </c>
      <c r="D103" s="199" t="s">
        <v>126</v>
      </c>
      <c r="E103" s="199" t="s">
        <v>127</v>
      </c>
      <c r="F103" s="199" t="s">
        <v>125</v>
      </c>
      <c r="G103" s="199" t="s">
        <v>124</v>
      </c>
      <c r="H103" s="199" t="s">
        <v>217</v>
      </c>
      <c r="I103" s="199" t="s">
        <v>217</v>
      </c>
      <c r="J103" s="199" t="s">
        <v>217</v>
      </c>
      <c r="K103" s="199" t="s">
        <v>217</v>
      </c>
      <c r="L103" s="199" t="s">
        <v>217</v>
      </c>
      <c r="M103" s="200">
        <v>-1338.36</v>
      </c>
      <c r="N103" s="188" t="str">
        <f t="shared" si="1"/>
        <v>100000012800</v>
      </c>
    </row>
    <row r="104" spans="1:14" x14ac:dyDescent="0.25">
      <c r="A104" s="199" t="s">
        <v>108</v>
      </c>
      <c r="B104" s="199" t="s">
        <v>222</v>
      </c>
      <c r="C104" s="199" t="s">
        <v>223</v>
      </c>
      <c r="D104" s="199" t="s">
        <v>126</v>
      </c>
      <c r="E104" s="199" t="s">
        <v>127</v>
      </c>
      <c r="F104" s="199" t="s">
        <v>125</v>
      </c>
      <c r="G104" s="199" t="s">
        <v>140</v>
      </c>
      <c r="H104" s="199" t="s">
        <v>217</v>
      </c>
      <c r="I104" s="199" t="s">
        <v>217</v>
      </c>
      <c r="J104" s="199" t="s">
        <v>217</v>
      </c>
      <c r="K104" s="199" t="s">
        <v>217</v>
      </c>
      <c r="L104" s="199" t="s">
        <v>217</v>
      </c>
      <c r="M104" s="200">
        <v>-5.49</v>
      </c>
      <c r="N104" s="188" t="str">
        <f t="shared" si="1"/>
        <v>212500012800</v>
      </c>
    </row>
    <row r="105" spans="1:14" x14ac:dyDescent="0.25">
      <c r="A105" s="199" t="s">
        <v>108</v>
      </c>
      <c r="B105" s="199" t="s">
        <v>222</v>
      </c>
      <c r="C105" s="199" t="s">
        <v>223</v>
      </c>
      <c r="D105" s="199" t="s">
        <v>126</v>
      </c>
      <c r="E105" s="199" t="s">
        <v>127</v>
      </c>
      <c r="F105" s="199" t="s">
        <v>125</v>
      </c>
      <c r="G105" s="199" t="s">
        <v>140</v>
      </c>
      <c r="H105" s="199" t="s">
        <v>217</v>
      </c>
      <c r="I105" s="199" t="s">
        <v>217</v>
      </c>
      <c r="J105" s="199" t="s">
        <v>217</v>
      </c>
      <c r="K105" s="199" t="s">
        <v>217</v>
      </c>
      <c r="L105" s="199" t="s">
        <v>217</v>
      </c>
      <c r="M105" s="200">
        <v>-9.8699999999999992</v>
      </c>
      <c r="N105" s="188" t="str">
        <f t="shared" si="1"/>
        <v>212500012800</v>
      </c>
    </row>
    <row r="106" spans="1:14" x14ac:dyDescent="0.25">
      <c r="A106" s="199" t="s">
        <v>108</v>
      </c>
      <c r="B106" s="199" t="s">
        <v>222</v>
      </c>
      <c r="C106" s="199" t="s">
        <v>223</v>
      </c>
      <c r="D106" s="199" t="s">
        <v>126</v>
      </c>
      <c r="E106" s="199" t="s">
        <v>127</v>
      </c>
      <c r="F106" s="199" t="s">
        <v>125</v>
      </c>
      <c r="G106" s="199" t="s">
        <v>137</v>
      </c>
      <c r="H106" s="199" t="s">
        <v>217</v>
      </c>
      <c r="I106" s="199" t="s">
        <v>217</v>
      </c>
      <c r="J106" s="199" t="s">
        <v>217</v>
      </c>
      <c r="K106" s="199" t="s">
        <v>217</v>
      </c>
      <c r="L106" s="199" t="s">
        <v>217</v>
      </c>
      <c r="M106" s="200">
        <v>-24.73</v>
      </c>
      <c r="N106" s="188" t="str">
        <f t="shared" si="1"/>
        <v>210000012800</v>
      </c>
    </row>
    <row r="107" spans="1:14" x14ac:dyDescent="0.25">
      <c r="A107" s="199" t="s">
        <v>108</v>
      </c>
      <c r="B107" s="199" t="s">
        <v>222</v>
      </c>
      <c r="C107" s="199" t="s">
        <v>223</v>
      </c>
      <c r="D107" s="199" t="s">
        <v>126</v>
      </c>
      <c r="E107" s="199" t="s">
        <v>127</v>
      </c>
      <c r="F107" s="199" t="s">
        <v>125</v>
      </c>
      <c r="G107" s="199" t="s">
        <v>137</v>
      </c>
      <c r="H107" s="199" t="s">
        <v>217</v>
      </c>
      <c r="I107" s="199" t="s">
        <v>217</v>
      </c>
      <c r="J107" s="199" t="s">
        <v>217</v>
      </c>
      <c r="K107" s="199" t="s">
        <v>217</v>
      </c>
      <c r="L107" s="199" t="s">
        <v>217</v>
      </c>
      <c r="M107" s="200">
        <v>-44.5</v>
      </c>
      <c r="N107" s="188" t="str">
        <f t="shared" si="1"/>
        <v>210000012800</v>
      </c>
    </row>
    <row r="108" spans="1:14" x14ac:dyDescent="0.25">
      <c r="A108" s="199" t="s">
        <v>108</v>
      </c>
      <c r="B108" s="199" t="s">
        <v>222</v>
      </c>
      <c r="C108" s="199" t="s">
        <v>223</v>
      </c>
      <c r="D108" s="199" t="s">
        <v>126</v>
      </c>
      <c r="E108" s="199" t="s">
        <v>127</v>
      </c>
      <c r="F108" s="199" t="s">
        <v>125</v>
      </c>
      <c r="G108" s="199" t="s">
        <v>138</v>
      </c>
      <c r="H108" s="199" t="s">
        <v>217</v>
      </c>
      <c r="I108" s="199" t="s">
        <v>217</v>
      </c>
      <c r="J108" s="199" t="s">
        <v>217</v>
      </c>
      <c r="K108" s="199" t="s">
        <v>217</v>
      </c>
      <c r="L108" s="199" t="s">
        <v>217</v>
      </c>
      <c r="M108" s="200">
        <v>-76.37</v>
      </c>
      <c r="N108" s="188" t="str">
        <f t="shared" si="1"/>
        <v>210500012800</v>
      </c>
    </row>
    <row r="109" spans="1:14" x14ac:dyDescent="0.25">
      <c r="A109" s="199" t="s">
        <v>108</v>
      </c>
      <c r="B109" s="199" t="s">
        <v>222</v>
      </c>
      <c r="C109" s="199" t="s">
        <v>223</v>
      </c>
      <c r="D109" s="199" t="s">
        <v>126</v>
      </c>
      <c r="E109" s="199" t="s">
        <v>127</v>
      </c>
      <c r="F109" s="199" t="s">
        <v>125</v>
      </c>
      <c r="G109" s="199" t="s">
        <v>138</v>
      </c>
      <c r="H109" s="199" t="s">
        <v>217</v>
      </c>
      <c r="I109" s="199" t="s">
        <v>217</v>
      </c>
      <c r="J109" s="199" t="s">
        <v>217</v>
      </c>
      <c r="K109" s="199" t="s">
        <v>217</v>
      </c>
      <c r="L109" s="199" t="s">
        <v>217</v>
      </c>
      <c r="M109" s="200">
        <v>-137.47</v>
      </c>
      <c r="N109" s="188" t="str">
        <f t="shared" si="1"/>
        <v>210500012800</v>
      </c>
    </row>
    <row r="110" spans="1:14" x14ac:dyDescent="0.25">
      <c r="A110" s="199" t="s">
        <v>108</v>
      </c>
      <c r="B110" s="199" t="s">
        <v>222</v>
      </c>
      <c r="C110" s="199" t="s">
        <v>223</v>
      </c>
      <c r="D110" s="199" t="s">
        <v>126</v>
      </c>
      <c r="E110" s="199" t="s">
        <v>127</v>
      </c>
      <c r="F110" s="199" t="s">
        <v>125</v>
      </c>
      <c r="G110" s="199" t="s">
        <v>141</v>
      </c>
      <c r="H110" s="199" t="s">
        <v>217</v>
      </c>
      <c r="I110" s="199" t="s">
        <v>217</v>
      </c>
      <c r="J110" s="199" t="s">
        <v>217</v>
      </c>
      <c r="K110" s="199" t="s">
        <v>217</v>
      </c>
      <c r="L110" s="199" t="s">
        <v>217</v>
      </c>
      <c r="M110" s="200">
        <v>-38.75</v>
      </c>
      <c r="N110" s="188" t="str">
        <f t="shared" si="1"/>
        <v>213000012800</v>
      </c>
    </row>
    <row r="111" spans="1:14" x14ac:dyDescent="0.25">
      <c r="A111" s="199" t="s">
        <v>108</v>
      </c>
      <c r="B111" s="199" t="s">
        <v>222</v>
      </c>
      <c r="C111" s="199" t="s">
        <v>223</v>
      </c>
      <c r="D111" s="199" t="s">
        <v>126</v>
      </c>
      <c r="E111" s="199" t="s">
        <v>127</v>
      </c>
      <c r="F111" s="199" t="s">
        <v>125</v>
      </c>
      <c r="G111" s="199" t="s">
        <v>141</v>
      </c>
      <c r="H111" s="199" t="s">
        <v>217</v>
      </c>
      <c r="I111" s="199" t="s">
        <v>217</v>
      </c>
      <c r="J111" s="199" t="s">
        <v>217</v>
      </c>
      <c r="K111" s="199" t="s">
        <v>217</v>
      </c>
      <c r="L111" s="199" t="s">
        <v>217</v>
      </c>
      <c r="M111" s="200">
        <v>-69.75</v>
      </c>
      <c r="N111" s="188" t="str">
        <f t="shared" si="1"/>
        <v>213000012800</v>
      </c>
    </row>
    <row r="112" spans="1:14" x14ac:dyDescent="0.25">
      <c r="A112" s="199" t="s">
        <v>108</v>
      </c>
      <c r="B112" s="199" t="s">
        <v>222</v>
      </c>
      <c r="C112" s="199" t="s">
        <v>223</v>
      </c>
      <c r="D112" s="199" t="s">
        <v>126</v>
      </c>
      <c r="E112" s="199" t="s">
        <v>127</v>
      </c>
      <c r="F112" s="199" t="s">
        <v>125</v>
      </c>
      <c r="G112" s="199" t="s">
        <v>134</v>
      </c>
      <c r="H112" s="199" t="s">
        <v>217</v>
      </c>
      <c r="I112" s="199" t="s">
        <v>217</v>
      </c>
      <c r="J112" s="199" t="s">
        <v>217</v>
      </c>
      <c r="K112" s="199" t="s">
        <v>217</v>
      </c>
      <c r="L112" s="199" t="s">
        <v>217</v>
      </c>
      <c r="M112" s="200">
        <v>-2.81</v>
      </c>
      <c r="N112" s="188" t="str">
        <f t="shared" si="1"/>
        <v>205500012800</v>
      </c>
    </row>
    <row r="113" spans="1:14" x14ac:dyDescent="0.25">
      <c r="A113" s="199" t="s">
        <v>108</v>
      </c>
      <c r="B113" s="199" t="s">
        <v>222</v>
      </c>
      <c r="C113" s="199" t="s">
        <v>223</v>
      </c>
      <c r="D113" s="199" t="s">
        <v>126</v>
      </c>
      <c r="E113" s="199" t="s">
        <v>127</v>
      </c>
      <c r="F113" s="199" t="s">
        <v>125</v>
      </c>
      <c r="G113" s="199" t="s">
        <v>134</v>
      </c>
      <c r="H113" s="199" t="s">
        <v>217</v>
      </c>
      <c r="I113" s="199" t="s">
        <v>217</v>
      </c>
      <c r="J113" s="199" t="s">
        <v>217</v>
      </c>
      <c r="K113" s="199" t="s">
        <v>217</v>
      </c>
      <c r="L113" s="199" t="s">
        <v>217</v>
      </c>
      <c r="M113" s="200">
        <v>-5.0599999999999996</v>
      </c>
      <c r="N113" s="188" t="str">
        <f t="shared" si="1"/>
        <v>205500012800</v>
      </c>
    </row>
    <row r="114" spans="1:14" x14ac:dyDescent="0.25">
      <c r="A114" s="199" t="s">
        <v>108</v>
      </c>
      <c r="B114" s="199" t="s">
        <v>222</v>
      </c>
      <c r="C114" s="199" t="s">
        <v>223</v>
      </c>
      <c r="D114" s="199" t="s">
        <v>126</v>
      </c>
      <c r="E114" s="199" t="s">
        <v>127</v>
      </c>
      <c r="F114" s="199" t="s">
        <v>125</v>
      </c>
      <c r="G114" s="199" t="s">
        <v>135</v>
      </c>
      <c r="H114" s="199" t="s">
        <v>217</v>
      </c>
      <c r="I114" s="199" t="s">
        <v>217</v>
      </c>
      <c r="J114" s="199" t="s">
        <v>217</v>
      </c>
      <c r="K114" s="199" t="s">
        <v>217</v>
      </c>
      <c r="L114" s="199" t="s">
        <v>217</v>
      </c>
      <c r="M114" s="200">
        <v>-240.68</v>
      </c>
      <c r="N114" s="188" t="str">
        <f t="shared" si="1"/>
        <v>205600012800</v>
      </c>
    </row>
    <row r="115" spans="1:14" x14ac:dyDescent="0.25">
      <c r="A115" s="199" t="s">
        <v>108</v>
      </c>
      <c r="B115" s="199" t="s">
        <v>222</v>
      </c>
      <c r="C115" s="199" t="s">
        <v>223</v>
      </c>
      <c r="D115" s="199" t="s">
        <v>126</v>
      </c>
      <c r="E115" s="199" t="s">
        <v>127</v>
      </c>
      <c r="F115" s="199" t="s">
        <v>125</v>
      </c>
      <c r="G115" s="199" t="s">
        <v>135</v>
      </c>
      <c r="H115" s="199" t="s">
        <v>217</v>
      </c>
      <c r="I115" s="199" t="s">
        <v>217</v>
      </c>
      <c r="J115" s="199" t="s">
        <v>217</v>
      </c>
      <c r="K115" s="199" t="s">
        <v>217</v>
      </c>
      <c r="L115" s="199" t="s">
        <v>217</v>
      </c>
      <c r="M115" s="200">
        <v>-433.22</v>
      </c>
      <c r="N115" s="188" t="str">
        <f t="shared" si="1"/>
        <v>205600012800</v>
      </c>
    </row>
    <row r="116" spans="1:14" x14ac:dyDescent="0.25">
      <c r="A116" s="199" t="s">
        <v>108</v>
      </c>
      <c r="B116" s="199" t="s">
        <v>222</v>
      </c>
      <c r="C116" s="199" t="s">
        <v>223</v>
      </c>
      <c r="D116" s="199" t="s">
        <v>126</v>
      </c>
      <c r="E116" s="199" t="s">
        <v>127</v>
      </c>
      <c r="F116" s="199" t="s">
        <v>125</v>
      </c>
      <c r="G116" s="199" t="s">
        <v>144</v>
      </c>
      <c r="H116" s="199" t="s">
        <v>217</v>
      </c>
      <c r="I116" s="199" t="s">
        <v>217</v>
      </c>
      <c r="J116" s="199" t="s">
        <v>217</v>
      </c>
      <c r="K116" s="199" t="s">
        <v>217</v>
      </c>
      <c r="L116" s="199" t="s">
        <v>217</v>
      </c>
      <c r="M116" s="200">
        <v>-3.39</v>
      </c>
      <c r="N116" s="188" t="str">
        <f t="shared" si="1"/>
        <v>215500012800</v>
      </c>
    </row>
    <row r="117" spans="1:14" x14ac:dyDescent="0.25">
      <c r="A117" s="199" t="s">
        <v>108</v>
      </c>
      <c r="B117" s="199" t="s">
        <v>222</v>
      </c>
      <c r="C117" s="199" t="s">
        <v>223</v>
      </c>
      <c r="D117" s="199" t="s">
        <v>126</v>
      </c>
      <c r="E117" s="199" t="s">
        <v>127</v>
      </c>
      <c r="F117" s="199" t="s">
        <v>125</v>
      </c>
      <c r="G117" s="199" t="s">
        <v>144</v>
      </c>
      <c r="H117" s="199" t="s">
        <v>217</v>
      </c>
      <c r="I117" s="199" t="s">
        <v>217</v>
      </c>
      <c r="J117" s="199" t="s">
        <v>217</v>
      </c>
      <c r="K117" s="199" t="s">
        <v>217</v>
      </c>
      <c r="L117" s="199" t="s">
        <v>217</v>
      </c>
      <c r="M117" s="200">
        <v>-6.11</v>
      </c>
      <c r="N117" s="188" t="str">
        <f t="shared" si="1"/>
        <v>215500012800</v>
      </c>
    </row>
    <row r="118" spans="1:14" x14ac:dyDescent="0.25">
      <c r="A118" s="199" t="s">
        <v>108</v>
      </c>
      <c r="B118" s="199" t="s">
        <v>222</v>
      </c>
      <c r="C118" s="199" t="s">
        <v>223</v>
      </c>
      <c r="D118" s="199" t="s">
        <v>126</v>
      </c>
      <c r="E118" s="199" t="s">
        <v>127</v>
      </c>
      <c r="F118" s="199" t="s">
        <v>125</v>
      </c>
      <c r="G118" s="199" t="s">
        <v>148</v>
      </c>
      <c r="H118" s="199" t="s">
        <v>217</v>
      </c>
      <c r="I118" s="199" t="s">
        <v>217</v>
      </c>
      <c r="J118" s="199" t="s">
        <v>217</v>
      </c>
      <c r="K118" s="199" t="s">
        <v>217</v>
      </c>
      <c r="L118" s="199" t="s">
        <v>217</v>
      </c>
      <c r="M118" s="200">
        <v>491.79</v>
      </c>
      <c r="N118" s="188" t="str">
        <f t="shared" si="1"/>
        <v>700000012800</v>
      </c>
    </row>
    <row r="119" spans="1:14" x14ac:dyDescent="0.25">
      <c r="A119" s="199" t="s">
        <v>108</v>
      </c>
      <c r="B119" s="199" t="s">
        <v>222</v>
      </c>
      <c r="C119" s="199" t="s">
        <v>223</v>
      </c>
      <c r="D119" s="199" t="s">
        <v>126</v>
      </c>
      <c r="E119" s="199" t="s">
        <v>127</v>
      </c>
      <c r="F119" s="199" t="s">
        <v>125</v>
      </c>
      <c r="G119" s="199" t="s">
        <v>148</v>
      </c>
      <c r="H119" s="199" t="s">
        <v>217</v>
      </c>
      <c r="I119" s="199" t="s">
        <v>217</v>
      </c>
      <c r="J119" s="199" t="s">
        <v>217</v>
      </c>
      <c r="K119" s="199" t="s">
        <v>217</v>
      </c>
      <c r="L119" s="199" t="s">
        <v>217</v>
      </c>
      <c r="M119" s="200">
        <v>405</v>
      </c>
      <c r="N119" s="188" t="str">
        <f t="shared" si="1"/>
        <v>700000012800</v>
      </c>
    </row>
    <row r="120" spans="1:14" x14ac:dyDescent="0.25">
      <c r="A120" s="199" t="s">
        <v>108</v>
      </c>
      <c r="B120" s="199" t="s">
        <v>222</v>
      </c>
      <c r="C120" s="199" t="s">
        <v>223</v>
      </c>
      <c r="D120" s="199" t="s">
        <v>126</v>
      </c>
      <c r="E120" s="199" t="s">
        <v>127</v>
      </c>
      <c r="F120" s="199" t="s">
        <v>125</v>
      </c>
      <c r="G120" s="199" t="s">
        <v>148</v>
      </c>
      <c r="H120" s="199" t="s">
        <v>217</v>
      </c>
      <c r="I120" s="199" t="s">
        <v>217</v>
      </c>
      <c r="J120" s="199" t="s">
        <v>217</v>
      </c>
      <c r="K120" s="199" t="s">
        <v>217</v>
      </c>
      <c r="L120" s="199" t="s">
        <v>217</v>
      </c>
      <c r="M120" s="200">
        <v>260.36</v>
      </c>
      <c r="N120" s="188" t="str">
        <f t="shared" si="1"/>
        <v>700000012800</v>
      </c>
    </row>
    <row r="121" spans="1:14" x14ac:dyDescent="0.25">
      <c r="A121" s="199" t="s">
        <v>108</v>
      </c>
      <c r="B121" s="199" t="s">
        <v>222</v>
      </c>
      <c r="C121" s="199" t="s">
        <v>223</v>
      </c>
      <c r="D121" s="199" t="s">
        <v>126</v>
      </c>
      <c r="E121" s="199" t="s">
        <v>127</v>
      </c>
      <c r="F121" s="199" t="s">
        <v>125</v>
      </c>
      <c r="G121" s="199" t="s">
        <v>148</v>
      </c>
      <c r="H121" s="199" t="s">
        <v>217</v>
      </c>
      <c r="I121" s="199" t="s">
        <v>217</v>
      </c>
      <c r="J121" s="199" t="s">
        <v>217</v>
      </c>
      <c r="K121" s="199" t="s">
        <v>217</v>
      </c>
      <c r="L121" s="199" t="s">
        <v>217</v>
      </c>
      <c r="M121" s="200">
        <v>162</v>
      </c>
      <c r="N121" s="188" t="str">
        <f t="shared" si="1"/>
        <v>700000012800</v>
      </c>
    </row>
    <row r="122" spans="1:14" x14ac:dyDescent="0.25">
      <c r="A122" s="199" t="s">
        <v>108</v>
      </c>
      <c r="B122" s="199" t="s">
        <v>222</v>
      </c>
      <c r="C122" s="199" t="s">
        <v>223</v>
      </c>
      <c r="D122" s="199" t="s">
        <v>126</v>
      </c>
      <c r="E122" s="199" t="s">
        <v>127</v>
      </c>
      <c r="F122" s="199" t="s">
        <v>125</v>
      </c>
      <c r="G122" s="199" t="s">
        <v>148</v>
      </c>
      <c r="H122" s="199" t="s">
        <v>217</v>
      </c>
      <c r="I122" s="199" t="s">
        <v>217</v>
      </c>
      <c r="J122" s="199" t="s">
        <v>217</v>
      </c>
      <c r="K122" s="199" t="s">
        <v>217</v>
      </c>
      <c r="L122" s="199" t="s">
        <v>217</v>
      </c>
      <c r="M122" s="200">
        <v>1724.14</v>
      </c>
      <c r="N122" s="188" t="str">
        <f t="shared" si="1"/>
        <v>700000012800</v>
      </c>
    </row>
    <row r="123" spans="1:14" x14ac:dyDescent="0.25">
      <c r="A123" s="199" t="s">
        <v>108</v>
      </c>
      <c r="B123" s="199" t="s">
        <v>222</v>
      </c>
      <c r="C123" s="199" t="s">
        <v>223</v>
      </c>
      <c r="D123" s="199" t="s">
        <v>126</v>
      </c>
      <c r="E123" s="199" t="s">
        <v>127</v>
      </c>
      <c r="F123" s="199" t="s">
        <v>125</v>
      </c>
      <c r="G123" s="199" t="s">
        <v>148</v>
      </c>
      <c r="H123" s="199" t="s">
        <v>217</v>
      </c>
      <c r="I123" s="199" t="s">
        <v>217</v>
      </c>
      <c r="J123" s="199" t="s">
        <v>217</v>
      </c>
      <c r="K123" s="199" t="s">
        <v>217</v>
      </c>
      <c r="L123" s="199" t="s">
        <v>217</v>
      </c>
      <c r="M123" s="200">
        <v>196.71</v>
      </c>
      <c r="N123" s="188" t="str">
        <f t="shared" si="1"/>
        <v>700000012800</v>
      </c>
    </row>
    <row r="124" spans="1:14" x14ac:dyDescent="0.25">
      <c r="A124" s="199" t="s">
        <v>108</v>
      </c>
      <c r="B124" s="199" t="s">
        <v>222</v>
      </c>
      <c r="C124" s="199" t="s">
        <v>223</v>
      </c>
      <c r="D124" s="199" t="s">
        <v>126</v>
      </c>
      <c r="E124" s="199" t="s">
        <v>127</v>
      </c>
      <c r="F124" s="199" t="s">
        <v>125</v>
      </c>
      <c r="G124" s="199" t="s">
        <v>151</v>
      </c>
      <c r="H124" s="199" t="s">
        <v>217</v>
      </c>
      <c r="I124" s="199" t="s">
        <v>217</v>
      </c>
      <c r="J124" s="199" t="s">
        <v>217</v>
      </c>
      <c r="K124" s="199" t="s">
        <v>217</v>
      </c>
      <c r="L124" s="199" t="s">
        <v>217</v>
      </c>
      <c r="M124" s="200">
        <v>67.83</v>
      </c>
      <c r="N124" s="188" t="str">
        <f t="shared" si="1"/>
        <v>723000012800</v>
      </c>
    </row>
    <row r="125" spans="1:14" x14ac:dyDescent="0.25">
      <c r="A125" s="199" t="s">
        <v>108</v>
      </c>
      <c r="B125" s="199" t="s">
        <v>222</v>
      </c>
      <c r="C125" s="199" t="s">
        <v>223</v>
      </c>
      <c r="D125" s="199" t="s">
        <v>126</v>
      </c>
      <c r="E125" s="199" t="s">
        <v>127</v>
      </c>
      <c r="F125" s="199" t="s">
        <v>125</v>
      </c>
      <c r="G125" s="199" t="s">
        <v>151</v>
      </c>
      <c r="H125" s="199" t="s">
        <v>217</v>
      </c>
      <c r="I125" s="199" t="s">
        <v>217</v>
      </c>
      <c r="J125" s="199" t="s">
        <v>217</v>
      </c>
      <c r="K125" s="199" t="s">
        <v>217</v>
      </c>
      <c r="L125" s="199" t="s">
        <v>217</v>
      </c>
      <c r="M125" s="200">
        <v>122.09</v>
      </c>
      <c r="N125" s="188" t="str">
        <f t="shared" si="1"/>
        <v>723000012800</v>
      </c>
    </row>
    <row r="126" spans="1:14" x14ac:dyDescent="0.25">
      <c r="A126" s="199" t="s">
        <v>108</v>
      </c>
      <c r="B126" s="199" t="s">
        <v>222</v>
      </c>
      <c r="C126" s="199" t="s">
        <v>223</v>
      </c>
      <c r="D126" s="199" t="s">
        <v>126</v>
      </c>
      <c r="E126" s="199" t="s">
        <v>127</v>
      </c>
      <c r="F126" s="199" t="s">
        <v>125</v>
      </c>
      <c r="G126" s="199" t="s">
        <v>152</v>
      </c>
      <c r="H126" s="199" t="s">
        <v>217</v>
      </c>
      <c r="I126" s="199" t="s">
        <v>217</v>
      </c>
      <c r="J126" s="199" t="s">
        <v>217</v>
      </c>
      <c r="K126" s="199" t="s">
        <v>217</v>
      </c>
      <c r="L126" s="199" t="s">
        <v>217</v>
      </c>
      <c r="M126" s="200">
        <v>15.86</v>
      </c>
      <c r="N126" s="188" t="str">
        <f t="shared" si="1"/>
        <v>723100012800</v>
      </c>
    </row>
    <row r="127" spans="1:14" x14ac:dyDescent="0.25">
      <c r="A127" s="199" t="s">
        <v>108</v>
      </c>
      <c r="B127" s="199" t="s">
        <v>222</v>
      </c>
      <c r="C127" s="199" t="s">
        <v>223</v>
      </c>
      <c r="D127" s="199" t="s">
        <v>126</v>
      </c>
      <c r="E127" s="199" t="s">
        <v>127</v>
      </c>
      <c r="F127" s="199" t="s">
        <v>125</v>
      </c>
      <c r="G127" s="199" t="s">
        <v>152</v>
      </c>
      <c r="H127" s="199" t="s">
        <v>217</v>
      </c>
      <c r="I127" s="199" t="s">
        <v>217</v>
      </c>
      <c r="J127" s="199" t="s">
        <v>217</v>
      </c>
      <c r="K127" s="199" t="s">
        <v>217</v>
      </c>
      <c r="L127" s="199" t="s">
        <v>217</v>
      </c>
      <c r="M127" s="200">
        <v>28.55</v>
      </c>
      <c r="N127" s="188" t="str">
        <f t="shared" si="1"/>
        <v>723100012800</v>
      </c>
    </row>
    <row r="128" spans="1:14" x14ac:dyDescent="0.25">
      <c r="A128" s="199" t="s">
        <v>108</v>
      </c>
      <c r="B128" s="199" t="s">
        <v>222</v>
      </c>
      <c r="C128" s="199" t="s">
        <v>223</v>
      </c>
      <c r="D128" s="199" t="s">
        <v>126</v>
      </c>
      <c r="E128" s="199" t="s">
        <v>127</v>
      </c>
      <c r="F128" s="199" t="s">
        <v>125</v>
      </c>
      <c r="G128" s="199" t="s">
        <v>153</v>
      </c>
      <c r="H128" s="199" t="s">
        <v>217</v>
      </c>
      <c r="I128" s="199" t="s">
        <v>217</v>
      </c>
      <c r="J128" s="199" t="s">
        <v>217</v>
      </c>
      <c r="K128" s="199" t="s">
        <v>217</v>
      </c>
      <c r="L128" s="199" t="s">
        <v>217</v>
      </c>
      <c r="M128" s="200">
        <v>240.68</v>
      </c>
      <c r="N128" s="188" t="str">
        <f t="shared" si="1"/>
        <v>724000012800</v>
      </c>
    </row>
    <row r="129" spans="1:14" x14ac:dyDescent="0.25">
      <c r="A129" s="199" t="s">
        <v>108</v>
      </c>
      <c r="B129" s="199" t="s">
        <v>222</v>
      </c>
      <c r="C129" s="199" t="s">
        <v>223</v>
      </c>
      <c r="D129" s="199" t="s">
        <v>126</v>
      </c>
      <c r="E129" s="199" t="s">
        <v>127</v>
      </c>
      <c r="F129" s="199" t="s">
        <v>125</v>
      </c>
      <c r="G129" s="199" t="s">
        <v>153</v>
      </c>
      <c r="H129" s="199" t="s">
        <v>217</v>
      </c>
      <c r="I129" s="199" t="s">
        <v>217</v>
      </c>
      <c r="J129" s="199" t="s">
        <v>217</v>
      </c>
      <c r="K129" s="199" t="s">
        <v>217</v>
      </c>
      <c r="L129" s="199" t="s">
        <v>217</v>
      </c>
      <c r="M129" s="200">
        <v>433.22</v>
      </c>
      <c r="N129" s="188" t="str">
        <f t="shared" si="1"/>
        <v>724000012800</v>
      </c>
    </row>
    <row r="130" spans="1:14" x14ac:dyDescent="0.25">
      <c r="A130" s="199" t="s">
        <v>108</v>
      </c>
      <c r="B130" s="199" t="s">
        <v>222</v>
      </c>
      <c r="C130" s="199" t="s">
        <v>223</v>
      </c>
      <c r="D130" s="199" t="s">
        <v>126</v>
      </c>
      <c r="E130" s="199" t="s">
        <v>127</v>
      </c>
      <c r="F130" s="199" t="s">
        <v>125</v>
      </c>
      <c r="G130" s="199" t="s">
        <v>155</v>
      </c>
      <c r="H130" s="199" t="s">
        <v>217</v>
      </c>
      <c r="I130" s="199" t="s">
        <v>217</v>
      </c>
      <c r="J130" s="199" t="s">
        <v>217</v>
      </c>
      <c r="K130" s="199" t="s">
        <v>217</v>
      </c>
      <c r="L130" s="199" t="s">
        <v>217</v>
      </c>
      <c r="M130" s="200">
        <v>2.81</v>
      </c>
      <c r="N130" s="188" t="str">
        <f t="shared" si="1"/>
        <v>725000012800</v>
      </c>
    </row>
    <row r="131" spans="1:14" x14ac:dyDescent="0.25">
      <c r="A131" s="199" t="s">
        <v>108</v>
      </c>
      <c r="B131" s="199" t="s">
        <v>222</v>
      </c>
      <c r="C131" s="199" t="s">
        <v>223</v>
      </c>
      <c r="D131" s="199" t="s">
        <v>126</v>
      </c>
      <c r="E131" s="199" t="s">
        <v>127</v>
      </c>
      <c r="F131" s="199" t="s">
        <v>125</v>
      </c>
      <c r="G131" s="199" t="s">
        <v>155</v>
      </c>
      <c r="H131" s="199" t="s">
        <v>217</v>
      </c>
      <c r="I131" s="199" t="s">
        <v>217</v>
      </c>
      <c r="J131" s="199" t="s">
        <v>217</v>
      </c>
      <c r="K131" s="199" t="s">
        <v>217</v>
      </c>
      <c r="L131" s="199" t="s">
        <v>217</v>
      </c>
      <c r="M131" s="200">
        <v>5.0599999999999996</v>
      </c>
      <c r="N131" s="188" t="str">
        <f t="shared" ref="N131:N194" si="2">CONCATENATE(G131,E131)</f>
        <v>725000012800</v>
      </c>
    </row>
    <row r="132" spans="1:14" x14ac:dyDescent="0.25">
      <c r="A132" s="199" t="s">
        <v>108</v>
      </c>
      <c r="B132" s="199" t="s">
        <v>222</v>
      </c>
      <c r="C132" s="199" t="s">
        <v>223</v>
      </c>
      <c r="D132" s="199" t="s">
        <v>126</v>
      </c>
      <c r="E132" s="199" t="s">
        <v>127</v>
      </c>
      <c r="F132" s="199" t="s">
        <v>125</v>
      </c>
      <c r="G132" s="199" t="s">
        <v>150</v>
      </c>
      <c r="H132" s="199" t="s">
        <v>217</v>
      </c>
      <c r="I132" s="199" t="s">
        <v>217</v>
      </c>
      <c r="J132" s="199" t="s">
        <v>217</v>
      </c>
      <c r="K132" s="199" t="s">
        <v>217</v>
      </c>
      <c r="L132" s="199" t="s">
        <v>217</v>
      </c>
      <c r="M132" s="200">
        <v>3.39</v>
      </c>
      <c r="N132" s="188" t="str">
        <f t="shared" si="2"/>
        <v>722100012800</v>
      </c>
    </row>
    <row r="133" spans="1:14" x14ac:dyDescent="0.25">
      <c r="A133" s="199" t="s">
        <v>108</v>
      </c>
      <c r="B133" s="199" t="s">
        <v>222</v>
      </c>
      <c r="C133" s="199" t="s">
        <v>223</v>
      </c>
      <c r="D133" s="199" t="s">
        <v>126</v>
      </c>
      <c r="E133" s="199" t="s">
        <v>127</v>
      </c>
      <c r="F133" s="199" t="s">
        <v>125</v>
      </c>
      <c r="G133" s="199" t="s">
        <v>150</v>
      </c>
      <c r="H133" s="199" t="s">
        <v>217</v>
      </c>
      <c r="I133" s="199" t="s">
        <v>217</v>
      </c>
      <c r="J133" s="199" t="s">
        <v>217</v>
      </c>
      <c r="K133" s="199" t="s">
        <v>217</v>
      </c>
      <c r="L133" s="199" t="s">
        <v>217</v>
      </c>
      <c r="M133" s="200">
        <v>6.11</v>
      </c>
      <c r="N133" s="188" t="str">
        <f t="shared" si="2"/>
        <v>722100012800</v>
      </c>
    </row>
    <row r="134" spans="1:14" x14ac:dyDescent="0.25">
      <c r="A134" s="199" t="s">
        <v>108</v>
      </c>
      <c r="B134" s="199" t="s">
        <v>222</v>
      </c>
      <c r="C134" s="199" t="s">
        <v>223</v>
      </c>
      <c r="D134" s="199" t="s">
        <v>126</v>
      </c>
      <c r="E134" s="199" t="s">
        <v>127</v>
      </c>
      <c r="F134" s="199" t="s">
        <v>125</v>
      </c>
      <c r="G134" s="199" t="s">
        <v>156</v>
      </c>
      <c r="H134" s="199" t="s">
        <v>217</v>
      </c>
      <c r="I134" s="199" t="s">
        <v>217</v>
      </c>
      <c r="J134" s="199" t="s">
        <v>217</v>
      </c>
      <c r="K134" s="199" t="s">
        <v>217</v>
      </c>
      <c r="L134" s="199" t="s">
        <v>217</v>
      </c>
      <c r="M134" s="200">
        <v>76.37</v>
      </c>
      <c r="N134" s="188" t="str">
        <f t="shared" si="2"/>
        <v>726900012800</v>
      </c>
    </row>
    <row r="135" spans="1:14" x14ac:dyDescent="0.25">
      <c r="A135" s="199" t="s">
        <v>108</v>
      </c>
      <c r="B135" s="199" t="s">
        <v>222</v>
      </c>
      <c r="C135" s="199" t="s">
        <v>223</v>
      </c>
      <c r="D135" s="199" t="s">
        <v>126</v>
      </c>
      <c r="E135" s="199" t="s">
        <v>127</v>
      </c>
      <c r="F135" s="199" t="s">
        <v>125</v>
      </c>
      <c r="G135" s="199" t="s">
        <v>156</v>
      </c>
      <c r="H135" s="199" t="s">
        <v>217</v>
      </c>
      <c r="I135" s="199" t="s">
        <v>217</v>
      </c>
      <c r="J135" s="199" t="s">
        <v>217</v>
      </c>
      <c r="K135" s="199" t="s">
        <v>217</v>
      </c>
      <c r="L135" s="199" t="s">
        <v>217</v>
      </c>
      <c r="M135" s="200">
        <v>137.47</v>
      </c>
      <c r="N135" s="188" t="str">
        <f t="shared" si="2"/>
        <v>726900012800</v>
      </c>
    </row>
    <row r="136" spans="1:14" x14ac:dyDescent="0.25">
      <c r="A136" s="199" t="s">
        <v>108</v>
      </c>
      <c r="B136" s="199" t="s">
        <v>222</v>
      </c>
      <c r="C136" s="199" t="s">
        <v>223</v>
      </c>
      <c r="D136" s="199" t="s">
        <v>126</v>
      </c>
      <c r="E136" s="199" t="s">
        <v>127</v>
      </c>
      <c r="F136" s="199" t="s">
        <v>125</v>
      </c>
      <c r="G136" s="199" t="s">
        <v>156</v>
      </c>
      <c r="H136" s="199" t="s">
        <v>217</v>
      </c>
      <c r="I136" s="199" t="s">
        <v>217</v>
      </c>
      <c r="J136" s="199" t="s">
        <v>217</v>
      </c>
      <c r="K136" s="199" t="s">
        <v>217</v>
      </c>
      <c r="L136" s="199" t="s">
        <v>217</v>
      </c>
      <c r="M136" s="200">
        <v>13.89</v>
      </c>
      <c r="N136" s="188" t="str">
        <f t="shared" si="2"/>
        <v>726900012800</v>
      </c>
    </row>
    <row r="137" spans="1:14" x14ac:dyDescent="0.25">
      <c r="A137" s="199" t="s">
        <v>108</v>
      </c>
      <c r="B137" s="199" t="s">
        <v>222</v>
      </c>
      <c r="C137" s="199" t="s">
        <v>223</v>
      </c>
      <c r="D137" s="199" t="s">
        <v>126</v>
      </c>
      <c r="E137" s="199" t="s">
        <v>127</v>
      </c>
      <c r="F137" s="199" t="s">
        <v>125</v>
      </c>
      <c r="G137" s="199" t="s">
        <v>156</v>
      </c>
      <c r="H137" s="199" t="s">
        <v>217</v>
      </c>
      <c r="I137" s="199" t="s">
        <v>217</v>
      </c>
      <c r="J137" s="199" t="s">
        <v>217</v>
      </c>
      <c r="K137" s="199" t="s">
        <v>217</v>
      </c>
      <c r="L137" s="199" t="s">
        <v>217</v>
      </c>
      <c r="M137" s="200">
        <v>24.99</v>
      </c>
      <c r="N137" s="188" t="str">
        <f t="shared" si="2"/>
        <v>726900012800</v>
      </c>
    </row>
    <row r="138" spans="1:14" x14ac:dyDescent="0.25">
      <c r="A138" s="199" t="s">
        <v>108</v>
      </c>
      <c r="B138" s="199" t="s">
        <v>222</v>
      </c>
      <c r="C138" s="199" t="s">
        <v>223</v>
      </c>
      <c r="D138" s="199" t="s">
        <v>126</v>
      </c>
      <c r="E138" s="199" t="s">
        <v>127</v>
      </c>
      <c r="F138" s="199" t="s">
        <v>125</v>
      </c>
      <c r="G138" s="199" t="s">
        <v>140</v>
      </c>
      <c r="H138" s="199" t="s">
        <v>217</v>
      </c>
      <c r="I138" s="199" t="s">
        <v>217</v>
      </c>
      <c r="J138" s="199" t="s">
        <v>217</v>
      </c>
      <c r="K138" s="199" t="s">
        <v>217</v>
      </c>
      <c r="L138" s="199" t="s">
        <v>217</v>
      </c>
      <c r="M138" s="200">
        <v>-1.74</v>
      </c>
      <c r="N138" s="188" t="str">
        <f t="shared" si="2"/>
        <v>212500012800</v>
      </c>
    </row>
    <row r="139" spans="1:14" x14ac:dyDescent="0.25">
      <c r="A139" s="199" t="s">
        <v>108</v>
      </c>
      <c r="B139" s="199" t="s">
        <v>222</v>
      </c>
      <c r="C139" s="199" t="s">
        <v>223</v>
      </c>
      <c r="D139" s="199" t="s">
        <v>126</v>
      </c>
      <c r="E139" s="199" t="s">
        <v>127</v>
      </c>
      <c r="F139" s="199" t="s">
        <v>125</v>
      </c>
      <c r="G139" s="199" t="s">
        <v>140</v>
      </c>
      <c r="H139" s="199" t="s">
        <v>217</v>
      </c>
      <c r="I139" s="199" t="s">
        <v>217</v>
      </c>
      <c r="J139" s="199" t="s">
        <v>217</v>
      </c>
      <c r="K139" s="199" t="s">
        <v>217</v>
      </c>
      <c r="L139" s="199" t="s">
        <v>217</v>
      </c>
      <c r="M139" s="200">
        <v>-3.12</v>
      </c>
      <c r="N139" s="188" t="str">
        <f t="shared" si="2"/>
        <v>212500012800</v>
      </c>
    </row>
    <row r="140" spans="1:14" x14ac:dyDescent="0.25">
      <c r="A140" s="199" t="s">
        <v>108</v>
      </c>
      <c r="B140" s="199" t="s">
        <v>222</v>
      </c>
      <c r="C140" s="199" t="s">
        <v>223</v>
      </c>
      <c r="D140" s="199" t="s">
        <v>126</v>
      </c>
      <c r="E140" s="199" t="s">
        <v>127</v>
      </c>
      <c r="F140" s="199" t="s">
        <v>125</v>
      </c>
      <c r="G140" s="199" t="s">
        <v>144</v>
      </c>
      <c r="H140" s="199" t="s">
        <v>217</v>
      </c>
      <c r="I140" s="199" t="s">
        <v>217</v>
      </c>
      <c r="J140" s="199" t="s">
        <v>217</v>
      </c>
      <c r="K140" s="199" t="s">
        <v>217</v>
      </c>
      <c r="L140" s="199" t="s">
        <v>217</v>
      </c>
      <c r="M140" s="200">
        <v>-2.09</v>
      </c>
      <c r="N140" s="188" t="str">
        <f t="shared" si="2"/>
        <v>215500012800</v>
      </c>
    </row>
    <row r="141" spans="1:14" x14ac:dyDescent="0.25">
      <c r="A141" s="199" t="s">
        <v>108</v>
      </c>
      <c r="B141" s="199" t="s">
        <v>222</v>
      </c>
      <c r="C141" s="199" t="s">
        <v>223</v>
      </c>
      <c r="D141" s="199" t="s">
        <v>126</v>
      </c>
      <c r="E141" s="199" t="s">
        <v>127</v>
      </c>
      <c r="F141" s="199" t="s">
        <v>125</v>
      </c>
      <c r="G141" s="199" t="s">
        <v>144</v>
      </c>
      <c r="H141" s="199" t="s">
        <v>217</v>
      </c>
      <c r="I141" s="199" t="s">
        <v>217</v>
      </c>
      <c r="J141" s="199" t="s">
        <v>217</v>
      </c>
      <c r="K141" s="199" t="s">
        <v>217</v>
      </c>
      <c r="L141" s="199" t="s">
        <v>217</v>
      </c>
      <c r="M141" s="200">
        <v>-3.76</v>
      </c>
      <c r="N141" s="188" t="str">
        <f t="shared" si="2"/>
        <v>215500012800</v>
      </c>
    </row>
    <row r="142" spans="1:14" x14ac:dyDescent="0.25">
      <c r="A142" s="199" t="s">
        <v>108</v>
      </c>
      <c r="B142" s="199" t="s">
        <v>222</v>
      </c>
      <c r="C142" s="199" t="s">
        <v>223</v>
      </c>
      <c r="D142" s="199" t="s">
        <v>126</v>
      </c>
      <c r="E142" s="199" t="s">
        <v>127</v>
      </c>
      <c r="F142" s="199" t="s">
        <v>125</v>
      </c>
      <c r="G142" s="199" t="s">
        <v>137</v>
      </c>
      <c r="H142" s="199" t="s">
        <v>217</v>
      </c>
      <c r="I142" s="199" t="s">
        <v>217</v>
      </c>
      <c r="J142" s="199" t="s">
        <v>217</v>
      </c>
      <c r="K142" s="199" t="s">
        <v>217</v>
      </c>
      <c r="L142" s="199" t="s">
        <v>217</v>
      </c>
      <c r="M142" s="200">
        <v>-13.89</v>
      </c>
      <c r="N142" s="188" t="str">
        <f t="shared" si="2"/>
        <v>210000012800</v>
      </c>
    </row>
    <row r="143" spans="1:14" x14ac:dyDescent="0.25">
      <c r="A143" s="199" t="s">
        <v>108</v>
      </c>
      <c r="B143" s="199" t="s">
        <v>222</v>
      </c>
      <c r="C143" s="199" t="s">
        <v>223</v>
      </c>
      <c r="D143" s="199" t="s">
        <v>126</v>
      </c>
      <c r="E143" s="199" t="s">
        <v>127</v>
      </c>
      <c r="F143" s="199" t="s">
        <v>125</v>
      </c>
      <c r="G143" s="199" t="s">
        <v>137</v>
      </c>
      <c r="H143" s="199" t="s">
        <v>217</v>
      </c>
      <c r="I143" s="199" t="s">
        <v>217</v>
      </c>
      <c r="J143" s="199" t="s">
        <v>217</v>
      </c>
      <c r="K143" s="199" t="s">
        <v>217</v>
      </c>
      <c r="L143" s="199" t="s">
        <v>217</v>
      </c>
      <c r="M143" s="200">
        <v>-24.99</v>
      </c>
      <c r="N143" s="188" t="str">
        <f t="shared" si="2"/>
        <v>210000012800</v>
      </c>
    </row>
    <row r="144" spans="1:14" x14ac:dyDescent="0.25">
      <c r="A144" s="199" t="s">
        <v>108</v>
      </c>
      <c r="B144" s="199" t="s">
        <v>222</v>
      </c>
      <c r="C144" s="199" t="s">
        <v>223</v>
      </c>
      <c r="D144" s="199" t="s">
        <v>126</v>
      </c>
      <c r="E144" s="199" t="s">
        <v>127</v>
      </c>
      <c r="F144" s="199" t="s">
        <v>125</v>
      </c>
      <c r="G144" s="199" t="s">
        <v>132</v>
      </c>
      <c r="H144" s="199" t="s">
        <v>217</v>
      </c>
      <c r="I144" s="199" t="s">
        <v>217</v>
      </c>
      <c r="J144" s="199" t="s">
        <v>217</v>
      </c>
      <c r="K144" s="199" t="s">
        <v>217</v>
      </c>
      <c r="L144" s="199" t="s">
        <v>217</v>
      </c>
      <c r="M144" s="200">
        <v>-76.37</v>
      </c>
      <c r="N144" s="188" t="str">
        <f t="shared" si="2"/>
        <v>205200012800</v>
      </c>
    </row>
    <row r="145" spans="1:14" x14ac:dyDescent="0.25">
      <c r="A145" s="199" t="s">
        <v>108</v>
      </c>
      <c r="B145" s="199" t="s">
        <v>222</v>
      </c>
      <c r="C145" s="199" t="s">
        <v>223</v>
      </c>
      <c r="D145" s="199" t="s">
        <v>126</v>
      </c>
      <c r="E145" s="199" t="s">
        <v>127</v>
      </c>
      <c r="F145" s="199" t="s">
        <v>125</v>
      </c>
      <c r="G145" s="199" t="s">
        <v>132</v>
      </c>
      <c r="H145" s="199" t="s">
        <v>217</v>
      </c>
      <c r="I145" s="199" t="s">
        <v>217</v>
      </c>
      <c r="J145" s="199" t="s">
        <v>217</v>
      </c>
      <c r="K145" s="199" t="s">
        <v>217</v>
      </c>
      <c r="L145" s="199" t="s">
        <v>217</v>
      </c>
      <c r="M145" s="200">
        <v>-137.47</v>
      </c>
      <c r="N145" s="188" t="str">
        <f t="shared" si="2"/>
        <v>205200012800</v>
      </c>
    </row>
    <row r="146" spans="1:14" x14ac:dyDescent="0.25">
      <c r="A146" s="199" t="s">
        <v>108</v>
      </c>
      <c r="B146" s="199" t="s">
        <v>222</v>
      </c>
      <c r="C146" s="199" t="s">
        <v>223</v>
      </c>
      <c r="D146" s="199" t="s">
        <v>126</v>
      </c>
      <c r="E146" s="199" t="s">
        <v>127</v>
      </c>
      <c r="F146" s="199" t="s">
        <v>125</v>
      </c>
      <c r="G146" s="199" t="s">
        <v>139</v>
      </c>
      <c r="H146" s="199" t="s">
        <v>217</v>
      </c>
      <c r="I146" s="199" t="s">
        <v>217</v>
      </c>
      <c r="J146" s="199" t="s">
        <v>217</v>
      </c>
      <c r="K146" s="199" t="s">
        <v>217</v>
      </c>
      <c r="L146" s="199" t="s">
        <v>217</v>
      </c>
      <c r="M146" s="200">
        <v>-67.83</v>
      </c>
      <c r="N146" s="188" t="str">
        <f t="shared" si="2"/>
        <v>211000012800</v>
      </c>
    </row>
    <row r="147" spans="1:14" x14ac:dyDescent="0.25">
      <c r="A147" s="199" t="s">
        <v>108</v>
      </c>
      <c r="B147" s="199" t="s">
        <v>222</v>
      </c>
      <c r="C147" s="199" t="s">
        <v>223</v>
      </c>
      <c r="D147" s="199" t="s">
        <v>126</v>
      </c>
      <c r="E147" s="199" t="s">
        <v>127</v>
      </c>
      <c r="F147" s="199" t="s">
        <v>125</v>
      </c>
      <c r="G147" s="199" t="s">
        <v>139</v>
      </c>
      <c r="H147" s="199" t="s">
        <v>217</v>
      </c>
      <c r="I147" s="199" t="s">
        <v>217</v>
      </c>
      <c r="J147" s="199" t="s">
        <v>217</v>
      </c>
      <c r="K147" s="199" t="s">
        <v>217</v>
      </c>
      <c r="L147" s="199" t="s">
        <v>217</v>
      </c>
      <c r="M147" s="200">
        <v>-122.09</v>
      </c>
      <c r="N147" s="188" t="str">
        <f t="shared" si="2"/>
        <v>211000012800</v>
      </c>
    </row>
    <row r="148" spans="1:14" x14ac:dyDescent="0.25">
      <c r="A148" s="199" t="s">
        <v>108</v>
      </c>
      <c r="B148" s="199" t="s">
        <v>222</v>
      </c>
      <c r="C148" s="199" t="s">
        <v>223</v>
      </c>
      <c r="D148" s="199" t="s">
        <v>126</v>
      </c>
      <c r="E148" s="199" t="s">
        <v>127</v>
      </c>
      <c r="F148" s="199" t="s">
        <v>125</v>
      </c>
      <c r="G148" s="199" t="s">
        <v>133</v>
      </c>
      <c r="H148" s="199" t="s">
        <v>217</v>
      </c>
      <c r="I148" s="199" t="s">
        <v>217</v>
      </c>
      <c r="J148" s="199" t="s">
        <v>217</v>
      </c>
      <c r="K148" s="199" t="s">
        <v>217</v>
      </c>
      <c r="L148" s="199" t="s">
        <v>217</v>
      </c>
      <c r="M148" s="200">
        <v>-67.83</v>
      </c>
      <c r="N148" s="188" t="str">
        <f t="shared" si="2"/>
        <v>205300012800</v>
      </c>
    </row>
    <row r="149" spans="1:14" x14ac:dyDescent="0.25">
      <c r="A149" s="199" t="s">
        <v>108</v>
      </c>
      <c r="B149" s="199" t="s">
        <v>222</v>
      </c>
      <c r="C149" s="199" t="s">
        <v>223</v>
      </c>
      <c r="D149" s="199" t="s">
        <v>126</v>
      </c>
      <c r="E149" s="199" t="s">
        <v>127</v>
      </c>
      <c r="F149" s="199" t="s">
        <v>125</v>
      </c>
      <c r="G149" s="199" t="s">
        <v>133</v>
      </c>
      <c r="H149" s="199" t="s">
        <v>217</v>
      </c>
      <c r="I149" s="199" t="s">
        <v>217</v>
      </c>
      <c r="J149" s="199" t="s">
        <v>217</v>
      </c>
      <c r="K149" s="199" t="s">
        <v>217</v>
      </c>
      <c r="L149" s="199" t="s">
        <v>217</v>
      </c>
      <c r="M149" s="200">
        <v>-122.09</v>
      </c>
      <c r="N149" s="188" t="str">
        <f t="shared" si="2"/>
        <v>205300012800</v>
      </c>
    </row>
    <row r="150" spans="1:14" x14ac:dyDescent="0.25">
      <c r="A150" s="199" t="s">
        <v>108</v>
      </c>
      <c r="B150" s="199" t="s">
        <v>222</v>
      </c>
      <c r="C150" s="199" t="s">
        <v>223</v>
      </c>
      <c r="D150" s="199" t="s">
        <v>126</v>
      </c>
      <c r="E150" s="199" t="s">
        <v>127</v>
      </c>
      <c r="F150" s="199" t="s">
        <v>125</v>
      </c>
      <c r="G150" s="199" t="s">
        <v>145</v>
      </c>
      <c r="H150" s="199" t="s">
        <v>217</v>
      </c>
      <c r="I150" s="199" t="s">
        <v>217</v>
      </c>
      <c r="J150" s="199" t="s">
        <v>217</v>
      </c>
      <c r="K150" s="199" t="s">
        <v>217</v>
      </c>
      <c r="L150" s="199" t="s">
        <v>217</v>
      </c>
      <c r="M150" s="200">
        <v>-15.86</v>
      </c>
      <c r="N150" s="188" t="str">
        <f t="shared" si="2"/>
        <v>216000012800</v>
      </c>
    </row>
    <row r="151" spans="1:14" x14ac:dyDescent="0.25">
      <c r="A151" s="199" t="s">
        <v>108</v>
      </c>
      <c r="B151" s="199" t="s">
        <v>222</v>
      </c>
      <c r="C151" s="199" t="s">
        <v>223</v>
      </c>
      <c r="D151" s="199" t="s">
        <v>126</v>
      </c>
      <c r="E151" s="199" t="s">
        <v>127</v>
      </c>
      <c r="F151" s="199" t="s">
        <v>125</v>
      </c>
      <c r="G151" s="199" t="s">
        <v>145</v>
      </c>
      <c r="H151" s="199" t="s">
        <v>217</v>
      </c>
      <c r="I151" s="199" t="s">
        <v>217</v>
      </c>
      <c r="J151" s="199" t="s">
        <v>217</v>
      </c>
      <c r="K151" s="199" t="s">
        <v>217</v>
      </c>
      <c r="L151" s="199" t="s">
        <v>217</v>
      </c>
      <c r="M151" s="200">
        <v>-28.55</v>
      </c>
      <c r="N151" s="188" t="str">
        <f t="shared" si="2"/>
        <v>216000012800</v>
      </c>
    </row>
    <row r="152" spans="1:14" x14ac:dyDescent="0.25">
      <c r="A152" s="199" t="s">
        <v>108</v>
      </c>
      <c r="B152" s="199" t="s">
        <v>222</v>
      </c>
      <c r="C152" s="199" t="s">
        <v>223</v>
      </c>
      <c r="D152" s="199" t="s">
        <v>126</v>
      </c>
      <c r="E152" s="199" t="s">
        <v>127</v>
      </c>
      <c r="F152" s="199" t="s">
        <v>125</v>
      </c>
      <c r="G152" s="199" t="s">
        <v>142</v>
      </c>
      <c r="H152" s="199" t="s">
        <v>217</v>
      </c>
      <c r="I152" s="199" t="s">
        <v>217</v>
      </c>
      <c r="J152" s="199" t="s">
        <v>217</v>
      </c>
      <c r="K152" s="199" t="s">
        <v>217</v>
      </c>
      <c r="L152" s="199" t="s">
        <v>217</v>
      </c>
      <c r="M152" s="200">
        <v>-97.53</v>
      </c>
      <c r="N152" s="188" t="str">
        <f t="shared" si="2"/>
        <v>214000012800</v>
      </c>
    </row>
    <row r="153" spans="1:14" x14ac:dyDescent="0.25">
      <c r="A153" s="199" t="s">
        <v>108</v>
      </c>
      <c r="B153" s="199" t="s">
        <v>222</v>
      </c>
      <c r="C153" s="199" t="s">
        <v>223</v>
      </c>
      <c r="D153" s="199" t="s">
        <v>126</v>
      </c>
      <c r="E153" s="199" t="s">
        <v>127</v>
      </c>
      <c r="F153" s="199" t="s">
        <v>125</v>
      </c>
      <c r="G153" s="199" t="s">
        <v>142</v>
      </c>
      <c r="H153" s="199" t="s">
        <v>217</v>
      </c>
      <c r="I153" s="199" t="s">
        <v>217</v>
      </c>
      <c r="J153" s="199" t="s">
        <v>217</v>
      </c>
      <c r="K153" s="199" t="s">
        <v>217</v>
      </c>
      <c r="L153" s="199" t="s">
        <v>217</v>
      </c>
      <c r="M153" s="200">
        <v>-175.55</v>
      </c>
      <c r="N153" s="188" t="str">
        <f t="shared" si="2"/>
        <v>214000012800</v>
      </c>
    </row>
    <row r="154" spans="1:14" x14ac:dyDescent="0.25">
      <c r="A154" s="199" t="s">
        <v>108</v>
      </c>
      <c r="B154" s="199" t="s">
        <v>222</v>
      </c>
      <c r="C154" s="199" t="s">
        <v>223</v>
      </c>
      <c r="D154" s="199" t="s">
        <v>126</v>
      </c>
      <c r="E154" s="199" t="s">
        <v>127</v>
      </c>
      <c r="F154" s="199" t="s">
        <v>125</v>
      </c>
      <c r="G154" s="199" t="s">
        <v>136</v>
      </c>
      <c r="H154" s="199" t="s">
        <v>217</v>
      </c>
      <c r="I154" s="199" t="s">
        <v>217</v>
      </c>
      <c r="J154" s="199" t="s">
        <v>217</v>
      </c>
      <c r="K154" s="199" t="s">
        <v>217</v>
      </c>
      <c r="L154" s="199" t="s">
        <v>217</v>
      </c>
      <c r="M154" s="200">
        <v>-15.86</v>
      </c>
      <c r="N154" s="188" t="str">
        <f t="shared" si="2"/>
        <v>205800012800</v>
      </c>
    </row>
    <row r="155" spans="1:14" x14ac:dyDescent="0.25">
      <c r="A155" s="199" t="s">
        <v>108</v>
      </c>
      <c r="B155" s="199" t="s">
        <v>222</v>
      </c>
      <c r="C155" s="199" t="s">
        <v>223</v>
      </c>
      <c r="D155" s="199" t="s">
        <v>126</v>
      </c>
      <c r="E155" s="199" t="s">
        <v>127</v>
      </c>
      <c r="F155" s="199" t="s">
        <v>125</v>
      </c>
      <c r="G155" s="199" t="s">
        <v>136</v>
      </c>
      <c r="H155" s="199" t="s">
        <v>217</v>
      </c>
      <c r="I155" s="199" t="s">
        <v>217</v>
      </c>
      <c r="J155" s="199" t="s">
        <v>217</v>
      </c>
      <c r="K155" s="199" t="s">
        <v>217</v>
      </c>
      <c r="L155" s="199" t="s">
        <v>217</v>
      </c>
      <c r="M155" s="200">
        <v>-28.55</v>
      </c>
      <c r="N155" s="188" t="str">
        <f t="shared" si="2"/>
        <v>205800012800</v>
      </c>
    </row>
    <row r="156" spans="1:14" x14ac:dyDescent="0.25">
      <c r="A156" s="199" t="s">
        <v>108</v>
      </c>
      <c r="B156" s="199" t="s">
        <v>222</v>
      </c>
      <c r="C156" s="199" t="s">
        <v>223</v>
      </c>
      <c r="D156" s="199" t="s">
        <v>126</v>
      </c>
      <c r="E156" s="199" t="s">
        <v>127</v>
      </c>
      <c r="F156" s="199" t="s">
        <v>125</v>
      </c>
      <c r="G156" s="199" t="s">
        <v>143</v>
      </c>
      <c r="H156" s="199" t="s">
        <v>217</v>
      </c>
      <c r="I156" s="199" t="s">
        <v>217</v>
      </c>
      <c r="J156" s="199" t="s">
        <v>217</v>
      </c>
      <c r="K156" s="199" t="s">
        <v>217</v>
      </c>
      <c r="L156" s="199" t="s">
        <v>217</v>
      </c>
      <c r="M156" s="200">
        <v>-58.85</v>
      </c>
      <c r="N156" s="188" t="str">
        <f t="shared" si="2"/>
        <v>215000012800</v>
      </c>
    </row>
    <row r="157" spans="1:14" x14ac:dyDescent="0.25">
      <c r="A157" s="199" t="s">
        <v>108</v>
      </c>
      <c r="B157" s="199" t="s">
        <v>222</v>
      </c>
      <c r="C157" s="199" t="s">
        <v>223</v>
      </c>
      <c r="D157" s="199" t="s">
        <v>126</v>
      </c>
      <c r="E157" s="199" t="s">
        <v>127</v>
      </c>
      <c r="F157" s="199" t="s">
        <v>125</v>
      </c>
      <c r="G157" s="199" t="s">
        <v>143</v>
      </c>
      <c r="H157" s="199" t="s">
        <v>217</v>
      </c>
      <c r="I157" s="199" t="s">
        <v>217</v>
      </c>
      <c r="J157" s="199" t="s">
        <v>217</v>
      </c>
      <c r="K157" s="199" t="s">
        <v>217</v>
      </c>
      <c r="L157" s="199" t="s">
        <v>217</v>
      </c>
      <c r="M157" s="200">
        <v>-105.94</v>
      </c>
      <c r="N157" s="188" t="str">
        <f t="shared" si="2"/>
        <v>215000012800</v>
      </c>
    </row>
    <row r="158" spans="1:14" x14ac:dyDescent="0.25">
      <c r="A158" s="199" t="s">
        <v>108</v>
      </c>
      <c r="B158" s="199" t="s">
        <v>222</v>
      </c>
      <c r="C158" s="199" t="s">
        <v>223</v>
      </c>
      <c r="D158" s="199" t="s">
        <v>126</v>
      </c>
      <c r="E158" s="199" t="s">
        <v>127</v>
      </c>
      <c r="F158" s="199" t="s">
        <v>125</v>
      </c>
      <c r="G158" s="199" t="s">
        <v>124</v>
      </c>
      <c r="H158" s="199" t="s">
        <v>217</v>
      </c>
      <c r="I158" s="199" t="s">
        <v>217</v>
      </c>
      <c r="J158" s="199" t="s">
        <v>217</v>
      </c>
      <c r="K158" s="199" t="s">
        <v>217</v>
      </c>
      <c r="L158" s="199" t="s">
        <v>217</v>
      </c>
      <c r="M158" s="200">
        <v>-767.91</v>
      </c>
      <c r="N158" s="188" t="str">
        <f t="shared" si="2"/>
        <v>100000012800</v>
      </c>
    </row>
    <row r="159" spans="1:14" x14ac:dyDescent="0.25">
      <c r="A159" s="199" t="s">
        <v>108</v>
      </c>
      <c r="B159" s="199" t="s">
        <v>222</v>
      </c>
      <c r="C159" s="199" t="s">
        <v>223</v>
      </c>
      <c r="D159" s="199" t="s">
        <v>126</v>
      </c>
      <c r="E159" s="199" t="s">
        <v>127</v>
      </c>
      <c r="F159" s="199" t="s">
        <v>125</v>
      </c>
      <c r="G159" s="199" t="s">
        <v>124</v>
      </c>
      <c r="H159" s="199" t="s">
        <v>217</v>
      </c>
      <c r="I159" s="199" t="s">
        <v>217</v>
      </c>
      <c r="J159" s="199" t="s">
        <v>217</v>
      </c>
      <c r="K159" s="199" t="s">
        <v>217</v>
      </c>
      <c r="L159" s="199" t="s">
        <v>217</v>
      </c>
      <c r="M159" s="200">
        <v>-1382.25</v>
      </c>
      <c r="N159" s="188" t="str">
        <f t="shared" si="2"/>
        <v>100000012800</v>
      </c>
    </row>
    <row r="160" spans="1:14" x14ac:dyDescent="0.25">
      <c r="A160" s="199" t="s">
        <v>108</v>
      </c>
      <c r="B160" s="199" t="s">
        <v>224</v>
      </c>
      <c r="C160" s="199" t="s">
        <v>225</v>
      </c>
      <c r="D160" s="199" t="s">
        <v>126</v>
      </c>
      <c r="E160" s="199" t="s">
        <v>127</v>
      </c>
      <c r="F160" s="199" t="s">
        <v>125</v>
      </c>
      <c r="G160" s="199" t="s">
        <v>137</v>
      </c>
      <c r="H160" s="199" t="s">
        <v>217</v>
      </c>
      <c r="I160" s="199" t="s">
        <v>217</v>
      </c>
      <c r="J160" s="199" t="s">
        <v>217</v>
      </c>
      <c r="K160" s="199" t="s">
        <v>217</v>
      </c>
      <c r="L160" s="199" t="s">
        <v>217</v>
      </c>
      <c r="M160" s="200">
        <v>-321.43</v>
      </c>
      <c r="N160" s="188" t="str">
        <f t="shared" si="2"/>
        <v>210000012800</v>
      </c>
    </row>
    <row r="161" spans="1:14" x14ac:dyDescent="0.25">
      <c r="A161" s="199" t="s">
        <v>108</v>
      </c>
      <c r="B161" s="199" t="s">
        <v>224</v>
      </c>
      <c r="C161" s="199" t="s">
        <v>225</v>
      </c>
      <c r="D161" s="199" t="s">
        <v>126</v>
      </c>
      <c r="E161" s="199" t="s">
        <v>127</v>
      </c>
      <c r="F161" s="199" t="s">
        <v>125</v>
      </c>
      <c r="G161" s="199" t="s">
        <v>140</v>
      </c>
      <c r="H161" s="199" t="s">
        <v>217</v>
      </c>
      <c r="I161" s="199" t="s">
        <v>217</v>
      </c>
      <c r="J161" s="199" t="s">
        <v>217</v>
      </c>
      <c r="K161" s="199" t="s">
        <v>217</v>
      </c>
      <c r="L161" s="199" t="s">
        <v>217</v>
      </c>
      <c r="M161" s="200">
        <v>-3.71</v>
      </c>
      <c r="N161" s="188" t="str">
        <f t="shared" si="2"/>
        <v>212500012800</v>
      </c>
    </row>
    <row r="162" spans="1:14" x14ac:dyDescent="0.25">
      <c r="A162" s="199" t="s">
        <v>108</v>
      </c>
      <c r="B162" s="199" t="s">
        <v>224</v>
      </c>
      <c r="C162" s="199" t="s">
        <v>225</v>
      </c>
      <c r="D162" s="199" t="s">
        <v>126</v>
      </c>
      <c r="E162" s="199" t="s">
        <v>127</v>
      </c>
      <c r="F162" s="199" t="s">
        <v>125</v>
      </c>
      <c r="G162" s="199" t="s">
        <v>140</v>
      </c>
      <c r="H162" s="199" t="s">
        <v>217</v>
      </c>
      <c r="I162" s="199" t="s">
        <v>217</v>
      </c>
      <c r="J162" s="199" t="s">
        <v>217</v>
      </c>
      <c r="K162" s="199" t="s">
        <v>217</v>
      </c>
      <c r="L162" s="199" t="s">
        <v>217</v>
      </c>
      <c r="M162" s="200">
        <v>-6.69</v>
      </c>
      <c r="N162" s="188" t="str">
        <f t="shared" si="2"/>
        <v>212500012800</v>
      </c>
    </row>
    <row r="163" spans="1:14" x14ac:dyDescent="0.25">
      <c r="A163" s="199" t="s">
        <v>108</v>
      </c>
      <c r="B163" s="199" t="s">
        <v>224</v>
      </c>
      <c r="C163" s="199" t="s">
        <v>225</v>
      </c>
      <c r="D163" s="199" t="s">
        <v>126</v>
      </c>
      <c r="E163" s="199" t="s">
        <v>127</v>
      </c>
      <c r="F163" s="199" t="s">
        <v>125</v>
      </c>
      <c r="G163" s="199" t="s">
        <v>148</v>
      </c>
      <c r="H163" s="199" t="s">
        <v>217</v>
      </c>
      <c r="I163" s="199" t="s">
        <v>217</v>
      </c>
      <c r="J163" s="199" t="s">
        <v>217</v>
      </c>
      <c r="K163" s="199" t="s">
        <v>217</v>
      </c>
      <c r="L163" s="199" t="s">
        <v>217</v>
      </c>
      <c r="M163" s="200">
        <v>440.69</v>
      </c>
      <c r="N163" s="188" t="str">
        <f t="shared" si="2"/>
        <v>700000012800</v>
      </c>
    </row>
    <row r="164" spans="1:14" x14ac:dyDescent="0.25">
      <c r="A164" s="199" t="s">
        <v>108</v>
      </c>
      <c r="B164" s="199" t="s">
        <v>224</v>
      </c>
      <c r="C164" s="199" t="s">
        <v>225</v>
      </c>
      <c r="D164" s="199" t="s">
        <v>126</v>
      </c>
      <c r="E164" s="199" t="s">
        <v>127</v>
      </c>
      <c r="F164" s="199" t="s">
        <v>125</v>
      </c>
      <c r="G164" s="199" t="s">
        <v>148</v>
      </c>
      <c r="H164" s="199" t="s">
        <v>217</v>
      </c>
      <c r="I164" s="199" t="s">
        <v>217</v>
      </c>
      <c r="J164" s="199" t="s">
        <v>217</v>
      </c>
      <c r="K164" s="199" t="s">
        <v>217</v>
      </c>
      <c r="L164" s="199" t="s">
        <v>217</v>
      </c>
      <c r="M164" s="200">
        <v>247.89</v>
      </c>
      <c r="N164" s="188" t="str">
        <f t="shared" si="2"/>
        <v>700000012800</v>
      </c>
    </row>
    <row r="165" spans="1:14" x14ac:dyDescent="0.25">
      <c r="A165" s="199" t="s">
        <v>108</v>
      </c>
      <c r="B165" s="199" t="s">
        <v>224</v>
      </c>
      <c r="C165" s="199" t="s">
        <v>225</v>
      </c>
      <c r="D165" s="199" t="s">
        <v>126</v>
      </c>
      <c r="E165" s="199" t="s">
        <v>127</v>
      </c>
      <c r="F165" s="199" t="s">
        <v>125</v>
      </c>
      <c r="G165" s="199" t="s">
        <v>148</v>
      </c>
      <c r="H165" s="199" t="s">
        <v>217</v>
      </c>
      <c r="I165" s="199" t="s">
        <v>217</v>
      </c>
      <c r="J165" s="199" t="s">
        <v>217</v>
      </c>
      <c r="K165" s="199" t="s">
        <v>217</v>
      </c>
      <c r="L165" s="199" t="s">
        <v>217</v>
      </c>
      <c r="M165" s="200">
        <v>176.27</v>
      </c>
      <c r="N165" s="188" t="str">
        <f t="shared" si="2"/>
        <v>700000012800</v>
      </c>
    </row>
    <row r="166" spans="1:14" x14ac:dyDescent="0.25">
      <c r="A166" s="199" t="s">
        <v>108</v>
      </c>
      <c r="B166" s="199" t="s">
        <v>224</v>
      </c>
      <c r="C166" s="199" t="s">
        <v>225</v>
      </c>
      <c r="D166" s="199" t="s">
        <v>126</v>
      </c>
      <c r="E166" s="199" t="s">
        <v>127</v>
      </c>
      <c r="F166" s="199" t="s">
        <v>125</v>
      </c>
      <c r="G166" s="199" t="s">
        <v>148</v>
      </c>
      <c r="H166" s="199" t="s">
        <v>217</v>
      </c>
      <c r="I166" s="199" t="s">
        <v>217</v>
      </c>
      <c r="J166" s="199" t="s">
        <v>217</v>
      </c>
      <c r="K166" s="199" t="s">
        <v>217</v>
      </c>
      <c r="L166" s="199" t="s">
        <v>217</v>
      </c>
      <c r="M166" s="200">
        <v>1641.55</v>
      </c>
      <c r="N166" s="188" t="str">
        <f t="shared" si="2"/>
        <v>700000012800</v>
      </c>
    </row>
    <row r="167" spans="1:14" x14ac:dyDescent="0.25">
      <c r="A167" s="199" t="s">
        <v>108</v>
      </c>
      <c r="B167" s="199" t="s">
        <v>224</v>
      </c>
      <c r="C167" s="199" t="s">
        <v>225</v>
      </c>
      <c r="D167" s="199" t="s">
        <v>126</v>
      </c>
      <c r="E167" s="199" t="s">
        <v>127</v>
      </c>
      <c r="F167" s="199" t="s">
        <v>125</v>
      </c>
      <c r="G167" s="199" t="s">
        <v>148</v>
      </c>
      <c r="H167" s="199" t="s">
        <v>217</v>
      </c>
      <c r="I167" s="199" t="s">
        <v>217</v>
      </c>
      <c r="J167" s="199" t="s">
        <v>217</v>
      </c>
      <c r="K167" s="199" t="s">
        <v>217</v>
      </c>
      <c r="L167" s="199" t="s">
        <v>217</v>
      </c>
      <c r="M167" s="200">
        <v>165.26</v>
      </c>
      <c r="N167" s="188" t="str">
        <f t="shared" si="2"/>
        <v>700000012800</v>
      </c>
    </row>
    <row r="168" spans="1:14" x14ac:dyDescent="0.25">
      <c r="A168" s="199" t="s">
        <v>108</v>
      </c>
      <c r="B168" s="199" t="s">
        <v>224</v>
      </c>
      <c r="C168" s="199" t="s">
        <v>225</v>
      </c>
      <c r="D168" s="199" t="s">
        <v>126</v>
      </c>
      <c r="E168" s="199" t="s">
        <v>127</v>
      </c>
      <c r="F168" s="199" t="s">
        <v>125</v>
      </c>
      <c r="G168" s="199" t="s">
        <v>151</v>
      </c>
      <c r="H168" s="199" t="s">
        <v>217</v>
      </c>
      <c r="I168" s="199" t="s">
        <v>217</v>
      </c>
      <c r="J168" s="199" t="s">
        <v>217</v>
      </c>
      <c r="K168" s="199" t="s">
        <v>217</v>
      </c>
      <c r="L168" s="199" t="s">
        <v>217</v>
      </c>
      <c r="M168" s="200">
        <v>63.77</v>
      </c>
      <c r="N168" s="188" t="str">
        <f t="shared" si="2"/>
        <v>723000012800</v>
      </c>
    </row>
    <row r="169" spans="1:14" x14ac:dyDescent="0.25">
      <c r="A169" s="199" t="s">
        <v>108</v>
      </c>
      <c r="B169" s="199" t="s">
        <v>224</v>
      </c>
      <c r="C169" s="199" t="s">
        <v>225</v>
      </c>
      <c r="D169" s="199" t="s">
        <v>126</v>
      </c>
      <c r="E169" s="199" t="s">
        <v>127</v>
      </c>
      <c r="F169" s="199" t="s">
        <v>125</v>
      </c>
      <c r="G169" s="199" t="s">
        <v>151</v>
      </c>
      <c r="H169" s="199" t="s">
        <v>217</v>
      </c>
      <c r="I169" s="199" t="s">
        <v>217</v>
      </c>
      <c r="J169" s="199" t="s">
        <v>217</v>
      </c>
      <c r="K169" s="199" t="s">
        <v>217</v>
      </c>
      <c r="L169" s="199" t="s">
        <v>217</v>
      </c>
      <c r="M169" s="200">
        <v>114.78</v>
      </c>
      <c r="N169" s="188" t="str">
        <f t="shared" si="2"/>
        <v>723000012800</v>
      </c>
    </row>
    <row r="170" spans="1:14" x14ac:dyDescent="0.25">
      <c r="A170" s="199" t="s">
        <v>108</v>
      </c>
      <c r="B170" s="199" t="s">
        <v>224</v>
      </c>
      <c r="C170" s="199" t="s">
        <v>225</v>
      </c>
      <c r="D170" s="199" t="s">
        <v>126</v>
      </c>
      <c r="E170" s="199" t="s">
        <v>127</v>
      </c>
      <c r="F170" s="199" t="s">
        <v>125</v>
      </c>
      <c r="G170" s="199" t="s">
        <v>152</v>
      </c>
      <c r="H170" s="199" t="s">
        <v>217</v>
      </c>
      <c r="I170" s="199" t="s">
        <v>217</v>
      </c>
      <c r="J170" s="199" t="s">
        <v>217</v>
      </c>
      <c r="K170" s="199" t="s">
        <v>217</v>
      </c>
      <c r="L170" s="199" t="s">
        <v>217</v>
      </c>
      <c r="M170" s="200">
        <v>14.91</v>
      </c>
      <c r="N170" s="188" t="str">
        <f t="shared" si="2"/>
        <v>723100012800</v>
      </c>
    </row>
    <row r="171" spans="1:14" x14ac:dyDescent="0.25">
      <c r="A171" s="199" t="s">
        <v>108</v>
      </c>
      <c r="B171" s="199" t="s">
        <v>224</v>
      </c>
      <c r="C171" s="199" t="s">
        <v>225</v>
      </c>
      <c r="D171" s="199" t="s">
        <v>126</v>
      </c>
      <c r="E171" s="199" t="s">
        <v>127</v>
      </c>
      <c r="F171" s="199" t="s">
        <v>125</v>
      </c>
      <c r="G171" s="199" t="s">
        <v>152</v>
      </c>
      <c r="H171" s="199" t="s">
        <v>217</v>
      </c>
      <c r="I171" s="199" t="s">
        <v>217</v>
      </c>
      <c r="J171" s="199" t="s">
        <v>217</v>
      </c>
      <c r="K171" s="199" t="s">
        <v>217</v>
      </c>
      <c r="L171" s="199" t="s">
        <v>217</v>
      </c>
      <c r="M171" s="200">
        <v>26.85</v>
      </c>
      <c r="N171" s="188" t="str">
        <f t="shared" si="2"/>
        <v>723100012800</v>
      </c>
    </row>
    <row r="172" spans="1:14" x14ac:dyDescent="0.25">
      <c r="A172" s="199" t="s">
        <v>108</v>
      </c>
      <c r="B172" s="199" t="s">
        <v>224</v>
      </c>
      <c r="C172" s="199" t="s">
        <v>225</v>
      </c>
      <c r="D172" s="199" t="s">
        <v>126</v>
      </c>
      <c r="E172" s="199" t="s">
        <v>127</v>
      </c>
      <c r="F172" s="199" t="s">
        <v>125</v>
      </c>
      <c r="G172" s="199" t="s">
        <v>153</v>
      </c>
      <c r="H172" s="199" t="s">
        <v>217</v>
      </c>
      <c r="I172" s="199" t="s">
        <v>217</v>
      </c>
      <c r="J172" s="199" t="s">
        <v>217</v>
      </c>
      <c r="K172" s="199" t="s">
        <v>217</v>
      </c>
      <c r="L172" s="199" t="s">
        <v>217</v>
      </c>
      <c r="M172" s="200">
        <v>240.68</v>
      </c>
      <c r="N172" s="188" t="str">
        <f t="shared" si="2"/>
        <v>724000012800</v>
      </c>
    </row>
    <row r="173" spans="1:14" x14ac:dyDescent="0.25">
      <c r="A173" s="199" t="s">
        <v>108</v>
      </c>
      <c r="B173" s="199" t="s">
        <v>224</v>
      </c>
      <c r="C173" s="199" t="s">
        <v>225</v>
      </c>
      <c r="D173" s="199" t="s">
        <v>126</v>
      </c>
      <c r="E173" s="199" t="s">
        <v>127</v>
      </c>
      <c r="F173" s="199" t="s">
        <v>125</v>
      </c>
      <c r="G173" s="199" t="s">
        <v>153</v>
      </c>
      <c r="H173" s="199" t="s">
        <v>217</v>
      </c>
      <c r="I173" s="199" t="s">
        <v>217</v>
      </c>
      <c r="J173" s="199" t="s">
        <v>217</v>
      </c>
      <c r="K173" s="199" t="s">
        <v>217</v>
      </c>
      <c r="L173" s="199" t="s">
        <v>217</v>
      </c>
      <c r="M173" s="200">
        <v>433.22</v>
      </c>
      <c r="N173" s="188" t="str">
        <f t="shared" si="2"/>
        <v>724000012800</v>
      </c>
    </row>
    <row r="174" spans="1:14" x14ac:dyDescent="0.25">
      <c r="A174" s="199" t="s">
        <v>108</v>
      </c>
      <c r="B174" s="199" t="s">
        <v>224</v>
      </c>
      <c r="C174" s="199" t="s">
        <v>225</v>
      </c>
      <c r="D174" s="199" t="s">
        <v>126</v>
      </c>
      <c r="E174" s="199" t="s">
        <v>127</v>
      </c>
      <c r="F174" s="199" t="s">
        <v>125</v>
      </c>
      <c r="G174" s="199" t="s">
        <v>155</v>
      </c>
      <c r="H174" s="199" t="s">
        <v>217</v>
      </c>
      <c r="I174" s="199" t="s">
        <v>217</v>
      </c>
      <c r="J174" s="199" t="s">
        <v>217</v>
      </c>
      <c r="K174" s="199" t="s">
        <v>217</v>
      </c>
      <c r="L174" s="199" t="s">
        <v>217</v>
      </c>
      <c r="M174" s="200">
        <v>0.85</v>
      </c>
      <c r="N174" s="188" t="str">
        <f t="shared" si="2"/>
        <v>725000012800</v>
      </c>
    </row>
    <row r="175" spans="1:14" x14ac:dyDescent="0.25">
      <c r="A175" s="199" t="s">
        <v>108</v>
      </c>
      <c r="B175" s="199" t="s">
        <v>224</v>
      </c>
      <c r="C175" s="199" t="s">
        <v>225</v>
      </c>
      <c r="D175" s="199" t="s">
        <v>126</v>
      </c>
      <c r="E175" s="199" t="s">
        <v>127</v>
      </c>
      <c r="F175" s="199" t="s">
        <v>125</v>
      </c>
      <c r="G175" s="199" t="s">
        <v>155</v>
      </c>
      <c r="H175" s="199" t="s">
        <v>217</v>
      </c>
      <c r="I175" s="199" t="s">
        <v>217</v>
      </c>
      <c r="J175" s="199" t="s">
        <v>217</v>
      </c>
      <c r="K175" s="199" t="s">
        <v>217</v>
      </c>
      <c r="L175" s="199" t="s">
        <v>217</v>
      </c>
      <c r="M175" s="200">
        <v>1.52</v>
      </c>
      <c r="N175" s="188" t="str">
        <f t="shared" si="2"/>
        <v>725000012800</v>
      </c>
    </row>
    <row r="176" spans="1:14" x14ac:dyDescent="0.25">
      <c r="A176" s="199" t="s">
        <v>108</v>
      </c>
      <c r="B176" s="199" t="s">
        <v>224</v>
      </c>
      <c r="C176" s="199" t="s">
        <v>225</v>
      </c>
      <c r="D176" s="199" t="s">
        <v>126</v>
      </c>
      <c r="E176" s="199" t="s">
        <v>127</v>
      </c>
      <c r="F176" s="199" t="s">
        <v>125</v>
      </c>
      <c r="G176" s="199" t="s">
        <v>150</v>
      </c>
      <c r="H176" s="199" t="s">
        <v>217</v>
      </c>
      <c r="I176" s="199" t="s">
        <v>217</v>
      </c>
      <c r="J176" s="199" t="s">
        <v>217</v>
      </c>
      <c r="K176" s="199" t="s">
        <v>217</v>
      </c>
      <c r="L176" s="199" t="s">
        <v>217</v>
      </c>
      <c r="M176" s="200">
        <v>3.39</v>
      </c>
      <c r="N176" s="188" t="str">
        <f t="shared" si="2"/>
        <v>722100012800</v>
      </c>
    </row>
    <row r="177" spans="1:14" x14ac:dyDescent="0.25">
      <c r="A177" s="199" t="s">
        <v>108</v>
      </c>
      <c r="B177" s="199" t="s">
        <v>224</v>
      </c>
      <c r="C177" s="199" t="s">
        <v>225</v>
      </c>
      <c r="D177" s="199" t="s">
        <v>126</v>
      </c>
      <c r="E177" s="199" t="s">
        <v>127</v>
      </c>
      <c r="F177" s="199" t="s">
        <v>125</v>
      </c>
      <c r="G177" s="199" t="s">
        <v>150</v>
      </c>
      <c r="H177" s="199" t="s">
        <v>217</v>
      </c>
      <c r="I177" s="199" t="s">
        <v>217</v>
      </c>
      <c r="J177" s="199" t="s">
        <v>217</v>
      </c>
      <c r="K177" s="199" t="s">
        <v>217</v>
      </c>
      <c r="L177" s="199" t="s">
        <v>217</v>
      </c>
      <c r="M177" s="200">
        <v>6.11</v>
      </c>
      <c r="N177" s="188" t="str">
        <f t="shared" si="2"/>
        <v>722100012800</v>
      </c>
    </row>
    <row r="178" spans="1:14" x14ac:dyDescent="0.25">
      <c r="A178" s="199" t="s">
        <v>108</v>
      </c>
      <c r="B178" s="199" t="s">
        <v>224</v>
      </c>
      <c r="C178" s="199" t="s">
        <v>225</v>
      </c>
      <c r="D178" s="199" t="s">
        <v>126</v>
      </c>
      <c r="E178" s="199" t="s">
        <v>127</v>
      </c>
      <c r="F178" s="199" t="s">
        <v>125</v>
      </c>
      <c r="G178" s="199" t="s">
        <v>156</v>
      </c>
      <c r="H178" s="199" t="s">
        <v>217</v>
      </c>
      <c r="I178" s="199" t="s">
        <v>217</v>
      </c>
      <c r="J178" s="199" t="s">
        <v>217</v>
      </c>
      <c r="K178" s="199" t="s">
        <v>217</v>
      </c>
      <c r="L178" s="199" t="s">
        <v>217</v>
      </c>
      <c r="M178" s="200">
        <v>72.709999999999994</v>
      </c>
      <c r="N178" s="188" t="str">
        <f t="shared" si="2"/>
        <v>726900012800</v>
      </c>
    </row>
    <row r="179" spans="1:14" x14ac:dyDescent="0.25">
      <c r="A179" s="199" t="s">
        <v>108</v>
      </c>
      <c r="B179" s="199" t="s">
        <v>224</v>
      </c>
      <c r="C179" s="199" t="s">
        <v>225</v>
      </c>
      <c r="D179" s="199" t="s">
        <v>126</v>
      </c>
      <c r="E179" s="199" t="s">
        <v>127</v>
      </c>
      <c r="F179" s="199" t="s">
        <v>125</v>
      </c>
      <c r="G179" s="199" t="s">
        <v>156</v>
      </c>
      <c r="H179" s="199" t="s">
        <v>217</v>
      </c>
      <c r="I179" s="199" t="s">
        <v>217</v>
      </c>
      <c r="J179" s="199" t="s">
        <v>217</v>
      </c>
      <c r="K179" s="199" t="s">
        <v>217</v>
      </c>
      <c r="L179" s="199" t="s">
        <v>217</v>
      </c>
      <c r="M179" s="200">
        <v>130.88999999999999</v>
      </c>
      <c r="N179" s="188" t="str">
        <f t="shared" si="2"/>
        <v>726900012800</v>
      </c>
    </row>
    <row r="180" spans="1:14" x14ac:dyDescent="0.25">
      <c r="A180" s="199" t="s">
        <v>108</v>
      </c>
      <c r="B180" s="199" t="s">
        <v>224</v>
      </c>
      <c r="C180" s="199" t="s">
        <v>225</v>
      </c>
      <c r="D180" s="199" t="s">
        <v>126</v>
      </c>
      <c r="E180" s="199" t="s">
        <v>127</v>
      </c>
      <c r="F180" s="199" t="s">
        <v>125</v>
      </c>
      <c r="G180" s="199" t="s">
        <v>156</v>
      </c>
      <c r="H180" s="199" t="s">
        <v>217</v>
      </c>
      <c r="I180" s="199" t="s">
        <v>217</v>
      </c>
      <c r="J180" s="199" t="s">
        <v>217</v>
      </c>
      <c r="K180" s="199" t="s">
        <v>217</v>
      </c>
      <c r="L180" s="199" t="s">
        <v>217</v>
      </c>
      <c r="M180" s="200">
        <v>13.22</v>
      </c>
      <c r="N180" s="188" t="str">
        <f t="shared" si="2"/>
        <v>726900012800</v>
      </c>
    </row>
    <row r="181" spans="1:14" x14ac:dyDescent="0.25">
      <c r="A181" s="199" t="s">
        <v>108</v>
      </c>
      <c r="B181" s="199" t="s">
        <v>224</v>
      </c>
      <c r="C181" s="199" t="s">
        <v>225</v>
      </c>
      <c r="D181" s="199" t="s">
        <v>126</v>
      </c>
      <c r="E181" s="199" t="s">
        <v>127</v>
      </c>
      <c r="F181" s="199" t="s">
        <v>125</v>
      </c>
      <c r="G181" s="199" t="s">
        <v>156</v>
      </c>
      <c r="H181" s="199" t="s">
        <v>217</v>
      </c>
      <c r="I181" s="199" t="s">
        <v>217</v>
      </c>
      <c r="J181" s="199" t="s">
        <v>217</v>
      </c>
      <c r="K181" s="199" t="s">
        <v>217</v>
      </c>
      <c r="L181" s="199" t="s">
        <v>217</v>
      </c>
      <c r="M181" s="200">
        <v>23.8</v>
      </c>
      <c r="N181" s="188" t="str">
        <f t="shared" si="2"/>
        <v>726900012800</v>
      </c>
    </row>
    <row r="182" spans="1:14" x14ac:dyDescent="0.25">
      <c r="A182" s="199" t="s">
        <v>108</v>
      </c>
      <c r="B182" s="199" t="s">
        <v>224</v>
      </c>
      <c r="C182" s="199" t="s">
        <v>225</v>
      </c>
      <c r="D182" s="199" t="s">
        <v>126</v>
      </c>
      <c r="E182" s="199" t="s">
        <v>127</v>
      </c>
      <c r="F182" s="199" t="s">
        <v>125</v>
      </c>
      <c r="G182" s="199" t="s">
        <v>140</v>
      </c>
      <c r="H182" s="199" t="s">
        <v>217</v>
      </c>
      <c r="I182" s="199" t="s">
        <v>217</v>
      </c>
      <c r="J182" s="199" t="s">
        <v>217</v>
      </c>
      <c r="K182" s="199" t="s">
        <v>217</v>
      </c>
      <c r="L182" s="199" t="s">
        <v>217</v>
      </c>
      <c r="M182" s="200">
        <v>-1.65</v>
      </c>
      <c r="N182" s="188" t="str">
        <f t="shared" si="2"/>
        <v>212500012800</v>
      </c>
    </row>
    <row r="183" spans="1:14" x14ac:dyDescent="0.25">
      <c r="A183" s="199" t="s">
        <v>108</v>
      </c>
      <c r="B183" s="199" t="s">
        <v>224</v>
      </c>
      <c r="C183" s="199" t="s">
        <v>225</v>
      </c>
      <c r="D183" s="199" t="s">
        <v>126</v>
      </c>
      <c r="E183" s="199" t="s">
        <v>127</v>
      </c>
      <c r="F183" s="199" t="s">
        <v>125</v>
      </c>
      <c r="G183" s="199" t="s">
        <v>140</v>
      </c>
      <c r="H183" s="199" t="s">
        <v>217</v>
      </c>
      <c r="I183" s="199" t="s">
        <v>217</v>
      </c>
      <c r="J183" s="199" t="s">
        <v>217</v>
      </c>
      <c r="K183" s="199" t="s">
        <v>217</v>
      </c>
      <c r="L183" s="199" t="s">
        <v>217</v>
      </c>
      <c r="M183" s="200">
        <v>-2.97</v>
      </c>
      <c r="N183" s="188" t="str">
        <f t="shared" si="2"/>
        <v>212500012800</v>
      </c>
    </row>
    <row r="184" spans="1:14" x14ac:dyDescent="0.25">
      <c r="A184" s="199" t="s">
        <v>108</v>
      </c>
      <c r="B184" s="199" t="s">
        <v>224</v>
      </c>
      <c r="C184" s="199" t="s">
        <v>225</v>
      </c>
      <c r="D184" s="199" t="s">
        <v>126</v>
      </c>
      <c r="E184" s="199" t="s">
        <v>127</v>
      </c>
      <c r="F184" s="199" t="s">
        <v>125</v>
      </c>
      <c r="G184" s="199" t="s">
        <v>141</v>
      </c>
      <c r="H184" s="199" t="s">
        <v>217</v>
      </c>
      <c r="I184" s="199" t="s">
        <v>217</v>
      </c>
      <c r="J184" s="199" t="s">
        <v>217</v>
      </c>
      <c r="K184" s="199" t="s">
        <v>217</v>
      </c>
      <c r="L184" s="199" t="s">
        <v>217</v>
      </c>
      <c r="M184" s="200">
        <v>-38.75</v>
      </c>
      <c r="N184" s="188" t="str">
        <f t="shared" si="2"/>
        <v>213000012800</v>
      </c>
    </row>
    <row r="185" spans="1:14" x14ac:dyDescent="0.25">
      <c r="A185" s="199" t="s">
        <v>108</v>
      </c>
      <c r="B185" s="199" t="s">
        <v>224</v>
      </c>
      <c r="C185" s="199" t="s">
        <v>225</v>
      </c>
      <c r="D185" s="199" t="s">
        <v>126</v>
      </c>
      <c r="E185" s="199" t="s">
        <v>127</v>
      </c>
      <c r="F185" s="199" t="s">
        <v>125</v>
      </c>
      <c r="G185" s="199" t="s">
        <v>141</v>
      </c>
      <c r="H185" s="199" t="s">
        <v>217</v>
      </c>
      <c r="I185" s="199" t="s">
        <v>217</v>
      </c>
      <c r="J185" s="199" t="s">
        <v>217</v>
      </c>
      <c r="K185" s="199" t="s">
        <v>217</v>
      </c>
      <c r="L185" s="199" t="s">
        <v>217</v>
      </c>
      <c r="M185" s="200">
        <v>-69.75</v>
      </c>
      <c r="N185" s="188" t="str">
        <f t="shared" si="2"/>
        <v>213000012800</v>
      </c>
    </row>
    <row r="186" spans="1:14" x14ac:dyDescent="0.25">
      <c r="A186" s="199" t="s">
        <v>108</v>
      </c>
      <c r="B186" s="199" t="s">
        <v>224</v>
      </c>
      <c r="C186" s="199" t="s">
        <v>225</v>
      </c>
      <c r="D186" s="199" t="s">
        <v>126</v>
      </c>
      <c r="E186" s="199" t="s">
        <v>127</v>
      </c>
      <c r="F186" s="199" t="s">
        <v>125</v>
      </c>
      <c r="G186" s="199" t="s">
        <v>138</v>
      </c>
      <c r="H186" s="199" t="s">
        <v>217</v>
      </c>
      <c r="I186" s="199" t="s">
        <v>217</v>
      </c>
      <c r="J186" s="199" t="s">
        <v>217</v>
      </c>
      <c r="K186" s="199" t="s">
        <v>217</v>
      </c>
      <c r="L186" s="199" t="s">
        <v>217</v>
      </c>
      <c r="M186" s="200">
        <v>-72.709999999999994</v>
      </c>
      <c r="N186" s="188" t="str">
        <f t="shared" si="2"/>
        <v>210500012800</v>
      </c>
    </row>
    <row r="187" spans="1:14" x14ac:dyDescent="0.25">
      <c r="A187" s="199" t="s">
        <v>108</v>
      </c>
      <c r="B187" s="199" t="s">
        <v>224</v>
      </c>
      <c r="C187" s="199" t="s">
        <v>225</v>
      </c>
      <c r="D187" s="199" t="s">
        <v>126</v>
      </c>
      <c r="E187" s="199" t="s">
        <v>127</v>
      </c>
      <c r="F187" s="199" t="s">
        <v>125</v>
      </c>
      <c r="G187" s="199" t="s">
        <v>148</v>
      </c>
      <c r="H187" s="199" t="s">
        <v>217</v>
      </c>
      <c r="I187" s="199" t="s">
        <v>217</v>
      </c>
      <c r="J187" s="199" t="s">
        <v>217</v>
      </c>
      <c r="K187" s="199" t="s">
        <v>217</v>
      </c>
      <c r="L187" s="199" t="s">
        <v>217</v>
      </c>
      <c r="M187" s="200">
        <v>413.14</v>
      </c>
      <c r="N187" s="188" t="str">
        <f t="shared" si="2"/>
        <v>700000012800</v>
      </c>
    </row>
    <row r="188" spans="1:14" x14ac:dyDescent="0.25">
      <c r="A188" s="199" t="s">
        <v>108</v>
      </c>
      <c r="B188" s="199" t="s">
        <v>224</v>
      </c>
      <c r="C188" s="199" t="s">
        <v>225</v>
      </c>
      <c r="D188" s="199" t="s">
        <v>126</v>
      </c>
      <c r="E188" s="199" t="s">
        <v>127</v>
      </c>
      <c r="F188" s="199" t="s">
        <v>125</v>
      </c>
      <c r="G188" s="199" t="s">
        <v>144</v>
      </c>
      <c r="H188" s="199" t="s">
        <v>217</v>
      </c>
      <c r="I188" s="199" t="s">
        <v>217</v>
      </c>
      <c r="J188" s="199" t="s">
        <v>217</v>
      </c>
      <c r="K188" s="199" t="s">
        <v>217</v>
      </c>
      <c r="L188" s="199" t="s">
        <v>217</v>
      </c>
      <c r="M188" s="200">
        <v>-3.39</v>
      </c>
      <c r="N188" s="188" t="str">
        <f t="shared" si="2"/>
        <v>215500012800</v>
      </c>
    </row>
    <row r="189" spans="1:14" x14ac:dyDescent="0.25">
      <c r="A189" s="199" t="s">
        <v>108</v>
      </c>
      <c r="B189" s="199" t="s">
        <v>224</v>
      </c>
      <c r="C189" s="199" t="s">
        <v>225</v>
      </c>
      <c r="D189" s="199" t="s">
        <v>126</v>
      </c>
      <c r="E189" s="199" t="s">
        <v>127</v>
      </c>
      <c r="F189" s="199" t="s">
        <v>125</v>
      </c>
      <c r="G189" s="199" t="s">
        <v>144</v>
      </c>
      <c r="H189" s="199" t="s">
        <v>217</v>
      </c>
      <c r="I189" s="199" t="s">
        <v>217</v>
      </c>
      <c r="J189" s="199" t="s">
        <v>217</v>
      </c>
      <c r="K189" s="199" t="s">
        <v>217</v>
      </c>
      <c r="L189" s="199" t="s">
        <v>217</v>
      </c>
      <c r="M189" s="200">
        <v>-6.11</v>
      </c>
      <c r="N189" s="188" t="str">
        <f t="shared" si="2"/>
        <v>215500012800</v>
      </c>
    </row>
    <row r="190" spans="1:14" x14ac:dyDescent="0.25">
      <c r="A190" s="199" t="s">
        <v>108</v>
      </c>
      <c r="B190" s="199" t="s">
        <v>224</v>
      </c>
      <c r="C190" s="199" t="s">
        <v>225</v>
      </c>
      <c r="D190" s="199" t="s">
        <v>126</v>
      </c>
      <c r="E190" s="199" t="s">
        <v>127</v>
      </c>
      <c r="F190" s="199" t="s">
        <v>125</v>
      </c>
      <c r="G190" s="199" t="s">
        <v>135</v>
      </c>
      <c r="H190" s="199" t="s">
        <v>217</v>
      </c>
      <c r="I190" s="199" t="s">
        <v>217</v>
      </c>
      <c r="J190" s="199" t="s">
        <v>217</v>
      </c>
      <c r="K190" s="199" t="s">
        <v>217</v>
      </c>
      <c r="L190" s="199" t="s">
        <v>217</v>
      </c>
      <c r="M190" s="200">
        <v>-240.68</v>
      </c>
      <c r="N190" s="188" t="str">
        <f t="shared" si="2"/>
        <v>205600012800</v>
      </c>
    </row>
    <row r="191" spans="1:14" x14ac:dyDescent="0.25">
      <c r="A191" s="199" t="s">
        <v>108</v>
      </c>
      <c r="B191" s="199" t="s">
        <v>224</v>
      </c>
      <c r="C191" s="199" t="s">
        <v>225</v>
      </c>
      <c r="D191" s="199" t="s">
        <v>126</v>
      </c>
      <c r="E191" s="199" t="s">
        <v>127</v>
      </c>
      <c r="F191" s="199" t="s">
        <v>125</v>
      </c>
      <c r="G191" s="199" t="s">
        <v>135</v>
      </c>
      <c r="H191" s="199" t="s">
        <v>217</v>
      </c>
      <c r="I191" s="199" t="s">
        <v>217</v>
      </c>
      <c r="J191" s="199" t="s">
        <v>217</v>
      </c>
      <c r="K191" s="199" t="s">
        <v>217</v>
      </c>
      <c r="L191" s="199" t="s">
        <v>217</v>
      </c>
      <c r="M191" s="200">
        <v>-433.22</v>
      </c>
      <c r="N191" s="188" t="str">
        <f t="shared" si="2"/>
        <v>205600012800</v>
      </c>
    </row>
    <row r="192" spans="1:14" x14ac:dyDescent="0.25">
      <c r="A192" s="199" t="s">
        <v>108</v>
      </c>
      <c r="B192" s="199" t="s">
        <v>224</v>
      </c>
      <c r="C192" s="199" t="s">
        <v>225</v>
      </c>
      <c r="D192" s="199" t="s">
        <v>126</v>
      </c>
      <c r="E192" s="199" t="s">
        <v>127</v>
      </c>
      <c r="F192" s="199" t="s">
        <v>125</v>
      </c>
      <c r="G192" s="199" t="s">
        <v>134</v>
      </c>
      <c r="H192" s="199" t="s">
        <v>217</v>
      </c>
      <c r="I192" s="199" t="s">
        <v>217</v>
      </c>
      <c r="J192" s="199" t="s">
        <v>217</v>
      </c>
      <c r="K192" s="199" t="s">
        <v>217</v>
      </c>
      <c r="L192" s="199" t="s">
        <v>217</v>
      </c>
      <c r="M192" s="200">
        <v>-0.85</v>
      </c>
      <c r="N192" s="188" t="str">
        <f t="shared" si="2"/>
        <v>205500012800</v>
      </c>
    </row>
    <row r="193" spans="1:14" x14ac:dyDescent="0.25">
      <c r="A193" s="199" t="s">
        <v>108</v>
      </c>
      <c r="B193" s="199" t="s">
        <v>224</v>
      </c>
      <c r="C193" s="199" t="s">
        <v>225</v>
      </c>
      <c r="D193" s="199" t="s">
        <v>126</v>
      </c>
      <c r="E193" s="199" t="s">
        <v>127</v>
      </c>
      <c r="F193" s="199" t="s">
        <v>125</v>
      </c>
      <c r="G193" s="199" t="s">
        <v>134</v>
      </c>
      <c r="H193" s="199" t="s">
        <v>217</v>
      </c>
      <c r="I193" s="199" t="s">
        <v>217</v>
      </c>
      <c r="J193" s="199" t="s">
        <v>217</v>
      </c>
      <c r="K193" s="199" t="s">
        <v>217</v>
      </c>
      <c r="L193" s="199" t="s">
        <v>217</v>
      </c>
      <c r="M193" s="200">
        <v>-1.52</v>
      </c>
      <c r="N193" s="188" t="str">
        <f t="shared" si="2"/>
        <v>205500012800</v>
      </c>
    </row>
    <row r="194" spans="1:14" x14ac:dyDescent="0.25">
      <c r="A194" s="199" t="s">
        <v>108</v>
      </c>
      <c r="B194" s="199" t="s">
        <v>224</v>
      </c>
      <c r="C194" s="199" t="s">
        <v>225</v>
      </c>
      <c r="D194" s="199" t="s">
        <v>126</v>
      </c>
      <c r="E194" s="199" t="s">
        <v>127</v>
      </c>
      <c r="F194" s="199" t="s">
        <v>125</v>
      </c>
      <c r="G194" s="199" t="s">
        <v>132</v>
      </c>
      <c r="H194" s="199" t="s">
        <v>217</v>
      </c>
      <c r="I194" s="199" t="s">
        <v>217</v>
      </c>
      <c r="J194" s="199" t="s">
        <v>217</v>
      </c>
      <c r="K194" s="199" t="s">
        <v>217</v>
      </c>
      <c r="L194" s="199" t="s">
        <v>217</v>
      </c>
      <c r="M194" s="200">
        <v>-72.709999999999994</v>
      </c>
      <c r="N194" s="188" t="str">
        <f t="shared" si="2"/>
        <v>205200012800</v>
      </c>
    </row>
    <row r="195" spans="1:14" x14ac:dyDescent="0.25">
      <c r="A195" s="199" t="s">
        <v>108</v>
      </c>
      <c r="B195" s="199" t="s">
        <v>224</v>
      </c>
      <c r="C195" s="199" t="s">
        <v>225</v>
      </c>
      <c r="D195" s="199" t="s">
        <v>126</v>
      </c>
      <c r="E195" s="199" t="s">
        <v>127</v>
      </c>
      <c r="F195" s="199" t="s">
        <v>125</v>
      </c>
      <c r="G195" s="199" t="s">
        <v>132</v>
      </c>
      <c r="H195" s="199" t="s">
        <v>217</v>
      </c>
      <c r="I195" s="199" t="s">
        <v>217</v>
      </c>
      <c r="J195" s="199" t="s">
        <v>217</v>
      </c>
      <c r="K195" s="199" t="s">
        <v>217</v>
      </c>
      <c r="L195" s="199" t="s">
        <v>217</v>
      </c>
      <c r="M195" s="200">
        <v>-130.88999999999999</v>
      </c>
      <c r="N195" s="188" t="str">
        <f t="shared" ref="N195:N258" si="3">CONCATENATE(G195,E195)</f>
        <v>205200012800</v>
      </c>
    </row>
    <row r="196" spans="1:14" x14ac:dyDescent="0.25">
      <c r="A196" s="199" t="s">
        <v>108</v>
      </c>
      <c r="B196" s="199" t="s">
        <v>224</v>
      </c>
      <c r="C196" s="199" t="s">
        <v>225</v>
      </c>
      <c r="D196" s="199" t="s">
        <v>126</v>
      </c>
      <c r="E196" s="199" t="s">
        <v>127</v>
      </c>
      <c r="F196" s="199" t="s">
        <v>125</v>
      </c>
      <c r="G196" s="199" t="s">
        <v>137</v>
      </c>
      <c r="H196" s="199" t="s">
        <v>217</v>
      </c>
      <c r="I196" s="199" t="s">
        <v>217</v>
      </c>
      <c r="J196" s="199" t="s">
        <v>217</v>
      </c>
      <c r="K196" s="199" t="s">
        <v>217</v>
      </c>
      <c r="L196" s="199" t="s">
        <v>217</v>
      </c>
      <c r="M196" s="200">
        <v>-13.22</v>
      </c>
      <c r="N196" s="188" t="str">
        <f t="shared" si="3"/>
        <v>210000012800</v>
      </c>
    </row>
    <row r="197" spans="1:14" x14ac:dyDescent="0.25">
      <c r="A197" s="199" t="s">
        <v>108</v>
      </c>
      <c r="B197" s="199" t="s">
        <v>224</v>
      </c>
      <c r="C197" s="199" t="s">
        <v>225</v>
      </c>
      <c r="D197" s="199" t="s">
        <v>126</v>
      </c>
      <c r="E197" s="199" t="s">
        <v>127</v>
      </c>
      <c r="F197" s="199" t="s">
        <v>125</v>
      </c>
      <c r="G197" s="199" t="s">
        <v>137</v>
      </c>
      <c r="H197" s="199" t="s">
        <v>217</v>
      </c>
      <c r="I197" s="199" t="s">
        <v>217</v>
      </c>
      <c r="J197" s="199" t="s">
        <v>217</v>
      </c>
      <c r="K197" s="199" t="s">
        <v>217</v>
      </c>
      <c r="L197" s="199" t="s">
        <v>217</v>
      </c>
      <c r="M197" s="200">
        <v>-23.8</v>
      </c>
      <c r="N197" s="188" t="str">
        <f t="shared" si="3"/>
        <v>210000012800</v>
      </c>
    </row>
    <row r="198" spans="1:14" x14ac:dyDescent="0.25">
      <c r="A198" s="199" t="s">
        <v>108</v>
      </c>
      <c r="B198" s="199" t="s">
        <v>224</v>
      </c>
      <c r="C198" s="199" t="s">
        <v>225</v>
      </c>
      <c r="D198" s="199" t="s">
        <v>126</v>
      </c>
      <c r="E198" s="199" t="s">
        <v>127</v>
      </c>
      <c r="F198" s="199" t="s">
        <v>125</v>
      </c>
      <c r="G198" s="199" t="s">
        <v>139</v>
      </c>
      <c r="H198" s="199" t="s">
        <v>217</v>
      </c>
      <c r="I198" s="199" t="s">
        <v>217</v>
      </c>
      <c r="J198" s="199" t="s">
        <v>217</v>
      </c>
      <c r="K198" s="199" t="s">
        <v>217</v>
      </c>
      <c r="L198" s="199" t="s">
        <v>217</v>
      </c>
      <c r="M198" s="200">
        <v>-63.77</v>
      </c>
      <c r="N198" s="188" t="str">
        <f t="shared" si="3"/>
        <v>211000012800</v>
      </c>
    </row>
    <row r="199" spans="1:14" x14ac:dyDescent="0.25">
      <c r="A199" s="199" t="s">
        <v>108</v>
      </c>
      <c r="B199" s="199" t="s">
        <v>224</v>
      </c>
      <c r="C199" s="199" t="s">
        <v>225</v>
      </c>
      <c r="D199" s="199" t="s">
        <v>126</v>
      </c>
      <c r="E199" s="199" t="s">
        <v>127</v>
      </c>
      <c r="F199" s="199" t="s">
        <v>125</v>
      </c>
      <c r="G199" s="199" t="s">
        <v>139</v>
      </c>
      <c r="H199" s="199" t="s">
        <v>217</v>
      </c>
      <c r="I199" s="199" t="s">
        <v>217</v>
      </c>
      <c r="J199" s="199" t="s">
        <v>217</v>
      </c>
      <c r="K199" s="199" t="s">
        <v>217</v>
      </c>
      <c r="L199" s="199" t="s">
        <v>217</v>
      </c>
      <c r="M199" s="200">
        <v>-114.78</v>
      </c>
      <c r="N199" s="188" t="str">
        <f t="shared" si="3"/>
        <v>211000012800</v>
      </c>
    </row>
    <row r="200" spans="1:14" x14ac:dyDescent="0.25">
      <c r="A200" s="199" t="s">
        <v>108</v>
      </c>
      <c r="B200" s="199" t="s">
        <v>224</v>
      </c>
      <c r="C200" s="199" t="s">
        <v>225</v>
      </c>
      <c r="D200" s="199" t="s">
        <v>126</v>
      </c>
      <c r="E200" s="199" t="s">
        <v>127</v>
      </c>
      <c r="F200" s="199" t="s">
        <v>125</v>
      </c>
      <c r="G200" s="199" t="s">
        <v>133</v>
      </c>
      <c r="H200" s="199" t="s">
        <v>217</v>
      </c>
      <c r="I200" s="199" t="s">
        <v>217</v>
      </c>
      <c r="J200" s="199" t="s">
        <v>217</v>
      </c>
      <c r="K200" s="199" t="s">
        <v>217</v>
      </c>
      <c r="L200" s="199" t="s">
        <v>217</v>
      </c>
      <c r="M200" s="200">
        <v>-63.77</v>
      </c>
      <c r="N200" s="188" t="str">
        <f t="shared" si="3"/>
        <v>205300012800</v>
      </c>
    </row>
    <row r="201" spans="1:14" x14ac:dyDescent="0.25">
      <c r="A201" s="199" t="s">
        <v>108</v>
      </c>
      <c r="B201" s="199" t="s">
        <v>224</v>
      </c>
      <c r="C201" s="199" t="s">
        <v>225</v>
      </c>
      <c r="D201" s="199" t="s">
        <v>126</v>
      </c>
      <c r="E201" s="199" t="s">
        <v>127</v>
      </c>
      <c r="F201" s="199" t="s">
        <v>125</v>
      </c>
      <c r="G201" s="199" t="s">
        <v>133</v>
      </c>
      <c r="H201" s="199" t="s">
        <v>217</v>
      </c>
      <c r="I201" s="199" t="s">
        <v>217</v>
      </c>
      <c r="J201" s="199" t="s">
        <v>217</v>
      </c>
      <c r="K201" s="199" t="s">
        <v>217</v>
      </c>
      <c r="L201" s="199" t="s">
        <v>217</v>
      </c>
      <c r="M201" s="200">
        <v>-114.78</v>
      </c>
      <c r="N201" s="188" t="str">
        <f t="shared" si="3"/>
        <v>205300012800</v>
      </c>
    </row>
    <row r="202" spans="1:14" x14ac:dyDescent="0.25">
      <c r="A202" s="199" t="s">
        <v>108</v>
      </c>
      <c r="B202" s="199" t="s">
        <v>224</v>
      </c>
      <c r="C202" s="199" t="s">
        <v>225</v>
      </c>
      <c r="D202" s="199" t="s">
        <v>126</v>
      </c>
      <c r="E202" s="199" t="s">
        <v>127</v>
      </c>
      <c r="F202" s="199" t="s">
        <v>125</v>
      </c>
      <c r="G202" s="199" t="s">
        <v>145</v>
      </c>
      <c r="H202" s="199" t="s">
        <v>217</v>
      </c>
      <c r="I202" s="199" t="s">
        <v>217</v>
      </c>
      <c r="J202" s="199" t="s">
        <v>217</v>
      </c>
      <c r="K202" s="199" t="s">
        <v>217</v>
      </c>
      <c r="L202" s="199" t="s">
        <v>217</v>
      </c>
      <c r="M202" s="200">
        <v>-14.91</v>
      </c>
      <c r="N202" s="188" t="str">
        <f t="shared" si="3"/>
        <v>216000012800</v>
      </c>
    </row>
    <row r="203" spans="1:14" x14ac:dyDescent="0.25">
      <c r="A203" s="199" t="s">
        <v>108</v>
      </c>
      <c r="B203" s="199" t="s">
        <v>224</v>
      </c>
      <c r="C203" s="199" t="s">
        <v>225</v>
      </c>
      <c r="D203" s="199" t="s">
        <v>126</v>
      </c>
      <c r="E203" s="199" t="s">
        <v>127</v>
      </c>
      <c r="F203" s="199" t="s">
        <v>125</v>
      </c>
      <c r="G203" s="199" t="s">
        <v>145</v>
      </c>
      <c r="H203" s="199" t="s">
        <v>217</v>
      </c>
      <c r="I203" s="199" t="s">
        <v>217</v>
      </c>
      <c r="J203" s="199" t="s">
        <v>217</v>
      </c>
      <c r="K203" s="199" t="s">
        <v>217</v>
      </c>
      <c r="L203" s="199" t="s">
        <v>217</v>
      </c>
      <c r="M203" s="200">
        <v>-26.85</v>
      </c>
      <c r="N203" s="188" t="str">
        <f t="shared" si="3"/>
        <v>216000012800</v>
      </c>
    </row>
    <row r="204" spans="1:14" x14ac:dyDescent="0.25">
      <c r="A204" s="199" t="s">
        <v>108</v>
      </c>
      <c r="B204" s="199" t="s">
        <v>224</v>
      </c>
      <c r="C204" s="199" t="s">
        <v>225</v>
      </c>
      <c r="D204" s="199" t="s">
        <v>126</v>
      </c>
      <c r="E204" s="199" t="s">
        <v>127</v>
      </c>
      <c r="F204" s="199" t="s">
        <v>125</v>
      </c>
      <c r="G204" s="199" t="s">
        <v>142</v>
      </c>
      <c r="H204" s="199" t="s">
        <v>217</v>
      </c>
      <c r="I204" s="199" t="s">
        <v>217</v>
      </c>
      <c r="J204" s="199" t="s">
        <v>217</v>
      </c>
      <c r="K204" s="199" t="s">
        <v>217</v>
      </c>
      <c r="L204" s="199" t="s">
        <v>217</v>
      </c>
      <c r="M204" s="200">
        <v>-136.19999999999999</v>
      </c>
      <c r="N204" s="188" t="str">
        <f t="shared" si="3"/>
        <v>214000012800</v>
      </c>
    </row>
    <row r="205" spans="1:14" x14ac:dyDescent="0.25">
      <c r="A205" s="199" t="s">
        <v>108</v>
      </c>
      <c r="B205" s="199" t="s">
        <v>224</v>
      </c>
      <c r="C205" s="199" t="s">
        <v>225</v>
      </c>
      <c r="D205" s="199" t="s">
        <v>126</v>
      </c>
      <c r="E205" s="199" t="s">
        <v>127</v>
      </c>
      <c r="F205" s="199" t="s">
        <v>125</v>
      </c>
      <c r="G205" s="199" t="s">
        <v>142</v>
      </c>
      <c r="H205" s="199" t="s">
        <v>217</v>
      </c>
      <c r="I205" s="199" t="s">
        <v>217</v>
      </c>
      <c r="J205" s="199" t="s">
        <v>217</v>
      </c>
      <c r="K205" s="199" t="s">
        <v>217</v>
      </c>
      <c r="L205" s="199" t="s">
        <v>217</v>
      </c>
      <c r="M205" s="200">
        <v>-245.16</v>
      </c>
      <c r="N205" s="188" t="str">
        <f t="shared" si="3"/>
        <v>214000012800</v>
      </c>
    </row>
    <row r="206" spans="1:14" x14ac:dyDescent="0.25">
      <c r="A206" s="199" t="s">
        <v>108</v>
      </c>
      <c r="B206" s="199" t="s">
        <v>224</v>
      </c>
      <c r="C206" s="199" t="s">
        <v>225</v>
      </c>
      <c r="D206" s="199" t="s">
        <v>126</v>
      </c>
      <c r="E206" s="199" t="s">
        <v>127</v>
      </c>
      <c r="F206" s="199" t="s">
        <v>125</v>
      </c>
      <c r="G206" s="199" t="s">
        <v>136</v>
      </c>
      <c r="H206" s="199" t="s">
        <v>217</v>
      </c>
      <c r="I206" s="199" t="s">
        <v>217</v>
      </c>
      <c r="J206" s="199" t="s">
        <v>217</v>
      </c>
      <c r="K206" s="199" t="s">
        <v>217</v>
      </c>
      <c r="L206" s="199" t="s">
        <v>217</v>
      </c>
      <c r="M206" s="200">
        <v>-14.91</v>
      </c>
      <c r="N206" s="188" t="str">
        <f t="shared" si="3"/>
        <v>205800012800</v>
      </c>
    </row>
    <row r="207" spans="1:14" x14ac:dyDescent="0.25">
      <c r="A207" s="199" t="s">
        <v>108</v>
      </c>
      <c r="B207" s="199" t="s">
        <v>224</v>
      </c>
      <c r="C207" s="199" t="s">
        <v>225</v>
      </c>
      <c r="D207" s="199" t="s">
        <v>126</v>
      </c>
      <c r="E207" s="199" t="s">
        <v>127</v>
      </c>
      <c r="F207" s="199" t="s">
        <v>125</v>
      </c>
      <c r="G207" s="199" t="s">
        <v>136</v>
      </c>
      <c r="H207" s="199" t="s">
        <v>217</v>
      </c>
      <c r="I207" s="199" t="s">
        <v>217</v>
      </c>
      <c r="J207" s="199" t="s">
        <v>217</v>
      </c>
      <c r="K207" s="199" t="s">
        <v>217</v>
      </c>
      <c r="L207" s="199" t="s">
        <v>217</v>
      </c>
      <c r="M207" s="200">
        <v>-26.85</v>
      </c>
      <c r="N207" s="188" t="str">
        <f t="shared" si="3"/>
        <v>205800012800</v>
      </c>
    </row>
    <row r="208" spans="1:14" x14ac:dyDescent="0.25">
      <c r="A208" s="199" t="s">
        <v>108</v>
      </c>
      <c r="B208" s="199" t="s">
        <v>224</v>
      </c>
      <c r="C208" s="199" t="s">
        <v>225</v>
      </c>
      <c r="D208" s="199" t="s">
        <v>126</v>
      </c>
      <c r="E208" s="199" t="s">
        <v>127</v>
      </c>
      <c r="F208" s="199" t="s">
        <v>125</v>
      </c>
      <c r="G208" s="199" t="s">
        <v>143</v>
      </c>
      <c r="H208" s="199" t="s">
        <v>217</v>
      </c>
      <c r="I208" s="199" t="s">
        <v>217</v>
      </c>
      <c r="J208" s="199" t="s">
        <v>217</v>
      </c>
      <c r="K208" s="199" t="s">
        <v>217</v>
      </c>
      <c r="L208" s="199" t="s">
        <v>217</v>
      </c>
      <c r="M208" s="200">
        <v>-43.97</v>
      </c>
      <c r="N208" s="188" t="str">
        <f t="shared" si="3"/>
        <v>215000012800</v>
      </c>
    </row>
    <row r="209" spans="1:14" x14ac:dyDescent="0.25">
      <c r="A209" s="199" t="s">
        <v>108</v>
      </c>
      <c r="B209" s="199" t="s">
        <v>224</v>
      </c>
      <c r="C209" s="199" t="s">
        <v>225</v>
      </c>
      <c r="D209" s="199" t="s">
        <v>126</v>
      </c>
      <c r="E209" s="199" t="s">
        <v>127</v>
      </c>
      <c r="F209" s="199" t="s">
        <v>125</v>
      </c>
      <c r="G209" s="199" t="s">
        <v>143</v>
      </c>
      <c r="H209" s="199" t="s">
        <v>217</v>
      </c>
      <c r="I209" s="199" t="s">
        <v>217</v>
      </c>
      <c r="J209" s="199" t="s">
        <v>217</v>
      </c>
      <c r="K209" s="199" t="s">
        <v>217</v>
      </c>
      <c r="L209" s="199" t="s">
        <v>217</v>
      </c>
      <c r="M209" s="200">
        <v>-79.150000000000006</v>
      </c>
      <c r="N209" s="188" t="str">
        <f t="shared" si="3"/>
        <v>215000012800</v>
      </c>
    </row>
    <row r="210" spans="1:14" x14ac:dyDescent="0.25">
      <c r="A210" s="199" t="s">
        <v>108</v>
      </c>
      <c r="B210" s="199" t="s">
        <v>224</v>
      </c>
      <c r="C210" s="199" t="s">
        <v>225</v>
      </c>
      <c r="D210" s="199" t="s">
        <v>126</v>
      </c>
      <c r="E210" s="199" t="s">
        <v>127</v>
      </c>
      <c r="F210" s="199" t="s">
        <v>125</v>
      </c>
      <c r="G210" s="199" t="s">
        <v>124</v>
      </c>
      <c r="H210" s="199" t="s">
        <v>217</v>
      </c>
      <c r="I210" s="199" t="s">
        <v>217</v>
      </c>
      <c r="J210" s="199" t="s">
        <v>217</v>
      </c>
      <c r="K210" s="199" t="s">
        <v>217</v>
      </c>
      <c r="L210" s="199" t="s">
        <v>217</v>
      </c>
      <c r="M210" s="200">
        <v>-512.45000000000005</v>
      </c>
      <c r="N210" s="188" t="str">
        <f t="shared" si="3"/>
        <v>100000012800</v>
      </c>
    </row>
    <row r="211" spans="1:14" x14ac:dyDescent="0.25">
      <c r="A211" s="199" t="s">
        <v>108</v>
      </c>
      <c r="B211" s="199" t="s">
        <v>224</v>
      </c>
      <c r="C211" s="199" t="s">
        <v>225</v>
      </c>
      <c r="D211" s="199" t="s">
        <v>126</v>
      </c>
      <c r="E211" s="199" t="s">
        <v>127</v>
      </c>
      <c r="F211" s="199" t="s">
        <v>125</v>
      </c>
      <c r="G211" s="199" t="s">
        <v>124</v>
      </c>
      <c r="H211" s="199" t="s">
        <v>217</v>
      </c>
      <c r="I211" s="199" t="s">
        <v>217</v>
      </c>
      <c r="J211" s="199" t="s">
        <v>217</v>
      </c>
      <c r="K211" s="199" t="s">
        <v>217</v>
      </c>
      <c r="L211" s="199" t="s">
        <v>217</v>
      </c>
      <c r="M211" s="200">
        <v>-922.36</v>
      </c>
      <c r="N211" s="188" t="str">
        <f t="shared" si="3"/>
        <v>100000012800</v>
      </c>
    </row>
    <row r="212" spans="1:14" x14ac:dyDescent="0.25">
      <c r="A212" s="199" t="s">
        <v>108</v>
      </c>
      <c r="B212" s="199" t="s">
        <v>224</v>
      </c>
      <c r="C212" s="199" t="s">
        <v>225</v>
      </c>
      <c r="D212" s="199" t="s">
        <v>126</v>
      </c>
      <c r="E212" s="199" t="s">
        <v>127</v>
      </c>
      <c r="F212" s="199" t="s">
        <v>125</v>
      </c>
      <c r="G212" s="199" t="s">
        <v>138</v>
      </c>
      <c r="H212" s="199" t="s">
        <v>217</v>
      </c>
      <c r="I212" s="199" t="s">
        <v>217</v>
      </c>
      <c r="J212" s="199" t="s">
        <v>217</v>
      </c>
      <c r="K212" s="199" t="s">
        <v>217</v>
      </c>
      <c r="L212" s="199" t="s">
        <v>217</v>
      </c>
      <c r="M212" s="200">
        <v>-130.88999999999999</v>
      </c>
      <c r="N212" s="188" t="str">
        <f t="shared" si="3"/>
        <v>210500012800</v>
      </c>
    </row>
    <row r="213" spans="1:14" x14ac:dyDescent="0.25">
      <c r="A213" s="199" t="s">
        <v>108</v>
      </c>
      <c r="B213" s="199" t="s">
        <v>224</v>
      </c>
      <c r="C213" s="199" t="s">
        <v>225</v>
      </c>
      <c r="D213" s="199" t="s">
        <v>126</v>
      </c>
      <c r="E213" s="199" t="s">
        <v>127</v>
      </c>
      <c r="F213" s="199" t="s">
        <v>125</v>
      </c>
      <c r="G213" s="199" t="s">
        <v>137</v>
      </c>
      <c r="H213" s="199" t="s">
        <v>217</v>
      </c>
      <c r="I213" s="199" t="s">
        <v>217</v>
      </c>
      <c r="J213" s="199" t="s">
        <v>217</v>
      </c>
      <c r="K213" s="199" t="s">
        <v>217</v>
      </c>
      <c r="L213" s="199" t="s">
        <v>217</v>
      </c>
      <c r="M213" s="200">
        <v>-35.03</v>
      </c>
      <c r="N213" s="188" t="str">
        <f t="shared" si="3"/>
        <v>210000012800</v>
      </c>
    </row>
    <row r="214" spans="1:14" x14ac:dyDescent="0.25">
      <c r="A214" s="199" t="s">
        <v>108</v>
      </c>
      <c r="B214" s="199" t="s">
        <v>224</v>
      </c>
      <c r="C214" s="199" t="s">
        <v>225</v>
      </c>
      <c r="D214" s="199" t="s">
        <v>126</v>
      </c>
      <c r="E214" s="199" t="s">
        <v>127</v>
      </c>
      <c r="F214" s="199" t="s">
        <v>125</v>
      </c>
      <c r="G214" s="199" t="s">
        <v>137</v>
      </c>
      <c r="H214" s="199" t="s">
        <v>217</v>
      </c>
      <c r="I214" s="199" t="s">
        <v>217</v>
      </c>
      <c r="J214" s="199" t="s">
        <v>217</v>
      </c>
      <c r="K214" s="199" t="s">
        <v>217</v>
      </c>
      <c r="L214" s="199" t="s">
        <v>217</v>
      </c>
      <c r="M214" s="200">
        <v>-63.05</v>
      </c>
      <c r="N214" s="188" t="str">
        <f t="shared" si="3"/>
        <v>210000012800</v>
      </c>
    </row>
    <row r="215" spans="1:14" x14ac:dyDescent="0.25">
      <c r="A215" s="199" t="s">
        <v>108</v>
      </c>
      <c r="B215" s="199" t="s">
        <v>224</v>
      </c>
      <c r="C215" s="199" t="s">
        <v>225</v>
      </c>
      <c r="D215" s="199" t="s">
        <v>126</v>
      </c>
      <c r="E215" s="199" t="s">
        <v>127</v>
      </c>
      <c r="F215" s="199" t="s">
        <v>125</v>
      </c>
      <c r="G215" s="199" t="s">
        <v>137</v>
      </c>
      <c r="H215" s="199" t="s">
        <v>217</v>
      </c>
      <c r="I215" s="199" t="s">
        <v>217</v>
      </c>
      <c r="J215" s="199" t="s">
        <v>217</v>
      </c>
      <c r="K215" s="199" t="s">
        <v>217</v>
      </c>
      <c r="L215" s="199" t="s">
        <v>217</v>
      </c>
      <c r="M215" s="200">
        <v>-178.57</v>
      </c>
      <c r="N215" s="188" t="str">
        <f t="shared" si="3"/>
        <v>210000012800</v>
      </c>
    </row>
    <row r="216" spans="1:14" x14ac:dyDescent="0.25">
      <c r="A216" s="199" t="s">
        <v>108</v>
      </c>
      <c r="B216" s="199" t="s">
        <v>226</v>
      </c>
      <c r="C216" s="199" t="s">
        <v>227</v>
      </c>
      <c r="D216" s="199" t="s">
        <v>126</v>
      </c>
      <c r="E216" s="199" t="s">
        <v>127</v>
      </c>
      <c r="F216" s="199" t="s">
        <v>125</v>
      </c>
      <c r="G216" s="199" t="s">
        <v>152</v>
      </c>
      <c r="H216" s="199" t="s">
        <v>217</v>
      </c>
      <c r="I216" s="199" t="s">
        <v>217</v>
      </c>
      <c r="J216" s="199" t="s">
        <v>217</v>
      </c>
      <c r="K216" s="199" t="s">
        <v>217</v>
      </c>
      <c r="L216" s="199" t="s">
        <v>217</v>
      </c>
      <c r="M216" s="200">
        <v>13.37</v>
      </c>
      <c r="N216" s="188" t="str">
        <f t="shared" si="3"/>
        <v>723100012800</v>
      </c>
    </row>
    <row r="217" spans="1:14" x14ac:dyDescent="0.25">
      <c r="A217" s="199" t="s">
        <v>108</v>
      </c>
      <c r="B217" s="199" t="s">
        <v>226</v>
      </c>
      <c r="C217" s="199" t="s">
        <v>227</v>
      </c>
      <c r="D217" s="199" t="s">
        <v>126</v>
      </c>
      <c r="E217" s="199" t="s">
        <v>127</v>
      </c>
      <c r="F217" s="199" t="s">
        <v>125</v>
      </c>
      <c r="G217" s="199" t="s">
        <v>152</v>
      </c>
      <c r="H217" s="199" t="s">
        <v>217</v>
      </c>
      <c r="I217" s="199" t="s">
        <v>217</v>
      </c>
      <c r="J217" s="199" t="s">
        <v>217</v>
      </c>
      <c r="K217" s="199" t="s">
        <v>217</v>
      </c>
      <c r="L217" s="199" t="s">
        <v>217</v>
      </c>
      <c r="M217" s="200">
        <v>24.79</v>
      </c>
      <c r="N217" s="188" t="str">
        <f t="shared" si="3"/>
        <v>723100012800</v>
      </c>
    </row>
    <row r="218" spans="1:14" x14ac:dyDescent="0.25">
      <c r="A218" s="199" t="s">
        <v>108</v>
      </c>
      <c r="B218" s="199" t="s">
        <v>226</v>
      </c>
      <c r="C218" s="199" t="s">
        <v>227</v>
      </c>
      <c r="D218" s="199" t="s">
        <v>126</v>
      </c>
      <c r="E218" s="199" t="s">
        <v>127</v>
      </c>
      <c r="F218" s="199" t="s">
        <v>125</v>
      </c>
      <c r="G218" s="199" t="s">
        <v>153</v>
      </c>
      <c r="H218" s="199" t="s">
        <v>217</v>
      </c>
      <c r="I218" s="199" t="s">
        <v>217</v>
      </c>
      <c r="J218" s="199" t="s">
        <v>217</v>
      </c>
      <c r="K218" s="199" t="s">
        <v>217</v>
      </c>
      <c r="L218" s="199" t="s">
        <v>217</v>
      </c>
      <c r="M218" s="200">
        <v>90.01</v>
      </c>
      <c r="N218" s="188" t="str">
        <f t="shared" si="3"/>
        <v>724000012800</v>
      </c>
    </row>
    <row r="219" spans="1:14" x14ac:dyDescent="0.25">
      <c r="A219" s="199" t="s">
        <v>108</v>
      </c>
      <c r="B219" s="199" t="s">
        <v>226</v>
      </c>
      <c r="C219" s="199" t="s">
        <v>227</v>
      </c>
      <c r="D219" s="199" t="s">
        <v>126</v>
      </c>
      <c r="E219" s="199" t="s">
        <v>127</v>
      </c>
      <c r="F219" s="199" t="s">
        <v>125</v>
      </c>
      <c r="G219" s="199" t="s">
        <v>153</v>
      </c>
      <c r="H219" s="199" t="s">
        <v>217</v>
      </c>
      <c r="I219" s="199" t="s">
        <v>217</v>
      </c>
      <c r="J219" s="199" t="s">
        <v>217</v>
      </c>
      <c r="K219" s="199" t="s">
        <v>217</v>
      </c>
      <c r="L219" s="199" t="s">
        <v>217</v>
      </c>
      <c r="M219" s="200">
        <v>166.94</v>
      </c>
      <c r="N219" s="188" t="str">
        <f t="shared" si="3"/>
        <v>724000012800</v>
      </c>
    </row>
    <row r="220" spans="1:14" x14ac:dyDescent="0.25">
      <c r="A220" s="199" t="s">
        <v>108</v>
      </c>
      <c r="B220" s="199" t="s">
        <v>226</v>
      </c>
      <c r="C220" s="199" t="s">
        <v>227</v>
      </c>
      <c r="D220" s="199" t="s">
        <v>126</v>
      </c>
      <c r="E220" s="199" t="s">
        <v>127</v>
      </c>
      <c r="F220" s="199" t="s">
        <v>125</v>
      </c>
      <c r="G220" s="199" t="s">
        <v>155</v>
      </c>
      <c r="H220" s="199" t="s">
        <v>217</v>
      </c>
      <c r="I220" s="199" t="s">
        <v>217</v>
      </c>
      <c r="J220" s="199" t="s">
        <v>217</v>
      </c>
      <c r="K220" s="199" t="s">
        <v>217</v>
      </c>
      <c r="L220" s="199" t="s">
        <v>217</v>
      </c>
      <c r="M220" s="200">
        <v>1.99</v>
      </c>
      <c r="N220" s="188" t="str">
        <f t="shared" si="3"/>
        <v>725000012800</v>
      </c>
    </row>
    <row r="221" spans="1:14" x14ac:dyDescent="0.25">
      <c r="A221" s="199" t="s">
        <v>108</v>
      </c>
      <c r="B221" s="199" t="s">
        <v>226</v>
      </c>
      <c r="C221" s="199" t="s">
        <v>227</v>
      </c>
      <c r="D221" s="199" t="s">
        <v>126</v>
      </c>
      <c r="E221" s="199" t="s">
        <v>127</v>
      </c>
      <c r="F221" s="199" t="s">
        <v>125</v>
      </c>
      <c r="G221" s="199" t="s">
        <v>155</v>
      </c>
      <c r="H221" s="199" t="s">
        <v>217</v>
      </c>
      <c r="I221" s="199" t="s">
        <v>217</v>
      </c>
      <c r="J221" s="199" t="s">
        <v>217</v>
      </c>
      <c r="K221" s="199" t="s">
        <v>217</v>
      </c>
      <c r="L221" s="199" t="s">
        <v>217</v>
      </c>
      <c r="M221" s="200">
        <v>3.67</v>
      </c>
      <c r="N221" s="188" t="str">
        <f t="shared" si="3"/>
        <v>725000012800</v>
      </c>
    </row>
    <row r="222" spans="1:14" x14ac:dyDescent="0.25">
      <c r="A222" s="199" t="s">
        <v>108</v>
      </c>
      <c r="B222" s="199" t="s">
        <v>226</v>
      </c>
      <c r="C222" s="199" t="s">
        <v>227</v>
      </c>
      <c r="D222" s="199" t="s">
        <v>126</v>
      </c>
      <c r="E222" s="199" t="s">
        <v>127</v>
      </c>
      <c r="F222" s="199" t="s">
        <v>125</v>
      </c>
      <c r="G222" s="199" t="s">
        <v>150</v>
      </c>
      <c r="H222" s="199" t="s">
        <v>217</v>
      </c>
      <c r="I222" s="199" t="s">
        <v>217</v>
      </c>
      <c r="J222" s="199" t="s">
        <v>217</v>
      </c>
      <c r="K222" s="199" t="s">
        <v>217</v>
      </c>
      <c r="L222" s="199" t="s">
        <v>217</v>
      </c>
      <c r="M222" s="200">
        <v>3.68</v>
      </c>
      <c r="N222" s="188" t="str">
        <f t="shared" si="3"/>
        <v>722100012800</v>
      </c>
    </row>
    <row r="223" spans="1:14" x14ac:dyDescent="0.25">
      <c r="A223" s="199" t="s">
        <v>108</v>
      </c>
      <c r="B223" s="199" t="s">
        <v>226</v>
      </c>
      <c r="C223" s="199" t="s">
        <v>227</v>
      </c>
      <c r="D223" s="199" t="s">
        <v>126</v>
      </c>
      <c r="E223" s="199" t="s">
        <v>127</v>
      </c>
      <c r="F223" s="199" t="s">
        <v>125</v>
      </c>
      <c r="G223" s="199" t="s">
        <v>150</v>
      </c>
      <c r="H223" s="199" t="s">
        <v>217</v>
      </c>
      <c r="I223" s="199" t="s">
        <v>217</v>
      </c>
      <c r="J223" s="199" t="s">
        <v>217</v>
      </c>
      <c r="K223" s="199" t="s">
        <v>217</v>
      </c>
      <c r="L223" s="199" t="s">
        <v>217</v>
      </c>
      <c r="M223" s="200">
        <v>6.82</v>
      </c>
      <c r="N223" s="188" t="str">
        <f t="shared" si="3"/>
        <v>722100012800</v>
      </c>
    </row>
    <row r="224" spans="1:14" x14ac:dyDescent="0.25">
      <c r="A224" s="199" t="s">
        <v>108</v>
      </c>
      <c r="B224" s="199" t="s">
        <v>226</v>
      </c>
      <c r="C224" s="199" t="s">
        <v>227</v>
      </c>
      <c r="D224" s="199" t="s">
        <v>126</v>
      </c>
      <c r="E224" s="199" t="s">
        <v>127</v>
      </c>
      <c r="F224" s="199" t="s">
        <v>125</v>
      </c>
      <c r="G224" s="199" t="s">
        <v>154</v>
      </c>
      <c r="H224" s="199" t="s">
        <v>217</v>
      </c>
      <c r="I224" s="199" t="s">
        <v>217</v>
      </c>
      <c r="J224" s="199" t="s">
        <v>217</v>
      </c>
      <c r="K224" s="199" t="s">
        <v>217</v>
      </c>
      <c r="L224" s="199" t="s">
        <v>217</v>
      </c>
      <c r="M224" s="200">
        <v>11.79</v>
      </c>
      <c r="N224" s="188" t="str">
        <f t="shared" si="3"/>
        <v>724500012800</v>
      </c>
    </row>
    <row r="225" spans="1:14" x14ac:dyDescent="0.25">
      <c r="A225" s="199" t="s">
        <v>108</v>
      </c>
      <c r="B225" s="199" t="s">
        <v>226</v>
      </c>
      <c r="C225" s="199" t="s">
        <v>227</v>
      </c>
      <c r="D225" s="199" t="s">
        <v>126</v>
      </c>
      <c r="E225" s="199" t="s">
        <v>127</v>
      </c>
      <c r="F225" s="199" t="s">
        <v>125</v>
      </c>
      <c r="G225" s="199" t="s">
        <v>154</v>
      </c>
      <c r="H225" s="199" t="s">
        <v>217</v>
      </c>
      <c r="I225" s="199" t="s">
        <v>217</v>
      </c>
      <c r="J225" s="199" t="s">
        <v>217</v>
      </c>
      <c r="K225" s="199" t="s">
        <v>217</v>
      </c>
      <c r="L225" s="199" t="s">
        <v>217</v>
      </c>
      <c r="M225" s="200">
        <v>21.86</v>
      </c>
      <c r="N225" s="188" t="str">
        <f t="shared" si="3"/>
        <v>724500012800</v>
      </c>
    </row>
    <row r="226" spans="1:14" x14ac:dyDescent="0.25">
      <c r="A226" s="199" t="s">
        <v>108</v>
      </c>
      <c r="B226" s="199" t="s">
        <v>226</v>
      </c>
      <c r="C226" s="199" t="s">
        <v>227</v>
      </c>
      <c r="D226" s="199" t="s">
        <v>126</v>
      </c>
      <c r="E226" s="199" t="s">
        <v>127</v>
      </c>
      <c r="F226" s="199" t="s">
        <v>125</v>
      </c>
      <c r="G226" s="199" t="s">
        <v>156</v>
      </c>
      <c r="H226" s="199" t="s">
        <v>217</v>
      </c>
      <c r="I226" s="199" t="s">
        <v>217</v>
      </c>
      <c r="J226" s="199" t="s">
        <v>217</v>
      </c>
      <c r="K226" s="199" t="s">
        <v>217</v>
      </c>
      <c r="L226" s="199" t="s">
        <v>217</v>
      </c>
      <c r="M226" s="200">
        <v>64.510000000000005</v>
      </c>
      <c r="N226" s="188" t="str">
        <f t="shared" si="3"/>
        <v>726900012800</v>
      </c>
    </row>
    <row r="227" spans="1:14" x14ac:dyDescent="0.25">
      <c r="A227" s="199" t="s">
        <v>108</v>
      </c>
      <c r="B227" s="199" t="s">
        <v>226</v>
      </c>
      <c r="C227" s="199" t="s">
        <v>227</v>
      </c>
      <c r="D227" s="199" t="s">
        <v>126</v>
      </c>
      <c r="E227" s="199" t="s">
        <v>127</v>
      </c>
      <c r="F227" s="199" t="s">
        <v>125</v>
      </c>
      <c r="G227" s="199" t="s">
        <v>156</v>
      </c>
      <c r="H227" s="199" t="s">
        <v>217</v>
      </c>
      <c r="I227" s="199" t="s">
        <v>217</v>
      </c>
      <c r="J227" s="199" t="s">
        <v>217</v>
      </c>
      <c r="K227" s="199" t="s">
        <v>217</v>
      </c>
      <c r="L227" s="199" t="s">
        <v>217</v>
      </c>
      <c r="M227" s="200">
        <v>119.62</v>
      </c>
      <c r="N227" s="188" t="str">
        <f t="shared" si="3"/>
        <v>726900012800</v>
      </c>
    </row>
    <row r="228" spans="1:14" x14ac:dyDescent="0.25">
      <c r="A228" s="199" t="s">
        <v>108</v>
      </c>
      <c r="B228" s="199" t="s">
        <v>226</v>
      </c>
      <c r="C228" s="199" t="s">
        <v>227</v>
      </c>
      <c r="D228" s="199" t="s">
        <v>126</v>
      </c>
      <c r="E228" s="199" t="s">
        <v>127</v>
      </c>
      <c r="F228" s="199" t="s">
        <v>125</v>
      </c>
      <c r="G228" s="199" t="s">
        <v>156</v>
      </c>
      <c r="H228" s="199" t="s">
        <v>217</v>
      </c>
      <c r="I228" s="199" t="s">
        <v>217</v>
      </c>
      <c r="J228" s="199" t="s">
        <v>217</v>
      </c>
      <c r="K228" s="199" t="s">
        <v>217</v>
      </c>
      <c r="L228" s="199" t="s">
        <v>217</v>
      </c>
      <c r="M228" s="200">
        <v>11.73</v>
      </c>
      <c r="N228" s="188" t="str">
        <f t="shared" si="3"/>
        <v>726900012800</v>
      </c>
    </row>
    <row r="229" spans="1:14" x14ac:dyDescent="0.25">
      <c r="A229" s="199" t="s">
        <v>108</v>
      </c>
      <c r="B229" s="199" t="s">
        <v>226</v>
      </c>
      <c r="C229" s="199" t="s">
        <v>227</v>
      </c>
      <c r="D229" s="199" t="s">
        <v>126</v>
      </c>
      <c r="E229" s="199" t="s">
        <v>127</v>
      </c>
      <c r="F229" s="199" t="s">
        <v>125</v>
      </c>
      <c r="G229" s="199" t="s">
        <v>156</v>
      </c>
      <c r="H229" s="199" t="s">
        <v>217</v>
      </c>
      <c r="I229" s="199" t="s">
        <v>217</v>
      </c>
      <c r="J229" s="199" t="s">
        <v>217</v>
      </c>
      <c r="K229" s="199" t="s">
        <v>217</v>
      </c>
      <c r="L229" s="199" t="s">
        <v>217</v>
      </c>
      <c r="M229" s="200">
        <v>21.75</v>
      </c>
      <c r="N229" s="188" t="str">
        <f t="shared" si="3"/>
        <v>726900012800</v>
      </c>
    </row>
    <row r="230" spans="1:14" x14ac:dyDescent="0.25">
      <c r="A230" s="199" t="s">
        <v>108</v>
      </c>
      <c r="B230" s="199" t="s">
        <v>226</v>
      </c>
      <c r="C230" s="199" t="s">
        <v>227</v>
      </c>
      <c r="D230" s="199" t="s">
        <v>126</v>
      </c>
      <c r="E230" s="199" t="s">
        <v>127</v>
      </c>
      <c r="F230" s="199" t="s">
        <v>125</v>
      </c>
      <c r="G230" s="199" t="s">
        <v>140</v>
      </c>
      <c r="H230" s="199" t="s">
        <v>217</v>
      </c>
      <c r="I230" s="199" t="s">
        <v>217</v>
      </c>
      <c r="J230" s="199" t="s">
        <v>217</v>
      </c>
      <c r="K230" s="199" t="s">
        <v>217</v>
      </c>
      <c r="L230" s="199" t="s">
        <v>217</v>
      </c>
      <c r="M230" s="200">
        <v>-1.0900000000000001</v>
      </c>
      <c r="N230" s="188" t="str">
        <f t="shared" si="3"/>
        <v>212500012800</v>
      </c>
    </row>
    <row r="231" spans="1:14" x14ac:dyDescent="0.25">
      <c r="A231" s="199" t="s">
        <v>108</v>
      </c>
      <c r="B231" s="199" t="s">
        <v>226</v>
      </c>
      <c r="C231" s="199" t="s">
        <v>227</v>
      </c>
      <c r="D231" s="199" t="s">
        <v>126</v>
      </c>
      <c r="E231" s="199" t="s">
        <v>127</v>
      </c>
      <c r="F231" s="199" t="s">
        <v>125</v>
      </c>
      <c r="G231" s="199" t="s">
        <v>140</v>
      </c>
      <c r="H231" s="199" t="s">
        <v>217</v>
      </c>
      <c r="I231" s="199" t="s">
        <v>217</v>
      </c>
      <c r="J231" s="199" t="s">
        <v>217</v>
      </c>
      <c r="K231" s="199" t="s">
        <v>217</v>
      </c>
      <c r="L231" s="199" t="s">
        <v>217</v>
      </c>
      <c r="M231" s="200">
        <v>-2.02</v>
      </c>
      <c r="N231" s="188" t="str">
        <f t="shared" si="3"/>
        <v>212500012800</v>
      </c>
    </row>
    <row r="232" spans="1:14" x14ac:dyDescent="0.25">
      <c r="A232" s="199" t="s">
        <v>108</v>
      </c>
      <c r="B232" s="199" t="s">
        <v>226</v>
      </c>
      <c r="C232" s="199" t="s">
        <v>227</v>
      </c>
      <c r="D232" s="199" t="s">
        <v>126</v>
      </c>
      <c r="E232" s="199" t="s">
        <v>127</v>
      </c>
      <c r="F232" s="199" t="s">
        <v>125</v>
      </c>
      <c r="G232" s="199" t="s">
        <v>144</v>
      </c>
      <c r="H232" s="199" t="s">
        <v>217</v>
      </c>
      <c r="I232" s="199" t="s">
        <v>217</v>
      </c>
      <c r="J232" s="199" t="s">
        <v>217</v>
      </c>
      <c r="K232" s="199" t="s">
        <v>217</v>
      </c>
      <c r="L232" s="199" t="s">
        <v>217</v>
      </c>
      <c r="M232" s="200">
        <v>-1.85</v>
      </c>
      <c r="N232" s="188" t="str">
        <f t="shared" si="3"/>
        <v>215500012800</v>
      </c>
    </row>
    <row r="233" spans="1:14" x14ac:dyDescent="0.25">
      <c r="A233" s="199" t="s">
        <v>108</v>
      </c>
      <c r="B233" s="199" t="s">
        <v>226</v>
      </c>
      <c r="C233" s="199" t="s">
        <v>227</v>
      </c>
      <c r="D233" s="199" t="s">
        <v>126</v>
      </c>
      <c r="E233" s="199" t="s">
        <v>127</v>
      </c>
      <c r="F233" s="199" t="s">
        <v>125</v>
      </c>
      <c r="G233" s="199" t="s">
        <v>144</v>
      </c>
      <c r="H233" s="199" t="s">
        <v>217</v>
      </c>
      <c r="I233" s="199" t="s">
        <v>217</v>
      </c>
      <c r="J233" s="199" t="s">
        <v>217</v>
      </c>
      <c r="K233" s="199" t="s">
        <v>217</v>
      </c>
      <c r="L233" s="199" t="s">
        <v>217</v>
      </c>
      <c r="M233" s="200">
        <v>-3.42</v>
      </c>
      <c r="N233" s="188" t="str">
        <f t="shared" si="3"/>
        <v>215500012800</v>
      </c>
    </row>
    <row r="234" spans="1:14" x14ac:dyDescent="0.25">
      <c r="A234" s="199" t="s">
        <v>108</v>
      </c>
      <c r="B234" s="199" t="s">
        <v>226</v>
      </c>
      <c r="C234" s="199" t="s">
        <v>227</v>
      </c>
      <c r="D234" s="199" t="s">
        <v>126</v>
      </c>
      <c r="E234" s="199" t="s">
        <v>127</v>
      </c>
      <c r="F234" s="199" t="s">
        <v>125</v>
      </c>
      <c r="G234" s="199" t="s">
        <v>137</v>
      </c>
      <c r="H234" s="199" t="s">
        <v>217</v>
      </c>
      <c r="I234" s="199" t="s">
        <v>217</v>
      </c>
      <c r="J234" s="199" t="s">
        <v>217</v>
      </c>
      <c r="K234" s="199" t="s">
        <v>217</v>
      </c>
      <c r="L234" s="199" t="s">
        <v>217</v>
      </c>
      <c r="M234" s="200">
        <v>-7.01</v>
      </c>
      <c r="N234" s="188" t="str">
        <f t="shared" si="3"/>
        <v>210000012800</v>
      </c>
    </row>
    <row r="235" spans="1:14" x14ac:dyDescent="0.25">
      <c r="A235" s="199" t="s">
        <v>108</v>
      </c>
      <c r="B235" s="199" t="s">
        <v>226</v>
      </c>
      <c r="C235" s="199" t="s">
        <v>227</v>
      </c>
      <c r="D235" s="199" t="s">
        <v>126</v>
      </c>
      <c r="E235" s="199" t="s">
        <v>127</v>
      </c>
      <c r="F235" s="199" t="s">
        <v>125</v>
      </c>
      <c r="G235" s="199" t="s">
        <v>137</v>
      </c>
      <c r="H235" s="199" t="s">
        <v>217</v>
      </c>
      <c r="I235" s="199" t="s">
        <v>217</v>
      </c>
      <c r="J235" s="199" t="s">
        <v>217</v>
      </c>
      <c r="K235" s="199" t="s">
        <v>217</v>
      </c>
      <c r="L235" s="199" t="s">
        <v>217</v>
      </c>
      <c r="M235" s="200">
        <v>-12.99</v>
      </c>
      <c r="N235" s="188" t="str">
        <f t="shared" si="3"/>
        <v>210000012800</v>
      </c>
    </row>
    <row r="236" spans="1:14" x14ac:dyDescent="0.25">
      <c r="A236" s="199" t="s">
        <v>108</v>
      </c>
      <c r="B236" s="199" t="s">
        <v>226</v>
      </c>
      <c r="C236" s="199" t="s">
        <v>227</v>
      </c>
      <c r="D236" s="199" t="s">
        <v>126</v>
      </c>
      <c r="E236" s="199" t="s">
        <v>127</v>
      </c>
      <c r="F236" s="199" t="s">
        <v>125</v>
      </c>
      <c r="G236" s="199" t="s">
        <v>140</v>
      </c>
      <c r="H236" s="199" t="s">
        <v>217</v>
      </c>
      <c r="I236" s="199" t="s">
        <v>217</v>
      </c>
      <c r="J236" s="199" t="s">
        <v>217</v>
      </c>
      <c r="K236" s="199" t="s">
        <v>217</v>
      </c>
      <c r="L236" s="199" t="s">
        <v>217</v>
      </c>
      <c r="M236" s="200">
        <v>-3.87</v>
      </c>
      <c r="N236" s="188" t="str">
        <f t="shared" si="3"/>
        <v>212500012800</v>
      </c>
    </row>
    <row r="237" spans="1:14" x14ac:dyDescent="0.25">
      <c r="A237" s="199" t="s">
        <v>108</v>
      </c>
      <c r="B237" s="199" t="s">
        <v>226</v>
      </c>
      <c r="C237" s="199" t="s">
        <v>227</v>
      </c>
      <c r="D237" s="199" t="s">
        <v>126</v>
      </c>
      <c r="E237" s="199" t="s">
        <v>127</v>
      </c>
      <c r="F237" s="199" t="s">
        <v>125</v>
      </c>
      <c r="G237" s="199" t="s">
        <v>140</v>
      </c>
      <c r="H237" s="199" t="s">
        <v>217</v>
      </c>
      <c r="I237" s="199" t="s">
        <v>217</v>
      </c>
      <c r="J237" s="199" t="s">
        <v>217</v>
      </c>
      <c r="K237" s="199" t="s">
        <v>217</v>
      </c>
      <c r="L237" s="199" t="s">
        <v>217</v>
      </c>
      <c r="M237" s="200">
        <v>-7.17</v>
      </c>
      <c r="N237" s="188" t="str">
        <f t="shared" si="3"/>
        <v>212500012800</v>
      </c>
    </row>
    <row r="238" spans="1:14" x14ac:dyDescent="0.25">
      <c r="A238" s="199" t="s">
        <v>108</v>
      </c>
      <c r="B238" s="199" t="s">
        <v>226</v>
      </c>
      <c r="C238" s="199" t="s">
        <v>227</v>
      </c>
      <c r="D238" s="199" t="s">
        <v>126</v>
      </c>
      <c r="E238" s="199" t="s">
        <v>127</v>
      </c>
      <c r="F238" s="199" t="s">
        <v>125</v>
      </c>
      <c r="G238" s="199" t="s">
        <v>137</v>
      </c>
      <c r="H238" s="199" t="s">
        <v>217</v>
      </c>
      <c r="I238" s="199" t="s">
        <v>217</v>
      </c>
      <c r="J238" s="199" t="s">
        <v>217</v>
      </c>
      <c r="K238" s="199" t="s">
        <v>217</v>
      </c>
      <c r="L238" s="199" t="s">
        <v>217</v>
      </c>
      <c r="M238" s="200">
        <v>-3.46</v>
      </c>
      <c r="N238" s="188" t="str">
        <f t="shared" si="3"/>
        <v>210000012800</v>
      </c>
    </row>
    <row r="239" spans="1:14" x14ac:dyDescent="0.25">
      <c r="A239" s="199" t="s">
        <v>108</v>
      </c>
      <c r="B239" s="199" t="s">
        <v>226</v>
      </c>
      <c r="C239" s="199" t="s">
        <v>227</v>
      </c>
      <c r="D239" s="199" t="s">
        <v>126</v>
      </c>
      <c r="E239" s="199" t="s">
        <v>127</v>
      </c>
      <c r="F239" s="199" t="s">
        <v>125</v>
      </c>
      <c r="G239" s="199" t="s">
        <v>137</v>
      </c>
      <c r="H239" s="199" t="s">
        <v>217</v>
      </c>
      <c r="I239" s="199" t="s">
        <v>217</v>
      </c>
      <c r="J239" s="199" t="s">
        <v>217</v>
      </c>
      <c r="K239" s="199" t="s">
        <v>217</v>
      </c>
      <c r="L239" s="199" t="s">
        <v>217</v>
      </c>
      <c r="M239" s="200">
        <v>-6.43</v>
      </c>
      <c r="N239" s="188" t="str">
        <f t="shared" si="3"/>
        <v>210000012800</v>
      </c>
    </row>
    <row r="240" spans="1:14" x14ac:dyDescent="0.25">
      <c r="A240" s="199" t="s">
        <v>108</v>
      </c>
      <c r="B240" s="199" t="s">
        <v>226</v>
      </c>
      <c r="C240" s="199" t="s">
        <v>227</v>
      </c>
      <c r="D240" s="199" t="s">
        <v>126</v>
      </c>
      <c r="E240" s="199" t="s">
        <v>127</v>
      </c>
      <c r="F240" s="199" t="s">
        <v>125</v>
      </c>
      <c r="G240" s="199" t="s">
        <v>151</v>
      </c>
      <c r="H240" s="199" t="s">
        <v>217</v>
      </c>
      <c r="I240" s="199" t="s">
        <v>217</v>
      </c>
      <c r="J240" s="199" t="s">
        <v>217</v>
      </c>
      <c r="K240" s="199" t="s">
        <v>217</v>
      </c>
      <c r="L240" s="199" t="s">
        <v>217</v>
      </c>
      <c r="M240" s="200">
        <v>106.02</v>
      </c>
      <c r="N240" s="188" t="str">
        <f t="shared" si="3"/>
        <v>723000012800</v>
      </c>
    </row>
    <row r="241" spans="1:14" x14ac:dyDescent="0.25">
      <c r="A241" s="199" t="s">
        <v>108</v>
      </c>
      <c r="B241" s="199" t="s">
        <v>226</v>
      </c>
      <c r="C241" s="199" t="s">
        <v>227</v>
      </c>
      <c r="D241" s="199" t="s">
        <v>126</v>
      </c>
      <c r="E241" s="199" t="s">
        <v>127</v>
      </c>
      <c r="F241" s="199" t="s">
        <v>125</v>
      </c>
      <c r="G241" s="199" t="s">
        <v>138</v>
      </c>
      <c r="H241" s="199" t="s">
        <v>217</v>
      </c>
      <c r="I241" s="199" t="s">
        <v>217</v>
      </c>
      <c r="J241" s="199" t="s">
        <v>217</v>
      </c>
      <c r="K241" s="199" t="s">
        <v>217</v>
      </c>
      <c r="L241" s="199" t="s">
        <v>217</v>
      </c>
      <c r="M241" s="200">
        <v>-64.5</v>
      </c>
      <c r="N241" s="188" t="str">
        <f t="shared" si="3"/>
        <v>210500012800</v>
      </c>
    </row>
    <row r="242" spans="1:14" x14ac:dyDescent="0.25">
      <c r="A242" s="199" t="s">
        <v>108</v>
      </c>
      <c r="B242" s="199" t="s">
        <v>226</v>
      </c>
      <c r="C242" s="199" t="s">
        <v>227</v>
      </c>
      <c r="D242" s="199" t="s">
        <v>126</v>
      </c>
      <c r="E242" s="199" t="s">
        <v>127</v>
      </c>
      <c r="F242" s="199" t="s">
        <v>125</v>
      </c>
      <c r="G242" s="199" t="s">
        <v>138</v>
      </c>
      <c r="H242" s="199" t="s">
        <v>217</v>
      </c>
      <c r="I242" s="199" t="s">
        <v>217</v>
      </c>
      <c r="J242" s="199" t="s">
        <v>217</v>
      </c>
      <c r="K242" s="199" t="s">
        <v>217</v>
      </c>
      <c r="L242" s="199" t="s">
        <v>217</v>
      </c>
      <c r="M242" s="200">
        <v>-119.63</v>
      </c>
      <c r="N242" s="188" t="str">
        <f t="shared" si="3"/>
        <v>210500012800</v>
      </c>
    </row>
    <row r="243" spans="1:14" x14ac:dyDescent="0.25">
      <c r="A243" s="199" t="s">
        <v>108</v>
      </c>
      <c r="B243" s="199" t="s">
        <v>226</v>
      </c>
      <c r="C243" s="199" t="s">
        <v>227</v>
      </c>
      <c r="D243" s="199" t="s">
        <v>126</v>
      </c>
      <c r="E243" s="199" t="s">
        <v>127</v>
      </c>
      <c r="F243" s="199" t="s">
        <v>125</v>
      </c>
      <c r="G243" s="199" t="s">
        <v>137</v>
      </c>
      <c r="H243" s="199" t="s">
        <v>217</v>
      </c>
      <c r="I243" s="199" t="s">
        <v>217</v>
      </c>
      <c r="J243" s="199" t="s">
        <v>217</v>
      </c>
      <c r="K243" s="199" t="s">
        <v>217</v>
      </c>
      <c r="L243" s="199" t="s">
        <v>217</v>
      </c>
      <c r="M243" s="200">
        <v>-49.06</v>
      </c>
      <c r="N243" s="188" t="str">
        <f t="shared" si="3"/>
        <v>210000012800</v>
      </c>
    </row>
    <row r="244" spans="1:14" x14ac:dyDescent="0.25">
      <c r="A244" s="199" t="s">
        <v>108</v>
      </c>
      <c r="B244" s="199" t="s">
        <v>226</v>
      </c>
      <c r="C244" s="199" t="s">
        <v>227</v>
      </c>
      <c r="D244" s="199" t="s">
        <v>126</v>
      </c>
      <c r="E244" s="199" t="s">
        <v>127</v>
      </c>
      <c r="F244" s="199" t="s">
        <v>125</v>
      </c>
      <c r="G244" s="199" t="s">
        <v>137</v>
      </c>
      <c r="H244" s="199" t="s">
        <v>217</v>
      </c>
      <c r="I244" s="199" t="s">
        <v>217</v>
      </c>
      <c r="J244" s="199" t="s">
        <v>217</v>
      </c>
      <c r="K244" s="199" t="s">
        <v>217</v>
      </c>
      <c r="L244" s="199" t="s">
        <v>217</v>
      </c>
      <c r="M244" s="200">
        <v>-90.99</v>
      </c>
      <c r="N244" s="188" t="str">
        <f t="shared" si="3"/>
        <v>210000012800</v>
      </c>
    </row>
    <row r="245" spans="1:14" x14ac:dyDescent="0.25">
      <c r="A245" s="199" t="s">
        <v>108</v>
      </c>
      <c r="B245" s="199" t="s">
        <v>226</v>
      </c>
      <c r="C245" s="199" t="s">
        <v>227</v>
      </c>
      <c r="D245" s="199" t="s">
        <v>126</v>
      </c>
      <c r="E245" s="199" t="s">
        <v>127</v>
      </c>
      <c r="F245" s="199" t="s">
        <v>125</v>
      </c>
      <c r="G245" s="199" t="s">
        <v>137</v>
      </c>
      <c r="H245" s="199" t="s">
        <v>217</v>
      </c>
      <c r="I245" s="199" t="s">
        <v>217</v>
      </c>
      <c r="J245" s="199" t="s">
        <v>217</v>
      </c>
      <c r="K245" s="199" t="s">
        <v>217</v>
      </c>
      <c r="L245" s="199" t="s">
        <v>217</v>
      </c>
      <c r="M245" s="200">
        <v>-87.58</v>
      </c>
      <c r="N245" s="188" t="str">
        <f t="shared" si="3"/>
        <v>210000012800</v>
      </c>
    </row>
    <row r="246" spans="1:14" x14ac:dyDescent="0.25">
      <c r="A246" s="199" t="s">
        <v>108</v>
      </c>
      <c r="B246" s="199" t="s">
        <v>226</v>
      </c>
      <c r="C246" s="199" t="s">
        <v>227</v>
      </c>
      <c r="D246" s="199" t="s">
        <v>126</v>
      </c>
      <c r="E246" s="199" t="s">
        <v>127</v>
      </c>
      <c r="F246" s="199" t="s">
        <v>125</v>
      </c>
      <c r="G246" s="199" t="s">
        <v>137</v>
      </c>
      <c r="H246" s="199" t="s">
        <v>217</v>
      </c>
      <c r="I246" s="199" t="s">
        <v>217</v>
      </c>
      <c r="J246" s="199" t="s">
        <v>217</v>
      </c>
      <c r="K246" s="199" t="s">
        <v>217</v>
      </c>
      <c r="L246" s="199" t="s">
        <v>217</v>
      </c>
      <c r="M246" s="200">
        <v>-162.41999999999999</v>
      </c>
      <c r="N246" s="188" t="str">
        <f t="shared" si="3"/>
        <v>210000012800</v>
      </c>
    </row>
    <row r="247" spans="1:14" x14ac:dyDescent="0.25">
      <c r="A247" s="199" t="s">
        <v>108</v>
      </c>
      <c r="B247" s="199" t="s">
        <v>226</v>
      </c>
      <c r="C247" s="199" t="s">
        <v>227</v>
      </c>
      <c r="D247" s="199" t="s">
        <v>126</v>
      </c>
      <c r="E247" s="199" t="s">
        <v>127</v>
      </c>
      <c r="F247" s="199" t="s">
        <v>125</v>
      </c>
      <c r="G247" s="199" t="s">
        <v>148</v>
      </c>
      <c r="H247" s="199" t="s">
        <v>217</v>
      </c>
      <c r="I247" s="199" t="s">
        <v>217</v>
      </c>
      <c r="J247" s="199" t="s">
        <v>217</v>
      </c>
      <c r="K247" s="199" t="s">
        <v>217</v>
      </c>
      <c r="L247" s="199" t="s">
        <v>217</v>
      </c>
      <c r="M247" s="200">
        <v>12.69</v>
      </c>
      <c r="N247" s="188" t="str">
        <f t="shared" si="3"/>
        <v>700000012800</v>
      </c>
    </row>
    <row r="248" spans="1:14" x14ac:dyDescent="0.25">
      <c r="A248" s="199" t="s">
        <v>108</v>
      </c>
      <c r="B248" s="199" t="s">
        <v>226</v>
      </c>
      <c r="C248" s="199" t="s">
        <v>227</v>
      </c>
      <c r="D248" s="199" t="s">
        <v>126</v>
      </c>
      <c r="E248" s="199" t="s">
        <v>127</v>
      </c>
      <c r="F248" s="199" t="s">
        <v>125</v>
      </c>
      <c r="G248" s="199" t="s">
        <v>148</v>
      </c>
      <c r="H248" s="199" t="s">
        <v>217</v>
      </c>
      <c r="I248" s="199" t="s">
        <v>217</v>
      </c>
      <c r="J248" s="199" t="s">
        <v>217</v>
      </c>
      <c r="K248" s="199" t="s">
        <v>217</v>
      </c>
      <c r="L248" s="199" t="s">
        <v>217</v>
      </c>
      <c r="M248" s="200">
        <v>406.17</v>
      </c>
      <c r="N248" s="188" t="str">
        <f t="shared" si="3"/>
        <v>700000012800</v>
      </c>
    </row>
    <row r="249" spans="1:14" x14ac:dyDescent="0.25">
      <c r="A249" s="199" t="s">
        <v>108</v>
      </c>
      <c r="B249" s="199" t="s">
        <v>226</v>
      </c>
      <c r="C249" s="199" t="s">
        <v>227</v>
      </c>
      <c r="D249" s="199" t="s">
        <v>126</v>
      </c>
      <c r="E249" s="199" t="s">
        <v>127</v>
      </c>
      <c r="F249" s="199" t="s">
        <v>125</v>
      </c>
      <c r="G249" s="199" t="s">
        <v>148</v>
      </c>
      <c r="H249" s="199" t="s">
        <v>217</v>
      </c>
      <c r="I249" s="199" t="s">
        <v>217</v>
      </c>
      <c r="J249" s="199" t="s">
        <v>217</v>
      </c>
      <c r="K249" s="199" t="s">
        <v>217</v>
      </c>
      <c r="L249" s="199" t="s">
        <v>217</v>
      </c>
      <c r="M249" s="200">
        <v>558.49</v>
      </c>
      <c r="N249" s="188" t="str">
        <f t="shared" si="3"/>
        <v>700000012800</v>
      </c>
    </row>
    <row r="250" spans="1:14" x14ac:dyDescent="0.25">
      <c r="A250" s="199" t="s">
        <v>108</v>
      </c>
      <c r="B250" s="199" t="s">
        <v>226</v>
      </c>
      <c r="C250" s="199" t="s">
        <v>227</v>
      </c>
      <c r="D250" s="199" t="s">
        <v>126</v>
      </c>
      <c r="E250" s="199" t="s">
        <v>127</v>
      </c>
      <c r="F250" s="199" t="s">
        <v>125</v>
      </c>
      <c r="G250" s="199" t="s">
        <v>148</v>
      </c>
      <c r="H250" s="199" t="s">
        <v>217</v>
      </c>
      <c r="I250" s="199" t="s">
        <v>217</v>
      </c>
      <c r="J250" s="199" t="s">
        <v>217</v>
      </c>
      <c r="K250" s="199" t="s">
        <v>217</v>
      </c>
      <c r="L250" s="199" t="s">
        <v>217</v>
      </c>
      <c r="M250" s="200">
        <v>162.47</v>
      </c>
      <c r="N250" s="188" t="str">
        <f t="shared" si="3"/>
        <v>700000012800</v>
      </c>
    </row>
    <row r="251" spans="1:14" x14ac:dyDescent="0.25">
      <c r="A251" s="199" t="s">
        <v>108</v>
      </c>
      <c r="B251" s="199" t="s">
        <v>226</v>
      </c>
      <c r="C251" s="199" t="s">
        <v>227</v>
      </c>
      <c r="D251" s="199" t="s">
        <v>126</v>
      </c>
      <c r="E251" s="199" t="s">
        <v>127</v>
      </c>
      <c r="F251" s="199" t="s">
        <v>125</v>
      </c>
      <c r="G251" s="199" t="s">
        <v>148</v>
      </c>
      <c r="H251" s="199" t="s">
        <v>217</v>
      </c>
      <c r="I251" s="199" t="s">
        <v>217</v>
      </c>
      <c r="J251" s="199" t="s">
        <v>217</v>
      </c>
      <c r="K251" s="199" t="s">
        <v>217</v>
      </c>
      <c r="L251" s="199" t="s">
        <v>217</v>
      </c>
      <c r="M251" s="200">
        <v>1644.99</v>
      </c>
      <c r="N251" s="188" t="str">
        <f t="shared" si="3"/>
        <v>700000012800</v>
      </c>
    </row>
    <row r="252" spans="1:14" x14ac:dyDescent="0.25">
      <c r="A252" s="199" t="s">
        <v>108</v>
      </c>
      <c r="B252" s="199" t="s">
        <v>226</v>
      </c>
      <c r="C252" s="199" t="s">
        <v>227</v>
      </c>
      <c r="D252" s="199" t="s">
        <v>126</v>
      </c>
      <c r="E252" s="199" t="s">
        <v>127</v>
      </c>
      <c r="F252" s="199" t="s">
        <v>125</v>
      </c>
      <c r="G252" s="199" t="s">
        <v>148</v>
      </c>
      <c r="H252" s="199" t="s">
        <v>217</v>
      </c>
      <c r="I252" s="199" t="s">
        <v>217</v>
      </c>
      <c r="J252" s="199" t="s">
        <v>217</v>
      </c>
      <c r="K252" s="199" t="s">
        <v>217</v>
      </c>
      <c r="L252" s="199" t="s">
        <v>217</v>
      </c>
      <c r="M252" s="200">
        <v>5.08</v>
      </c>
      <c r="N252" s="188" t="str">
        <f t="shared" si="3"/>
        <v>700000012800</v>
      </c>
    </row>
    <row r="253" spans="1:14" x14ac:dyDescent="0.25">
      <c r="A253" s="199" t="s">
        <v>108</v>
      </c>
      <c r="B253" s="199" t="s">
        <v>226</v>
      </c>
      <c r="C253" s="199" t="s">
        <v>227</v>
      </c>
      <c r="D253" s="199" t="s">
        <v>126</v>
      </c>
      <c r="E253" s="199" t="s">
        <v>127</v>
      </c>
      <c r="F253" s="199" t="s">
        <v>125</v>
      </c>
      <c r="G253" s="199" t="s">
        <v>151</v>
      </c>
      <c r="H253" s="199" t="s">
        <v>217</v>
      </c>
      <c r="I253" s="199" t="s">
        <v>217</v>
      </c>
      <c r="J253" s="199" t="s">
        <v>217</v>
      </c>
      <c r="K253" s="199" t="s">
        <v>217</v>
      </c>
      <c r="L253" s="199" t="s">
        <v>217</v>
      </c>
      <c r="M253" s="200">
        <v>57.16</v>
      </c>
      <c r="N253" s="188" t="str">
        <f t="shared" si="3"/>
        <v>723000012800</v>
      </c>
    </row>
    <row r="254" spans="1:14" x14ac:dyDescent="0.25">
      <c r="A254" s="199" t="s">
        <v>108</v>
      </c>
      <c r="B254" s="199" t="s">
        <v>226</v>
      </c>
      <c r="C254" s="199" t="s">
        <v>227</v>
      </c>
      <c r="D254" s="199" t="s">
        <v>126</v>
      </c>
      <c r="E254" s="199" t="s">
        <v>127</v>
      </c>
      <c r="F254" s="199" t="s">
        <v>125</v>
      </c>
      <c r="G254" s="199" t="s">
        <v>136</v>
      </c>
      <c r="H254" s="199" t="s">
        <v>217</v>
      </c>
      <c r="I254" s="199" t="s">
        <v>217</v>
      </c>
      <c r="J254" s="199" t="s">
        <v>217</v>
      </c>
      <c r="K254" s="199" t="s">
        <v>217</v>
      </c>
      <c r="L254" s="199" t="s">
        <v>217</v>
      </c>
      <c r="M254" s="200">
        <v>-24.79</v>
      </c>
      <c r="N254" s="188" t="str">
        <f t="shared" si="3"/>
        <v>205800012800</v>
      </c>
    </row>
    <row r="255" spans="1:14" x14ac:dyDescent="0.25">
      <c r="A255" s="199" t="s">
        <v>108</v>
      </c>
      <c r="B255" s="199" t="s">
        <v>226</v>
      </c>
      <c r="C255" s="199" t="s">
        <v>227</v>
      </c>
      <c r="D255" s="199" t="s">
        <v>126</v>
      </c>
      <c r="E255" s="199" t="s">
        <v>127</v>
      </c>
      <c r="F255" s="199" t="s">
        <v>125</v>
      </c>
      <c r="G255" s="199" t="s">
        <v>143</v>
      </c>
      <c r="H255" s="199" t="s">
        <v>217</v>
      </c>
      <c r="I255" s="199" t="s">
        <v>217</v>
      </c>
      <c r="J255" s="199" t="s">
        <v>217</v>
      </c>
      <c r="K255" s="199" t="s">
        <v>217</v>
      </c>
      <c r="L255" s="199" t="s">
        <v>217</v>
      </c>
      <c r="M255" s="200">
        <v>-43.12</v>
      </c>
      <c r="N255" s="188" t="str">
        <f t="shared" si="3"/>
        <v>215000012800</v>
      </c>
    </row>
    <row r="256" spans="1:14" x14ac:dyDescent="0.25">
      <c r="A256" s="199" t="s">
        <v>108</v>
      </c>
      <c r="B256" s="199" t="s">
        <v>226</v>
      </c>
      <c r="C256" s="199" t="s">
        <v>227</v>
      </c>
      <c r="D256" s="199" t="s">
        <v>126</v>
      </c>
      <c r="E256" s="199" t="s">
        <v>127</v>
      </c>
      <c r="F256" s="199" t="s">
        <v>125</v>
      </c>
      <c r="G256" s="199" t="s">
        <v>143</v>
      </c>
      <c r="H256" s="199" t="s">
        <v>217</v>
      </c>
      <c r="I256" s="199" t="s">
        <v>217</v>
      </c>
      <c r="J256" s="199" t="s">
        <v>217</v>
      </c>
      <c r="K256" s="199" t="s">
        <v>217</v>
      </c>
      <c r="L256" s="199" t="s">
        <v>217</v>
      </c>
      <c r="M256" s="200">
        <v>-79.97</v>
      </c>
      <c r="N256" s="188" t="str">
        <f t="shared" si="3"/>
        <v>215000012800</v>
      </c>
    </row>
    <row r="257" spans="1:14" x14ac:dyDescent="0.25">
      <c r="A257" s="199" t="s">
        <v>108</v>
      </c>
      <c r="B257" s="199" t="s">
        <v>226</v>
      </c>
      <c r="C257" s="199" t="s">
        <v>227</v>
      </c>
      <c r="D257" s="199" t="s">
        <v>126</v>
      </c>
      <c r="E257" s="199" t="s">
        <v>127</v>
      </c>
      <c r="F257" s="199" t="s">
        <v>125</v>
      </c>
      <c r="G257" s="199" t="s">
        <v>124</v>
      </c>
      <c r="H257" s="199" t="s">
        <v>217</v>
      </c>
      <c r="I257" s="199" t="s">
        <v>217</v>
      </c>
      <c r="J257" s="199" t="s">
        <v>217</v>
      </c>
      <c r="K257" s="199" t="s">
        <v>217</v>
      </c>
      <c r="L257" s="199" t="s">
        <v>217</v>
      </c>
      <c r="M257" s="200">
        <v>-622.15</v>
      </c>
      <c r="N257" s="188" t="str">
        <f t="shared" si="3"/>
        <v>100000012800</v>
      </c>
    </row>
    <row r="258" spans="1:14" x14ac:dyDescent="0.25">
      <c r="A258" s="199" t="s">
        <v>108</v>
      </c>
      <c r="B258" s="199" t="s">
        <v>226</v>
      </c>
      <c r="C258" s="199" t="s">
        <v>227</v>
      </c>
      <c r="D258" s="199" t="s">
        <v>126</v>
      </c>
      <c r="E258" s="199" t="s">
        <v>127</v>
      </c>
      <c r="F258" s="199" t="s">
        <v>125</v>
      </c>
      <c r="G258" s="199" t="s">
        <v>124</v>
      </c>
      <c r="H258" s="199" t="s">
        <v>217</v>
      </c>
      <c r="I258" s="199" t="s">
        <v>217</v>
      </c>
      <c r="J258" s="199" t="s">
        <v>217</v>
      </c>
      <c r="K258" s="199" t="s">
        <v>217</v>
      </c>
      <c r="L258" s="199" t="s">
        <v>217</v>
      </c>
      <c r="M258" s="200">
        <v>-1153.82</v>
      </c>
      <c r="N258" s="188" t="str">
        <f t="shared" si="3"/>
        <v>100000012800</v>
      </c>
    </row>
    <row r="259" spans="1:14" x14ac:dyDescent="0.25">
      <c r="A259" s="199" t="s">
        <v>108</v>
      </c>
      <c r="B259" s="199" t="s">
        <v>226</v>
      </c>
      <c r="C259" s="199" t="s">
        <v>227</v>
      </c>
      <c r="D259" s="199" t="s">
        <v>126</v>
      </c>
      <c r="E259" s="199" t="s">
        <v>127</v>
      </c>
      <c r="F259" s="199" t="s">
        <v>125</v>
      </c>
      <c r="G259" s="199" t="s">
        <v>141</v>
      </c>
      <c r="H259" s="199" t="s">
        <v>217</v>
      </c>
      <c r="I259" s="199" t="s">
        <v>217</v>
      </c>
      <c r="J259" s="199" t="s">
        <v>217</v>
      </c>
      <c r="K259" s="199" t="s">
        <v>217</v>
      </c>
      <c r="L259" s="199" t="s">
        <v>217</v>
      </c>
      <c r="M259" s="200">
        <v>-5.61</v>
      </c>
      <c r="N259" s="188" t="str">
        <f t="shared" ref="N259:N322" si="4">CONCATENATE(G259,E259)</f>
        <v>213000012800</v>
      </c>
    </row>
    <row r="260" spans="1:14" x14ac:dyDescent="0.25">
      <c r="A260" s="199" t="s">
        <v>108</v>
      </c>
      <c r="B260" s="199" t="s">
        <v>226</v>
      </c>
      <c r="C260" s="199" t="s">
        <v>227</v>
      </c>
      <c r="D260" s="199" t="s">
        <v>126</v>
      </c>
      <c r="E260" s="199" t="s">
        <v>127</v>
      </c>
      <c r="F260" s="199" t="s">
        <v>125</v>
      </c>
      <c r="G260" s="199" t="s">
        <v>141</v>
      </c>
      <c r="H260" s="199" t="s">
        <v>217</v>
      </c>
      <c r="I260" s="199" t="s">
        <v>217</v>
      </c>
      <c r="J260" s="199" t="s">
        <v>217</v>
      </c>
      <c r="K260" s="199" t="s">
        <v>217</v>
      </c>
      <c r="L260" s="199" t="s">
        <v>217</v>
      </c>
      <c r="M260" s="200">
        <v>-10.39</v>
      </c>
      <c r="N260" s="188" t="str">
        <f t="shared" si="4"/>
        <v>213000012800</v>
      </c>
    </row>
    <row r="261" spans="1:14" x14ac:dyDescent="0.25">
      <c r="A261" s="199" t="s">
        <v>108</v>
      </c>
      <c r="B261" s="199" t="s">
        <v>226</v>
      </c>
      <c r="C261" s="199" t="s">
        <v>227</v>
      </c>
      <c r="D261" s="199" t="s">
        <v>126</v>
      </c>
      <c r="E261" s="199" t="s">
        <v>127</v>
      </c>
      <c r="F261" s="199" t="s">
        <v>125</v>
      </c>
      <c r="G261" s="199" t="s">
        <v>146</v>
      </c>
      <c r="H261" s="199" t="s">
        <v>217</v>
      </c>
      <c r="I261" s="199" t="s">
        <v>217</v>
      </c>
      <c r="J261" s="199" t="s">
        <v>217</v>
      </c>
      <c r="K261" s="199" t="s">
        <v>217</v>
      </c>
      <c r="L261" s="199" t="s">
        <v>217</v>
      </c>
      <c r="M261" s="200">
        <v>-11.79</v>
      </c>
      <c r="N261" s="188" t="str">
        <f t="shared" si="4"/>
        <v>216600012800</v>
      </c>
    </row>
    <row r="262" spans="1:14" x14ac:dyDescent="0.25">
      <c r="A262" s="199" t="s">
        <v>108</v>
      </c>
      <c r="B262" s="199" t="s">
        <v>226</v>
      </c>
      <c r="C262" s="199" t="s">
        <v>227</v>
      </c>
      <c r="D262" s="199" t="s">
        <v>126</v>
      </c>
      <c r="E262" s="199" t="s">
        <v>127</v>
      </c>
      <c r="F262" s="199" t="s">
        <v>125</v>
      </c>
      <c r="G262" s="199" t="s">
        <v>146</v>
      </c>
      <c r="H262" s="199" t="s">
        <v>217</v>
      </c>
      <c r="I262" s="199" t="s">
        <v>217</v>
      </c>
      <c r="J262" s="199" t="s">
        <v>217</v>
      </c>
      <c r="K262" s="199" t="s">
        <v>217</v>
      </c>
      <c r="L262" s="199" t="s">
        <v>217</v>
      </c>
      <c r="M262" s="200">
        <v>-21.86</v>
      </c>
      <c r="N262" s="188" t="str">
        <f t="shared" si="4"/>
        <v>216600012800</v>
      </c>
    </row>
    <row r="263" spans="1:14" x14ac:dyDescent="0.25">
      <c r="A263" s="199" t="s">
        <v>108</v>
      </c>
      <c r="B263" s="199" t="s">
        <v>226</v>
      </c>
      <c r="C263" s="199" t="s">
        <v>227</v>
      </c>
      <c r="D263" s="199" t="s">
        <v>126</v>
      </c>
      <c r="E263" s="199" t="s">
        <v>127</v>
      </c>
      <c r="F263" s="199" t="s">
        <v>125</v>
      </c>
      <c r="G263" s="199" t="s">
        <v>144</v>
      </c>
      <c r="H263" s="199" t="s">
        <v>217</v>
      </c>
      <c r="I263" s="199" t="s">
        <v>217</v>
      </c>
      <c r="J263" s="199" t="s">
        <v>217</v>
      </c>
      <c r="K263" s="199" t="s">
        <v>217</v>
      </c>
      <c r="L263" s="199" t="s">
        <v>217</v>
      </c>
      <c r="M263" s="200">
        <v>-3.68</v>
      </c>
      <c r="N263" s="188" t="str">
        <f t="shared" si="4"/>
        <v>215500012800</v>
      </c>
    </row>
    <row r="264" spans="1:14" x14ac:dyDescent="0.25">
      <c r="A264" s="199" t="s">
        <v>108</v>
      </c>
      <c r="B264" s="199" t="s">
        <v>226</v>
      </c>
      <c r="C264" s="199" t="s">
        <v>227</v>
      </c>
      <c r="D264" s="199" t="s">
        <v>126</v>
      </c>
      <c r="E264" s="199" t="s">
        <v>127</v>
      </c>
      <c r="F264" s="199" t="s">
        <v>125</v>
      </c>
      <c r="G264" s="199" t="s">
        <v>144</v>
      </c>
      <c r="H264" s="199" t="s">
        <v>217</v>
      </c>
      <c r="I264" s="199" t="s">
        <v>217</v>
      </c>
      <c r="J264" s="199" t="s">
        <v>217</v>
      </c>
      <c r="K264" s="199" t="s">
        <v>217</v>
      </c>
      <c r="L264" s="199" t="s">
        <v>217</v>
      </c>
      <c r="M264" s="200">
        <v>-6.82</v>
      </c>
      <c r="N264" s="188" t="str">
        <f t="shared" si="4"/>
        <v>215500012800</v>
      </c>
    </row>
    <row r="265" spans="1:14" x14ac:dyDescent="0.25">
      <c r="A265" s="199" t="s">
        <v>108</v>
      </c>
      <c r="B265" s="199" t="s">
        <v>226</v>
      </c>
      <c r="C265" s="199" t="s">
        <v>227</v>
      </c>
      <c r="D265" s="199" t="s">
        <v>126</v>
      </c>
      <c r="E265" s="199" t="s">
        <v>127</v>
      </c>
      <c r="F265" s="199" t="s">
        <v>125</v>
      </c>
      <c r="G265" s="199" t="s">
        <v>135</v>
      </c>
      <c r="H265" s="199" t="s">
        <v>217</v>
      </c>
      <c r="I265" s="199" t="s">
        <v>217</v>
      </c>
      <c r="J265" s="199" t="s">
        <v>217</v>
      </c>
      <c r="K265" s="199" t="s">
        <v>217</v>
      </c>
      <c r="L265" s="199" t="s">
        <v>217</v>
      </c>
      <c r="M265" s="200">
        <v>-90.01</v>
      </c>
      <c r="N265" s="188" t="str">
        <f t="shared" si="4"/>
        <v>205600012800</v>
      </c>
    </row>
    <row r="266" spans="1:14" x14ac:dyDescent="0.25">
      <c r="A266" s="199" t="s">
        <v>108</v>
      </c>
      <c r="B266" s="199" t="s">
        <v>226</v>
      </c>
      <c r="C266" s="199" t="s">
        <v>227</v>
      </c>
      <c r="D266" s="199" t="s">
        <v>126</v>
      </c>
      <c r="E266" s="199" t="s">
        <v>127</v>
      </c>
      <c r="F266" s="199" t="s">
        <v>125</v>
      </c>
      <c r="G266" s="199" t="s">
        <v>135</v>
      </c>
      <c r="H266" s="199" t="s">
        <v>217</v>
      </c>
      <c r="I266" s="199" t="s">
        <v>217</v>
      </c>
      <c r="J266" s="199" t="s">
        <v>217</v>
      </c>
      <c r="K266" s="199" t="s">
        <v>217</v>
      </c>
      <c r="L266" s="199" t="s">
        <v>217</v>
      </c>
      <c r="M266" s="200">
        <v>-166.94</v>
      </c>
      <c r="N266" s="188" t="str">
        <f t="shared" si="4"/>
        <v>205600012800</v>
      </c>
    </row>
    <row r="267" spans="1:14" x14ac:dyDescent="0.25">
      <c r="A267" s="199" t="s">
        <v>108</v>
      </c>
      <c r="B267" s="199" t="s">
        <v>226</v>
      </c>
      <c r="C267" s="199" t="s">
        <v>227</v>
      </c>
      <c r="D267" s="199" t="s">
        <v>126</v>
      </c>
      <c r="E267" s="199" t="s">
        <v>127</v>
      </c>
      <c r="F267" s="199" t="s">
        <v>125</v>
      </c>
      <c r="G267" s="199" t="s">
        <v>134</v>
      </c>
      <c r="H267" s="199" t="s">
        <v>217</v>
      </c>
      <c r="I267" s="199" t="s">
        <v>217</v>
      </c>
      <c r="J267" s="199" t="s">
        <v>217</v>
      </c>
      <c r="K267" s="199" t="s">
        <v>217</v>
      </c>
      <c r="L267" s="199" t="s">
        <v>217</v>
      </c>
      <c r="M267" s="200">
        <v>-1.99</v>
      </c>
      <c r="N267" s="188" t="str">
        <f t="shared" si="4"/>
        <v>205500012800</v>
      </c>
    </row>
    <row r="268" spans="1:14" x14ac:dyDescent="0.25">
      <c r="A268" s="199" t="s">
        <v>108</v>
      </c>
      <c r="B268" s="199" t="s">
        <v>226</v>
      </c>
      <c r="C268" s="199" t="s">
        <v>227</v>
      </c>
      <c r="D268" s="199" t="s">
        <v>126</v>
      </c>
      <c r="E268" s="199" t="s">
        <v>127</v>
      </c>
      <c r="F268" s="199" t="s">
        <v>125</v>
      </c>
      <c r="G268" s="199" t="s">
        <v>134</v>
      </c>
      <c r="H268" s="199" t="s">
        <v>217</v>
      </c>
      <c r="I268" s="199" t="s">
        <v>217</v>
      </c>
      <c r="J268" s="199" t="s">
        <v>217</v>
      </c>
      <c r="K268" s="199" t="s">
        <v>217</v>
      </c>
      <c r="L268" s="199" t="s">
        <v>217</v>
      </c>
      <c r="M268" s="200">
        <v>-3.67</v>
      </c>
      <c r="N268" s="188" t="str">
        <f t="shared" si="4"/>
        <v>205500012800</v>
      </c>
    </row>
    <row r="269" spans="1:14" x14ac:dyDescent="0.25">
      <c r="A269" s="199" t="s">
        <v>108</v>
      </c>
      <c r="B269" s="199" t="s">
        <v>226</v>
      </c>
      <c r="C269" s="199" t="s">
        <v>227</v>
      </c>
      <c r="D269" s="199" t="s">
        <v>126</v>
      </c>
      <c r="E269" s="199" t="s">
        <v>127</v>
      </c>
      <c r="F269" s="199" t="s">
        <v>125</v>
      </c>
      <c r="G269" s="199" t="s">
        <v>132</v>
      </c>
      <c r="H269" s="199" t="s">
        <v>217</v>
      </c>
      <c r="I269" s="199" t="s">
        <v>217</v>
      </c>
      <c r="J269" s="199" t="s">
        <v>217</v>
      </c>
      <c r="K269" s="199" t="s">
        <v>217</v>
      </c>
      <c r="L269" s="199" t="s">
        <v>217</v>
      </c>
      <c r="M269" s="200">
        <v>-64.510000000000005</v>
      </c>
      <c r="N269" s="188" t="str">
        <f t="shared" si="4"/>
        <v>205200012800</v>
      </c>
    </row>
    <row r="270" spans="1:14" x14ac:dyDescent="0.25">
      <c r="A270" s="199" t="s">
        <v>108</v>
      </c>
      <c r="B270" s="199" t="s">
        <v>226</v>
      </c>
      <c r="C270" s="199" t="s">
        <v>227</v>
      </c>
      <c r="D270" s="199" t="s">
        <v>126</v>
      </c>
      <c r="E270" s="199" t="s">
        <v>127</v>
      </c>
      <c r="F270" s="199" t="s">
        <v>125</v>
      </c>
      <c r="G270" s="199" t="s">
        <v>132</v>
      </c>
      <c r="H270" s="199" t="s">
        <v>217</v>
      </c>
      <c r="I270" s="199" t="s">
        <v>217</v>
      </c>
      <c r="J270" s="199" t="s">
        <v>217</v>
      </c>
      <c r="K270" s="199" t="s">
        <v>217</v>
      </c>
      <c r="L270" s="199" t="s">
        <v>217</v>
      </c>
      <c r="M270" s="200">
        <v>-119.62</v>
      </c>
      <c r="N270" s="188" t="str">
        <f t="shared" si="4"/>
        <v>205200012800</v>
      </c>
    </row>
    <row r="271" spans="1:14" x14ac:dyDescent="0.25">
      <c r="A271" s="199" t="s">
        <v>108</v>
      </c>
      <c r="B271" s="199" t="s">
        <v>226</v>
      </c>
      <c r="C271" s="199" t="s">
        <v>227</v>
      </c>
      <c r="D271" s="199" t="s">
        <v>126</v>
      </c>
      <c r="E271" s="199" t="s">
        <v>127</v>
      </c>
      <c r="F271" s="199" t="s">
        <v>125</v>
      </c>
      <c r="G271" s="199" t="s">
        <v>137</v>
      </c>
      <c r="H271" s="199" t="s">
        <v>217</v>
      </c>
      <c r="I271" s="199" t="s">
        <v>217</v>
      </c>
      <c r="J271" s="199" t="s">
        <v>217</v>
      </c>
      <c r="K271" s="199" t="s">
        <v>217</v>
      </c>
      <c r="L271" s="199" t="s">
        <v>217</v>
      </c>
      <c r="M271" s="200">
        <v>-11.73</v>
      </c>
      <c r="N271" s="188" t="str">
        <f t="shared" si="4"/>
        <v>210000012800</v>
      </c>
    </row>
    <row r="272" spans="1:14" x14ac:dyDescent="0.25">
      <c r="A272" s="199" t="s">
        <v>108</v>
      </c>
      <c r="B272" s="199" t="s">
        <v>226</v>
      </c>
      <c r="C272" s="199" t="s">
        <v>227</v>
      </c>
      <c r="D272" s="199" t="s">
        <v>126</v>
      </c>
      <c r="E272" s="199" t="s">
        <v>127</v>
      </c>
      <c r="F272" s="199" t="s">
        <v>125</v>
      </c>
      <c r="G272" s="199" t="s">
        <v>137</v>
      </c>
      <c r="H272" s="199" t="s">
        <v>217</v>
      </c>
      <c r="I272" s="199" t="s">
        <v>217</v>
      </c>
      <c r="J272" s="199" t="s">
        <v>217</v>
      </c>
      <c r="K272" s="199" t="s">
        <v>217</v>
      </c>
      <c r="L272" s="199" t="s">
        <v>217</v>
      </c>
      <c r="M272" s="200">
        <v>-21.75</v>
      </c>
      <c r="N272" s="188" t="str">
        <f t="shared" si="4"/>
        <v>210000012800</v>
      </c>
    </row>
    <row r="273" spans="1:14" x14ac:dyDescent="0.25">
      <c r="A273" s="199" t="s">
        <v>108</v>
      </c>
      <c r="B273" s="199" t="s">
        <v>226</v>
      </c>
      <c r="C273" s="199" t="s">
        <v>227</v>
      </c>
      <c r="D273" s="199" t="s">
        <v>126</v>
      </c>
      <c r="E273" s="199" t="s">
        <v>127</v>
      </c>
      <c r="F273" s="199" t="s">
        <v>125</v>
      </c>
      <c r="G273" s="199" t="s">
        <v>139</v>
      </c>
      <c r="H273" s="199" t="s">
        <v>217</v>
      </c>
      <c r="I273" s="199" t="s">
        <v>217</v>
      </c>
      <c r="J273" s="199" t="s">
        <v>217</v>
      </c>
      <c r="K273" s="199" t="s">
        <v>217</v>
      </c>
      <c r="L273" s="199" t="s">
        <v>217</v>
      </c>
      <c r="M273" s="200">
        <v>-57.16</v>
      </c>
      <c r="N273" s="188" t="str">
        <f t="shared" si="4"/>
        <v>211000012800</v>
      </c>
    </row>
    <row r="274" spans="1:14" x14ac:dyDescent="0.25">
      <c r="A274" s="199" t="s">
        <v>108</v>
      </c>
      <c r="B274" s="199" t="s">
        <v>226</v>
      </c>
      <c r="C274" s="199" t="s">
        <v>227</v>
      </c>
      <c r="D274" s="199" t="s">
        <v>126</v>
      </c>
      <c r="E274" s="199" t="s">
        <v>127</v>
      </c>
      <c r="F274" s="199" t="s">
        <v>125</v>
      </c>
      <c r="G274" s="199" t="s">
        <v>139</v>
      </c>
      <c r="H274" s="199" t="s">
        <v>217</v>
      </c>
      <c r="I274" s="199" t="s">
        <v>217</v>
      </c>
      <c r="J274" s="199" t="s">
        <v>217</v>
      </c>
      <c r="K274" s="199" t="s">
        <v>217</v>
      </c>
      <c r="L274" s="199" t="s">
        <v>217</v>
      </c>
      <c r="M274" s="200">
        <v>-106.02</v>
      </c>
      <c r="N274" s="188" t="str">
        <f t="shared" si="4"/>
        <v>211000012800</v>
      </c>
    </row>
    <row r="275" spans="1:14" x14ac:dyDescent="0.25">
      <c r="A275" s="199" t="s">
        <v>108</v>
      </c>
      <c r="B275" s="199" t="s">
        <v>226</v>
      </c>
      <c r="C275" s="199" t="s">
        <v>227</v>
      </c>
      <c r="D275" s="199" t="s">
        <v>126</v>
      </c>
      <c r="E275" s="199" t="s">
        <v>127</v>
      </c>
      <c r="F275" s="199" t="s">
        <v>125</v>
      </c>
      <c r="G275" s="199" t="s">
        <v>133</v>
      </c>
      <c r="H275" s="199" t="s">
        <v>217</v>
      </c>
      <c r="I275" s="199" t="s">
        <v>217</v>
      </c>
      <c r="J275" s="199" t="s">
        <v>217</v>
      </c>
      <c r="K275" s="199" t="s">
        <v>217</v>
      </c>
      <c r="L275" s="199" t="s">
        <v>217</v>
      </c>
      <c r="M275" s="200">
        <v>-57.16</v>
      </c>
      <c r="N275" s="188" t="str">
        <f t="shared" si="4"/>
        <v>205300012800</v>
      </c>
    </row>
    <row r="276" spans="1:14" x14ac:dyDescent="0.25">
      <c r="A276" s="199" t="s">
        <v>108</v>
      </c>
      <c r="B276" s="199" t="s">
        <v>226</v>
      </c>
      <c r="C276" s="199" t="s">
        <v>227</v>
      </c>
      <c r="D276" s="199" t="s">
        <v>126</v>
      </c>
      <c r="E276" s="199" t="s">
        <v>127</v>
      </c>
      <c r="F276" s="199" t="s">
        <v>125</v>
      </c>
      <c r="G276" s="199" t="s">
        <v>133</v>
      </c>
      <c r="H276" s="199" t="s">
        <v>217</v>
      </c>
      <c r="I276" s="199" t="s">
        <v>217</v>
      </c>
      <c r="J276" s="199" t="s">
        <v>217</v>
      </c>
      <c r="K276" s="199" t="s">
        <v>217</v>
      </c>
      <c r="L276" s="199" t="s">
        <v>217</v>
      </c>
      <c r="M276" s="200">
        <v>-106.02</v>
      </c>
      <c r="N276" s="188" t="str">
        <f t="shared" si="4"/>
        <v>205300012800</v>
      </c>
    </row>
    <row r="277" spans="1:14" x14ac:dyDescent="0.25">
      <c r="A277" s="199" t="s">
        <v>108</v>
      </c>
      <c r="B277" s="199" t="s">
        <v>226</v>
      </c>
      <c r="C277" s="199" t="s">
        <v>227</v>
      </c>
      <c r="D277" s="199" t="s">
        <v>126</v>
      </c>
      <c r="E277" s="199" t="s">
        <v>127</v>
      </c>
      <c r="F277" s="199" t="s">
        <v>125</v>
      </c>
      <c r="G277" s="199" t="s">
        <v>145</v>
      </c>
      <c r="H277" s="199" t="s">
        <v>217</v>
      </c>
      <c r="I277" s="199" t="s">
        <v>217</v>
      </c>
      <c r="J277" s="199" t="s">
        <v>217</v>
      </c>
      <c r="K277" s="199" t="s">
        <v>217</v>
      </c>
      <c r="L277" s="199" t="s">
        <v>217</v>
      </c>
      <c r="M277" s="200">
        <v>-13.37</v>
      </c>
      <c r="N277" s="188" t="str">
        <f t="shared" si="4"/>
        <v>216000012800</v>
      </c>
    </row>
    <row r="278" spans="1:14" x14ac:dyDescent="0.25">
      <c r="A278" s="199" t="s">
        <v>108</v>
      </c>
      <c r="B278" s="199" t="s">
        <v>226</v>
      </c>
      <c r="C278" s="199" t="s">
        <v>227</v>
      </c>
      <c r="D278" s="199" t="s">
        <v>126</v>
      </c>
      <c r="E278" s="199" t="s">
        <v>127</v>
      </c>
      <c r="F278" s="199" t="s">
        <v>125</v>
      </c>
      <c r="G278" s="199" t="s">
        <v>145</v>
      </c>
      <c r="H278" s="199" t="s">
        <v>217</v>
      </c>
      <c r="I278" s="199" t="s">
        <v>217</v>
      </c>
      <c r="J278" s="199" t="s">
        <v>217</v>
      </c>
      <c r="K278" s="199" t="s">
        <v>217</v>
      </c>
      <c r="L278" s="199" t="s">
        <v>217</v>
      </c>
      <c r="M278" s="200">
        <v>-24.79</v>
      </c>
      <c r="N278" s="188" t="str">
        <f t="shared" si="4"/>
        <v>216000012800</v>
      </c>
    </row>
    <row r="279" spans="1:14" x14ac:dyDescent="0.25">
      <c r="A279" s="199" t="s">
        <v>108</v>
      </c>
      <c r="B279" s="199" t="s">
        <v>226</v>
      </c>
      <c r="C279" s="199" t="s">
        <v>227</v>
      </c>
      <c r="D279" s="199" t="s">
        <v>126</v>
      </c>
      <c r="E279" s="199" t="s">
        <v>127</v>
      </c>
      <c r="F279" s="199" t="s">
        <v>125</v>
      </c>
      <c r="G279" s="199" t="s">
        <v>142</v>
      </c>
      <c r="H279" s="199" t="s">
        <v>217</v>
      </c>
      <c r="I279" s="199" t="s">
        <v>217</v>
      </c>
      <c r="J279" s="199" t="s">
        <v>217</v>
      </c>
      <c r="K279" s="199" t="s">
        <v>217</v>
      </c>
      <c r="L279" s="199" t="s">
        <v>217</v>
      </c>
      <c r="M279" s="200">
        <v>-17.52</v>
      </c>
      <c r="N279" s="188" t="str">
        <f t="shared" si="4"/>
        <v>214000012800</v>
      </c>
    </row>
    <row r="280" spans="1:14" x14ac:dyDescent="0.25">
      <c r="A280" s="199" t="s">
        <v>108</v>
      </c>
      <c r="B280" s="199" t="s">
        <v>226</v>
      </c>
      <c r="C280" s="199" t="s">
        <v>227</v>
      </c>
      <c r="D280" s="199" t="s">
        <v>126</v>
      </c>
      <c r="E280" s="199" t="s">
        <v>127</v>
      </c>
      <c r="F280" s="199" t="s">
        <v>125</v>
      </c>
      <c r="G280" s="199" t="s">
        <v>142</v>
      </c>
      <c r="H280" s="199" t="s">
        <v>217</v>
      </c>
      <c r="I280" s="199" t="s">
        <v>217</v>
      </c>
      <c r="J280" s="199" t="s">
        <v>217</v>
      </c>
      <c r="K280" s="199" t="s">
        <v>217</v>
      </c>
      <c r="L280" s="199" t="s">
        <v>217</v>
      </c>
      <c r="M280" s="200">
        <v>-32.479999999999997</v>
      </c>
      <c r="N280" s="188" t="str">
        <f t="shared" si="4"/>
        <v>214000012800</v>
      </c>
    </row>
    <row r="281" spans="1:14" x14ac:dyDescent="0.25">
      <c r="A281" s="199" t="s">
        <v>108</v>
      </c>
      <c r="B281" s="199" t="s">
        <v>226</v>
      </c>
      <c r="C281" s="199" t="s">
        <v>227</v>
      </c>
      <c r="D281" s="199" t="s">
        <v>126</v>
      </c>
      <c r="E281" s="199" t="s">
        <v>127</v>
      </c>
      <c r="F281" s="199" t="s">
        <v>125</v>
      </c>
      <c r="G281" s="199" t="s">
        <v>136</v>
      </c>
      <c r="H281" s="199" t="s">
        <v>217</v>
      </c>
      <c r="I281" s="199" t="s">
        <v>217</v>
      </c>
      <c r="J281" s="199" t="s">
        <v>217</v>
      </c>
      <c r="K281" s="199" t="s">
        <v>217</v>
      </c>
      <c r="L281" s="199" t="s">
        <v>217</v>
      </c>
      <c r="M281" s="200">
        <v>-13.37</v>
      </c>
      <c r="N281" s="188" t="str">
        <f t="shared" si="4"/>
        <v>205800012800</v>
      </c>
    </row>
    <row r="282" spans="1:14" x14ac:dyDescent="0.25">
      <c r="A282" s="199" t="s">
        <v>108</v>
      </c>
      <c r="B282" s="199" t="s">
        <v>228</v>
      </c>
      <c r="C282" s="199" t="s">
        <v>229</v>
      </c>
      <c r="D282" s="199" t="s">
        <v>126</v>
      </c>
      <c r="E282" s="199" t="s">
        <v>127</v>
      </c>
      <c r="F282" s="199" t="s">
        <v>131</v>
      </c>
      <c r="G282" s="199" t="s">
        <v>137</v>
      </c>
      <c r="H282" s="199" t="s">
        <v>217</v>
      </c>
      <c r="I282" s="199" t="s">
        <v>217</v>
      </c>
      <c r="J282" s="199" t="s">
        <v>217</v>
      </c>
      <c r="K282" s="199" t="s">
        <v>217</v>
      </c>
      <c r="L282" s="199" t="s">
        <v>217</v>
      </c>
      <c r="M282" s="200">
        <v>-16.600000000000001</v>
      </c>
      <c r="N282" s="188" t="str">
        <f t="shared" si="4"/>
        <v>210000012800</v>
      </c>
    </row>
    <row r="283" spans="1:14" x14ac:dyDescent="0.25">
      <c r="A283" s="199" t="s">
        <v>108</v>
      </c>
      <c r="B283" s="199" t="s">
        <v>228</v>
      </c>
      <c r="C283" s="199" t="s">
        <v>229</v>
      </c>
      <c r="D283" s="199" t="s">
        <v>126</v>
      </c>
      <c r="E283" s="199" t="s">
        <v>127</v>
      </c>
      <c r="F283" s="199" t="s">
        <v>131</v>
      </c>
      <c r="G283" s="199" t="s">
        <v>139</v>
      </c>
      <c r="H283" s="199" t="s">
        <v>217</v>
      </c>
      <c r="I283" s="199" t="s">
        <v>217</v>
      </c>
      <c r="J283" s="199" t="s">
        <v>217</v>
      </c>
      <c r="K283" s="199" t="s">
        <v>217</v>
      </c>
      <c r="L283" s="199" t="s">
        <v>217</v>
      </c>
      <c r="M283" s="200">
        <v>-44.71</v>
      </c>
      <c r="N283" s="188" t="str">
        <f t="shared" si="4"/>
        <v>211000012800</v>
      </c>
    </row>
    <row r="284" spans="1:14" x14ac:dyDescent="0.25">
      <c r="A284" s="199" t="s">
        <v>108</v>
      </c>
      <c r="B284" s="199" t="s">
        <v>228</v>
      </c>
      <c r="C284" s="199" t="s">
        <v>229</v>
      </c>
      <c r="D284" s="199" t="s">
        <v>126</v>
      </c>
      <c r="E284" s="199" t="s">
        <v>127</v>
      </c>
      <c r="F284" s="199" t="s">
        <v>131</v>
      </c>
      <c r="G284" s="199" t="s">
        <v>139</v>
      </c>
      <c r="H284" s="199" t="s">
        <v>217</v>
      </c>
      <c r="I284" s="199" t="s">
        <v>217</v>
      </c>
      <c r="J284" s="199" t="s">
        <v>217</v>
      </c>
      <c r="K284" s="199" t="s">
        <v>217</v>
      </c>
      <c r="L284" s="199" t="s">
        <v>217</v>
      </c>
      <c r="M284" s="200">
        <v>-80.48</v>
      </c>
      <c r="N284" s="188" t="str">
        <f t="shared" si="4"/>
        <v>211000012800</v>
      </c>
    </row>
    <row r="285" spans="1:14" x14ac:dyDescent="0.25">
      <c r="A285" s="199" t="s">
        <v>108</v>
      </c>
      <c r="B285" s="199" t="s">
        <v>228</v>
      </c>
      <c r="C285" s="199" t="s">
        <v>229</v>
      </c>
      <c r="D285" s="199" t="s">
        <v>126</v>
      </c>
      <c r="E285" s="199" t="s">
        <v>127</v>
      </c>
      <c r="F285" s="199" t="s">
        <v>131</v>
      </c>
      <c r="G285" s="199" t="s">
        <v>133</v>
      </c>
      <c r="H285" s="199" t="s">
        <v>217</v>
      </c>
      <c r="I285" s="199" t="s">
        <v>217</v>
      </c>
      <c r="J285" s="199" t="s">
        <v>217</v>
      </c>
      <c r="K285" s="199" t="s">
        <v>217</v>
      </c>
      <c r="L285" s="199" t="s">
        <v>217</v>
      </c>
      <c r="M285" s="200">
        <v>-44.71</v>
      </c>
      <c r="N285" s="188" t="str">
        <f t="shared" si="4"/>
        <v>205300012800</v>
      </c>
    </row>
    <row r="286" spans="1:14" x14ac:dyDescent="0.25">
      <c r="A286" s="199" t="s">
        <v>108</v>
      </c>
      <c r="B286" s="199" t="s">
        <v>228</v>
      </c>
      <c r="C286" s="199" t="s">
        <v>229</v>
      </c>
      <c r="D286" s="199" t="s">
        <v>126</v>
      </c>
      <c r="E286" s="199" t="s">
        <v>127</v>
      </c>
      <c r="F286" s="199" t="s">
        <v>131</v>
      </c>
      <c r="G286" s="199" t="s">
        <v>133</v>
      </c>
      <c r="H286" s="199" t="s">
        <v>217</v>
      </c>
      <c r="I286" s="199" t="s">
        <v>217</v>
      </c>
      <c r="J286" s="199" t="s">
        <v>217</v>
      </c>
      <c r="K286" s="199" t="s">
        <v>217</v>
      </c>
      <c r="L286" s="199" t="s">
        <v>217</v>
      </c>
      <c r="M286" s="200">
        <v>-80.48</v>
      </c>
      <c r="N286" s="188" t="str">
        <f t="shared" si="4"/>
        <v>205300012800</v>
      </c>
    </row>
    <row r="287" spans="1:14" x14ac:dyDescent="0.25">
      <c r="A287" s="199" t="s">
        <v>108</v>
      </c>
      <c r="B287" s="199" t="s">
        <v>228</v>
      </c>
      <c r="C287" s="199" t="s">
        <v>229</v>
      </c>
      <c r="D287" s="199" t="s">
        <v>126</v>
      </c>
      <c r="E287" s="199" t="s">
        <v>127</v>
      </c>
      <c r="F287" s="199" t="s">
        <v>131</v>
      </c>
      <c r="G287" s="199" t="s">
        <v>145</v>
      </c>
      <c r="H287" s="199" t="s">
        <v>217</v>
      </c>
      <c r="I287" s="199" t="s">
        <v>217</v>
      </c>
      <c r="J287" s="199" t="s">
        <v>217</v>
      </c>
      <c r="K287" s="199" t="s">
        <v>217</v>
      </c>
      <c r="L287" s="199" t="s">
        <v>217</v>
      </c>
      <c r="M287" s="200">
        <v>-10.45</v>
      </c>
      <c r="N287" s="188" t="str">
        <f t="shared" si="4"/>
        <v>216000012800</v>
      </c>
    </row>
    <row r="288" spans="1:14" x14ac:dyDescent="0.25">
      <c r="A288" s="199" t="s">
        <v>108</v>
      </c>
      <c r="B288" s="199" t="s">
        <v>228</v>
      </c>
      <c r="C288" s="199" t="s">
        <v>229</v>
      </c>
      <c r="D288" s="199" t="s">
        <v>126</v>
      </c>
      <c r="E288" s="199" t="s">
        <v>127</v>
      </c>
      <c r="F288" s="199" t="s">
        <v>131</v>
      </c>
      <c r="G288" s="199" t="s">
        <v>145</v>
      </c>
      <c r="H288" s="199" t="s">
        <v>217</v>
      </c>
      <c r="I288" s="199" t="s">
        <v>217</v>
      </c>
      <c r="J288" s="199" t="s">
        <v>217</v>
      </c>
      <c r="K288" s="199" t="s">
        <v>217</v>
      </c>
      <c r="L288" s="199" t="s">
        <v>217</v>
      </c>
      <c r="M288" s="200">
        <v>-18.82</v>
      </c>
      <c r="N288" s="188" t="str">
        <f t="shared" si="4"/>
        <v>216000012800</v>
      </c>
    </row>
    <row r="289" spans="1:14" x14ac:dyDescent="0.25">
      <c r="A289" s="199" t="s">
        <v>108</v>
      </c>
      <c r="B289" s="199" t="s">
        <v>228</v>
      </c>
      <c r="C289" s="199" t="s">
        <v>229</v>
      </c>
      <c r="D289" s="199" t="s">
        <v>126</v>
      </c>
      <c r="E289" s="199" t="s">
        <v>127</v>
      </c>
      <c r="F289" s="199" t="s">
        <v>131</v>
      </c>
      <c r="G289" s="199" t="s">
        <v>142</v>
      </c>
      <c r="H289" s="199" t="s">
        <v>217</v>
      </c>
      <c r="I289" s="199" t="s">
        <v>217</v>
      </c>
      <c r="J289" s="199" t="s">
        <v>217</v>
      </c>
      <c r="K289" s="199" t="s">
        <v>217</v>
      </c>
      <c r="L289" s="199" t="s">
        <v>217</v>
      </c>
      <c r="M289" s="200">
        <v>-16.760000000000002</v>
      </c>
      <c r="N289" s="188" t="str">
        <f t="shared" si="4"/>
        <v>214000012800</v>
      </c>
    </row>
    <row r="290" spans="1:14" x14ac:dyDescent="0.25">
      <c r="A290" s="199" t="s">
        <v>108</v>
      </c>
      <c r="B290" s="199" t="s">
        <v>228</v>
      </c>
      <c r="C290" s="199" t="s">
        <v>229</v>
      </c>
      <c r="D290" s="199" t="s">
        <v>126</v>
      </c>
      <c r="E290" s="199" t="s">
        <v>127</v>
      </c>
      <c r="F290" s="199" t="s">
        <v>131</v>
      </c>
      <c r="G290" s="199" t="s">
        <v>142</v>
      </c>
      <c r="H290" s="199" t="s">
        <v>217</v>
      </c>
      <c r="I290" s="199" t="s">
        <v>217</v>
      </c>
      <c r="J290" s="199" t="s">
        <v>217</v>
      </c>
      <c r="K290" s="199" t="s">
        <v>217</v>
      </c>
      <c r="L290" s="199" t="s">
        <v>217</v>
      </c>
      <c r="M290" s="200">
        <v>-30.17</v>
      </c>
      <c r="N290" s="188" t="str">
        <f t="shared" si="4"/>
        <v>214000012800</v>
      </c>
    </row>
    <row r="291" spans="1:14" x14ac:dyDescent="0.25">
      <c r="A291" s="199" t="s">
        <v>108</v>
      </c>
      <c r="B291" s="199" t="s">
        <v>228</v>
      </c>
      <c r="C291" s="199" t="s">
        <v>229</v>
      </c>
      <c r="D291" s="199" t="s">
        <v>126</v>
      </c>
      <c r="E291" s="199" t="s">
        <v>127</v>
      </c>
      <c r="F291" s="199" t="s">
        <v>131</v>
      </c>
      <c r="G291" s="199" t="s">
        <v>136</v>
      </c>
      <c r="H291" s="199" t="s">
        <v>217</v>
      </c>
      <c r="I291" s="199" t="s">
        <v>217</v>
      </c>
      <c r="J291" s="199" t="s">
        <v>217</v>
      </c>
      <c r="K291" s="199" t="s">
        <v>217</v>
      </c>
      <c r="L291" s="199" t="s">
        <v>217</v>
      </c>
      <c r="M291" s="200">
        <v>-10.46</v>
      </c>
      <c r="N291" s="188" t="str">
        <f t="shared" si="4"/>
        <v>205800012800</v>
      </c>
    </row>
    <row r="292" spans="1:14" x14ac:dyDescent="0.25">
      <c r="A292" s="199" t="s">
        <v>108</v>
      </c>
      <c r="B292" s="199" t="s">
        <v>228</v>
      </c>
      <c r="C292" s="199" t="s">
        <v>229</v>
      </c>
      <c r="D292" s="199" t="s">
        <v>126</v>
      </c>
      <c r="E292" s="199" t="s">
        <v>127</v>
      </c>
      <c r="F292" s="199" t="s">
        <v>131</v>
      </c>
      <c r="G292" s="199" t="s">
        <v>136</v>
      </c>
      <c r="H292" s="199" t="s">
        <v>217</v>
      </c>
      <c r="I292" s="199" t="s">
        <v>217</v>
      </c>
      <c r="J292" s="199" t="s">
        <v>217</v>
      </c>
      <c r="K292" s="199" t="s">
        <v>217</v>
      </c>
      <c r="L292" s="199" t="s">
        <v>217</v>
      </c>
      <c r="M292" s="200">
        <v>-18.809999999999999</v>
      </c>
      <c r="N292" s="188" t="str">
        <f t="shared" si="4"/>
        <v>205800012800</v>
      </c>
    </row>
    <row r="293" spans="1:14" x14ac:dyDescent="0.25">
      <c r="A293" s="199" t="s">
        <v>108</v>
      </c>
      <c r="B293" s="199" t="s">
        <v>228</v>
      </c>
      <c r="C293" s="199" t="s">
        <v>229</v>
      </c>
      <c r="D293" s="199" t="s">
        <v>126</v>
      </c>
      <c r="E293" s="199" t="s">
        <v>127</v>
      </c>
      <c r="F293" s="199" t="s">
        <v>131</v>
      </c>
      <c r="G293" s="199" t="s">
        <v>143</v>
      </c>
      <c r="H293" s="199" t="s">
        <v>217</v>
      </c>
      <c r="I293" s="199" t="s">
        <v>217</v>
      </c>
      <c r="J293" s="199" t="s">
        <v>217</v>
      </c>
      <c r="K293" s="199" t="s">
        <v>217</v>
      </c>
      <c r="L293" s="199" t="s">
        <v>217</v>
      </c>
      <c r="M293" s="200">
        <v>-34.72</v>
      </c>
      <c r="N293" s="188" t="str">
        <f t="shared" si="4"/>
        <v>215000012800</v>
      </c>
    </row>
    <row r="294" spans="1:14" x14ac:dyDescent="0.25">
      <c r="A294" s="199" t="s">
        <v>108</v>
      </c>
      <c r="B294" s="199" t="s">
        <v>228</v>
      </c>
      <c r="C294" s="199" t="s">
        <v>229</v>
      </c>
      <c r="D294" s="199" t="s">
        <v>126</v>
      </c>
      <c r="E294" s="199" t="s">
        <v>127</v>
      </c>
      <c r="F294" s="199" t="s">
        <v>131</v>
      </c>
      <c r="G294" s="199" t="s">
        <v>143</v>
      </c>
      <c r="H294" s="199" t="s">
        <v>217</v>
      </c>
      <c r="I294" s="199" t="s">
        <v>217</v>
      </c>
      <c r="J294" s="199" t="s">
        <v>217</v>
      </c>
      <c r="K294" s="199" t="s">
        <v>217</v>
      </c>
      <c r="L294" s="199" t="s">
        <v>217</v>
      </c>
      <c r="M294" s="200">
        <v>-62.49</v>
      </c>
      <c r="N294" s="188" t="str">
        <f t="shared" si="4"/>
        <v>215000012800</v>
      </c>
    </row>
    <row r="295" spans="1:14" x14ac:dyDescent="0.25">
      <c r="A295" s="199" t="s">
        <v>108</v>
      </c>
      <c r="B295" s="199" t="s">
        <v>228</v>
      </c>
      <c r="C295" s="199" t="s">
        <v>229</v>
      </c>
      <c r="D295" s="199" t="s">
        <v>126</v>
      </c>
      <c r="E295" s="199" t="s">
        <v>127</v>
      </c>
      <c r="F295" s="199" t="s">
        <v>131</v>
      </c>
      <c r="G295" s="199" t="s">
        <v>124</v>
      </c>
      <c r="H295" s="199" t="s">
        <v>217</v>
      </c>
      <c r="I295" s="199" t="s">
        <v>217</v>
      </c>
      <c r="J295" s="199" t="s">
        <v>217</v>
      </c>
      <c r="K295" s="199" t="s">
        <v>217</v>
      </c>
      <c r="L295" s="199" t="s">
        <v>217</v>
      </c>
      <c r="M295" s="200">
        <v>-560.42999999999995</v>
      </c>
      <c r="N295" s="188" t="str">
        <f t="shared" si="4"/>
        <v>100000012800</v>
      </c>
    </row>
    <row r="296" spans="1:14" x14ac:dyDescent="0.25">
      <c r="A296" s="199" t="s">
        <v>108</v>
      </c>
      <c r="B296" s="199" t="s">
        <v>228</v>
      </c>
      <c r="C296" s="199" t="s">
        <v>229</v>
      </c>
      <c r="D296" s="199" t="s">
        <v>126</v>
      </c>
      <c r="E296" s="199" t="s">
        <v>127</v>
      </c>
      <c r="F296" s="199" t="s">
        <v>131</v>
      </c>
      <c r="G296" s="199" t="s">
        <v>124</v>
      </c>
      <c r="H296" s="199" t="s">
        <v>217</v>
      </c>
      <c r="I296" s="199" t="s">
        <v>217</v>
      </c>
      <c r="J296" s="199" t="s">
        <v>217</v>
      </c>
      <c r="K296" s="199" t="s">
        <v>217</v>
      </c>
      <c r="L296" s="199" t="s">
        <v>217</v>
      </c>
      <c r="M296" s="200">
        <v>-1008.77</v>
      </c>
      <c r="N296" s="188" t="str">
        <f t="shared" si="4"/>
        <v>100000012800</v>
      </c>
    </row>
    <row r="297" spans="1:14" x14ac:dyDescent="0.25">
      <c r="A297" s="199" t="s">
        <v>108</v>
      </c>
      <c r="B297" s="199" t="s">
        <v>228</v>
      </c>
      <c r="C297" s="199" t="s">
        <v>229</v>
      </c>
      <c r="D297" s="199" t="s">
        <v>126</v>
      </c>
      <c r="E297" s="199" t="s">
        <v>127</v>
      </c>
      <c r="F297" s="199" t="s">
        <v>131</v>
      </c>
      <c r="G297" s="199" t="s">
        <v>148</v>
      </c>
      <c r="H297" s="199" t="s">
        <v>217</v>
      </c>
      <c r="I297" s="199" t="s">
        <v>217</v>
      </c>
      <c r="J297" s="199" t="s">
        <v>217</v>
      </c>
      <c r="K297" s="199" t="s">
        <v>217</v>
      </c>
      <c r="L297" s="199" t="s">
        <v>217</v>
      </c>
      <c r="M297" s="200">
        <v>123.02</v>
      </c>
      <c r="N297" s="188" t="str">
        <f t="shared" si="4"/>
        <v>700000012800</v>
      </c>
    </row>
    <row r="298" spans="1:14" x14ac:dyDescent="0.25">
      <c r="A298" s="199" t="s">
        <v>108</v>
      </c>
      <c r="B298" s="199" t="s">
        <v>228</v>
      </c>
      <c r="C298" s="199" t="s">
        <v>229</v>
      </c>
      <c r="D298" s="199" t="s">
        <v>126</v>
      </c>
      <c r="E298" s="199" t="s">
        <v>127</v>
      </c>
      <c r="F298" s="199" t="s">
        <v>131</v>
      </c>
      <c r="G298" s="199" t="s">
        <v>148</v>
      </c>
      <c r="H298" s="199" t="s">
        <v>217</v>
      </c>
      <c r="I298" s="199" t="s">
        <v>217</v>
      </c>
      <c r="J298" s="199" t="s">
        <v>217</v>
      </c>
      <c r="K298" s="199" t="s">
        <v>217</v>
      </c>
      <c r="L298" s="199" t="s">
        <v>217</v>
      </c>
      <c r="M298" s="200">
        <v>184.53</v>
      </c>
      <c r="N298" s="188" t="str">
        <f t="shared" si="4"/>
        <v>700000012800</v>
      </c>
    </row>
    <row r="299" spans="1:14" x14ac:dyDescent="0.25">
      <c r="A299" s="199" t="s">
        <v>108</v>
      </c>
      <c r="B299" s="199" t="s">
        <v>228</v>
      </c>
      <c r="C299" s="199" t="s">
        <v>229</v>
      </c>
      <c r="D299" s="199" t="s">
        <v>126</v>
      </c>
      <c r="E299" s="199" t="s">
        <v>127</v>
      </c>
      <c r="F299" s="199" t="s">
        <v>131</v>
      </c>
      <c r="G299" s="199" t="s">
        <v>151</v>
      </c>
      <c r="H299" s="199" t="s">
        <v>217</v>
      </c>
      <c r="I299" s="199" t="s">
        <v>217</v>
      </c>
      <c r="J299" s="199" t="s">
        <v>217</v>
      </c>
      <c r="K299" s="199" t="s">
        <v>217</v>
      </c>
      <c r="L299" s="199" t="s">
        <v>217</v>
      </c>
      <c r="M299" s="200">
        <v>44.71</v>
      </c>
      <c r="N299" s="188" t="str">
        <f t="shared" si="4"/>
        <v>723000012800</v>
      </c>
    </row>
    <row r="300" spans="1:14" x14ac:dyDescent="0.25">
      <c r="A300" s="199" t="s">
        <v>108</v>
      </c>
      <c r="B300" s="199" t="s">
        <v>228</v>
      </c>
      <c r="C300" s="199" t="s">
        <v>229</v>
      </c>
      <c r="D300" s="199" t="s">
        <v>126</v>
      </c>
      <c r="E300" s="199" t="s">
        <v>127</v>
      </c>
      <c r="F300" s="199" t="s">
        <v>131</v>
      </c>
      <c r="G300" s="199" t="s">
        <v>151</v>
      </c>
      <c r="H300" s="199" t="s">
        <v>217</v>
      </c>
      <c r="I300" s="199" t="s">
        <v>217</v>
      </c>
      <c r="J300" s="199" t="s">
        <v>217</v>
      </c>
      <c r="K300" s="199" t="s">
        <v>217</v>
      </c>
      <c r="L300" s="199" t="s">
        <v>217</v>
      </c>
      <c r="M300" s="200">
        <v>80.48</v>
      </c>
      <c r="N300" s="188" t="str">
        <f t="shared" si="4"/>
        <v>723000012800</v>
      </c>
    </row>
    <row r="301" spans="1:14" x14ac:dyDescent="0.25">
      <c r="A301" s="199" t="s">
        <v>108</v>
      </c>
      <c r="B301" s="199" t="s">
        <v>228</v>
      </c>
      <c r="C301" s="199" t="s">
        <v>229</v>
      </c>
      <c r="D301" s="199" t="s">
        <v>126</v>
      </c>
      <c r="E301" s="199" t="s">
        <v>127</v>
      </c>
      <c r="F301" s="199" t="s">
        <v>131</v>
      </c>
      <c r="G301" s="199" t="s">
        <v>152</v>
      </c>
      <c r="H301" s="199" t="s">
        <v>217</v>
      </c>
      <c r="I301" s="199" t="s">
        <v>217</v>
      </c>
      <c r="J301" s="199" t="s">
        <v>217</v>
      </c>
      <c r="K301" s="199" t="s">
        <v>217</v>
      </c>
      <c r="L301" s="199" t="s">
        <v>217</v>
      </c>
      <c r="M301" s="200">
        <v>10.46</v>
      </c>
      <c r="N301" s="188" t="str">
        <f t="shared" si="4"/>
        <v>723100012800</v>
      </c>
    </row>
    <row r="302" spans="1:14" x14ac:dyDescent="0.25">
      <c r="A302" s="199" t="s">
        <v>108</v>
      </c>
      <c r="B302" s="199" t="s">
        <v>228</v>
      </c>
      <c r="C302" s="199" t="s">
        <v>229</v>
      </c>
      <c r="D302" s="199" t="s">
        <v>126</v>
      </c>
      <c r="E302" s="199" t="s">
        <v>127</v>
      </c>
      <c r="F302" s="199" t="s">
        <v>131</v>
      </c>
      <c r="G302" s="199" t="s">
        <v>152</v>
      </c>
      <c r="H302" s="199" t="s">
        <v>217</v>
      </c>
      <c r="I302" s="199" t="s">
        <v>217</v>
      </c>
      <c r="J302" s="199" t="s">
        <v>217</v>
      </c>
      <c r="K302" s="199" t="s">
        <v>217</v>
      </c>
      <c r="L302" s="199" t="s">
        <v>217</v>
      </c>
      <c r="M302" s="200">
        <v>18.809999999999999</v>
      </c>
      <c r="N302" s="188" t="str">
        <f t="shared" si="4"/>
        <v>723100012800</v>
      </c>
    </row>
    <row r="303" spans="1:14" x14ac:dyDescent="0.25">
      <c r="A303" s="199" t="s">
        <v>108</v>
      </c>
      <c r="B303" s="199" t="s">
        <v>228</v>
      </c>
      <c r="C303" s="199" t="s">
        <v>229</v>
      </c>
      <c r="D303" s="199" t="s">
        <v>126</v>
      </c>
      <c r="E303" s="199" t="s">
        <v>127</v>
      </c>
      <c r="F303" s="199" t="s">
        <v>131</v>
      </c>
      <c r="G303" s="199" t="s">
        <v>153</v>
      </c>
      <c r="H303" s="199" t="s">
        <v>217</v>
      </c>
      <c r="I303" s="199" t="s">
        <v>217</v>
      </c>
      <c r="J303" s="199" t="s">
        <v>217</v>
      </c>
      <c r="K303" s="199" t="s">
        <v>217</v>
      </c>
      <c r="L303" s="199" t="s">
        <v>217</v>
      </c>
      <c r="M303" s="200">
        <v>332.82</v>
      </c>
      <c r="N303" s="188" t="str">
        <f t="shared" si="4"/>
        <v>724000012800</v>
      </c>
    </row>
    <row r="304" spans="1:14" x14ac:dyDescent="0.25">
      <c r="A304" s="199" t="s">
        <v>108</v>
      </c>
      <c r="B304" s="199" t="s">
        <v>228</v>
      </c>
      <c r="C304" s="199" t="s">
        <v>229</v>
      </c>
      <c r="D304" s="199" t="s">
        <v>126</v>
      </c>
      <c r="E304" s="199" t="s">
        <v>127</v>
      </c>
      <c r="F304" s="199" t="s">
        <v>131</v>
      </c>
      <c r="G304" s="199" t="s">
        <v>153</v>
      </c>
      <c r="H304" s="199" t="s">
        <v>217</v>
      </c>
      <c r="I304" s="199" t="s">
        <v>217</v>
      </c>
      <c r="J304" s="199" t="s">
        <v>217</v>
      </c>
      <c r="K304" s="199" t="s">
        <v>217</v>
      </c>
      <c r="L304" s="199" t="s">
        <v>217</v>
      </c>
      <c r="M304" s="200">
        <v>599.08000000000004</v>
      </c>
      <c r="N304" s="188" t="str">
        <f t="shared" si="4"/>
        <v>724000012800</v>
      </c>
    </row>
    <row r="305" spans="1:14" x14ac:dyDescent="0.25">
      <c r="A305" s="199" t="s">
        <v>108</v>
      </c>
      <c r="B305" s="199" t="s">
        <v>228</v>
      </c>
      <c r="C305" s="199" t="s">
        <v>229</v>
      </c>
      <c r="D305" s="199" t="s">
        <v>126</v>
      </c>
      <c r="E305" s="199" t="s">
        <v>127</v>
      </c>
      <c r="F305" s="199" t="s">
        <v>131</v>
      </c>
      <c r="G305" s="199" t="s">
        <v>155</v>
      </c>
      <c r="H305" s="199" t="s">
        <v>217</v>
      </c>
      <c r="I305" s="199" t="s">
        <v>217</v>
      </c>
      <c r="J305" s="199" t="s">
        <v>217</v>
      </c>
      <c r="K305" s="199" t="s">
        <v>217</v>
      </c>
      <c r="L305" s="199" t="s">
        <v>217</v>
      </c>
      <c r="M305" s="200">
        <v>0.41</v>
      </c>
      <c r="N305" s="188" t="str">
        <f t="shared" si="4"/>
        <v>725000012800</v>
      </c>
    </row>
    <row r="306" spans="1:14" x14ac:dyDescent="0.25">
      <c r="A306" s="199" t="s">
        <v>108</v>
      </c>
      <c r="B306" s="199" t="s">
        <v>228</v>
      </c>
      <c r="C306" s="199" t="s">
        <v>229</v>
      </c>
      <c r="D306" s="199" t="s">
        <v>126</v>
      </c>
      <c r="E306" s="199" t="s">
        <v>127</v>
      </c>
      <c r="F306" s="199" t="s">
        <v>131</v>
      </c>
      <c r="G306" s="199" t="s">
        <v>155</v>
      </c>
      <c r="H306" s="199" t="s">
        <v>217</v>
      </c>
      <c r="I306" s="199" t="s">
        <v>217</v>
      </c>
      <c r="J306" s="199" t="s">
        <v>217</v>
      </c>
      <c r="K306" s="199" t="s">
        <v>217</v>
      </c>
      <c r="L306" s="199" t="s">
        <v>217</v>
      </c>
      <c r="M306" s="200">
        <v>0.74</v>
      </c>
      <c r="N306" s="188" t="str">
        <f t="shared" si="4"/>
        <v>725000012800</v>
      </c>
    </row>
    <row r="307" spans="1:14" x14ac:dyDescent="0.25">
      <c r="A307" s="199" t="s">
        <v>108</v>
      </c>
      <c r="B307" s="199" t="s">
        <v>228</v>
      </c>
      <c r="C307" s="199" t="s">
        <v>229</v>
      </c>
      <c r="D307" s="199" t="s">
        <v>126</v>
      </c>
      <c r="E307" s="199" t="s">
        <v>127</v>
      </c>
      <c r="F307" s="199" t="s">
        <v>131</v>
      </c>
      <c r="G307" s="199" t="s">
        <v>156</v>
      </c>
      <c r="H307" s="199" t="s">
        <v>217</v>
      </c>
      <c r="I307" s="199" t="s">
        <v>217</v>
      </c>
      <c r="J307" s="199" t="s">
        <v>217</v>
      </c>
      <c r="K307" s="199" t="s">
        <v>217</v>
      </c>
      <c r="L307" s="199" t="s">
        <v>217</v>
      </c>
      <c r="M307" s="200">
        <v>50.74</v>
      </c>
      <c r="N307" s="188" t="str">
        <f t="shared" si="4"/>
        <v>726900012800</v>
      </c>
    </row>
    <row r="308" spans="1:14" x14ac:dyDescent="0.25">
      <c r="A308" s="199" t="s">
        <v>108</v>
      </c>
      <c r="B308" s="199" t="s">
        <v>228</v>
      </c>
      <c r="C308" s="199" t="s">
        <v>229</v>
      </c>
      <c r="D308" s="199" t="s">
        <v>126</v>
      </c>
      <c r="E308" s="199" t="s">
        <v>127</v>
      </c>
      <c r="F308" s="199" t="s">
        <v>131</v>
      </c>
      <c r="G308" s="199" t="s">
        <v>156</v>
      </c>
      <c r="H308" s="199" t="s">
        <v>217</v>
      </c>
      <c r="I308" s="199" t="s">
        <v>217</v>
      </c>
      <c r="J308" s="199" t="s">
        <v>217</v>
      </c>
      <c r="K308" s="199" t="s">
        <v>217</v>
      </c>
      <c r="L308" s="199" t="s">
        <v>217</v>
      </c>
      <c r="M308" s="200">
        <v>91.34</v>
      </c>
      <c r="N308" s="188" t="str">
        <f t="shared" si="4"/>
        <v>726900012800</v>
      </c>
    </row>
    <row r="309" spans="1:14" x14ac:dyDescent="0.25">
      <c r="A309" s="199" t="s">
        <v>108</v>
      </c>
      <c r="B309" s="199" t="s">
        <v>228</v>
      </c>
      <c r="C309" s="199" t="s">
        <v>229</v>
      </c>
      <c r="D309" s="199" t="s">
        <v>126</v>
      </c>
      <c r="E309" s="199" t="s">
        <v>127</v>
      </c>
      <c r="F309" s="199" t="s">
        <v>131</v>
      </c>
      <c r="G309" s="199" t="s">
        <v>156</v>
      </c>
      <c r="H309" s="199" t="s">
        <v>217</v>
      </c>
      <c r="I309" s="199" t="s">
        <v>217</v>
      </c>
      <c r="J309" s="199" t="s">
        <v>217</v>
      </c>
      <c r="K309" s="199" t="s">
        <v>217</v>
      </c>
      <c r="L309" s="199" t="s">
        <v>217</v>
      </c>
      <c r="M309" s="200">
        <v>9.23</v>
      </c>
      <c r="N309" s="188" t="str">
        <f t="shared" si="4"/>
        <v>726900012800</v>
      </c>
    </row>
    <row r="310" spans="1:14" x14ac:dyDescent="0.25">
      <c r="A310" s="199" t="s">
        <v>108</v>
      </c>
      <c r="B310" s="199" t="s">
        <v>228</v>
      </c>
      <c r="C310" s="199" t="s">
        <v>229</v>
      </c>
      <c r="D310" s="199" t="s">
        <v>126</v>
      </c>
      <c r="E310" s="199" t="s">
        <v>127</v>
      </c>
      <c r="F310" s="199" t="s">
        <v>131</v>
      </c>
      <c r="G310" s="199" t="s">
        <v>156</v>
      </c>
      <c r="H310" s="199" t="s">
        <v>217</v>
      </c>
      <c r="I310" s="199" t="s">
        <v>217</v>
      </c>
      <c r="J310" s="199" t="s">
        <v>217</v>
      </c>
      <c r="K310" s="199" t="s">
        <v>217</v>
      </c>
      <c r="L310" s="199" t="s">
        <v>217</v>
      </c>
      <c r="M310" s="200">
        <v>16.600000000000001</v>
      </c>
      <c r="N310" s="188" t="str">
        <f t="shared" si="4"/>
        <v>726900012800</v>
      </c>
    </row>
    <row r="311" spans="1:14" x14ac:dyDescent="0.25">
      <c r="A311" s="199" t="s">
        <v>108</v>
      </c>
      <c r="B311" s="199" t="s">
        <v>228</v>
      </c>
      <c r="C311" s="199" t="s">
        <v>229</v>
      </c>
      <c r="D311" s="199" t="s">
        <v>126</v>
      </c>
      <c r="E311" s="199" t="s">
        <v>127</v>
      </c>
      <c r="F311" s="199" t="s">
        <v>131</v>
      </c>
      <c r="G311" s="199" t="s">
        <v>140</v>
      </c>
      <c r="H311" s="199" t="s">
        <v>217</v>
      </c>
      <c r="I311" s="199" t="s">
        <v>217</v>
      </c>
      <c r="J311" s="199" t="s">
        <v>217</v>
      </c>
      <c r="K311" s="199" t="s">
        <v>217</v>
      </c>
      <c r="L311" s="199" t="s">
        <v>217</v>
      </c>
      <c r="M311" s="200">
        <v>-0.8</v>
      </c>
      <c r="N311" s="188" t="str">
        <f t="shared" si="4"/>
        <v>212500012800</v>
      </c>
    </row>
    <row r="312" spans="1:14" x14ac:dyDescent="0.25">
      <c r="A312" s="199" t="s">
        <v>108</v>
      </c>
      <c r="B312" s="199" t="s">
        <v>228</v>
      </c>
      <c r="C312" s="199" t="s">
        <v>229</v>
      </c>
      <c r="D312" s="199" t="s">
        <v>126</v>
      </c>
      <c r="E312" s="199" t="s">
        <v>127</v>
      </c>
      <c r="F312" s="199" t="s">
        <v>131</v>
      </c>
      <c r="G312" s="199" t="s">
        <v>140</v>
      </c>
      <c r="H312" s="199" t="s">
        <v>217</v>
      </c>
      <c r="I312" s="199" t="s">
        <v>217</v>
      </c>
      <c r="J312" s="199" t="s">
        <v>217</v>
      </c>
      <c r="K312" s="199" t="s">
        <v>217</v>
      </c>
      <c r="L312" s="199" t="s">
        <v>217</v>
      </c>
      <c r="M312" s="200">
        <v>-1.44</v>
      </c>
      <c r="N312" s="188" t="str">
        <f t="shared" si="4"/>
        <v>212500012800</v>
      </c>
    </row>
    <row r="313" spans="1:14" x14ac:dyDescent="0.25">
      <c r="A313" s="199" t="s">
        <v>108</v>
      </c>
      <c r="B313" s="199" t="s">
        <v>228</v>
      </c>
      <c r="C313" s="199" t="s">
        <v>229</v>
      </c>
      <c r="D313" s="199" t="s">
        <v>126</v>
      </c>
      <c r="E313" s="199" t="s">
        <v>127</v>
      </c>
      <c r="F313" s="199" t="s">
        <v>131</v>
      </c>
      <c r="G313" s="199" t="s">
        <v>141</v>
      </c>
      <c r="H313" s="199" t="s">
        <v>217</v>
      </c>
      <c r="I313" s="199" t="s">
        <v>217</v>
      </c>
      <c r="J313" s="199" t="s">
        <v>217</v>
      </c>
      <c r="K313" s="199" t="s">
        <v>217</v>
      </c>
      <c r="L313" s="199" t="s">
        <v>217</v>
      </c>
      <c r="M313" s="200">
        <v>-38.75</v>
      </c>
      <c r="N313" s="188" t="str">
        <f t="shared" si="4"/>
        <v>213000012800</v>
      </c>
    </row>
    <row r="314" spans="1:14" x14ac:dyDescent="0.25">
      <c r="A314" s="199" t="s">
        <v>108</v>
      </c>
      <c r="B314" s="199" t="s">
        <v>228</v>
      </c>
      <c r="C314" s="199" t="s">
        <v>229</v>
      </c>
      <c r="D314" s="199" t="s">
        <v>126</v>
      </c>
      <c r="E314" s="199" t="s">
        <v>127</v>
      </c>
      <c r="F314" s="199" t="s">
        <v>131</v>
      </c>
      <c r="G314" s="199" t="s">
        <v>141</v>
      </c>
      <c r="H314" s="199" t="s">
        <v>217</v>
      </c>
      <c r="I314" s="199" t="s">
        <v>217</v>
      </c>
      <c r="J314" s="199" t="s">
        <v>217</v>
      </c>
      <c r="K314" s="199" t="s">
        <v>217</v>
      </c>
      <c r="L314" s="199" t="s">
        <v>217</v>
      </c>
      <c r="M314" s="200">
        <v>-69.75</v>
      </c>
      <c r="N314" s="188" t="str">
        <f t="shared" si="4"/>
        <v>213000012800</v>
      </c>
    </row>
    <row r="315" spans="1:14" x14ac:dyDescent="0.25">
      <c r="A315" s="199" t="s">
        <v>108</v>
      </c>
      <c r="B315" s="199" t="s">
        <v>228</v>
      </c>
      <c r="C315" s="199" t="s">
        <v>229</v>
      </c>
      <c r="D315" s="199" t="s">
        <v>126</v>
      </c>
      <c r="E315" s="199" t="s">
        <v>127</v>
      </c>
      <c r="F315" s="199" t="s">
        <v>131</v>
      </c>
      <c r="G315" s="199" t="s">
        <v>138</v>
      </c>
      <c r="H315" s="199" t="s">
        <v>217</v>
      </c>
      <c r="I315" s="199" t="s">
        <v>217</v>
      </c>
      <c r="J315" s="199" t="s">
        <v>217</v>
      </c>
      <c r="K315" s="199" t="s">
        <v>217</v>
      </c>
      <c r="L315" s="199" t="s">
        <v>217</v>
      </c>
      <c r="M315" s="200">
        <v>-50.74</v>
      </c>
      <c r="N315" s="188" t="str">
        <f t="shared" si="4"/>
        <v>210500012800</v>
      </c>
    </row>
    <row r="316" spans="1:14" x14ac:dyDescent="0.25">
      <c r="A316" s="199" t="s">
        <v>108</v>
      </c>
      <c r="B316" s="199" t="s">
        <v>228</v>
      </c>
      <c r="C316" s="199" t="s">
        <v>229</v>
      </c>
      <c r="D316" s="199" t="s">
        <v>126</v>
      </c>
      <c r="E316" s="199" t="s">
        <v>127</v>
      </c>
      <c r="F316" s="199" t="s">
        <v>131</v>
      </c>
      <c r="G316" s="199" t="s">
        <v>138</v>
      </c>
      <c r="H316" s="199" t="s">
        <v>217</v>
      </c>
      <c r="I316" s="199" t="s">
        <v>217</v>
      </c>
      <c r="J316" s="199" t="s">
        <v>217</v>
      </c>
      <c r="K316" s="199" t="s">
        <v>217</v>
      </c>
      <c r="L316" s="199" t="s">
        <v>217</v>
      </c>
      <c r="M316" s="200">
        <v>-91.34</v>
      </c>
      <c r="N316" s="188" t="str">
        <f t="shared" si="4"/>
        <v>210500012800</v>
      </c>
    </row>
    <row r="317" spans="1:14" x14ac:dyDescent="0.25">
      <c r="A317" s="199" t="s">
        <v>108</v>
      </c>
      <c r="B317" s="199" t="s">
        <v>228</v>
      </c>
      <c r="C317" s="199" t="s">
        <v>229</v>
      </c>
      <c r="D317" s="199" t="s">
        <v>126</v>
      </c>
      <c r="E317" s="199" t="s">
        <v>127</v>
      </c>
      <c r="F317" s="199" t="s">
        <v>131</v>
      </c>
      <c r="G317" s="199" t="s">
        <v>137</v>
      </c>
      <c r="H317" s="199" t="s">
        <v>217</v>
      </c>
      <c r="I317" s="199" t="s">
        <v>217</v>
      </c>
      <c r="J317" s="199" t="s">
        <v>217</v>
      </c>
      <c r="K317" s="199" t="s">
        <v>217</v>
      </c>
      <c r="L317" s="199" t="s">
        <v>217</v>
      </c>
      <c r="M317" s="200">
        <v>-9.69</v>
      </c>
      <c r="N317" s="188" t="str">
        <f t="shared" si="4"/>
        <v>210000012800</v>
      </c>
    </row>
    <row r="318" spans="1:14" x14ac:dyDescent="0.25">
      <c r="A318" s="199" t="s">
        <v>108</v>
      </c>
      <c r="B318" s="199" t="s">
        <v>228</v>
      </c>
      <c r="C318" s="199" t="s">
        <v>229</v>
      </c>
      <c r="D318" s="199" t="s">
        <v>126</v>
      </c>
      <c r="E318" s="199" t="s">
        <v>127</v>
      </c>
      <c r="F318" s="199" t="s">
        <v>131</v>
      </c>
      <c r="G318" s="199" t="s">
        <v>137</v>
      </c>
      <c r="H318" s="199" t="s">
        <v>217</v>
      </c>
      <c r="I318" s="199" t="s">
        <v>217</v>
      </c>
      <c r="J318" s="199" t="s">
        <v>217</v>
      </c>
      <c r="K318" s="199" t="s">
        <v>217</v>
      </c>
      <c r="L318" s="199" t="s">
        <v>217</v>
      </c>
      <c r="M318" s="200">
        <v>-17.45</v>
      </c>
      <c r="N318" s="188" t="str">
        <f t="shared" si="4"/>
        <v>210000012800</v>
      </c>
    </row>
    <row r="319" spans="1:14" x14ac:dyDescent="0.25">
      <c r="A319" s="199" t="s">
        <v>108</v>
      </c>
      <c r="B319" s="199" t="s">
        <v>228</v>
      </c>
      <c r="C319" s="199" t="s">
        <v>229</v>
      </c>
      <c r="D319" s="199" t="s">
        <v>126</v>
      </c>
      <c r="E319" s="199" t="s">
        <v>127</v>
      </c>
      <c r="F319" s="199" t="s">
        <v>131</v>
      </c>
      <c r="G319" s="199" t="s">
        <v>140</v>
      </c>
      <c r="H319" s="199" t="s">
        <v>217</v>
      </c>
      <c r="I319" s="199" t="s">
        <v>217</v>
      </c>
      <c r="J319" s="199" t="s">
        <v>217</v>
      </c>
      <c r="K319" s="199" t="s">
        <v>217</v>
      </c>
      <c r="L319" s="199" t="s">
        <v>217</v>
      </c>
      <c r="M319" s="200">
        <v>-1.8</v>
      </c>
      <c r="N319" s="188" t="str">
        <f t="shared" si="4"/>
        <v>212500012800</v>
      </c>
    </row>
    <row r="320" spans="1:14" x14ac:dyDescent="0.25">
      <c r="A320" s="199" t="s">
        <v>108</v>
      </c>
      <c r="B320" s="199" t="s">
        <v>228</v>
      </c>
      <c r="C320" s="199" t="s">
        <v>229</v>
      </c>
      <c r="D320" s="199" t="s">
        <v>126</v>
      </c>
      <c r="E320" s="199" t="s">
        <v>127</v>
      </c>
      <c r="F320" s="199" t="s">
        <v>131</v>
      </c>
      <c r="G320" s="199" t="s">
        <v>140</v>
      </c>
      <c r="H320" s="199" t="s">
        <v>217</v>
      </c>
      <c r="I320" s="199" t="s">
        <v>217</v>
      </c>
      <c r="J320" s="199" t="s">
        <v>217</v>
      </c>
      <c r="K320" s="199" t="s">
        <v>217</v>
      </c>
      <c r="L320" s="199" t="s">
        <v>217</v>
      </c>
      <c r="M320" s="200">
        <v>-3.24</v>
      </c>
      <c r="N320" s="188" t="str">
        <f t="shared" si="4"/>
        <v>212500012800</v>
      </c>
    </row>
    <row r="321" spans="1:14" x14ac:dyDescent="0.25">
      <c r="A321" s="199" t="s">
        <v>108</v>
      </c>
      <c r="B321" s="199" t="s">
        <v>228</v>
      </c>
      <c r="C321" s="199" t="s">
        <v>229</v>
      </c>
      <c r="D321" s="199" t="s">
        <v>126</v>
      </c>
      <c r="E321" s="199" t="s">
        <v>127</v>
      </c>
      <c r="F321" s="199" t="s">
        <v>131</v>
      </c>
      <c r="G321" s="199" t="s">
        <v>135</v>
      </c>
      <c r="H321" s="199" t="s">
        <v>217</v>
      </c>
      <c r="I321" s="199" t="s">
        <v>217</v>
      </c>
      <c r="J321" s="199" t="s">
        <v>217</v>
      </c>
      <c r="K321" s="199" t="s">
        <v>217</v>
      </c>
      <c r="L321" s="199" t="s">
        <v>217</v>
      </c>
      <c r="M321" s="200">
        <v>-332.82</v>
      </c>
      <c r="N321" s="188" t="str">
        <f t="shared" si="4"/>
        <v>205600012800</v>
      </c>
    </row>
    <row r="322" spans="1:14" x14ac:dyDescent="0.25">
      <c r="A322" s="199" t="s">
        <v>108</v>
      </c>
      <c r="B322" s="199" t="s">
        <v>228</v>
      </c>
      <c r="C322" s="199" t="s">
        <v>229</v>
      </c>
      <c r="D322" s="199" t="s">
        <v>126</v>
      </c>
      <c r="E322" s="199" t="s">
        <v>127</v>
      </c>
      <c r="F322" s="199" t="s">
        <v>131</v>
      </c>
      <c r="G322" s="199" t="s">
        <v>135</v>
      </c>
      <c r="H322" s="199" t="s">
        <v>217</v>
      </c>
      <c r="I322" s="199" t="s">
        <v>217</v>
      </c>
      <c r="J322" s="199" t="s">
        <v>217</v>
      </c>
      <c r="K322" s="199" t="s">
        <v>217</v>
      </c>
      <c r="L322" s="199" t="s">
        <v>217</v>
      </c>
      <c r="M322" s="200">
        <v>-599.08000000000004</v>
      </c>
      <c r="N322" s="188" t="str">
        <f t="shared" si="4"/>
        <v>205600012800</v>
      </c>
    </row>
    <row r="323" spans="1:14" x14ac:dyDescent="0.25">
      <c r="A323" s="199" t="s">
        <v>108</v>
      </c>
      <c r="B323" s="199" t="s">
        <v>228</v>
      </c>
      <c r="C323" s="199" t="s">
        <v>229</v>
      </c>
      <c r="D323" s="199" t="s">
        <v>126</v>
      </c>
      <c r="E323" s="199" t="s">
        <v>127</v>
      </c>
      <c r="F323" s="199" t="s">
        <v>131</v>
      </c>
      <c r="G323" s="199" t="s">
        <v>134</v>
      </c>
      <c r="H323" s="199" t="s">
        <v>217</v>
      </c>
      <c r="I323" s="199" t="s">
        <v>217</v>
      </c>
      <c r="J323" s="199" t="s">
        <v>217</v>
      </c>
      <c r="K323" s="199" t="s">
        <v>217</v>
      </c>
      <c r="L323" s="199" t="s">
        <v>217</v>
      </c>
      <c r="M323" s="200">
        <v>-0.41</v>
      </c>
      <c r="N323" s="188" t="str">
        <f t="shared" ref="N323:N386" si="5">CONCATENATE(G323,E323)</f>
        <v>205500012800</v>
      </c>
    </row>
    <row r="324" spans="1:14" x14ac:dyDescent="0.25">
      <c r="A324" s="199" t="s">
        <v>108</v>
      </c>
      <c r="B324" s="199" t="s">
        <v>228</v>
      </c>
      <c r="C324" s="199" t="s">
        <v>229</v>
      </c>
      <c r="D324" s="199" t="s">
        <v>126</v>
      </c>
      <c r="E324" s="199" t="s">
        <v>127</v>
      </c>
      <c r="F324" s="199" t="s">
        <v>131</v>
      </c>
      <c r="G324" s="199" t="s">
        <v>134</v>
      </c>
      <c r="H324" s="199" t="s">
        <v>217</v>
      </c>
      <c r="I324" s="199" t="s">
        <v>217</v>
      </c>
      <c r="J324" s="199" t="s">
        <v>217</v>
      </c>
      <c r="K324" s="199" t="s">
        <v>217</v>
      </c>
      <c r="L324" s="199" t="s">
        <v>217</v>
      </c>
      <c r="M324" s="200">
        <v>-0.74</v>
      </c>
      <c r="N324" s="188" t="str">
        <f t="shared" si="5"/>
        <v>205500012800</v>
      </c>
    </row>
    <row r="325" spans="1:14" x14ac:dyDescent="0.25">
      <c r="A325" s="199" t="s">
        <v>108</v>
      </c>
      <c r="B325" s="199" t="s">
        <v>228</v>
      </c>
      <c r="C325" s="199" t="s">
        <v>229</v>
      </c>
      <c r="D325" s="199" t="s">
        <v>126</v>
      </c>
      <c r="E325" s="199" t="s">
        <v>127</v>
      </c>
      <c r="F325" s="199" t="s">
        <v>131</v>
      </c>
      <c r="G325" s="199" t="s">
        <v>132</v>
      </c>
      <c r="H325" s="199" t="s">
        <v>217</v>
      </c>
      <c r="I325" s="199" t="s">
        <v>217</v>
      </c>
      <c r="J325" s="199" t="s">
        <v>217</v>
      </c>
      <c r="K325" s="199" t="s">
        <v>217</v>
      </c>
      <c r="L325" s="199" t="s">
        <v>217</v>
      </c>
      <c r="M325" s="200">
        <v>-50.74</v>
      </c>
      <c r="N325" s="188" t="str">
        <f t="shared" si="5"/>
        <v>205200012800</v>
      </c>
    </row>
    <row r="326" spans="1:14" x14ac:dyDescent="0.25">
      <c r="A326" s="199" t="s">
        <v>108</v>
      </c>
      <c r="B326" s="199" t="s">
        <v>228</v>
      </c>
      <c r="C326" s="199" t="s">
        <v>229</v>
      </c>
      <c r="D326" s="199" t="s">
        <v>126</v>
      </c>
      <c r="E326" s="199" t="s">
        <v>127</v>
      </c>
      <c r="F326" s="199" t="s">
        <v>131</v>
      </c>
      <c r="G326" s="199" t="s">
        <v>132</v>
      </c>
      <c r="H326" s="199" t="s">
        <v>217</v>
      </c>
      <c r="I326" s="199" t="s">
        <v>217</v>
      </c>
      <c r="J326" s="199" t="s">
        <v>217</v>
      </c>
      <c r="K326" s="199" t="s">
        <v>217</v>
      </c>
      <c r="L326" s="199" t="s">
        <v>217</v>
      </c>
      <c r="M326" s="200">
        <v>-91.34</v>
      </c>
      <c r="N326" s="188" t="str">
        <f t="shared" si="5"/>
        <v>205200012800</v>
      </c>
    </row>
    <row r="327" spans="1:14" x14ac:dyDescent="0.25">
      <c r="A327" s="199" t="s">
        <v>108</v>
      </c>
      <c r="B327" s="199" t="s">
        <v>228</v>
      </c>
      <c r="C327" s="199" t="s">
        <v>229</v>
      </c>
      <c r="D327" s="199" t="s">
        <v>126</v>
      </c>
      <c r="E327" s="199" t="s">
        <v>127</v>
      </c>
      <c r="F327" s="199" t="s">
        <v>131</v>
      </c>
      <c r="G327" s="199" t="s">
        <v>137</v>
      </c>
      <c r="H327" s="199" t="s">
        <v>217</v>
      </c>
      <c r="I327" s="199" t="s">
        <v>217</v>
      </c>
      <c r="J327" s="199" t="s">
        <v>217</v>
      </c>
      <c r="K327" s="199" t="s">
        <v>217</v>
      </c>
      <c r="L327" s="199" t="s">
        <v>217</v>
      </c>
      <c r="M327" s="200">
        <v>-9.23</v>
      </c>
      <c r="N327" s="188" t="str">
        <f t="shared" si="5"/>
        <v>210000012800</v>
      </c>
    </row>
    <row r="328" spans="1:14" x14ac:dyDescent="0.25">
      <c r="A328" s="199" t="s">
        <v>108</v>
      </c>
      <c r="B328" s="199" t="s">
        <v>228</v>
      </c>
      <c r="C328" s="199" t="s">
        <v>229</v>
      </c>
      <c r="D328" s="199" t="s">
        <v>126</v>
      </c>
      <c r="E328" s="199" t="s">
        <v>127</v>
      </c>
      <c r="F328" s="199" t="s">
        <v>131</v>
      </c>
      <c r="G328" s="199" t="s">
        <v>148</v>
      </c>
      <c r="H328" s="199" t="s">
        <v>217</v>
      </c>
      <c r="I328" s="199" t="s">
        <v>217</v>
      </c>
      <c r="J328" s="199" t="s">
        <v>217</v>
      </c>
      <c r="K328" s="199" t="s">
        <v>217</v>
      </c>
      <c r="L328" s="199" t="s">
        <v>217</v>
      </c>
      <c r="M328" s="200">
        <v>461.31</v>
      </c>
      <c r="N328" s="188" t="str">
        <f t="shared" si="5"/>
        <v>700000012800</v>
      </c>
    </row>
    <row r="329" spans="1:14" x14ac:dyDescent="0.25">
      <c r="A329" s="199" t="s">
        <v>108</v>
      </c>
      <c r="B329" s="199" t="s">
        <v>228</v>
      </c>
      <c r="C329" s="199" t="s">
        <v>229</v>
      </c>
      <c r="D329" s="199" t="s">
        <v>126</v>
      </c>
      <c r="E329" s="199" t="s">
        <v>127</v>
      </c>
      <c r="F329" s="199" t="s">
        <v>131</v>
      </c>
      <c r="G329" s="199" t="s">
        <v>148</v>
      </c>
      <c r="H329" s="199" t="s">
        <v>217</v>
      </c>
      <c r="I329" s="199" t="s">
        <v>217</v>
      </c>
      <c r="J329" s="199" t="s">
        <v>217</v>
      </c>
      <c r="K329" s="199" t="s">
        <v>217</v>
      </c>
      <c r="L329" s="199" t="s">
        <v>217</v>
      </c>
      <c r="M329" s="200">
        <v>307.54000000000002</v>
      </c>
      <c r="N329" s="188" t="str">
        <f t="shared" si="5"/>
        <v>700000012800</v>
      </c>
    </row>
    <row r="330" spans="1:14" x14ac:dyDescent="0.25">
      <c r="A330" s="199" t="s">
        <v>108</v>
      </c>
      <c r="B330" s="199" t="s">
        <v>228</v>
      </c>
      <c r="C330" s="199" t="s">
        <v>229</v>
      </c>
      <c r="D330" s="199" t="s">
        <v>126</v>
      </c>
      <c r="E330" s="199" t="s">
        <v>127</v>
      </c>
      <c r="F330" s="199" t="s">
        <v>131</v>
      </c>
      <c r="G330" s="199" t="s">
        <v>148</v>
      </c>
      <c r="H330" s="199" t="s">
        <v>217</v>
      </c>
      <c r="I330" s="199" t="s">
        <v>217</v>
      </c>
      <c r="J330" s="199" t="s">
        <v>217</v>
      </c>
      <c r="K330" s="199" t="s">
        <v>217</v>
      </c>
      <c r="L330" s="199" t="s">
        <v>217</v>
      </c>
      <c r="M330" s="200">
        <v>1076.4000000000001</v>
      </c>
      <c r="N330" s="188" t="str">
        <f t="shared" si="5"/>
        <v>700000012800</v>
      </c>
    </row>
    <row r="331" spans="1:14" x14ac:dyDescent="0.25">
      <c r="A331" s="199" t="s">
        <v>108</v>
      </c>
      <c r="B331" s="199" t="s">
        <v>230</v>
      </c>
      <c r="C331" s="199" t="s">
        <v>232</v>
      </c>
      <c r="D331" s="199" t="s">
        <v>126</v>
      </c>
      <c r="E331" s="199" t="s">
        <v>127</v>
      </c>
      <c r="F331" s="199" t="s">
        <v>131</v>
      </c>
      <c r="G331" s="199" t="s">
        <v>148</v>
      </c>
      <c r="H331" s="199" t="s">
        <v>217</v>
      </c>
      <c r="I331" s="199" t="s">
        <v>217</v>
      </c>
      <c r="J331" s="199" t="s">
        <v>217</v>
      </c>
      <c r="K331" s="199" t="s">
        <v>217</v>
      </c>
      <c r="L331" s="199" t="s">
        <v>217</v>
      </c>
      <c r="M331" s="200">
        <v>85.06</v>
      </c>
      <c r="N331" s="188" t="str">
        <f t="shared" si="5"/>
        <v>700000012800</v>
      </c>
    </row>
    <row r="332" spans="1:14" x14ac:dyDescent="0.25">
      <c r="A332" s="199" t="s">
        <v>108</v>
      </c>
      <c r="B332" s="199" t="s">
        <v>230</v>
      </c>
      <c r="C332" s="199" t="s">
        <v>232</v>
      </c>
      <c r="D332" s="199" t="s">
        <v>126</v>
      </c>
      <c r="E332" s="199" t="s">
        <v>127</v>
      </c>
      <c r="F332" s="199" t="s">
        <v>131</v>
      </c>
      <c r="G332" s="199" t="s">
        <v>148</v>
      </c>
      <c r="H332" s="199" t="s">
        <v>217</v>
      </c>
      <c r="I332" s="199" t="s">
        <v>217</v>
      </c>
      <c r="J332" s="199" t="s">
        <v>217</v>
      </c>
      <c r="K332" s="199" t="s">
        <v>217</v>
      </c>
      <c r="L332" s="199" t="s">
        <v>217</v>
      </c>
      <c r="M332" s="200">
        <v>170.11</v>
      </c>
      <c r="N332" s="188" t="str">
        <f t="shared" si="5"/>
        <v>700000012800</v>
      </c>
    </row>
    <row r="333" spans="1:14" x14ac:dyDescent="0.25">
      <c r="A333" s="199" t="s">
        <v>108</v>
      </c>
      <c r="B333" s="199" t="s">
        <v>230</v>
      </c>
      <c r="C333" s="199" t="s">
        <v>232</v>
      </c>
      <c r="D333" s="199" t="s">
        <v>126</v>
      </c>
      <c r="E333" s="199" t="s">
        <v>127</v>
      </c>
      <c r="F333" s="199" t="s">
        <v>131</v>
      </c>
      <c r="G333" s="199" t="s">
        <v>148</v>
      </c>
      <c r="H333" s="199" t="s">
        <v>217</v>
      </c>
      <c r="I333" s="199" t="s">
        <v>217</v>
      </c>
      <c r="J333" s="199" t="s">
        <v>217</v>
      </c>
      <c r="K333" s="199" t="s">
        <v>217</v>
      </c>
      <c r="L333" s="199" t="s">
        <v>217</v>
      </c>
      <c r="M333" s="200">
        <v>170.11</v>
      </c>
      <c r="N333" s="188" t="str">
        <f t="shared" si="5"/>
        <v>700000012800</v>
      </c>
    </row>
    <row r="334" spans="1:14" x14ac:dyDescent="0.25">
      <c r="A334" s="199" t="s">
        <v>108</v>
      </c>
      <c r="B334" s="199" t="s">
        <v>230</v>
      </c>
      <c r="C334" s="199" t="s">
        <v>232</v>
      </c>
      <c r="D334" s="199" t="s">
        <v>126</v>
      </c>
      <c r="E334" s="199" t="s">
        <v>127</v>
      </c>
      <c r="F334" s="199" t="s">
        <v>131</v>
      </c>
      <c r="G334" s="199" t="s">
        <v>148</v>
      </c>
      <c r="H334" s="199" t="s">
        <v>217</v>
      </c>
      <c r="I334" s="199" t="s">
        <v>217</v>
      </c>
      <c r="J334" s="199" t="s">
        <v>217</v>
      </c>
      <c r="K334" s="199" t="s">
        <v>217</v>
      </c>
      <c r="L334" s="199" t="s">
        <v>217</v>
      </c>
      <c r="M334" s="200">
        <v>68.05</v>
      </c>
      <c r="N334" s="188" t="str">
        <f t="shared" si="5"/>
        <v>700000012800</v>
      </c>
    </row>
    <row r="335" spans="1:14" x14ac:dyDescent="0.25">
      <c r="A335" s="199" t="s">
        <v>108</v>
      </c>
      <c r="B335" s="199" t="s">
        <v>230</v>
      </c>
      <c r="C335" s="199" t="s">
        <v>232</v>
      </c>
      <c r="D335" s="199" t="s">
        <v>126</v>
      </c>
      <c r="E335" s="199" t="s">
        <v>127</v>
      </c>
      <c r="F335" s="199" t="s">
        <v>131</v>
      </c>
      <c r="G335" s="199" t="s">
        <v>148</v>
      </c>
      <c r="H335" s="199" t="s">
        <v>217</v>
      </c>
      <c r="I335" s="199" t="s">
        <v>217</v>
      </c>
      <c r="J335" s="199" t="s">
        <v>217</v>
      </c>
      <c r="K335" s="199" t="s">
        <v>217</v>
      </c>
      <c r="L335" s="199" t="s">
        <v>217</v>
      </c>
      <c r="M335" s="200">
        <v>663.45</v>
      </c>
      <c r="N335" s="188" t="str">
        <f t="shared" si="5"/>
        <v>700000012800</v>
      </c>
    </row>
    <row r="336" spans="1:14" x14ac:dyDescent="0.25">
      <c r="A336" s="199" t="s">
        <v>108</v>
      </c>
      <c r="B336" s="199" t="s">
        <v>230</v>
      </c>
      <c r="C336" s="199" t="s">
        <v>232</v>
      </c>
      <c r="D336" s="199" t="s">
        <v>126</v>
      </c>
      <c r="E336" s="199" t="s">
        <v>127</v>
      </c>
      <c r="F336" s="199" t="s">
        <v>131</v>
      </c>
      <c r="G336" s="199" t="s">
        <v>148</v>
      </c>
      <c r="H336" s="199" t="s">
        <v>217</v>
      </c>
      <c r="I336" s="199" t="s">
        <v>217</v>
      </c>
      <c r="J336" s="199" t="s">
        <v>217</v>
      </c>
      <c r="K336" s="199" t="s">
        <v>217</v>
      </c>
      <c r="L336" s="199" t="s">
        <v>217</v>
      </c>
      <c r="M336" s="200">
        <v>34.020000000000003</v>
      </c>
      <c r="N336" s="188" t="str">
        <f t="shared" si="5"/>
        <v>700000012800</v>
      </c>
    </row>
    <row r="337" spans="1:14" x14ac:dyDescent="0.25">
      <c r="A337" s="199" t="s">
        <v>108</v>
      </c>
      <c r="B337" s="199" t="s">
        <v>230</v>
      </c>
      <c r="C337" s="199" t="s">
        <v>232</v>
      </c>
      <c r="D337" s="199" t="s">
        <v>126</v>
      </c>
      <c r="E337" s="199" t="s">
        <v>127</v>
      </c>
      <c r="F337" s="199" t="s">
        <v>131</v>
      </c>
      <c r="G337" s="199" t="s">
        <v>151</v>
      </c>
      <c r="H337" s="199" t="s">
        <v>217</v>
      </c>
      <c r="I337" s="199" t="s">
        <v>217</v>
      </c>
      <c r="J337" s="199" t="s">
        <v>217</v>
      </c>
      <c r="K337" s="199" t="s">
        <v>217</v>
      </c>
      <c r="L337" s="199" t="s">
        <v>217</v>
      </c>
      <c r="M337" s="200">
        <v>26.36</v>
      </c>
      <c r="N337" s="188" t="str">
        <f t="shared" si="5"/>
        <v>723000012800</v>
      </c>
    </row>
    <row r="338" spans="1:14" x14ac:dyDescent="0.25">
      <c r="A338" s="199" t="s">
        <v>108</v>
      </c>
      <c r="B338" s="199" t="s">
        <v>230</v>
      </c>
      <c r="C338" s="199" t="s">
        <v>232</v>
      </c>
      <c r="D338" s="199" t="s">
        <v>126</v>
      </c>
      <c r="E338" s="199" t="s">
        <v>127</v>
      </c>
      <c r="F338" s="199" t="s">
        <v>131</v>
      </c>
      <c r="G338" s="199" t="s">
        <v>151</v>
      </c>
      <c r="H338" s="199" t="s">
        <v>217</v>
      </c>
      <c r="I338" s="199" t="s">
        <v>217</v>
      </c>
      <c r="J338" s="199" t="s">
        <v>217</v>
      </c>
      <c r="K338" s="199" t="s">
        <v>217</v>
      </c>
      <c r="L338" s="199" t="s">
        <v>217</v>
      </c>
      <c r="M338" s="200">
        <v>47.45</v>
      </c>
      <c r="N338" s="188" t="str">
        <f t="shared" si="5"/>
        <v>723000012800</v>
      </c>
    </row>
    <row r="339" spans="1:14" x14ac:dyDescent="0.25">
      <c r="A339" s="199" t="s">
        <v>108</v>
      </c>
      <c r="B339" s="199" t="s">
        <v>230</v>
      </c>
      <c r="C339" s="199" t="s">
        <v>232</v>
      </c>
      <c r="D339" s="199" t="s">
        <v>126</v>
      </c>
      <c r="E339" s="199" t="s">
        <v>127</v>
      </c>
      <c r="F339" s="199" t="s">
        <v>131</v>
      </c>
      <c r="G339" s="199" t="s">
        <v>152</v>
      </c>
      <c r="H339" s="199" t="s">
        <v>217</v>
      </c>
      <c r="I339" s="199" t="s">
        <v>217</v>
      </c>
      <c r="J339" s="199" t="s">
        <v>217</v>
      </c>
      <c r="K339" s="199" t="s">
        <v>217</v>
      </c>
      <c r="L339" s="199" t="s">
        <v>217</v>
      </c>
      <c r="M339" s="200">
        <v>6.17</v>
      </c>
      <c r="N339" s="188" t="str">
        <f t="shared" si="5"/>
        <v>723100012800</v>
      </c>
    </row>
    <row r="340" spans="1:14" x14ac:dyDescent="0.25">
      <c r="A340" s="199" t="s">
        <v>108</v>
      </c>
      <c r="B340" s="199" t="s">
        <v>230</v>
      </c>
      <c r="C340" s="199" t="s">
        <v>232</v>
      </c>
      <c r="D340" s="199" t="s">
        <v>126</v>
      </c>
      <c r="E340" s="199" t="s">
        <v>127</v>
      </c>
      <c r="F340" s="199" t="s">
        <v>131</v>
      </c>
      <c r="G340" s="199" t="s">
        <v>152</v>
      </c>
      <c r="H340" s="199" t="s">
        <v>217</v>
      </c>
      <c r="I340" s="199" t="s">
        <v>217</v>
      </c>
      <c r="J340" s="199" t="s">
        <v>217</v>
      </c>
      <c r="K340" s="199" t="s">
        <v>217</v>
      </c>
      <c r="L340" s="199" t="s">
        <v>217</v>
      </c>
      <c r="M340" s="200">
        <v>11.1</v>
      </c>
      <c r="N340" s="188" t="str">
        <f t="shared" si="5"/>
        <v>723100012800</v>
      </c>
    </row>
    <row r="341" spans="1:14" x14ac:dyDescent="0.25">
      <c r="A341" s="199" t="s">
        <v>108</v>
      </c>
      <c r="B341" s="199" t="s">
        <v>230</v>
      </c>
      <c r="C341" s="199" t="s">
        <v>232</v>
      </c>
      <c r="D341" s="199" t="s">
        <v>126</v>
      </c>
      <c r="E341" s="199" t="s">
        <v>127</v>
      </c>
      <c r="F341" s="199" t="s">
        <v>131</v>
      </c>
      <c r="G341" s="199" t="s">
        <v>155</v>
      </c>
      <c r="H341" s="199" t="s">
        <v>217</v>
      </c>
      <c r="I341" s="199" t="s">
        <v>217</v>
      </c>
      <c r="J341" s="199" t="s">
        <v>217</v>
      </c>
      <c r="K341" s="199" t="s">
        <v>217</v>
      </c>
      <c r="L341" s="199" t="s">
        <v>217</v>
      </c>
      <c r="M341" s="200">
        <v>2.0099999999999998</v>
      </c>
      <c r="N341" s="188" t="str">
        <f t="shared" si="5"/>
        <v>725000012800</v>
      </c>
    </row>
    <row r="342" spans="1:14" x14ac:dyDescent="0.25">
      <c r="A342" s="199" t="s">
        <v>108</v>
      </c>
      <c r="B342" s="199" t="s">
        <v>230</v>
      </c>
      <c r="C342" s="199" t="s">
        <v>232</v>
      </c>
      <c r="D342" s="199" t="s">
        <v>126</v>
      </c>
      <c r="E342" s="199" t="s">
        <v>127</v>
      </c>
      <c r="F342" s="199" t="s">
        <v>131</v>
      </c>
      <c r="G342" s="199" t="s">
        <v>155</v>
      </c>
      <c r="H342" s="199" t="s">
        <v>217</v>
      </c>
      <c r="I342" s="199" t="s">
        <v>217</v>
      </c>
      <c r="J342" s="199" t="s">
        <v>217</v>
      </c>
      <c r="K342" s="199" t="s">
        <v>217</v>
      </c>
      <c r="L342" s="199" t="s">
        <v>217</v>
      </c>
      <c r="M342" s="200">
        <v>3.63</v>
      </c>
      <c r="N342" s="188" t="str">
        <f t="shared" si="5"/>
        <v>725000012800</v>
      </c>
    </row>
    <row r="343" spans="1:14" x14ac:dyDescent="0.25">
      <c r="A343" s="199" t="s">
        <v>108</v>
      </c>
      <c r="B343" s="199" t="s">
        <v>230</v>
      </c>
      <c r="C343" s="199" t="s">
        <v>232</v>
      </c>
      <c r="D343" s="199" t="s">
        <v>126</v>
      </c>
      <c r="E343" s="199" t="s">
        <v>127</v>
      </c>
      <c r="F343" s="199" t="s">
        <v>131</v>
      </c>
      <c r="G343" s="199" t="s">
        <v>156</v>
      </c>
      <c r="H343" s="199" t="s">
        <v>217</v>
      </c>
      <c r="I343" s="199" t="s">
        <v>217</v>
      </c>
      <c r="J343" s="199" t="s">
        <v>217</v>
      </c>
      <c r="K343" s="199" t="s">
        <v>217</v>
      </c>
      <c r="L343" s="199" t="s">
        <v>217</v>
      </c>
      <c r="M343" s="200">
        <v>28.07</v>
      </c>
      <c r="N343" s="188" t="str">
        <f t="shared" si="5"/>
        <v>726900012800</v>
      </c>
    </row>
    <row r="344" spans="1:14" x14ac:dyDescent="0.25">
      <c r="A344" s="199" t="s">
        <v>108</v>
      </c>
      <c r="B344" s="199" t="s">
        <v>230</v>
      </c>
      <c r="C344" s="199" t="s">
        <v>232</v>
      </c>
      <c r="D344" s="199" t="s">
        <v>126</v>
      </c>
      <c r="E344" s="199" t="s">
        <v>127</v>
      </c>
      <c r="F344" s="199" t="s">
        <v>131</v>
      </c>
      <c r="G344" s="199" t="s">
        <v>156</v>
      </c>
      <c r="H344" s="199" t="s">
        <v>217</v>
      </c>
      <c r="I344" s="199" t="s">
        <v>217</v>
      </c>
      <c r="J344" s="199" t="s">
        <v>217</v>
      </c>
      <c r="K344" s="199" t="s">
        <v>217</v>
      </c>
      <c r="L344" s="199" t="s">
        <v>217</v>
      </c>
      <c r="M344" s="200">
        <v>50.52</v>
      </c>
      <c r="N344" s="188" t="str">
        <f t="shared" si="5"/>
        <v>726900012800</v>
      </c>
    </row>
    <row r="345" spans="1:14" x14ac:dyDescent="0.25">
      <c r="A345" s="199" t="s">
        <v>108</v>
      </c>
      <c r="B345" s="199" t="s">
        <v>230</v>
      </c>
      <c r="C345" s="199" t="s">
        <v>232</v>
      </c>
      <c r="D345" s="199" t="s">
        <v>126</v>
      </c>
      <c r="E345" s="199" t="s">
        <v>127</v>
      </c>
      <c r="F345" s="199" t="s">
        <v>131</v>
      </c>
      <c r="G345" s="199" t="s">
        <v>156</v>
      </c>
      <c r="H345" s="199" t="s">
        <v>217</v>
      </c>
      <c r="I345" s="199" t="s">
        <v>217</v>
      </c>
      <c r="J345" s="199" t="s">
        <v>217</v>
      </c>
      <c r="K345" s="199" t="s">
        <v>217</v>
      </c>
      <c r="L345" s="199" t="s">
        <v>217</v>
      </c>
      <c r="M345" s="200">
        <v>5.1100000000000003</v>
      </c>
      <c r="N345" s="188" t="str">
        <f t="shared" si="5"/>
        <v>726900012800</v>
      </c>
    </row>
    <row r="346" spans="1:14" x14ac:dyDescent="0.25">
      <c r="A346" s="199" t="s">
        <v>108</v>
      </c>
      <c r="B346" s="199" t="s">
        <v>230</v>
      </c>
      <c r="C346" s="199" t="s">
        <v>232</v>
      </c>
      <c r="D346" s="199" t="s">
        <v>126</v>
      </c>
      <c r="E346" s="199" t="s">
        <v>127</v>
      </c>
      <c r="F346" s="199" t="s">
        <v>131</v>
      </c>
      <c r="G346" s="199" t="s">
        <v>156</v>
      </c>
      <c r="H346" s="199" t="s">
        <v>217</v>
      </c>
      <c r="I346" s="199" t="s">
        <v>217</v>
      </c>
      <c r="J346" s="199" t="s">
        <v>217</v>
      </c>
      <c r="K346" s="199" t="s">
        <v>217</v>
      </c>
      <c r="L346" s="199" t="s">
        <v>217</v>
      </c>
      <c r="M346" s="200">
        <v>9.18</v>
      </c>
      <c r="N346" s="188" t="str">
        <f t="shared" si="5"/>
        <v>726900012800</v>
      </c>
    </row>
    <row r="347" spans="1:14" x14ac:dyDescent="0.25">
      <c r="A347" s="199" t="s">
        <v>108</v>
      </c>
      <c r="B347" s="199" t="s">
        <v>230</v>
      </c>
      <c r="C347" s="199" t="s">
        <v>232</v>
      </c>
      <c r="D347" s="199" t="s">
        <v>126</v>
      </c>
      <c r="E347" s="199" t="s">
        <v>127</v>
      </c>
      <c r="F347" s="199" t="s">
        <v>131</v>
      </c>
      <c r="G347" s="199" t="s">
        <v>140</v>
      </c>
      <c r="H347" s="199" t="s">
        <v>217</v>
      </c>
      <c r="I347" s="199" t="s">
        <v>217</v>
      </c>
      <c r="J347" s="199" t="s">
        <v>217</v>
      </c>
      <c r="K347" s="199" t="s">
        <v>217</v>
      </c>
      <c r="L347" s="199" t="s">
        <v>217</v>
      </c>
      <c r="M347" s="200">
        <v>-3.93</v>
      </c>
      <c r="N347" s="188" t="str">
        <f t="shared" si="5"/>
        <v>212500012800</v>
      </c>
    </row>
    <row r="348" spans="1:14" x14ac:dyDescent="0.25">
      <c r="A348" s="199" t="s">
        <v>108</v>
      </c>
      <c r="B348" s="199" t="s">
        <v>230</v>
      </c>
      <c r="C348" s="199" t="s">
        <v>232</v>
      </c>
      <c r="D348" s="199" t="s">
        <v>126</v>
      </c>
      <c r="E348" s="199" t="s">
        <v>127</v>
      </c>
      <c r="F348" s="199" t="s">
        <v>131</v>
      </c>
      <c r="G348" s="199" t="s">
        <v>140</v>
      </c>
      <c r="H348" s="199" t="s">
        <v>217</v>
      </c>
      <c r="I348" s="199" t="s">
        <v>217</v>
      </c>
      <c r="J348" s="199" t="s">
        <v>217</v>
      </c>
      <c r="K348" s="199" t="s">
        <v>217</v>
      </c>
      <c r="L348" s="199" t="s">
        <v>217</v>
      </c>
      <c r="M348" s="200">
        <v>-7.07</v>
      </c>
      <c r="N348" s="188" t="str">
        <f t="shared" si="5"/>
        <v>212500012800</v>
      </c>
    </row>
    <row r="349" spans="1:14" x14ac:dyDescent="0.25">
      <c r="A349" s="199" t="s">
        <v>108</v>
      </c>
      <c r="B349" s="199" t="s">
        <v>230</v>
      </c>
      <c r="C349" s="199" t="s">
        <v>232</v>
      </c>
      <c r="D349" s="199" t="s">
        <v>126</v>
      </c>
      <c r="E349" s="199" t="s">
        <v>127</v>
      </c>
      <c r="F349" s="199" t="s">
        <v>131</v>
      </c>
      <c r="G349" s="199" t="s">
        <v>137</v>
      </c>
      <c r="H349" s="199" t="s">
        <v>217</v>
      </c>
      <c r="I349" s="199" t="s">
        <v>217</v>
      </c>
      <c r="J349" s="199" t="s">
        <v>217</v>
      </c>
      <c r="K349" s="199" t="s">
        <v>217</v>
      </c>
      <c r="L349" s="199" t="s">
        <v>217</v>
      </c>
      <c r="M349" s="200">
        <v>-71.430000000000007</v>
      </c>
      <c r="N349" s="188" t="str">
        <f t="shared" si="5"/>
        <v>210000012800</v>
      </c>
    </row>
    <row r="350" spans="1:14" x14ac:dyDescent="0.25">
      <c r="A350" s="199" t="s">
        <v>108</v>
      </c>
      <c r="B350" s="199" t="s">
        <v>230</v>
      </c>
      <c r="C350" s="199" t="s">
        <v>232</v>
      </c>
      <c r="D350" s="199" t="s">
        <v>126</v>
      </c>
      <c r="E350" s="199" t="s">
        <v>127</v>
      </c>
      <c r="F350" s="199" t="s">
        <v>131</v>
      </c>
      <c r="G350" s="199" t="s">
        <v>137</v>
      </c>
      <c r="H350" s="199" t="s">
        <v>217</v>
      </c>
      <c r="I350" s="199" t="s">
        <v>217</v>
      </c>
      <c r="J350" s="199" t="s">
        <v>217</v>
      </c>
      <c r="K350" s="199" t="s">
        <v>217</v>
      </c>
      <c r="L350" s="199" t="s">
        <v>217</v>
      </c>
      <c r="M350" s="200">
        <v>-128.57</v>
      </c>
      <c r="N350" s="188" t="str">
        <f t="shared" si="5"/>
        <v>210000012800</v>
      </c>
    </row>
    <row r="351" spans="1:14" x14ac:dyDescent="0.25">
      <c r="A351" s="199" t="s">
        <v>108</v>
      </c>
      <c r="B351" s="199" t="s">
        <v>230</v>
      </c>
      <c r="C351" s="199" t="s">
        <v>232</v>
      </c>
      <c r="D351" s="199" t="s">
        <v>126</v>
      </c>
      <c r="E351" s="199" t="s">
        <v>127</v>
      </c>
      <c r="F351" s="199" t="s">
        <v>131</v>
      </c>
      <c r="G351" s="199" t="s">
        <v>138</v>
      </c>
      <c r="H351" s="199" t="s">
        <v>217</v>
      </c>
      <c r="I351" s="199" t="s">
        <v>217</v>
      </c>
      <c r="J351" s="199" t="s">
        <v>217</v>
      </c>
      <c r="K351" s="199" t="s">
        <v>217</v>
      </c>
      <c r="L351" s="199" t="s">
        <v>217</v>
      </c>
      <c r="M351" s="200">
        <v>-28.07</v>
      </c>
      <c r="N351" s="188" t="str">
        <f t="shared" si="5"/>
        <v>210500012800</v>
      </c>
    </row>
    <row r="352" spans="1:14" x14ac:dyDescent="0.25">
      <c r="A352" s="199" t="s">
        <v>108</v>
      </c>
      <c r="B352" s="199" t="s">
        <v>230</v>
      </c>
      <c r="C352" s="199" t="s">
        <v>232</v>
      </c>
      <c r="D352" s="199" t="s">
        <v>126</v>
      </c>
      <c r="E352" s="199" t="s">
        <v>127</v>
      </c>
      <c r="F352" s="199" t="s">
        <v>131</v>
      </c>
      <c r="G352" s="199" t="s">
        <v>138</v>
      </c>
      <c r="H352" s="199" t="s">
        <v>217</v>
      </c>
      <c r="I352" s="199" t="s">
        <v>217</v>
      </c>
      <c r="J352" s="199" t="s">
        <v>217</v>
      </c>
      <c r="K352" s="199" t="s">
        <v>217</v>
      </c>
      <c r="L352" s="199" t="s">
        <v>217</v>
      </c>
      <c r="M352" s="200">
        <v>-50.52</v>
      </c>
      <c r="N352" s="188" t="str">
        <f t="shared" si="5"/>
        <v>210500012800</v>
      </c>
    </row>
    <row r="353" spans="1:14" x14ac:dyDescent="0.25">
      <c r="A353" s="199" t="s">
        <v>108</v>
      </c>
      <c r="B353" s="199" t="s">
        <v>230</v>
      </c>
      <c r="C353" s="199" t="s">
        <v>232</v>
      </c>
      <c r="D353" s="199" t="s">
        <v>126</v>
      </c>
      <c r="E353" s="199" t="s">
        <v>127</v>
      </c>
      <c r="F353" s="199" t="s">
        <v>131</v>
      </c>
      <c r="G353" s="199" t="s">
        <v>134</v>
      </c>
      <c r="H353" s="199" t="s">
        <v>217</v>
      </c>
      <c r="I353" s="199" t="s">
        <v>217</v>
      </c>
      <c r="J353" s="199" t="s">
        <v>217</v>
      </c>
      <c r="K353" s="199" t="s">
        <v>217</v>
      </c>
      <c r="L353" s="199" t="s">
        <v>217</v>
      </c>
      <c r="M353" s="200">
        <v>-2.0099999999999998</v>
      </c>
      <c r="N353" s="188" t="str">
        <f t="shared" si="5"/>
        <v>205500012800</v>
      </c>
    </row>
    <row r="354" spans="1:14" x14ac:dyDescent="0.25">
      <c r="A354" s="199" t="s">
        <v>108</v>
      </c>
      <c r="B354" s="199" t="s">
        <v>230</v>
      </c>
      <c r="C354" s="199" t="s">
        <v>232</v>
      </c>
      <c r="D354" s="199" t="s">
        <v>126</v>
      </c>
      <c r="E354" s="199" t="s">
        <v>127</v>
      </c>
      <c r="F354" s="199" t="s">
        <v>131</v>
      </c>
      <c r="G354" s="199" t="s">
        <v>134</v>
      </c>
      <c r="H354" s="199" t="s">
        <v>217</v>
      </c>
      <c r="I354" s="199" t="s">
        <v>217</v>
      </c>
      <c r="J354" s="199" t="s">
        <v>217</v>
      </c>
      <c r="K354" s="199" t="s">
        <v>217</v>
      </c>
      <c r="L354" s="199" t="s">
        <v>217</v>
      </c>
      <c r="M354" s="200">
        <v>-3.63</v>
      </c>
      <c r="N354" s="188" t="str">
        <f t="shared" si="5"/>
        <v>205500012800</v>
      </c>
    </row>
    <row r="355" spans="1:14" x14ac:dyDescent="0.25">
      <c r="A355" s="199" t="s">
        <v>108</v>
      </c>
      <c r="B355" s="199" t="s">
        <v>230</v>
      </c>
      <c r="C355" s="199" t="s">
        <v>232</v>
      </c>
      <c r="D355" s="199" t="s">
        <v>126</v>
      </c>
      <c r="E355" s="199" t="s">
        <v>127</v>
      </c>
      <c r="F355" s="199" t="s">
        <v>131</v>
      </c>
      <c r="G355" s="199" t="s">
        <v>137</v>
      </c>
      <c r="H355" s="199" t="s">
        <v>217</v>
      </c>
      <c r="I355" s="199" t="s">
        <v>217</v>
      </c>
      <c r="J355" s="199" t="s">
        <v>217</v>
      </c>
      <c r="K355" s="199" t="s">
        <v>217</v>
      </c>
      <c r="L355" s="199" t="s">
        <v>217</v>
      </c>
      <c r="M355" s="200">
        <v>-5.1100000000000003</v>
      </c>
      <c r="N355" s="188" t="str">
        <f t="shared" si="5"/>
        <v>210000012800</v>
      </c>
    </row>
    <row r="356" spans="1:14" x14ac:dyDescent="0.25">
      <c r="A356" s="199" t="s">
        <v>108</v>
      </c>
      <c r="B356" s="199" t="s">
        <v>230</v>
      </c>
      <c r="C356" s="199" t="s">
        <v>232</v>
      </c>
      <c r="D356" s="199" t="s">
        <v>126</v>
      </c>
      <c r="E356" s="199" t="s">
        <v>127</v>
      </c>
      <c r="F356" s="199" t="s">
        <v>131</v>
      </c>
      <c r="G356" s="199" t="s">
        <v>137</v>
      </c>
      <c r="H356" s="199" t="s">
        <v>217</v>
      </c>
      <c r="I356" s="199" t="s">
        <v>217</v>
      </c>
      <c r="J356" s="199" t="s">
        <v>217</v>
      </c>
      <c r="K356" s="199" t="s">
        <v>217</v>
      </c>
      <c r="L356" s="199" t="s">
        <v>217</v>
      </c>
      <c r="M356" s="200">
        <v>-9.18</v>
      </c>
      <c r="N356" s="188" t="str">
        <f t="shared" si="5"/>
        <v>210000012800</v>
      </c>
    </row>
    <row r="357" spans="1:14" x14ac:dyDescent="0.25">
      <c r="A357" s="199" t="s">
        <v>108</v>
      </c>
      <c r="B357" s="199" t="s">
        <v>230</v>
      </c>
      <c r="C357" s="199" t="s">
        <v>232</v>
      </c>
      <c r="D357" s="199" t="s">
        <v>126</v>
      </c>
      <c r="E357" s="199" t="s">
        <v>127</v>
      </c>
      <c r="F357" s="199" t="s">
        <v>131</v>
      </c>
      <c r="G357" s="199" t="s">
        <v>132</v>
      </c>
      <c r="H357" s="199" t="s">
        <v>217</v>
      </c>
      <c r="I357" s="199" t="s">
        <v>217</v>
      </c>
      <c r="J357" s="199" t="s">
        <v>217</v>
      </c>
      <c r="K357" s="199" t="s">
        <v>217</v>
      </c>
      <c r="L357" s="199" t="s">
        <v>217</v>
      </c>
      <c r="M357" s="200">
        <v>-28.07</v>
      </c>
      <c r="N357" s="188" t="str">
        <f t="shared" si="5"/>
        <v>205200012800</v>
      </c>
    </row>
    <row r="358" spans="1:14" x14ac:dyDescent="0.25">
      <c r="A358" s="199" t="s">
        <v>108</v>
      </c>
      <c r="B358" s="199" t="s">
        <v>230</v>
      </c>
      <c r="C358" s="199" t="s">
        <v>232</v>
      </c>
      <c r="D358" s="199" t="s">
        <v>126</v>
      </c>
      <c r="E358" s="199" t="s">
        <v>127</v>
      </c>
      <c r="F358" s="199" t="s">
        <v>131</v>
      </c>
      <c r="G358" s="199" t="s">
        <v>132</v>
      </c>
      <c r="H358" s="199" t="s">
        <v>217</v>
      </c>
      <c r="I358" s="199" t="s">
        <v>217</v>
      </c>
      <c r="J358" s="199" t="s">
        <v>217</v>
      </c>
      <c r="K358" s="199" t="s">
        <v>217</v>
      </c>
      <c r="L358" s="199" t="s">
        <v>217</v>
      </c>
      <c r="M358" s="200">
        <v>-50.52</v>
      </c>
      <c r="N358" s="188" t="str">
        <f t="shared" si="5"/>
        <v>205200012800</v>
      </c>
    </row>
    <row r="359" spans="1:14" x14ac:dyDescent="0.25">
      <c r="A359" s="199" t="s">
        <v>108</v>
      </c>
      <c r="B359" s="199" t="s">
        <v>230</v>
      </c>
      <c r="C359" s="199" t="s">
        <v>232</v>
      </c>
      <c r="D359" s="199" t="s">
        <v>126</v>
      </c>
      <c r="E359" s="199" t="s">
        <v>127</v>
      </c>
      <c r="F359" s="199" t="s">
        <v>131</v>
      </c>
      <c r="G359" s="199" t="s">
        <v>139</v>
      </c>
      <c r="H359" s="199" t="s">
        <v>217</v>
      </c>
      <c r="I359" s="199" t="s">
        <v>217</v>
      </c>
      <c r="J359" s="199" t="s">
        <v>217</v>
      </c>
      <c r="K359" s="199" t="s">
        <v>217</v>
      </c>
      <c r="L359" s="199" t="s">
        <v>217</v>
      </c>
      <c r="M359" s="200">
        <v>-26.36</v>
      </c>
      <c r="N359" s="188" t="str">
        <f t="shared" si="5"/>
        <v>211000012800</v>
      </c>
    </row>
    <row r="360" spans="1:14" x14ac:dyDescent="0.25">
      <c r="A360" s="199" t="s">
        <v>108</v>
      </c>
      <c r="B360" s="199" t="s">
        <v>230</v>
      </c>
      <c r="C360" s="199" t="s">
        <v>232</v>
      </c>
      <c r="D360" s="199" t="s">
        <v>126</v>
      </c>
      <c r="E360" s="199" t="s">
        <v>127</v>
      </c>
      <c r="F360" s="199" t="s">
        <v>131</v>
      </c>
      <c r="G360" s="199" t="s">
        <v>139</v>
      </c>
      <c r="H360" s="199" t="s">
        <v>217</v>
      </c>
      <c r="I360" s="199" t="s">
        <v>217</v>
      </c>
      <c r="J360" s="199" t="s">
        <v>217</v>
      </c>
      <c r="K360" s="199" t="s">
        <v>217</v>
      </c>
      <c r="L360" s="199" t="s">
        <v>217</v>
      </c>
      <c r="M360" s="200">
        <v>-47.45</v>
      </c>
      <c r="N360" s="188" t="str">
        <f t="shared" si="5"/>
        <v>211000012800</v>
      </c>
    </row>
    <row r="361" spans="1:14" x14ac:dyDescent="0.25">
      <c r="A361" s="199" t="s">
        <v>108</v>
      </c>
      <c r="B361" s="199" t="s">
        <v>230</v>
      </c>
      <c r="C361" s="199" t="s">
        <v>232</v>
      </c>
      <c r="D361" s="199" t="s">
        <v>126</v>
      </c>
      <c r="E361" s="199" t="s">
        <v>127</v>
      </c>
      <c r="F361" s="199" t="s">
        <v>131</v>
      </c>
      <c r="G361" s="199" t="s">
        <v>133</v>
      </c>
      <c r="H361" s="199" t="s">
        <v>217</v>
      </c>
      <c r="I361" s="199" t="s">
        <v>217</v>
      </c>
      <c r="J361" s="199" t="s">
        <v>217</v>
      </c>
      <c r="K361" s="199" t="s">
        <v>217</v>
      </c>
      <c r="L361" s="199" t="s">
        <v>217</v>
      </c>
      <c r="M361" s="200">
        <v>-26.36</v>
      </c>
      <c r="N361" s="188" t="str">
        <f t="shared" si="5"/>
        <v>205300012800</v>
      </c>
    </row>
    <row r="362" spans="1:14" x14ac:dyDescent="0.25">
      <c r="A362" s="199" t="s">
        <v>108</v>
      </c>
      <c r="B362" s="199" t="s">
        <v>230</v>
      </c>
      <c r="C362" s="199" t="s">
        <v>232</v>
      </c>
      <c r="D362" s="199" t="s">
        <v>126</v>
      </c>
      <c r="E362" s="199" t="s">
        <v>127</v>
      </c>
      <c r="F362" s="199" t="s">
        <v>131</v>
      </c>
      <c r="G362" s="199" t="s">
        <v>133</v>
      </c>
      <c r="H362" s="199" t="s">
        <v>217</v>
      </c>
      <c r="I362" s="199" t="s">
        <v>217</v>
      </c>
      <c r="J362" s="199" t="s">
        <v>217</v>
      </c>
      <c r="K362" s="199" t="s">
        <v>217</v>
      </c>
      <c r="L362" s="199" t="s">
        <v>217</v>
      </c>
      <c r="M362" s="200">
        <v>-47.45</v>
      </c>
      <c r="N362" s="188" t="str">
        <f t="shared" si="5"/>
        <v>205300012800</v>
      </c>
    </row>
    <row r="363" spans="1:14" x14ac:dyDescent="0.25">
      <c r="A363" s="199" t="s">
        <v>108</v>
      </c>
      <c r="B363" s="199" t="s">
        <v>230</v>
      </c>
      <c r="C363" s="199" t="s">
        <v>232</v>
      </c>
      <c r="D363" s="199" t="s">
        <v>126</v>
      </c>
      <c r="E363" s="199" t="s">
        <v>127</v>
      </c>
      <c r="F363" s="199" t="s">
        <v>131</v>
      </c>
      <c r="G363" s="199" t="s">
        <v>145</v>
      </c>
      <c r="H363" s="199" t="s">
        <v>217</v>
      </c>
      <c r="I363" s="199" t="s">
        <v>217</v>
      </c>
      <c r="J363" s="199" t="s">
        <v>217</v>
      </c>
      <c r="K363" s="199" t="s">
        <v>217</v>
      </c>
      <c r="L363" s="199" t="s">
        <v>217</v>
      </c>
      <c r="M363" s="200">
        <v>-6.17</v>
      </c>
      <c r="N363" s="188" t="str">
        <f t="shared" si="5"/>
        <v>216000012800</v>
      </c>
    </row>
    <row r="364" spans="1:14" x14ac:dyDescent="0.25">
      <c r="A364" s="199" t="s">
        <v>108</v>
      </c>
      <c r="B364" s="199" t="s">
        <v>230</v>
      </c>
      <c r="C364" s="199" t="s">
        <v>232</v>
      </c>
      <c r="D364" s="199" t="s">
        <v>126</v>
      </c>
      <c r="E364" s="199" t="s">
        <v>127</v>
      </c>
      <c r="F364" s="199" t="s">
        <v>131</v>
      </c>
      <c r="G364" s="199" t="s">
        <v>145</v>
      </c>
      <c r="H364" s="199" t="s">
        <v>217</v>
      </c>
      <c r="I364" s="199" t="s">
        <v>217</v>
      </c>
      <c r="J364" s="199" t="s">
        <v>217</v>
      </c>
      <c r="K364" s="199" t="s">
        <v>217</v>
      </c>
      <c r="L364" s="199" t="s">
        <v>217</v>
      </c>
      <c r="M364" s="200">
        <v>-11.1</v>
      </c>
      <c r="N364" s="188" t="str">
        <f t="shared" si="5"/>
        <v>216000012800</v>
      </c>
    </row>
    <row r="365" spans="1:14" x14ac:dyDescent="0.25">
      <c r="A365" s="199" t="s">
        <v>108</v>
      </c>
      <c r="B365" s="199" t="s">
        <v>230</v>
      </c>
      <c r="C365" s="199" t="s">
        <v>232</v>
      </c>
      <c r="D365" s="199" t="s">
        <v>126</v>
      </c>
      <c r="E365" s="199" t="s">
        <v>127</v>
      </c>
      <c r="F365" s="199" t="s">
        <v>131</v>
      </c>
      <c r="G365" s="199" t="s">
        <v>142</v>
      </c>
      <c r="H365" s="199" t="s">
        <v>217</v>
      </c>
      <c r="I365" s="199" t="s">
        <v>217</v>
      </c>
      <c r="J365" s="199" t="s">
        <v>217</v>
      </c>
      <c r="K365" s="199" t="s">
        <v>217</v>
      </c>
      <c r="L365" s="199" t="s">
        <v>217</v>
      </c>
      <c r="M365" s="200">
        <v>-20.76</v>
      </c>
      <c r="N365" s="188" t="str">
        <f t="shared" si="5"/>
        <v>214000012800</v>
      </c>
    </row>
    <row r="366" spans="1:14" x14ac:dyDescent="0.25">
      <c r="A366" s="199" t="s">
        <v>108</v>
      </c>
      <c r="B366" s="199" t="s">
        <v>230</v>
      </c>
      <c r="C366" s="199" t="s">
        <v>232</v>
      </c>
      <c r="D366" s="199" t="s">
        <v>126</v>
      </c>
      <c r="E366" s="199" t="s">
        <v>127</v>
      </c>
      <c r="F366" s="199" t="s">
        <v>131</v>
      </c>
      <c r="G366" s="199" t="s">
        <v>142</v>
      </c>
      <c r="H366" s="199" t="s">
        <v>217</v>
      </c>
      <c r="I366" s="199" t="s">
        <v>217</v>
      </c>
      <c r="J366" s="199" t="s">
        <v>217</v>
      </c>
      <c r="K366" s="199" t="s">
        <v>217</v>
      </c>
      <c r="L366" s="199" t="s">
        <v>217</v>
      </c>
      <c r="M366" s="200">
        <v>-37.36</v>
      </c>
      <c r="N366" s="188" t="str">
        <f t="shared" si="5"/>
        <v>214000012800</v>
      </c>
    </row>
    <row r="367" spans="1:14" x14ac:dyDescent="0.25">
      <c r="A367" s="199" t="s">
        <v>108</v>
      </c>
      <c r="B367" s="199" t="s">
        <v>230</v>
      </c>
      <c r="C367" s="199" t="s">
        <v>232</v>
      </c>
      <c r="D367" s="199" t="s">
        <v>126</v>
      </c>
      <c r="E367" s="199" t="s">
        <v>127</v>
      </c>
      <c r="F367" s="199" t="s">
        <v>131</v>
      </c>
      <c r="G367" s="199" t="s">
        <v>136</v>
      </c>
      <c r="H367" s="199" t="s">
        <v>217</v>
      </c>
      <c r="I367" s="199" t="s">
        <v>217</v>
      </c>
      <c r="J367" s="199" t="s">
        <v>217</v>
      </c>
      <c r="K367" s="199" t="s">
        <v>217</v>
      </c>
      <c r="L367" s="199" t="s">
        <v>217</v>
      </c>
      <c r="M367" s="200">
        <v>-6.17</v>
      </c>
      <c r="N367" s="188" t="str">
        <f t="shared" si="5"/>
        <v>205800012800</v>
      </c>
    </row>
    <row r="368" spans="1:14" x14ac:dyDescent="0.25">
      <c r="A368" s="199" t="s">
        <v>108</v>
      </c>
      <c r="B368" s="199" t="s">
        <v>230</v>
      </c>
      <c r="C368" s="199" t="s">
        <v>232</v>
      </c>
      <c r="D368" s="199" t="s">
        <v>126</v>
      </c>
      <c r="E368" s="199" t="s">
        <v>127</v>
      </c>
      <c r="F368" s="199" t="s">
        <v>131</v>
      </c>
      <c r="G368" s="199" t="s">
        <v>136</v>
      </c>
      <c r="H368" s="199" t="s">
        <v>217</v>
      </c>
      <c r="I368" s="199" t="s">
        <v>217</v>
      </c>
      <c r="J368" s="199" t="s">
        <v>217</v>
      </c>
      <c r="K368" s="199" t="s">
        <v>217</v>
      </c>
      <c r="L368" s="199" t="s">
        <v>217</v>
      </c>
      <c r="M368" s="200">
        <v>-11.1</v>
      </c>
      <c r="N368" s="188" t="str">
        <f t="shared" si="5"/>
        <v>205800012800</v>
      </c>
    </row>
    <row r="369" spans="1:14" x14ac:dyDescent="0.25">
      <c r="A369" s="199" t="s">
        <v>108</v>
      </c>
      <c r="B369" s="199" t="s">
        <v>230</v>
      </c>
      <c r="C369" s="199" t="s">
        <v>232</v>
      </c>
      <c r="D369" s="199" t="s">
        <v>126</v>
      </c>
      <c r="E369" s="199" t="s">
        <v>127</v>
      </c>
      <c r="F369" s="199" t="s">
        <v>131</v>
      </c>
      <c r="G369" s="199" t="s">
        <v>143</v>
      </c>
      <c r="H369" s="199" t="s">
        <v>217</v>
      </c>
      <c r="I369" s="199" t="s">
        <v>217</v>
      </c>
      <c r="J369" s="199" t="s">
        <v>217</v>
      </c>
      <c r="K369" s="199" t="s">
        <v>217</v>
      </c>
      <c r="L369" s="199" t="s">
        <v>217</v>
      </c>
      <c r="M369" s="200">
        <v>-10.02</v>
      </c>
      <c r="N369" s="188" t="str">
        <f t="shared" si="5"/>
        <v>215000012800</v>
      </c>
    </row>
    <row r="370" spans="1:14" x14ac:dyDescent="0.25">
      <c r="A370" s="199" t="s">
        <v>108</v>
      </c>
      <c r="B370" s="199" t="s">
        <v>230</v>
      </c>
      <c r="C370" s="199" t="s">
        <v>232</v>
      </c>
      <c r="D370" s="199" t="s">
        <v>126</v>
      </c>
      <c r="E370" s="199" t="s">
        <v>127</v>
      </c>
      <c r="F370" s="199" t="s">
        <v>131</v>
      </c>
      <c r="G370" s="199" t="s">
        <v>143</v>
      </c>
      <c r="H370" s="199" t="s">
        <v>217</v>
      </c>
      <c r="I370" s="199" t="s">
        <v>217</v>
      </c>
      <c r="J370" s="199" t="s">
        <v>217</v>
      </c>
      <c r="K370" s="199" t="s">
        <v>217</v>
      </c>
      <c r="L370" s="199" t="s">
        <v>217</v>
      </c>
      <c r="M370" s="200">
        <v>-18.03</v>
      </c>
      <c r="N370" s="188" t="str">
        <f t="shared" si="5"/>
        <v>215000012800</v>
      </c>
    </row>
    <row r="371" spans="1:14" x14ac:dyDescent="0.25">
      <c r="A371" s="199" t="s">
        <v>108</v>
      </c>
      <c r="B371" s="199" t="s">
        <v>230</v>
      </c>
      <c r="C371" s="199" t="s">
        <v>232</v>
      </c>
      <c r="D371" s="199" t="s">
        <v>126</v>
      </c>
      <c r="E371" s="199" t="s">
        <v>127</v>
      </c>
      <c r="F371" s="199" t="s">
        <v>131</v>
      </c>
      <c r="G371" s="199" t="s">
        <v>124</v>
      </c>
      <c r="H371" s="199" t="s">
        <v>217</v>
      </c>
      <c r="I371" s="199" t="s">
        <v>217</v>
      </c>
      <c r="J371" s="199" t="s">
        <v>217</v>
      </c>
      <c r="K371" s="199" t="s">
        <v>217</v>
      </c>
      <c r="L371" s="199" t="s">
        <v>217</v>
      </c>
      <c r="M371" s="200">
        <v>-258.54000000000002</v>
      </c>
      <c r="N371" s="188" t="str">
        <f t="shared" si="5"/>
        <v>100000012800</v>
      </c>
    </row>
    <row r="372" spans="1:14" x14ac:dyDescent="0.25">
      <c r="A372" s="199" t="s">
        <v>108</v>
      </c>
      <c r="B372" s="199" t="s">
        <v>230</v>
      </c>
      <c r="C372" s="199" t="s">
        <v>232</v>
      </c>
      <c r="D372" s="199" t="s">
        <v>126</v>
      </c>
      <c r="E372" s="199" t="s">
        <v>127</v>
      </c>
      <c r="F372" s="199" t="s">
        <v>131</v>
      </c>
      <c r="G372" s="199" t="s">
        <v>124</v>
      </c>
      <c r="H372" s="199" t="s">
        <v>217</v>
      </c>
      <c r="I372" s="199" t="s">
        <v>217</v>
      </c>
      <c r="J372" s="199" t="s">
        <v>217</v>
      </c>
      <c r="K372" s="199" t="s">
        <v>217</v>
      </c>
      <c r="L372" s="199" t="s">
        <v>217</v>
      </c>
      <c r="M372" s="200">
        <v>-465.42</v>
      </c>
      <c r="N372" s="188" t="str">
        <f t="shared" si="5"/>
        <v>100000012800</v>
      </c>
    </row>
    <row r="373" spans="1:14" x14ac:dyDescent="0.25">
      <c r="A373" s="199" t="s">
        <v>108</v>
      </c>
      <c r="B373" s="199" t="s">
        <v>230</v>
      </c>
      <c r="C373" s="199" t="s">
        <v>231</v>
      </c>
      <c r="D373" s="199" t="s">
        <v>126</v>
      </c>
      <c r="E373" s="199" t="s">
        <v>127</v>
      </c>
      <c r="F373" s="199" t="s">
        <v>131</v>
      </c>
      <c r="G373" s="199" t="s">
        <v>145</v>
      </c>
      <c r="H373" s="199" t="s">
        <v>217</v>
      </c>
      <c r="I373" s="199" t="s">
        <v>217</v>
      </c>
      <c r="J373" s="199" t="s">
        <v>217</v>
      </c>
      <c r="K373" s="199" t="s">
        <v>217</v>
      </c>
      <c r="L373" s="199" t="s">
        <v>217</v>
      </c>
      <c r="M373" s="200">
        <v>-2.36</v>
      </c>
      <c r="N373" s="188" t="str">
        <f t="shared" si="5"/>
        <v>216000012800</v>
      </c>
    </row>
    <row r="374" spans="1:14" x14ac:dyDescent="0.25">
      <c r="A374" s="199" t="s">
        <v>108</v>
      </c>
      <c r="B374" s="199" t="s">
        <v>230</v>
      </c>
      <c r="C374" s="199" t="s">
        <v>231</v>
      </c>
      <c r="D374" s="199" t="s">
        <v>126</v>
      </c>
      <c r="E374" s="199" t="s">
        <v>127</v>
      </c>
      <c r="F374" s="199" t="s">
        <v>131</v>
      </c>
      <c r="G374" s="199" t="s">
        <v>145</v>
      </c>
      <c r="H374" s="199" t="s">
        <v>217</v>
      </c>
      <c r="I374" s="199" t="s">
        <v>217</v>
      </c>
      <c r="J374" s="199" t="s">
        <v>217</v>
      </c>
      <c r="K374" s="199" t="s">
        <v>217</v>
      </c>
      <c r="L374" s="199" t="s">
        <v>217</v>
      </c>
      <c r="M374" s="200">
        <v>-6.45</v>
      </c>
      <c r="N374" s="188" t="str">
        <f t="shared" si="5"/>
        <v>216000012800</v>
      </c>
    </row>
    <row r="375" spans="1:14" x14ac:dyDescent="0.25">
      <c r="A375" s="199" t="s">
        <v>108</v>
      </c>
      <c r="B375" s="199" t="s">
        <v>230</v>
      </c>
      <c r="C375" s="199" t="s">
        <v>231</v>
      </c>
      <c r="D375" s="199" t="s">
        <v>126</v>
      </c>
      <c r="E375" s="199" t="s">
        <v>127</v>
      </c>
      <c r="F375" s="199" t="s">
        <v>131</v>
      </c>
      <c r="G375" s="199" t="s">
        <v>142</v>
      </c>
      <c r="H375" s="199" t="s">
        <v>217</v>
      </c>
      <c r="I375" s="199" t="s">
        <v>217</v>
      </c>
      <c r="J375" s="199" t="s">
        <v>217</v>
      </c>
      <c r="K375" s="199" t="s">
        <v>217</v>
      </c>
      <c r="L375" s="199" t="s">
        <v>217</v>
      </c>
      <c r="M375" s="200">
        <v>-6.35</v>
      </c>
      <c r="N375" s="188" t="str">
        <f t="shared" si="5"/>
        <v>214000012800</v>
      </c>
    </row>
    <row r="376" spans="1:14" x14ac:dyDescent="0.25">
      <c r="A376" s="199" t="s">
        <v>108</v>
      </c>
      <c r="B376" s="199" t="s">
        <v>230</v>
      </c>
      <c r="C376" s="199" t="s">
        <v>231</v>
      </c>
      <c r="D376" s="199" t="s">
        <v>126</v>
      </c>
      <c r="E376" s="199" t="s">
        <v>127</v>
      </c>
      <c r="F376" s="199" t="s">
        <v>131</v>
      </c>
      <c r="G376" s="199" t="s">
        <v>142</v>
      </c>
      <c r="H376" s="199" t="s">
        <v>217</v>
      </c>
      <c r="I376" s="199" t="s">
        <v>217</v>
      </c>
      <c r="J376" s="199" t="s">
        <v>217</v>
      </c>
      <c r="K376" s="199" t="s">
        <v>217</v>
      </c>
      <c r="L376" s="199" t="s">
        <v>217</v>
      </c>
      <c r="M376" s="200">
        <v>-17.36</v>
      </c>
      <c r="N376" s="188" t="str">
        <f t="shared" si="5"/>
        <v>214000012800</v>
      </c>
    </row>
    <row r="377" spans="1:14" x14ac:dyDescent="0.25">
      <c r="A377" s="199" t="s">
        <v>108</v>
      </c>
      <c r="B377" s="199" t="s">
        <v>230</v>
      </c>
      <c r="C377" s="199" t="s">
        <v>231</v>
      </c>
      <c r="D377" s="199" t="s">
        <v>126</v>
      </c>
      <c r="E377" s="199" t="s">
        <v>127</v>
      </c>
      <c r="F377" s="199" t="s">
        <v>131</v>
      </c>
      <c r="G377" s="199" t="s">
        <v>136</v>
      </c>
      <c r="H377" s="199" t="s">
        <v>217</v>
      </c>
      <c r="I377" s="199" t="s">
        <v>217</v>
      </c>
      <c r="J377" s="199" t="s">
        <v>217</v>
      </c>
      <c r="K377" s="199" t="s">
        <v>217</v>
      </c>
      <c r="L377" s="199" t="s">
        <v>217</v>
      </c>
      <c r="M377" s="200">
        <v>-2.36</v>
      </c>
      <c r="N377" s="188" t="str">
        <f t="shared" si="5"/>
        <v>205800012800</v>
      </c>
    </row>
    <row r="378" spans="1:14" x14ac:dyDescent="0.25">
      <c r="A378" s="199" t="s">
        <v>108</v>
      </c>
      <c r="B378" s="199" t="s">
        <v>230</v>
      </c>
      <c r="C378" s="199" t="s">
        <v>231</v>
      </c>
      <c r="D378" s="199" t="s">
        <v>126</v>
      </c>
      <c r="E378" s="199" t="s">
        <v>127</v>
      </c>
      <c r="F378" s="199" t="s">
        <v>131</v>
      </c>
      <c r="G378" s="199" t="s">
        <v>136</v>
      </c>
      <c r="H378" s="199" t="s">
        <v>217</v>
      </c>
      <c r="I378" s="199" t="s">
        <v>217</v>
      </c>
      <c r="J378" s="199" t="s">
        <v>217</v>
      </c>
      <c r="K378" s="199" t="s">
        <v>217</v>
      </c>
      <c r="L378" s="199" t="s">
        <v>217</v>
      </c>
      <c r="M378" s="200">
        <v>-6.45</v>
      </c>
      <c r="N378" s="188" t="str">
        <f t="shared" si="5"/>
        <v>205800012800</v>
      </c>
    </row>
    <row r="379" spans="1:14" x14ac:dyDescent="0.25">
      <c r="A379" s="199" t="s">
        <v>108</v>
      </c>
      <c r="B379" s="199" t="s">
        <v>230</v>
      </c>
      <c r="C379" s="199" t="s">
        <v>231</v>
      </c>
      <c r="D379" s="199" t="s">
        <v>126</v>
      </c>
      <c r="E379" s="199" t="s">
        <v>127</v>
      </c>
      <c r="F379" s="199" t="s">
        <v>131</v>
      </c>
      <c r="G379" s="199" t="s">
        <v>143</v>
      </c>
      <c r="H379" s="199" t="s">
        <v>217</v>
      </c>
      <c r="I379" s="199" t="s">
        <v>217</v>
      </c>
      <c r="J379" s="199" t="s">
        <v>217</v>
      </c>
      <c r="K379" s="199" t="s">
        <v>217</v>
      </c>
      <c r="L379" s="199" t="s">
        <v>217</v>
      </c>
      <c r="M379" s="200">
        <v>-2.61</v>
      </c>
      <c r="N379" s="188" t="str">
        <f t="shared" si="5"/>
        <v>215000012800</v>
      </c>
    </row>
    <row r="380" spans="1:14" x14ac:dyDescent="0.25">
      <c r="A380" s="199" t="s">
        <v>108</v>
      </c>
      <c r="B380" s="199" t="s">
        <v>230</v>
      </c>
      <c r="C380" s="199" t="s">
        <v>231</v>
      </c>
      <c r="D380" s="199" t="s">
        <v>126</v>
      </c>
      <c r="E380" s="199" t="s">
        <v>127</v>
      </c>
      <c r="F380" s="199" t="s">
        <v>131</v>
      </c>
      <c r="G380" s="199" t="s">
        <v>143</v>
      </c>
      <c r="H380" s="199" t="s">
        <v>217</v>
      </c>
      <c r="I380" s="199" t="s">
        <v>217</v>
      </c>
      <c r="J380" s="199" t="s">
        <v>217</v>
      </c>
      <c r="K380" s="199" t="s">
        <v>217</v>
      </c>
      <c r="L380" s="199" t="s">
        <v>217</v>
      </c>
      <c r="M380" s="200">
        <v>-7.15</v>
      </c>
      <c r="N380" s="188" t="str">
        <f t="shared" si="5"/>
        <v>215000012800</v>
      </c>
    </row>
    <row r="381" spans="1:14" x14ac:dyDescent="0.25">
      <c r="A381" s="199" t="s">
        <v>108</v>
      </c>
      <c r="B381" s="199" t="s">
        <v>230</v>
      </c>
      <c r="C381" s="199" t="s">
        <v>231</v>
      </c>
      <c r="D381" s="199" t="s">
        <v>126</v>
      </c>
      <c r="E381" s="199" t="s">
        <v>127</v>
      </c>
      <c r="F381" s="199" t="s">
        <v>131</v>
      </c>
      <c r="G381" s="199" t="s">
        <v>124</v>
      </c>
      <c r="H381" s="199" t="s">
        <v>217</v>
      </c>
      <c r="I381" s="199" t="s">
        <v>217</v>
      </c>
      <c r="J381" s="199" t="s">
        <v>217</v>
      </c>
      <c r="K381" s="199" t="s">
        <v>217</v>
      </c>
      <c r="L381" s="199" t="s">
        <v>217</v>
      </c>
      <c r="M381" s="200">
        <v>-130.69</v>
      </c>
      <c r="N381" s="188" t="str">
        <f t="shared" si="5"/>
        <v>100000012800</v>
      </c>
    </row>
    <row r="382" spans="1:14" x14ac:dyDescent="0.25">
      <c r="A382" s="199" t="s">
        <v>108</v>
      </c>
      <c r="B382" s="199" t="s">
        <v>230</v>
      </c>
      <c r="C382" s="199" t="s">
        <v>231</v>
      </c>
      <c r="D382" s="199" t="s">
        <v>126</v>
      </c>
      <c r="E382" s="199" t="s">
        <v>127</v>
      </c>
      <c r="F382" s="199" t="s">
        <v>131</v>
      </c>
      <c r="G382" s="199" t="s">
        <v>124</v>
      </c>
      <c r="H382" s="199" t="s">
        <v>217</v>
      </c>
      <c r="I382" s="199" t="s">
        <v>217</v>
      </c>
      <c r="J382" s="199" t="s">
        <v>217</v>
      </c>
      <c r="K382" s="199" t="s">
        <v>217</v>
      </c>
      <c r="L382" s="199" t="s">
        <v>217</v>
      </c>
      <c r="M382" s="200">
        <v>-357.2</v>
      </c>
      <c r="N382" s="188" t="str">
        <f t="shared" si="5"/>
        <v>100000012800</v>
      </c>
    </row>
    <row r="383" spans="1:14" x14ac:dyDescent="0.25">
      <c r="A383" s="199" t="s">
        <v>108</v>
      </c>
      <c r="B383" s="199" t="s">
        <v>230</v>
      </c>
      <c r="C383" s="199" t="s">
        <v>231</v>
      </c>
      <c r="D383" s="199" t="s">
        <v>126</v>
      </c>
      <c r="E383" s="199" t="s">
        <v>127</v>
      </c>
      <c r="F383" s="199" t="s">
        <v>131</v>
      </c>
      <c r="G383" s="199" t="s">
        <v>149</v>
      </c>
      <c r="H383" s="199" t="s">
        <v>217</v>
      </c>
      <c r="I383" s="199" t="s">
        <v>217</v>
      </c>
      <c r="J383" s="199" t="s">
        <v>217</v>
      </c>
      <c r="K383" s="199" t="s">
        <v>217</v>
      </c>
      <c r="L383" s="199" t="s">
        <v>217</v>
      </c>
      <c r="M383" s="200">
        <v>162.86000000000001</v>
      </c>
      <c r="N383" s="188" t="str">
        <f t="shared" si="5"/>
        <v>715000012800</v>
      </c>
    </row>
    <row r="384" spans="1:14" x14ac:dyDescent="0.25">
      <c r="A384" s="199" t="s">
        <v>108</v>
      </c>
      <c r="B384" s="199" t="s">
        <v>230</v>
      </c>
      <c r="C384" s="199" t="s">
        <v>231</v>
      </c>
      <c r="D384" s="199" t="s">
        <v>126</v>
      </c>
      <c r="E384" s="199" t="s">
        <v>127</v>
      </c>
      <c r="F384" s="199" t="s">
        <v>131</v>
      </c>
      <c r="G384" s="199" t="s">
        <v>149</v>
      </c>
      <c r="H384" s="199" t="s">
        <v>217</v>
      </c>
      <c r="I384" s="199" t="s">
        <v>217</v>
      </c>
      <c r="J384" s="199" t="s">
        <v>217</v>
      </c>
      <c r="K384" s="199" t="s">
        <v>217</v>
      </c>
      <c r="L384" s="199" t="s">
        <v>217</v>
      </c>
      <c r="M384" s="200">
        <v>445.14</v>
      </c>
      <c r="N384" s="188" t="str">
        <f t="shared" si="5"/>
        <v>715000012800</v>
      </c>
    </row>
    <row r="385" spans="1:14" x14ac:dyDescent="0.25">
      <c r="A385" s="199" t="s">
        <v>108</v>
      </c>
      <c r="B385" s="199" t="s">
        <v>230</v>
      </c>
      <c r="C385" s="199" t="s">
        <v>231</v>
      </c>
      <c r="D385" s="199" t="s">
        <v>126</v>
      </c>
      <c r="E385" s="199" t="s">
        <v>127</v>
      </c>
      <c r="F385" s="199" t="s">
        <v>131</v>
      </c>
      <c r="G385" s="199" t="s">
        <v>151</v>
      </c>
      <c r="H385" s="199" t="s">
        <v>217</v>
      </c>
      <c r="I385" s="199" t="s">
        <v>217</v>
      </c>
      <c r="J385" s="199" t="s">
        <v>217</v>
      </c>
      <c r="K385" s="199" t="s">
        <v>217</v>
      </c>
      <c r="L385" s="199" t="s">
        <v>217</v>
      </c>
      <c r="M385" s="200">
        <v>10.1</v>
      </c>
      <c r="N385" s="188" t="str">
        <f t="shared" si="5"/>
        <v>723000012800</v>
      </c>
    </row>
    <row r="386" spans="1:14" x14ac:dyDescent="0.25">
      <c r="A386" s="199" t="s">
        <v>108</v>
      </c>
      <c r="B386" s="199" t="s">
        <v>230</v>
      </c>
      <c r="C386" s="199" t="s">
        <v>231</v>
      </c>
      <c r="D386" s="199" t="s">
        <v>126</v>
      </c>
      <c r="E386" s="199" t="s">
        <v>127</v>
      </c>
      <c r="F386" s="199" t="s">
        <v>131</v>
      </c>
      <c r="G386" s="199" t="s">
        <v>151</v>
      </c>
      <c r="H386" s="199" t="s">
        <v>217</v>
      </c>
      <c r="I386" s="199" t="s">
        <v>217</v>
      </c>
      <c r="J386" s="199" t="s">
        <v>217</v>
      </c>
      <c r="K386" s="199" t="s">
        <v>217</v>
      </c>
      <c r="L386" s="199" t="s">
        <v>217</v>
      </c>
      <c r="M386" s="200">
        <v>27.6</v>
      </c>
      <c r="N386" s="188" t="str">
        <f t="shared" si="5"/>
        <v>723000012800</v>
      </c>
    </row>
    <row r="387" spans="1:14" x14ac:dyDescent="0.25">
      <c r="A387" s="199" t="s">
        <v>108</v>
      </c>
      <c r="B387" s="199" t="s">
        <v>230</v>
      </c>
      <c r="C387" s="199" t="s">
        <v>231</v>
      </c>
      <c r="D387" s="199" t="s">
        <v>126</v>
      </c>
      <c r="E387" s="199" t="s">
        <v>127</v>
      </c>
      <c r="F387" s="199" t="s">
        <v>131</v>
      </c>
      <c r="G387" s="199" t="s">
        <v>152</v>
      </c>
      <c r="H387" s="199" t="s">
        <v>217</v>
      </c>
      <c r="I387" s="199" t="s">
        <v>217</v>
      </c>
      <c r="J387" s="199" t="s">
        <v>217</v>
      </c>
      <c r="K387" s="199" t="s">
        <v>217</v>
      </c>
      <c r="L387" s="199" t="s">
        <v>217</v>
      </c>
      <c r="M387" s="200">
        <v>2.36</v>
      </c>
      <c r="N387" s="188" t="str">
        <f t="shared" ref="N387:N450" si="6">CONCATENATE(G387,E387)</f>
        <v>723100012800</v>
      </c>
    </row>
    <row r="388" spans="1:14" x14ac:dyDescent="0.25">
      <c r="A388" s="199" t="s">
        <v>108</v>
      </c>
      <c r="B388" s="199" t="s">
        <v>230</v>
      </c>
      <c r="C388" s="199" t="s">
        <v>231</v>
      </c>
      <c r="D388" s="199" t="s">
        <v>126</v>
      </c>
      <c r="E388" s="199" t="s">
        <v>127</v>
      </c>
      <c r="F388" s="199" t="s">
        <v>131</v>
      </c>
      <c r="G388" s="199" t="s">
        <v>152</v>
      </c>
      <c r="H388" s="199" t="s">
        <v>217</v>
      </c>
      <c r="I388" s="199" t="s">
        <v>217</v>
      </c>
      <c r="J388" s="199" t="s">
        <v>217</v>
      </c>
      <c r="K388" s="199" t="s">
        <v>217</v>
      </c>
      <c r="L388" s="199" t="s">
        <v>217</v>
      </c>
      <c r="M388" s="200">
        <v>6.45</v>
      </c>
      <c r="N388" s="188" t="str">
        <f t="shared" si="6"/>
        <v>723100012800</v>
      </c>
    </row>
    <row r="389" spans="1:14" x14ac:dyDescent="0.25">
      <c r="A389" s="199" t="s">
        <v>108</v>
      </c>
      <c r="B389" s="199" t="s">
        <v>230</v>
      </c>
      <c r="C389" s="199" t="s">
        <v>231</v>
      </c>
      <c r="D389" s="199" t="s">
        <v>126</v>
      </c>
      <c r="E389" s="199" t="s">
        <v>127</v>
      </c>
      <c r="F389" s="199" t="s">
        <v>131</v>
      </c>
      <c r="G389" s="199" t="s">
        <v>156</v>
      </c>
      <c r="H389" s="199" t="s">
        <v>217</v>
      </c>
      <c r="I389" s="199" t="s">
        <v>217</v>
      </c>
      <c r="J389" s="199" t="s">
        <v>217</v>
      </c>
      <c r="K389" s="199" t="s">
        <v>217</v>
      </c>
      <c r="L389" s="199" t="s">
        <v>217</v>
      </c>
      <c r="M389" s="200">
        <v>10.75</v>
      </c>
      <c r="N389" s="188" t="str">
        <f t="shared" si="6"/>
        <v>726900012800</v>
      </c>
    </row>
    <row r="390" spans="1:14" x14ac:dyDescent="0.25">
      <c r="A390" s="199" t="s">
        <v>108</v>
      </c>
      <c r="B390" s="199" t="s">
        <v>230</v>
      </c>
      <c r="C390" s="199" t="s">
        <v>231</v>
      </c>
      <c r="D390" s="199" t="s">
        <v>126</v>
      </c>
      <c r="E390" s="199" t="s">
        <v>127</v>
      </c>
      <c r="F390" s="199" t="s">
        <v>131</v>
      </c>
      <c r="G390" s="199" t="s">
        <v>156</v>
      </c>
      <c r="H390" s="199" t="s">
        <v>217</v>
      </c>
      <c r="I390" s="199" t="s">
        <v>217</v>
      </c>
      <c r="J390" s="199" t="s">
        <v>217</v>
      </c>
      <c r="K390" s="199" t="s">
        <v>217</v>
      </c>
      <c r="L390" s="199" t="s">
        <v>217</v>
      </c>
      <c r="M390" s="200">
        <v>29.38</v>
      </c>
      <c r="N390" s="188" t="str">
        <f t="shared" si="6"/>
        <v>726900012800</v>
      </c>
    </row>
    <row r="391" spans="1:14" x14ac:dyDescent="0.25">
      <c r="A391" s="199" t="s">
        <v>108</v>
      </c>
      <c r="B391" s="199" t="s">
        <v>230</v>
      </c>
      <c r="C391" s="199" t="s">
        <v>231</v>
      </c>
      <c r="D391" s="199" t="s">
        <v>126</v>
      </c>
      <c r="E391" s="199" t="s">
        <v>127</v>
      </c>
      <c r="F391" s="199" t="s">
        <v>131</v>
      </c>
      <c r="G391" s="199" t="s">
        <v>156</v>
      </c>
      <c r="H391" s="199" t="s">
        <v>217</v>
      </c>
      <c r="I391" s="199" t="s">
        <v>217</v>
      </c>
      <c r="J391" s="199" t="s">
        <v>217</v>
      </c>
      <c r="K391" s="199" t="s">
        <v>217</v>
      </c>
      <c r="L391" s="199" t="s">
        <v>217</v>
      </c>
      <c r="M391" s="200">
        <v>1.96</v>
      </c>
      <c r="N391" s="188" t="str">
        <f t="shared" si="6"/>
        <v>726900012800</v>
      </c>
    </row>
    <row r="392" spans="1:14" x14ac:dyDescent="0.25">
      <c r="A392" s="199" t="s">
        <v>108</v>
      </c>
      <c r="B392" s="199" t="s">
        <v>230</v>
      </c>
      <c r="C392" s="199" t="s">
        <v>231</v>
      </c>
      <c r="D392" s="199" t="s">
        <v>126</v>
      </c>
      <c r="E392" s="199" t="s">
        <v>127</v>
      </c>
      <c r="F392" s="199" t="s">
        <v>131</v>
      </c>
      <c r="G392" s="199" t="s">
        <v>156</v>
      </c>
      <c r="H392" s="199" t="s">
        <v>217</v>
      </c>
      <c r="I392" s="199" t="s">
        <v>217</v>
      </c>
      <c r="J392" s="199" t="s">
        <v>217</v>
      </c>
      <c r="K392" s="199" t="s">
        <v>217</v>
      </c>
      <c r="L392" s="199" t="s">
        <v>217</v>
      </c>
      <c r="M392" s="200">
        <v>5.34</v>
      </c>
      <c r="N392" s="188" t="str">
        <f t="shared" si="6"/>
        <v>726900012800</v>
      </c>
    </row>
    <row r="393" spans="1:14" x14ac:dyDescent="0.25">
      <c r="A393" s="199" t="s">
        <v>108</v>
      </c>
      <c r="B393" s="199" t="s">
        <v>230</v>
      </c>
      <c r="C393" s="199" t="s">
        <v>231</v>
      </c>
      <c r="D393" s="199" t="s">
        <v>126</v>
      </c>
      <c r="E393" s="199" t="s">
        <v>127</v>
      </c>
      <c r="F393" s="199" t="s">
        <v>131</v>
      </c>
      <c r="G393" s="199" t="s">
        <v>138</v>
      </c>
      <c r="H393" s="199" t="s">
        <v>217</v>
      </c>
      <c r="I393" s="199" t="s">
        <v>217</v>
      </c>
      <c r="J393" s="199" t="s">
        <v>217</v>
      </c>
      <c r="K393" s="199" t="s">
        <v>217</v>
      </c>
      <c r="L393" s="199" t="s">
        <v>217</v>
      </c>
      <c r="M393" s="200">
        <v>-10.75</v>
      </c>
      <c r="N393" s="188" t="str">
        <f t="shared" si="6"/>
        <v>210500012800</v>
      </c>
    </row>
    <row r="394" spans="1:14" x14ac:dyDescent="0.25">
      <c r="A394" s="199" t="s">
        <v>108</v>
      </c>
      <c r="B394" s="199" t="s">
        <v>230</v>
      </c>
      <c r="C394" s="199" t="s">
        <v>231</v>
      </c>
      <c r="D394" s="199" t="s">
        <v>126</v>
      </c>
      <c r="E394" s="199" t="s">
        <v>127</v>
      </c>
      <c r="F394" s="199" t="s">
        <v>131</v>
      </c>
      <c r="G394" s="199" t="s">
        <v>138</v>
      </c>
      <c r="H394" s="199" t="s">
        <v>217</v>
      </c>
      <c r="I394" s="199" t="s">
        <v>217</v>
      </c>
      <c r="J394" s="199" t="s">
        <v>217</v>
      </c>
      <c r="K394" s="199" t="s">
        <v>217</v>
      </c>
      <c r="L394" s="199" t="s">
        <v>217</v>
      </c>
      <c r="M394" s="200">
        <v>-29.38</v>
      </c>
      <c r="N394" s="188" t="str">
        <f t="shared" si="6"/>
        <v>210500012800</v>
      </c>
    </row>
    <row r="395" spans="1:14" x14ac:dyDescent="0.25">
      <c r="A395" s="199" t="s">
        <v>108</v>
      </c>
      <c r="B395" s="199" t="s">
        <v>230</v>
      </c>
      <c r="C395" s="199" t="s">
        <v>231</v>
      </c>
      <c r="D395" s="199" t="s">
        <v>126</v>
      </c>
      <c r="E395" s="199" t="s">
        <v>127</v>
      </c>
      <c r="F395" s="199" t="s">
        <v>131</v>
      </c>
      <c r="G395" s="199" t="s">
        <v>132</v>
      </c>
      <c r="H395" s="199" t="s">
        <v>217</v>
      </c>
      <c r="I395" s="199" t="s">
        <v>217</v>
      </c>
      <c r="J395" s="199" t="s">
        <v>217</v>
      </c>
      <c r="K395" s="199" t="s">
        <v>217</v>
      </c>
      <c r="L395" s="199" t="s">
        <v>217</v>
      </c>
      <c r="M395" s="200">
        <v>-10.75</v>
      </c>
      <c r="N395" s="188" t="str">
        <f t="shared" si="6"/>
        <v>205200012800</v>
      </c>
    </row>
    <row r="396" spans="1:14" x14ac:dyDescent="0.25">
      <c r="A396" s="199" t="s">
        <v>108</v>
      </c>
      <c r="B396" s="199" t="s">
        <v>230</v>
      </c>
      <c r="C396" s="199" t="s">
        <v>231</v>
      </c>
      <c r="D396" s="199" t="s">
        <v>126</v>
      </c>
      <c r="E396" s="199" t="s">
        <v>127</v>
      </c>
      <c r="F396" s="199" t="s">
        <v>131</v>
      </c>
      <c r="G396" s="199" t="s">
        <v>132</v>
      </c>
      <c r="H396" s="199" t="s">
        <v>217</v>
      </c>
      <c r="I396" s="199" t="s">
        <v>217</v>
      </c>
      <c r="J396" s="199" t="s">
        <v>217</v>
      </c>
      <c r="K396" s="199" t="s">
        <v>217</v>
      </c>
      <c r="L396" s="199" t="s">
        <v>217</v>
      </c>
      <c r="M396" s="200">
        <v>-29.38</v>
      </c>
      <c r="N396" s="188" t="str">
        <f t="shared" si="6"/>
        <v>205200012800</v>
      </c>
    </row>
    <row r="397" spans="1:14" x14ac:dyDescent="0.25">
      <c r="A397" s="199" t="s">
        <v>108</v>
      </c>
      <c r="B397" s="199" t="s">
        <v>230</v>
      </c>
      <c r="C397" s="199" t="s">
        <v>231</v>
      </c>
      <c r="D397" s="199" t="s">
        <v>126</v>
      </c>
      <c r="E397" s="199" t="s">
        <v>127</v>
      </c>
      <c r="F397" s="199" t="s">
        <v>131</v>
      </c>
      <c r="G397" s="199" t="s">
        <v>137</v>
      </c>
      <c r="H397" s="199" t="s">
        <v>217</v>
      </c>
      <c r="I397" s="199" t="s">
        <v>217</v>
      </c>
      <c r="J397" s="199" t="s">
        <v>217</v>
      </c>
      <c r="K397" s="199" t="s">
        <v>217</v>
      </c>
      <c r="L397" s="199" t="s">
        <v>217</v>
      </c>
      <c r="M397" s="200">
        <v>-1.96</v>
      </c>
      <c r="N397" s="188" t="str">
        <f t="shared" si="6"/>
        <v>210000012800</v>
      </c>
    </row>
    <row r="398" spans="1:14" x14ac:dyDescent="0.25">
      <c r="A398" s="199" t="s">
        <v>108</v>
      </c>
      <c r="B398" s="199" t="s">
        <v>230</v>
      </c>
      <c r="C398" s="199" t="s">
        <v>231</v>
      </c>
      <c r="D398" s="199" t="s">
        <v>126</v>
      </c>
      <c r="E398" s="199" t="s">
        <v>127</v>
      </c>
      <c r="F398" s="199" t="s">
        <v>131</v>
      </c>
      <c r="G398" s="199" t="s">
        <v>137</v>
      </c>
      <c r="H398" s="199" t="s">
        <v>217</v>
      </c>
      <c r="I398" s="199" t="s">
        <v>217</v>
      </c>
      <c r="J398" s="199" t="s">
        <v>217</v>
      </c>
      <c r="K398" s="199" t="s">
        <v>217</v>
      </c>
      <c r="L398" s="199" t="s">
        <v>217</v>
      </c>
      <c r="M398" s="200">
        <v>-5.34</v>
      </c>
      <c r="N398" s="188" t="str">
        <f t="shared" si="6"/>
        <v>210000012800</v>
      </c>
    </row>
    <row r="399" spans="1:14" x14ac:dyDescent="0.25">
      <c r="A399" s="199" t="s">
        <v>108</v>
      </c>
      <c r="B399" s="199" t="s">
        <v>230</v>
      </c>
      <c r="C399" s="199" t="s">
        <v>231</v>
      </c>
      <c r="D399" s="199" t="s">
        <v>126</v>
      </c>
      <c r="E399" s="199" t="s">
        <v>127</v>
      </c>
      <c r="F399" s="199" t="s">
        <v>131</v>
      </c>
      <c r="G399" s="199" t="s">
        <v>139</v>
      </c>
      <c r="H399" s="199" t="s">
        <v>217</v>
      </c>
      <c r="I399" s="199" t="s">
        <v>217</v>
      </c>
      <c r="J399" s="199" t="s">
        <v>217</v>
      </c>
      <c r="K399" s="199" t="s">
        <v>217</v>
      </c>
      <c r="L399" s="199" t="s">
        <v>217</v>
      </c>
      <c r="M399" s="200">
        <v>-10.1</v>
      </c>
      <c r="N399" s="188" t="str">
        <f t="shared" si="6"/>
        <v>211000012800</v>
      </c>
    </row>
    <row r="400" spans="1:14" x14ac:dyDescent="0.25">
      <c r="A400" s="199" t="s">
        <v>108</v>
      </c>
      <c r="B400" s="199" t="s">
        <v>230</v>
      </c>
      <c r="C400" s="199" t="s">
        <v>231</v>
      </c>
      <c r="D400" s="199" t="s">
        <v>126</v>
      </c>
      <c r="E400" s="199" t="s">
        <v>127</v>
      </c>
      <c r="F400" s="199" t="s">
        <v>131</v>
      </c>
      <c r="G400" s="199" t="s">
        <v>139</v>
      </c>
      <c r="H400" s="199" t="s">
        <v>217</v>
      </c>
      <c r="I400" s="199" t="s">
        <v>217</v>
      </c>
      <c r="J400" s="199" t="s">
        <v>217</v>
      </c>
      <c r="K400" s="199" t="s">
        <v>217</v>
      </c>
      <c r="L400" s="199" t="s">
        <v>217</v>
      </c>
      <c r="M400" s="200">
        <v>-27.6</v>
      </c>
      <c r="N400" s="188" t="str">
        <f t="shared" si="6"/>
        <v>211000012800</v>
      </c>
    </row>
    <row r="401" spans="1:14" x14ac:dyDescent="0.25">
      <c r="A401" s="199" t="s">
        <v>108</v>
      </c>
      <c r="B401" s="199" t="s">
        <v>230</v>
      </c>
      <c r="C401" s="199" t="s">
        <v>231</v>
      </c>
      <c r="D401" s="199" t="s">
        <v>126</v>
      </c>
      <c r="E401" s="199" t="s">
        <v>127</v>
      </c>
      <c r="F401" s="199" t="s">
        <v>131</v>
      </c>
      <c r="G401" s="199" t="s">
        <v>133</v>
      </c>
      <c r="H401" s="199" t="s">
        <v>217</v>
      </c>
      <c r="I401" s="199" t="s">
        <v>217</v>
      </c>
      <c r="J401" s="199" t="s">
        <v>217</v>
      </c>
      <c r="K401" s="199" t="s">
        <v>217</v>
      </c>
      <c r="L401" s="199" t="s">
        <v>217</v>
      </c>
      <c r="M401" s="200">
        <v>-10.1</v>
      </c>
      <c r="N401" s="188" t="str">
        <f t="shared" si="6"/>
        <v>205300012800</v>
      </c>
    </row>
    <row r="402" spans="1:14" x14ac:dyDescent="0.25">
      <c r="A402" s="199" t="s">
        <v>108</v>
      </c>
      <c r="B402" s="199" t="s">
        <v>230</v>
      </c>
      <c r="C402" s="199" t="s">
        <v>231</v>
      </c>
      <c r="D402" s="199" t="s">
        <v>126</v>
      </c>
      <c r="E402" s="199" t="s">
        <v>127</v>
      </c>
      <c r="F402" s="199" t="s">
        <v>131</v>
      </c>
      <c r="G402" s="199" t="s">
        <v>133</v>
      </c>
      <c r="H402" s="199" t="s">
        <v>217</v>
      </c>
      <c r="I402" s="199" t="s">
        <v>217</v>
      </c>
      <c r="J402" s="199" t="s">
        <v>217</v>
      </c>
      <c r="K402" s="199" t="s">
        <v>217</v>
      </c>
      <c r="L402" s="199" t="s">
        <v>217</v>
      </c>
      <c r="M402" s="200">
        <v>-27.6</v>
      </c>
      <c r="N402" s="188" t="str">
        <f t="shared" si="6"/>
        <v>205300012800</v>
      </c>
    </row>
    <row r="403" spans="1:14" x14ac:dyDescent="0.25">
      <c r="A403" s="199" t="s">
        <v>108</v>
      </c>
      <c r="B403" s="199" t="s">
        <v>233</v>
      </c>
      <c r="C403" s="199" t="s">
        <v>234</v>
      </c>
      <c r="D403" s="199" t="s">
        <v>126</v>
      </c>
      <c r="E403" s="199" t="s">
        <v>127</v>
      </c>
      <c r="F403" s="199" t="s">
        <v>131</v>
      </c>
      <c r="G403" s="199" t="s">
        <v>149</v>
      </c>
      <c r="H403" s="199" t="s">
        <v>217</v>
      </c>
      <c r="I403" s="199" t="s">
        <v>217</v>
      </c>
      <c r="J403" s="199" t="s">
        <v>217</v>
      </c>
      <c r="K403" s="199" t="s">
        <v>217</v>
      </c>
      <c r="L403" s="199" t="s">
        <v>217</v>
      </c>
      <c r="M403" s="200">
        <v>390</v>
      </c>
      <c r="N403" s="188" t="str">
        <f t="shared" si="6"/>
        <v>715000012800</v>
      </c>
    </row>
    <row r="404" spans="1:14" x14ac:dyDescent="0.25">
      <c r="A404" s="199" t="s">
        <v>108</v>
      </c>
      <c r="B404" s="199" t="s">
        <v>233</v>
      </c>
      <c r="C404" s="199" t="s">
        <v>234</v>
      </c>
      <c r="D404" s="199" t="s">
        <v>126</v>
      </c>
      <c r="E404" s="199" t="s">
        <v>127</v>
      </c>
      <c r="F404" s="199" t="s">
        <v>131</v>
      </c>
      <c r="G404" s="199" t="s">
        <v>149</v>
      </c>
      <c r="H404" s="199" t="s">
        <v>217</v>
      </c>
      <c r="I404" s="199" t="s">
        <v>217</v>
      </c>
      <c r="J404" s="199" t="s">
        <v>217</v>
      </c>
      <c r="K404" s="199" t="s">
        <v>217</v>
      </c>
      <c r="L404" s="199" t="s">
        <v>217</v>
      </c>
      <c r="M404" s="200">
        <v>528.75</v>
      </c>
      <c r="N404" s="188" t="str">
        <f t="shared" si="6"/>
        <v>715000012800</v>
      </c>
    </row>
    <row r="405" spans="1:14" x14ac:dyDescent="0.25">
      <c r="A405" s="199" t="s">
        <v>108</v>
      </c>
      <c r="B405" s="199" t="s">
        <v>233</v>
      </c>
      <c r="C405" s="199" t="s">
        <v>234</v>
      </c>
      <c r="D405" s="199" t="s">
        <v>126</v>
      </c>
      <c r="E405" s="199" t="s">
        <v>127</v>
      </c>
      <c r="F405" s="199" t="s">
        <v>131</v>
      </c>
      <c r="G405" s="199" t="s">
        <v>151</v>
      </c>
      <c r="H405" s="199" t="s">
        <v>217</v>
      </c>
      <c r="I405" s="199" t="s">
        <v>217</v>
      </c>
      <c r="J405" s="199" t="s">
        <v>217</v>
      </c>
      <c r="K405" s="199" t="s">
        <v>217</v>
      </c>
      <c r="L405" s="199" t="s">
        <v>217</v>
      </c>
      <c r="M405" s="200">
        <v>24.18</v>
      </c>
      <c r="N405" s="188" t="str">
        <f t="shared" si="6"/>
        <v>723000012800</v>
      </c>
    </row>
    <row r="406" spans="1:14" x14ac:dyDescent="0.25">
      <c r="A406" s="199" t="s">
        <v>108</v>
      </c>
      <c r="B406" s="199" t="s">
        <v>233</v>
      </c>
      <c r="C406" s="199" t="s">
        <v>234</v>
      </c>
      <c r="D406" s="199" t="s">
        <v>126</v>
      </c>
      <c r="E406" s="199" t="s">
        <v>127</v>
      </c>
      <c r="F406" s="199" t="s">
        <v>131</v>
      </c>
      <c r="G406" s="199" t="s">
        <v>151</v>
      </c>
      <c r="H406" s="199" t="s">
        <v>217</v>
      </c>
      <c r="I406" s="199" t="s">
        <v>217</v>
      </c>
      <c r="J406" s="199" t="s">
        <v>217</v>
      </c>
      <c r="K406" s="199" t="s">
        <v>217</v>
      </c>
      <c r="L406" s="199" t="s">
        <v>217</v>
      </c>
      <c r="M406" s="200">
        <v>32.78</v>
      </c>
      <c r="N406" s="188" t="str">
        <f t="shared" si="6"/>
        <v>723000012800</v>
      </c>
    </row>
    <row r="407" spans="1:14" x14ac:dyDescent="0.25">
      <c r="A407" s="199" t="s">
        <v>108</v>
      </c>
      <c r="B407" s="199" t="s">
        <v>233</v>
      </c>
      <c r="C407" s="199" t="s">
        <v>234</v>
      </c>
      <c r="D407" s="199" t="s">
        <v>126</v>
      </c>
      <c r="E407" s="199" t="s">
        <v>127</v>
      </c>
      <c r="F407" s="199" t="s">
        <v>131</v>
      </c>
      <c r="G407" s="199" t="s">
        <v>152</v>
      </c>
      <c r="H407" s="199" t="s">
        <v>217</v>
      </c>
      <c r="I407" s="199" t="s">
        <v>217</v>
      </c>
      <c r="J407" s="199" t="s">
        <v>217</v>
      </c>
      <c r="K407" s="199" t="s">
        <v>217</v>
      </c>
      <c r="L407" s="199" t="s">
        <v>217</v>
      </c>
      <c r="M407" s="200">
        <v>5.66</v>
      </c>
      <c r="N407" s="188" t="str">
        <f t="shared" si="6"/>
        <v>723100012800</v>
      </c>
    </row>
    <row r="408" spans="1:14" x14ac:dyDescent="0.25">
      <c r="A408" s="199" t="s">
        <v>108</v>
      </c>
      <c r="B408" s="199" t="s">
        <v>233</v>
      </c>
      <c r="C408" s="199" t="s">
        <v>234</v>
      </c>
      <c r="D408" s="199" t="s">
        <v>126</v>
      </c>
      <c r="E408" s="199" t="s">
        <v>127</v>
      </c>
      <c r="F408" s="199" t="s">
        <v>131</v>
      </c>
      <c r="G408" s="199" t="s">
        <v>152</v>
      </c>
      <c r="H408" s="199" t="s">
        <v>217</v>
      </c>
      <c r="I408" s="199" t="s">
        <v>217</v>
      </c>
      <c r="J408" s="199" t="s">
        <v>217</v>
      </c>
      <c r="K408" s="199" t="s">
        <v>217</v>
      </c>
      <c r="L408" s="199" t="s">
        <v>217</v>
      </c>
      <c r="M408" s="200">
        <v>7.66</v>
      </c>
      <c r="N408" s="188" t="str">
        <f t="shared" si="6"/>
        <v>723100012800</v>
      </c>
    </row>
    <row r="409" spans="1:14" x14ac:dyDescent="0.25">
      <c r="A409" s="199" t="s">
        <v>108</v>
      </c>
      <c r="B409" s="199" t="s">
        <v>233</v>
      </c>
      <c r="C409" s="199" t="s">
        <v>234</v>
      </c>
      <c r="D409" s="199" t="s">
        <v>126</v>
      </c>
      <c r="E409" s="199" t="s">
        <v>127</v>
      </c>
      <c r="F409" s="199" t="s">
        <v>131</v>
      </c>
      <c r="G409" s="199" t="s">
        <v>137</v>
      </c>
      <c r="H409" s="199" t="s">
        <v>217</v>
      </c>
      <c r="I409" s="199" t="s">
        <v>217</v>
      </c>
      <c r="J409" s="199" t="s">
        <v>217</v>
      </c>
      <c r="K409" s="199" t="s">
        <v>217</v>
      </c>
      <c r="L409" s="199" t="s">
        <v>217</v>
      </c>
      <c r="M409" s="200">
        <v>-34.53</v>
      </c>
      <c r="N409" s="188" t="str">
        <f t="shared" si="6"/>
        <v>210000012800</v>
      </c>
    </row>
    <row r="410" spans="1:14" x14ac:dyDescent="0.25">
      <c r="A410" s="199" t="s">
        <v>108</v>
      </c>
      <c r="B410" s="199" t="s">
        <v>233</v>
      </c>
      <c r="C410" s="199" t="s">
        <v>234</v>
      </c>
      <c r="D410" s="199" t="s">
        <v>126</v>
      </c>
      <c r="E410" s="199" t="s">
        <v>127</v>
      </c>
      <c r="F410" s="199" t="s">
        <v>131</v>
      </c>
      <c r="G410" s="199" t="s">
        <v>132</v>
      </c>
      <c r="H410" s="199" t="s">
        <v>217</v>
      </c>
      <c r="I410" s="199" t="s">
        <v>217</v>
      </c>
      <c r="J410" s="199" t="s">
        <v>217</v>
      </c>
      <c r="K410" s="199" t="s">
        <v>217</v>
      </c>
      <c r="L410" s="199" t="s">
        <v>217</v>
      </c>
      <c r="M410" s="200">
        <v>-25.74</v>
      </c>
      <c r="N410" s="188" t="str">
        <f t="shared" si="6"/>
        <v>205200012800</v>
      </c>
    </row>
    <row r="411" spans="1:14" x14ac:dyDescent="0.25">
      <c r="A411" s="199" t="s">
        <v>108</v>
      </c>
      <c r="B411" s="199" t="s">
        <v>233</v>
      </c>
      <c r="C411" s="199" t="s">
        <v>234</v>
      </c>
      <c r="D411" s="199" t="s">
        <v>126</v>
      </c>
      <c r="E411" s="199" t="s">
        <v>127</v>
      </c>
      <c r="F411" s="199" t="s">
        <v>131</v>
      </c>
      <c r="G411" s="199" t="s">
        <v>132</v>
      </c>
      <c r="H411" s="199" t="s">
        <v>217</v>
      </c>
      <c r="I411" s="199" t="s">
        <v>217</v>
      </c>
      <c r="J411" s="199" t="s">
        <v>217</v>
      </c>
      <c r="K411" s="199" t="s">
        <v>217</v>
      </c>
      <c r="L411" s="199" t="s">
        <v>217</v>
      </c>
      <c r="M411" s="200">
        <v>-34.9</v>
      </c>
      <c r="N411" s="188" t="str">
        <f t="shared" si="6"/>
        <v>205200012800</v>
      </c>
    </row>
    <row r="412" spans="1:14" x14ac:dyDescent="0.25">
      <c r="A412" s="199" t="s">
        <v>108</v>
      </c>
      <c r="B412" s="199" t="s">
        <v>233</v>
      </c>
      <c r="C412" s="199" t="s">
        <v>234</v>
      </c>
      <c r="D412" s="199" t="s">
        <v>126</v>
      </c>
      <c r="E412" s="199" t="s">
        <v>127</v>
      </c>
      <c r="F412" s="199" t="s">
        <v>131</v>
      </c>
      <c r="G412" s="199" t="s">
        <v>137</v>
      </c>
      <c r="H412" s="199" t="s">
        <v>217</v>
      </c>
      <c r="I412" s="199" t="s">
        <v>217</v>
      </c>
      <c r="J412" s="199" t="s">
        <v>217</v>
      </c>
      <c r="K412" s="199" t="s">
        <v>217</v>
      </c>
      <c r="L412" s="199" t="s">
        <v>217</v>
      </c>
      <c r="M412" s="200">
        <v>-4.68</v>
      </c>
      <c r="N412" s="188" t="str">
        <f t="shared" si="6"/>
        <v>210000012800</v>
      </c>
    </row>
    <row r="413" spans="1:14" x14ac:dyDescent="0.25">
      <c r="A413" s="199" t="s">
        <v>108</v>
      </c>
      <c r="B413" s="199" t="s">
        <v>233</v>
      </c>
      <c r="C413" s="199" t="s">
        <v>234</v>
      </c>
      <c r="D413" s="199" t="s">
        <v>126</v>
      </c>
      <c r="E413" s="199" t="s">
        <v>127</v>
      </c>
      <c r="F413" s="199" t="s">
        <v>131</v>
      </c>
      <c r="G413" s="199" t="s">
        <v>137</v>
      </c>
      <c r="H413" s="199" t="s">
        <v>217</v>
      </c>
      <c r="I413" s="199" t="s">
        <v>217</v>
      </c>
      <c r="J413" s="199" t="s">
        <v>217</v>
      </c>
      <c r="K413" s="199" t="s">
        <v>217</v>
      </c>
      <c r="L413" s="199" t="s">
        <v>217</v>
      </c>
      <c r="M413" s="200">
        <v>-6.35</v>
      </c>
      <c r="N413" s="188" t="str">
        <f t="shared" si="6"/>
        <v>210000012800</v>
      </c>
    </row>
    <row r="414" spans="1:14" x14ac:dyDescent="0.25">
      <c r="A414" s="199" t="s">
        <v>108</v>
      </c>
      <c r="B414" s="199" t="s">
        <v>233</v>
      </c>
      <c r="C414" s="199" t="s">
        <v>234</v>
      </c>
      <c r="D414" s="199" t="s">
        <v>126</v>
      </c>
      <c r="E414" s="199" t="s">
        <v>127</v>
      </c>
      <c r="F414" s="199" t="s">
        <v>131</v>
      </c>
      <c r="G414" s="199" t="s">
        <v>139</v>
      </c>
      <c r="H414" s="199" t="s">
        <v>217</v>
      </c>
      <c r="I414" s="199" t="s">
        <v>217</v>
      </c>
      <c r="J414" s="199" t="s">
        <v>217</v>
      </c>
      <c r="K414" s="199" t="s">
        <v>217</v>
      </c>
      <c r="L414" s="199" t="s">
        <v>217</v>
      </c>
      <c r="M414" s="200">
        <v>-24.18</v>
      </c>
      <c r="N414" s="188" t="str">
        <f t="shared" si="6"/>
        <v>211000012800</v>
      </c>
    </row>
    <row r="415" spans="1:14" x14ac:dyDescent="0.25">
      <c r="A415" s="199" t="s">
        <v>108</v>
      </c>
      <c r="B415" s="199" t="s">
        <v>233</v>
      </c>
      <c r="C415" s="199" t="s">
        <v>234</v>
      </c>
      <c r="D415" s="199" t="s">
        <v>126</v>
      </c>
      <c r="E415" s="199" t="s">
        <v>127</v>
      </c>
      <c r="F415" s="199" t="s">
        <v>131</v>
      </c>
      <c r="G415" s="199" t="s">
        <v>156</v>
      </c>
      <c r="H415" s="199" t="s">
        <v>217</v>
      </c>
      <c r="I415" s="199" t="s">
        <v>217</v>
      </c>
      <c r="J415" s="199" t="s">
        <v>217</v>
      </c>
      <c r="K415" s="199" t="s">
        <v>217</v>
      </c>
      <c r="L415" s="199" t="s">
        <v>217</v>
      </c>
      <c r="M415" s="200">
        <v>25.74</v>
      </c>
      <c r="N415" s="188" t="str">
        <f t="shared" si="6"/>
        <v>726900012800</v>
      </c>
    </row>
    <row r="416" spans="1:14" x14ac:dyDescent="0.25">
      <c r="A416" s="199" t="s">
        <v>108</v>
      </c>
      <c r="B416" s="199" t="s">
        <v>233</v>
      </c>
      <c r="C416" s="199" t="s">
        <v>234</v>
      </c>
      <c r="D416" s="199" t="s">
        <v>126</v>
      </c>
      <c r="E416" s="199" t="s">
        <v>127</v>
      </c>
      <c r="F416" s="199" t="s">
        <v>131</v>
      </c>
      <c r="G416" s="199" t="s">
        <v>156</v>
      </c>
      <c r="H416" s="199" t="s">
        <v>217</v>
      </c>
      <c r="I416" s="199" t="s">
        <v>217</v>
      </c>
      <c r="J416" s="199" t="s">
        <v>217</v>
      </c>
      <c r="K416" s="199" t="s">
        <v>217</v>
      </c>
      <c r="L416" s="199" t="s">
        <v>217</v>
      </c>
      <c r="M416" s="200">
        <v>34.9</v>
      </c>
      <c r="N416" s="188" t="str">
        <f t="shared" si="6"/>
        <v>726900012800</v>
      </c>
    </row>
    <row r="417" spans="1:14" x14ac:dyDescent="0.25">
      <c r="A417" s="199" t="s">
        <v>108</v>
      </c>
      <c r="B417" s="199" t="s">
        <v>233</v>
      </c>
      <c r="C417" s="199" t="s">
        <v>234</v>
      </c>
      <c r="D417" s="199" t="s">
        <v>126</v>
      </c>
      <c r="E417" s="199" t="s">
        <v>127</v>
      </c>
      <c r="F417" s="199" t="s">
        <v>131</v>
      </c>
      <c r="G417" s="199" t="s">
        <v>139</v>
      </c>
      <c r="H417" s="199" t="s">
        <v>217</v>
      </c>
      <c r="I417" s="199" t="s">
        <v>217</v>
      </c>
      <c r="J417" s="199" t="s">
        <v>217</v>
      </c>
      <c r="K417" s="199" t="s">
        <v>217</v>
      </c>
      <c r="L417" s="199" t="s">
        <v>217</v>
      </c>
      <c r="M417" s="200">
        <v>-32.78</v>
      </c>
      <c r="N417" s="188" t="str">
        <f t="shared" si="6"/>
        <v>211000012800</v>
      </c>
    </row>
    <row r="418" spans="1:14" x14ac:dyDescent="0.25">
      <c r="A418" s="199" t="s">
        <v>108</v>
      </c>
      <c r="B418" s="199" t="s">
        <v>233</v>
      </c>
      <c r="C418" s="199" t="s">
        <v>234</v>
      </c>
      <c r="D418" s="199" t="s">
        <v>126</v>
      </c>
      <c r="E418" s="199" t="s">
        <v>127</v>
      </c>
      <c r="F418" s="199" t="s">
        <v>131</v>
      </c>
      <c r="G418" s="199" t="s">
        <v>133</v>
      </c>
      <c r="H418" s="199" t="s">
        <v>217</v>
      </c>
      <c r="I418" s="199" t="s">
        <v>217</v>
      </c>
      <c r="J418" s="199" t="s">
        <v>217</v>
      </c>
      <c r="K418" s="199" t="s">
        <v>217</v>
      </c>
      <c r="L418" s="199" t="s">
        <v>217</v>
      </c>
      <c r="M418" s="200">
        <v>-24.18</v>
      </c>
      <c r="N418" s="188" t="str">
        <f t="shared" si="6"/>
        <v>205300012800</v>
      </c>
    </row>
    <row r="419" spans="1:14" x14ac:dyDescent="0.25">
      <c r="A419" s="199" t="s">
        <v>108</v>
      </c>
      <c r="B419" s="199" t="s">
        <v>233</v>
      </c>
      <c r="C419" s="199" t="s">
        <v>234</v>
      </c>
      <c r="D419" s="199" t="s">
        <v>126</v>
      </c>
      <c r="E419" s="199" t="s">
        <v>127</v>
      </c>
      <c r="F419" s="199" t="s">
        <v>131</v>
      </c>
      <c r="G419" s="199" t="s">
        <v>133</v>
      </c>
      <c r="H419" s="199" t="s">
        <v>217</v>
      </c>
      <c r="I419" s="199" t="s">
        <v>217</v>
      </c>
      <c r="J419" s="199" t="s">
        <v>217</v>
      </c>
      <c r="K419" s="199" t="s">
        <v>217</v>
      </c>
      <c r="L419" s="199" t="s">
        <v>217</v>
      </c>
      <c r="M419" s="200">
        <v>-32.78</v>
      </c>
      <c r="N419" s="188" t="str">
        <f t="shared" si="6"/>
        <v>205300012800</v>
      </c>
    </row>
    <row r="420" spans="1:14" x14ac:dyDescent="0.25">
      <c r="A420" s="199" t="s">
        <v>108</v>
      </c>
      <c r="B420" s="199" t="s">
        <v>233</v>
      </c>
      <c r="C420" s="199" t="s">
        <v>234</v>
      </c>
      <c r="D420" s="199" t="s">
        <v>126</v>
      </c>
      <c r="E420" s="199" t="s">
        <v>127</v>
      </c>
      <c r="F420" s="199" t="s">
        <v>131</v>
      </c>
      <c r="G420" s="199" t="s">
        <v>145</v>
      </c>
      <c r="H420" s="199" t="s">
        <v>217</v>
      </c>
      <c r="I420" s="199" t="s">
        <v>217</v>
      </c>
      <c r="J420" s="199" t="s">
        <v>217</v>
      </c>
      <c r="K420" s="199" t="s">
        <v>217</v>
      </c>
      <c r="L420" s="199" t="s">
        <v>217</v>
      </c>
      <c r="M420" s="200">
        <v>-5.65</v>
      </c>
      <c r="N420" s="188" t="str">
        <f t="shared" si="6"/>
        <v>216000012800</v>
      </c>
    </row>
    <row r="421" spans="1:14" x14ac:dyDescent="0.25">
      <c r="A421" s="199" t="s">
        <v>108</v>
      </c>
      <c r="B421" s="199" t="s">
        <v>233</v>
      </c>
      <c r="C421" s="199" t="s">
        <v>234</v>
      </c>
      <c r="D421" s="199" t="s">
        <v>126</v>
      </c>
      <c r="E421" s="199" t="s">
        <v>127</v>
      </c>
      <c r="F421" s="199" t="s">
        <v>131</v>
      </c>
      <c r="G421" s="199" t="s">
        <v>145</v>
      </c>
      <c r="H421" s="199" t="s">
        <v>217</v>
      </c>
      <c r="I421" s="199" t="s">
        <v>217</v>
      </c>
      <c r="J421" s="199" t="s">
        <v>217</v>
      </c>
      <c r="K421" s="199" t="s">
        <v>217</v>
      </c>
      <c r="L421" s="199" t="s">
        <v>217</v>
      </c>
      <c r="M421" s="200">
        <v>-7.67</v>
      </c>
      <c r="N421" s="188" t="str">
        <f t="shared" si="6"/>
        <v>216000012800</v>
      </c>
    </row>
    <row r="422" spans="1:14" x14ac:dyDescent="0.25">
      <c r="A422" s="199" t="s">
        <v>108</v>
      </c>
      <c r="B422" s="199" t="s">
        <v>233</v>
      </c>
      <c r="C422" s="199" t="s">
        <v>234</v>
      </c>
      <c r="D422" s="199" t="s">
        <v>126</v>
      </c>
      <c r="E422" s="199" t="s">
        <v>127</v>
      </c>
      <c r="F422" s="199" t="s">
        <v>131</v>
      </c>
      <c r="G422" s="199" t="s">
        <v>142</v>
      </c>
      <c r="H422" s="199" t="s">
        <v>217</v>
      </c>
      <c r="I422" s="199" t="s">
        <v>217</v>
      </c>
      <c r="J422" s="199" t="s">
        <v>217</v>
      </c>
      <c r="K422" s="199" t="s">
        <v>217</v>
      </c>
      <c r="L422" s="199" t="s">
        <v>217</v>
      </c>
      <c r="M422" s="200">
        <v>-37.659999999999997</v>
      </c>
      <c r="N422" s="188" t="str">
        <f t="shared" si="6"/>
        <v>214000012800</v>
      </c>
    </row>
    <row r="423" spans="1:14" x14ac:dyDescent="0.25">
      <c r="A423" s="199" t="s">
        <v>108</v>
      </c>
      <c r="B423" s="199" t="s">
        <v>233</v>
      </c>
      <c r="C423" s="199" t="s">
        <v>234</v>
      </c>
      <c r="D423" s="199" t="s">
        <v>126</v>
      </c>
      <c r="E423" s="199" t="s">
        <v>127</v>
      </c>
      <c r="F423" s="199" t="s">
        <v>131</v>
      </c>
      <c r="G423" s="199" t="s">
        <v>142</v>
      </c>
      <c r="H423" s="199" t="s">
        <v>217</v>
      </c>
      <c r="I423" s="199" t="s">
        <v>217</v>
      </c>
      <c r="J423" s="199" t="s">
        <v>217</v>
      </c>
      <c r="K423" s="199" t="s">
        <v>217</v>
      </c>
      <c r="L423" s="199" t="s">
        <v>217</v>
      </c>
      <c r="M423" s="200">
        <v>-51.05</v>
      </c>
      <c r="N423" s="188" t="str">
        <f t="shared" si="6"/>
        <v>214000012800</v>
      </c>
    </row>
    <row r="424" spans="1:14" x14ac:dyDescent="0.25">
      <c r="A424" s="199" t="s">
        <v>108</v>
      </c>
      <c r="B424" s="199" t="s">
        <v>233</v>
      </c>
      <c r="C424" s="199" t="s">
        <v>234</v>
      </c>
      <c r="D424" s="199" t="s">
        <v>126</v>
      </c>
      <c r="E424" s="199" t="s">
        <v>127</v>
      </c>
      <c r="F424" s="199" t="s">
        <v>131</v>
      </c>
      <c r="G424" s="199" t="s">
        <v>136</v>
      </c>
      <c r="H424" s="199" t="s">
        <v>217</v>
      </c>
      <c r="I424" s="199" t="s">
        <v>217</v>
      </c>
      <c r="J424" s="199" t="s">
        <v>217</v>
      </c>
      <c r="K424" s="199" t="s">
        <v>217</v>
      </c>
      <c r="L424" s="199" t="s">
        <v>217</v>
      </c>
      <c r="M424" s="200">
        <v>-5.66</v>
      </c>
      <c r="N424" s="188" t="str">
        <f t="shared" si="6"/>
        <v>205800012800</v>
      </c>
    </row>
    <row r="425" spans="1:14" x14ac:dyDescent="0.25">
      <c r="A425" s="199" t="s">
        <v>108</v>
      </c>
      <c r="B425" s="199" t="s">
        <v>233</v>
      </c>
      <c r="C425" s="199" t="s">
        <v>234</v>
      </c>
      <c r="D425" s="199" t="s">
        <v>126</v>
      </c>
      <c r="E425" s="199" t="s">
        <v>127</v>
      </c>
      <c r="F425" s="199" t="s">
        <v>131</v>
      </c>
      <c r="G425" s="199" t="s">
        <v>136</v>
      </c>
      <c r="H425" s="199" t="s">
        <v>217</v>
      </c>
      <c r="I425" s="199" t="s">
        <v>217</v>
      </c>
      <c r="J425" s="199" t="s">
        <v>217</v>
      </c>
      <c r="K425" s="199" t="s">
        <v>217</v>
      </c>
      <c r="L425" s="199" t="s">
        <v>217</v>
      </c>
      <c r="M425" s="200">
        <v>-7.66</v>
      </c>
      <c r="N425" s="188" t="str">
        <f t="shared" si="6"/>
        <v>205800012800</v>
      </c>
    </row>
    <row r="426" spans="1:14" x14ac:dyDescent="0.25">
      <c r="A426" s="199" t="s">
        <v>108</v>
      </c>
      <c r="B426" s="199" t="s">
        <v>233</v>
      </c>
      <c r="C426" s="199" t="s">
        <v>234</v>
      </c>
      <c r="D426" s="199" t="s">
        <v>126</v>
      </c>
      <c r="E426" s="199" t="s">
        <v>127</v>
      </c>
      <c r="F426" s="199" t="s">
        <v>131</v>
      </c>
      <c r="G426" s="199" t="s">
        <v>143</v>
      </c>
      <c r="H426" s="199" t="s">
        <v>217</v>
      </c>
      <c r="I426" s="199" t="s">
        <v>217</v>
      </c>
      <c r="J426" s="199" t="s">
        <v>217</v>
      </c>
      <c r="K426" s="199" t="s">
        <v>217</v>
      </c>
      <c r="L426" s="199" t="s">
        <v>217</v>
      </c>
      <c r="M426" s="200">
        <v>-10.96</v>
      </c>
      <c r="N426" s="188" t="str">
        <f t="shared" si="6"/>
        <v>215000012800</v>
      </c>
    </row>
    <row r="427" spans="1:14" x14ac:dyDescent="0.25">
      <c r="A427" s="199" t="s">
        <v>108</v>
      </c>
      <c r="B427" s="199" t="s">
        <v>233</v>
      </c>
      <c r="C427" s="199" t="s">
        <v>234</v>
      </c>
      <c r="D427" s="199" t="s">
        <v>126</v>
      </c>
      <c r="E427" s="199" t="s">
        <v>127</v>
      </c>
      <c r="F427" s="199" t="s">
        <v>131</v>
      </c>
      <c r="G427" s="199" t="s">
        <v>143</v>
      </c>
      <c r="H427" s="199" t="s">
        <v>217</v>
      </c>
      <c r="I427" s="199" t="s">
        <v>217</v>
      </c>
      <c r="J427" s="199" t="s">
        <v>217</v>
      </c>
      <c r="K427" s="199" t="s">
        <v>217</v>
      </c>
      <c r="L427" s="199" t="s">
        <v>217</v>
      </c>
      <c r="M427" s="200">
        <v>-14.86</v>
      </c>
      <c r="N427" s="188" t="str">
        <f t="shared" si="6"/>
        <v>215000012800</v>
      </c>
    </row>
    <row r="428" spans="1:14" x14ac:dyDescent="0.25">
      <c r="A428" s="199" t="s">
        <v>108</v>
      </c>
      <c r="B428" s="199" t="s">
        <v>233</v>
      </c>
      <c r="C428" s="199" t="s">
        <v>234</v>
      </c>
      <c r="D428" s="199" t="s">
        <v>126</v>
      </c>
      <c r="E428" s="199" t="s">
        <v>127</v>
      </c>
      <c r="F428" s="199" t="s">
        <v>131</v>
      </c>
      <c r="G428" s="199" t="s">
        <v>124</v>
      </c>
      <c r="H428" s="199" t="s">
        <v>217</v>
      </c>
      <c r="I428" s="199" t="s">
        <v>217</v>
      </c>
      <c r="J428" s="199" t="s">
        <v>217</v>
      </c>
      <c r="K428" s="199" t="s">
        <v>217</v>
      </c>
      <c r="L428" s="199" t="s">
        <v>217</v>
      </c>
      <c r="M428" s="200">
        <v>-260.33999999999997</v>
      </c>
      <c r="N428" s="188" t="str">
        <f t="shared" si="6"/>
        <v>100000012800</v>
      </c>
    </row>
    <row r="429" spans="1:14" x14ac:dyDescent="0.25">
      <c r="A429" s="199" t="s">
        <v>108</v>
      </c>
      <c r="B429" s="199" t="s">
        <v>233</v>
      </c>
      <c r="C429" s="199" t="s">
        <v>234</v>
      </c>
      <c r="D429" s="199" t="s">
        <v>126</v>
      </c>
      <c r="E429" s="199" t="s">
        <v>127</v>
      </c>
      <c r="F429" s="199" t="s">
        <v>131</v>
      </c>
      <c r="G429" s="199" t="s">
        <v>124</v>
      </c>
      <c r="H429" s="199" t="s">
        <v>217</v>
      </c>
      <c r="I429" s="199" t="s">
        <v>217</v>
      </c>
      <c r="J429" s="199" t="s">
        <v>217</v>
      </c>
      <c r="K429" s="199" t="s">
        <v>217</v>
      </c>
      <c r="L429" s="199" t="s">
        <v>217</v>
      </c>
      <c r="M429" s="200">
        <v>-352.96</v>
      </c>
      <c r="N429" s="188" t="str">
        <f t="shared" si="6"/>
        <v>100000012800</v>
      </c>
    </row>
    <row r="430" spans="1:14" x14ac:dyDescent="0.25">
      <c r="A430" s="199" t="s">
        <v>108</v>
      </c>
      <c r="B430" s="199" t="s">
        <v>233</v>
      </c>
      <c r="C430" s="199" t="s">
        <v>234</v>
      </c>
      <c r="D430" s="199" t="s">
        <v>126</v>
      </c>
      <c r="E430" s="199" t="s">
        <v>127</v>
      </c>
      <c r="F430" s="199" t="s">
        <v>131</v>
      </c>
      <c r="G430" s="199" t="s">
        <v>156</v>
      </c>
      <c r="H430" s="199" t="s">
        <v>217</v>
      </c>
      <c r="I430" s="199" t="s">
        <v>217</v>
      </c>
      <c r="J430" s="199" t="s">
        <v>217</v>
      </c>
      <c r="K430" s="199" t="s">
        <v>217</v>
      </c>
      <c r="L430" s="199" t="s">
        <v>217</v>
      </c>
      <c r="M430" s="200">
        <v>4.68</v>
      </c>
      <c r="N430" s="188" t="str">
        <f t="shared" si="6"/>
        <v>726900012800</v>
      </c>
    </row>
    <row r="431" spans="1:14" x14ac:dyDescent="0.25">
      <c r="A431" s="199" t="s">
        <v>108</v>
      </c>
      <c r="B431" s="199" t="s">
        <v>233</v>
      </c>
      <c r="C431" s="199" t="s">
        <v>234</v>
      </c>
      <c r="D431" s="199" t="s">
        <v>126</v>
      </c>
      <c r="E431" s="199" t="s">
        <v>127</v>
      </c>
      <c r="F431" s="199" t="s">
        <v>131</v>
      </c>
      <c r="G431" s="199" t="s">
        <v>156</v>
      </c>
      <c r="H431" s="199" t="s">
        <v>217</v>
      </c>
      <c r="I431" s="199" t="s">
        <v>217</v>
      </c>
      <c r="J431" s="199" t="s">
        <v>217</v>
      </c>
      <c r="K431" s="199" t="s">
        <v>217</v>
      </c>
      <c r="L431" s="199" t="s">
        <v>217</v>
      </c>
      <c r="M431" s="200">
        <v>6.35</v>
      </c>
      <c r="N431" s="188" t="str">
        <f t="shared" si="6"/>
        <v>726900012800</v>
      </c>
    </row>
    <row r="432" spans="1:14" x14ac:dyDescent="0.25">
      <c r="A432" s="199" t="s">
        <v>108</v>
      </c>
      <c r="B432" s="199" t="s">
        <v>233</v>
      </c>
      <c r="C432" s="199" t="s">
        <v>234</v>
      </c>
      <c r="D432" s="199" t="s">
        <v>126</v>
      </c>
      <c r="E432" s="199" t="s">
        <v>127</v>
      </c>
      <c r="F432" s="199" t="s">
        <v>131</v>
      </c>
      <c r="G432" s="199" t="s">
        <v>138</v>
      </c>
      <c r="H432" s="199" t="s">
        <v>217</v>
      </c>
      <c r="I432" s="199" t="s">
        <v>217</v>
      </c>
      <c r="J432" s="199" t="s">
        <v>217</v>
      </c>
      <c r="K432" s="199" t="s">
        <v>217</v>
      </c>
      <c r="L432" s="199" t="s">
        <v>217</v>
      </c>
      <c r="M432" s="200">
        <v>-25.74</v>
      </c>
      <c r="N432" s="188" t="str">
        <f t="shared" si="6"/>
        <v>210500012800</v>
      </c>
    </row>
    <row r="433" spans="1:14" x14ac:dyDescent="0.25">
      <c r="A433" s="199" t="s">
        <v>108</v>
      </c>
      <c r="B433" s="199" t="s">
        <v>233</v>
      </c>
      <c r="C433" s="199" t="s">
        <v>234</v>
      </c>
      <c r="D433" s="199" t="s">
        <v>126</v>
      </c>
      <c r="E433" s="199" t="s">
        <v>127</v>
      </c>
      <c r="F433" s="199" t="s">
        <v>131</v>
      </c>
      <c r="G433" s="199" t="s">
        <v>138</v>
      </c>
      <c r="H433" s="199" t="s">
        <v>217</v>
      </c>
      <c r="I433" s="199" t="s">
        <v>217</v>
      </c>
      <c r="J433" s="199" t="s">
        <v>217</v>
      </c>
      <c r="K433" s="199" t="s">
        <v>217</v>
      </c>
      <c r="L433" s="199" t="s">
        <v>217</v>
      </c>
      <c r="M433" s="200">
        <v>-34.9</v>
      </c>
      <c r="N433" s="188" t="str">
        <f t="shared" si="6"/>
        <v>210500012800</v>
      </c>
    </row>
    <row r="434" spans="1:14" x14ac:dyDescent="0.25">
      <c r="A434" s="199" t="s">
        <v>108</v>
      </c>
      <c r="B434" s="199" t="s">
        <v>233</v>
      </c>
      <c r="C434" s="199" t="s">
        <v>234</v>
      </c>
      <c r="D434" s="199" t="s">
        <v>126</v>
      </c>
      <c r="E434" s="199" t="s">
        <v>127</v>
      </c>
      <c r="F434" s="199" t="s">
        <v>131</v>
      </c>
      <c r="G434" s="199" t="s">
        <v>137</v>
      </c>
      <c r="H434" s="199" t="s">
        <v>217</v>
      </c>
      <c r="I434" s="199" t="s">
        <v>217</v>
      </c>
      <c r="J434" s="199" t="s">
        <v>217</v>
      </c>
      <c r="K434" s="199" t="s">
        <v>217</v>
      </c>
      <c r="L434" s="199" t="s">
        <v>217</v>
      </c>
      <c r="M434" s="200">
        <v>-25.47</v>
      </c>
      <c r="N434" s="188" t="str">
        <f t="shared" si="6"/>
        <v>210000012800</v>
      </c>
    </row>
    <row r="435" spans="1:14" x14ac:dyDescent="0.25">
      <c r="A435" s="199" t="s">
        <v>108</v>
      </c>
      <c r="B435" s="199" t="s">
        <v>235</v>
      </c>
      <c r="C435" s="199" t="s">
        <v>236</v>
      </c>
      <c r="D435" s="199" t="s">
        <v>126</v>
      </c>
      <c r="E435" s="199" t="s">
        <v>127</v>
      </c>
      <c r="F435" s="199" t="s">
        <v>125</v>
      </c>
      <c r="G435" s="199" t="s">
        <v>148</v>
      </c>
      <c r="H435" s="199" t="s">
        <v>217</v>
      </c>
      <c r="I435" s="199" t="s">
        <v>217</v>
      </c>
      <c r="J435" s="199" t="s">
        <v>217</v>
      </c>
      <c r="K435" s="199" t="s">
        <v>217</v>
      </c>
      <c r="L435" s="199" t="s">
        <v>217</v>
      </c>
      <c r="M435" s="200">
        <v>312</v>
      </c>
      <c r="N435" s="188" t="str">
        <f t="shared" si="6"/>
        <v>700000012800</v>
      </c>
    </row>
    <row r="436" spans="1:14" x14ac:dyDescent="0.25">
      <c r="A436" s="199" t="s">
        <v>108</v>
      </c>
      <c r="B436" s="199" t="s">
        <v>235</v>
      </c>
      <c r="C436" s="199" t="s">
        <v>236</v>
      </c>
      <c r="D436" s="199" t="s">
        <v>126</v>
      </c>
      <c r="E436" s="199" t="s">
        <v>127</v>
      </c>
      <c r="F436" s="199" t="s">
        <v>125</v>
      </c>
      <c r="G436" s="199" t="s">
        <v>148</v>
      </c>
      <c r="H436" s="199" t="s">
        <v>217</v>
      </c>
      <c r="I436" s="199" t="s">
        <v>217</v>
      </c>
      <c r="J436" s="199" t="s">
        <v>217</v>
      </c>
      <c r="K436" s="199" t="s">
        <v>217</v>
      </c>
      <c r="L436" s="199" t="s">
        <v>217</v>
      </c>
      <c r="M436" s="200">
        <v>124.8</v>
      </c>
      <c r="N436" s="188" t="str">
        <f t="shared" si="6"/>
        <v>700000012800</v>
      </c>
    </row>
    <row r="437" spans="1:14" x14ac:dyDescent="0.25">
      <c r="A437" s="199" t="s">
        <v>108</v>
      </c>
      <c r="B437" s="199" t="s">
        <v>235</v>
      </c>
      <c r="C437" s="199" t="s">
        <v>236</v>
      </c>
      <c r="D437" s="199" t="s">
        <v>126</v>
      </c>
      <c r="E437" s="199" t="s">
        <v>127</v>
      </c>
      <c r="F437" s="199" t="s">
        <v>125</v>
      </c>
      <c r="G437" s="199" t="s">
        <v>148</v>
      </c>
      <c r="H437" s="199" t="s">
        <v>217</v>
      </c>
      <c r="I437" s="199" t="s">
        <v>217</v>
      </c>
      <c r="J437" s="199" t="s">
        <v>217</v>
      </c>
      <c r="K437" s="199" t="s">
        <v>217</v>
      </c>
      <c r="L437" s="199" t="s">
        <v>217</v>
      </c>
      <c r="M437" s="200">
        <v>1216.8</v>
      </c>
      <c r="N437" s="188" t="str">
        <f t="shared" si="6"/>
        <v>700000012800</v>
      </c>
    </row>
    <row r="438" spans="1:14" x14ac:dyDescent="0.25">
      <c r="A438" s="199" t="s">
        <v>108</v>
      </c>
      <c r="B438" s="199" t="s">
        <v>235</v>
      </c>
      <c r="C438" s="199" t="s">
        <v>236</v>
      </c>
      <c r="D438" s="199" t="s">
        <v>126</v>
      </c>
      <c r="E438" s="199" t="s">
        <v>127</v>
      </c>
      <c r="F438" s="199" t="s">
        <v>125</v>
      </c>
      <c r="G438" s="199" t="s">
        <v>148</v>
      </c>
      <c r="H438" s="199" t="s">
        <v>217</v>
      </c>
      <c r="I438" s="199" t="s">
        <v>217</v>
      </c>
      <c r="J438" s="199" t="s">
        <v>217</v>
      </c>
      <c r="K438" s="199" t="s">
        <v>217</v>
      </c>
      <c r="L438" s="199" t="s">
        <v>217</v>
      </c>
      <c r="M438" s="200">
        <v>62.4</v>
      </c>
      <c r="N438" s="188" t="str">
        <f t="shared" si="6"/>
        <v>700000012800</v>
      </c>
    </row>
    <row r="439" spans="1:14" x14ac:dyDescent="0.25">
      <c r="A439" s="199" t="s">
        <v>108</v>
      </c>
      <c r="B439" s="199" t="s">
        <v>235</v>
      </c>
      <c r="C439" s="199" t="s">
        <v>236</v>
      </c>
      <c r="D439" s="199" t="s">
        <v>126</v>
      </c>
      <c r="E439" s="199" t="s">
        <v>127</v>
      </c>
      <c r="F439" s="199" t="s">
        <v>125</v>
      </c>
      <c r="G439" s="199" t="s">
        <v>151</v>
      </c>
      <c r="H439" s="199" t="s">
        <v>217</v>
      </c>
      <c r="I439" s="199" t="s">
        <v>217</v>
      </c>
      <c r="J439" s="199" t="s">
        <v>217</v>
      </c>
      <c r="K439" s="199" t="s">
        <v>217</v>
      </c>
      <c r="L439" s="199" t="s">
        <v>217</v>
      </c>
      <c r="M439" s="200">
        <v>46.14</v>
      </c>
      <c r="N439" s="188" t="str">
        <f t="shared" si="6"/>
        <v>723000012800</v>
      </c>
    </row>
    <row r="440" spans="1:14" x14ac:dyDescent="0.25">
      <c r="A440" s="199" t="s">
        <v>108</v>
      </c>
      <c r="B440" s="199" t="s">
        <v>235</v>
      </c>
      <c r="C440" s="199" t="s">
        <v>236</v>
      </c>
      <c r="D440" s="199" t="s">
        <v>126</v>
      </c>
      <c r="E440" s="199" t="s">
        <v>127</v>
      </c>
      <c r="F440" s="199" t="s">
        <v>125</v>
      </c>
      <c r="G440" s="199" t="s">
        <v>151</v>
      </c>
      <c r="H440" s="199" t="s">
        <v>217</v>
      </c>
      <c r="I440" s="199" t="s">
        <v>217</v>
      </c>
      <c r="J440" s="199" t="s">
        <v>217</v>
      </c>
      <c r="K440" s="199" t="s">
        <v>217</v>
      </c>
      <c r="L440" s="199" t="s">
        <v>217</v>
      </c>
      <c r="M440" s="200">
        <v>83.04</v>
      </c>
      <c r="N440" s="188" t="str">
        <f t="shared" si="6"/>
        <v>723000012800</v>
      </c>
    </row>
    <row r="441" spans="1:14" x14ac:dyDescent="0.25">
      <c r="A441" s="199" t="s">
        <v>108</v>
      </c>
      <c r="B441" s="199" t="s">
        <v>235</v>
      </c>
      <c r="C441" s="199" t="s">
        <v>236</v>
      </c>
      <c r="D441" s="199" t="s">
        <v>126</v>
      </c>
      <c r="E441" s="199" t="s">
        <v>127</v>
      </c>
      <c r="F441" s="199" t="s">
        <v>125</v>
      </c>
      <c r="G441" s="199" t="s">
        <v>152</v>
      </c>
      <c r="H441" s="199" t="s">
        <v>217</v>
      </c>
      <c r="I441" s="199" t="s">
        <v>217</v>
      </c>
      <c r="J441" s="199" t="s">
        <v>217</v>
      </c>
      <c r="K441" s="199" t="s">
        <v>217</v>
      </c>
      <c r="L441" s="199" t="s">
        <v>217</v>
      </c>
      <c r="M441" s="200">
        <v>10.79</v>
      </c>
      <c r="N441" s="188" t="str">
        <f t="shared" si="6"/>
        <v>723100012800</v>
      </c>
    </row>
    <row r="442" spans="1:14" x14ac:dyDescent="0.25">
      <c r="A442" s="199" t="s">
        <v>108</v>
      </c>
      <c r="B442" s="199" t="s">
        <v>235</v>
      </c>
      <c r="C442" s="199" t="s">
        <v>236</v>
      </c>
      <c r="D442" s="199" t="s">
        <v>126</v>
      </c>
      <c r="E442" s="199" t="s">
        <v>127</v>
      </c>
      <c r="F442" s="199" t="s">
        <v>125</v>
      </c>
      <c r="G442" s="199" t="s">
        <v>152</v>
      </c>
      <c r="H442" s="199" t="s">
        <v>217</v>
      </c>
      <c r="I442" s="199" t="s">
        <v>217</v>
      </c>
      <c r="J442" s="199" t="s">
        <v>217</v>
      </c>
      <c r="K442" s="199" t="s">
        <v>217</v>
      </c>
      <c r="L442" s="199" t="s">
        <v>217</v>
      </c>
      <c r="M442" s="200">
        <v>19.420000000000002</v>
      </c>
      <c r="N442" s="188" t="str">
        <f t="shared" si="6"/>
        <v>723100012800</v>
      </c>
    </row>
    <row r="443" spans="1:14" x14ac:dyDescent="0.25">
      <c r="A443" s="199" t="s">
        <v>108</v>
      </c>
      <c r="B443" s="199" t="s">
        <v>235</v>
      </c>
      <c r="C443" s="199" t="s">
        <v>236</v>
      </c>
      <c r="D443" s="199" t="s">
        <v>126</v>
      </c>
      <c r="E443" s="199" t="s">
        <v>127</v>
      </c>
      <c r="F443" s="199" t="s">
        <v>125</v>
      </c>
      <c r="G443" s="199" t="s">
        <v>153</v>
      </c>
      <c r="H443" s="199" t="s">
        <v>217</v>
      </c>
      <c r="I443" s="199" t="s">
        <v>217</v>
      </c>
      <c r="J443" s="199" t="s">
        <v>217</v>
      </c>
      <c r="K443" s="199" t="s">
        <v>217</v>
      </c>
      <c r="L443" s="199" t="s">
        <v>217</v>
      </c>
      <c r="M443" s="200">
        <v>106.32</v>
      </c>
      <c r="N443" s="188" t="str">
        <f t="shared" si="6"/>
        <v>724000012800</v>
      </c>
    </row>
    <row r="444" spans="1:14" x14ac:dyDescent="0.25">
      <c r="A444" s="199" t="s">
        <v>108</v>
      </c>
      <c r="B444" s="199" t="s">
        <v>235</v>
      </c>
      <c r="C444" s="199" t="s">
        <v>236</v>
      </c>
      <c r="D444" s="199" t="s">
        <v>126</v>
      </c>
      <c r="E444" s="199" t="s">
        <v>127</v>
      </c>
      <c r="F444" s="199" t="s">
        <v>125</v>
      </c>
      <c r="G444" s="199" t="s">
        <v>153</v>
      </c>
      <c r="H444" s="199" t="s">
        <v>217</v>
      </c>
      <c r="I444" s="199" t="s">
        <v>217</v>
      </c>
      <c r="J444" s="199" t="s">
        <v>217</v>
      </c>
      <c r="K444" s="199" t="s">
        <v>217</v>
      </c>
      <c r="L444" s="199" t="s">
        <v>217</v>
      </c>
      <c r="M444" s="200">
        <v>191.38</v>
      </c>
      <c r="N444" s="188" t="str">
        <f t="shared" si="6"/>
        <v>724000012800</v>
      </c>
    </row>
    <row r="445" spans="1:14" x14ac:dyDescent="0.25">
      <c r="A445" s="199" t="s">
        <v>108</v>
      </c>
      <c r="B445" s="199" t="s">
        <v>235</v>
      </c>
      <c r="C445" s="199" t="s">
        <v>236</v>
      </c>
      <c r="D445" s="199" t="s">
        <v>126</v>
      </c>
      <c r="E445" s="199" t="s">
        <v>127</v>
      </c>
      <c r="F445" s="199" t="s">
        <v>125</v>
      </c>
      <c r="G445" s="199" t="s">
        <v>155</v>
      </c>
      <c r="H445" s="199" t="s">
        <v>217</v>
      </c>
      <c r="I445" s="199" t="s">
        <v>217</v>
      </c>
      <c r="J445" s="199" t="s">
        <v>217</v>
      </c>
      <c r="K445" s="199" t="s">
        <v>217</v>
      </c>
      <c r="L445" s="199" t="s">
        <v>217</v>
      </c>
      <c r="M445" s="200">
        <v>1.92</v>
      </c>
      <c r="N445" s="188" t="str">
        <f t="shared" si="6"/>
        <v>725000012800</v>
      </c>
    </row>
    <row r="446" spans="1:14" x14ac:dyDescent="0.25">
      <c r="A446" s="199" t="s">
        <v>108</v>
      </c>
      <c r="B446" s="199" t="s">
        <v>235</v>
      </c>
      <c r="C446" s="199" t="s">
        <v>236</v>
      </c>
      <c r="D446" s="199" t="s">
        <v>126</v>
      </c>
      <c r="E446" s="199" t="s">
        <v>127</v>
      </c>
      <c r="F446" s="199" t="s">
        <v>125</v>
      </c>
      <c r="G446" s="199" t="s">
        <v>155</v>
      </c>
      <c r="H446" s="199" t="s">
        <v>217</v>
      </c>
      <c r="I446" s="199" t="s">
        <v>217</v>
      </c>
      <c r="J446" s="199" t="s">
        <v>217</v>
      </c>
      <c r="K446" s="199" t="s">
        <v>217</v>
      </c>
      <c r="L446" s="199" t="s">
        <v>217</v>
      </c>
      <c r="M446" s="200">
        <v>3.47</v>
      </c>
      <c r="N446" s="188" t="str">
        <f t="shared" si="6"/>
        <v>725000012800</v>
      </c>
    </row>
    <row r="447" spans="1:14" x14ac:dyDescent="0.25">
      <c r="A447" s="199" t="s">
        <v>108</v>
      </c>
      <c r="B447" s="199" t="s">
        <v>235</v>
      </c>
      <c r="C447" s="199" t="s">
        <v>236</v>
      </c>
      <c r="D447" s="199" t="s">
        <v>126</v>
      </c>
      <c r="E447" s="199" t="s">
        <v>127</v>
      </c>
      <c r="F447" s="199" t="s">
        <v>125</v>
      </c>
      <c r="G447" s="199" t="s">
        <v>156</v>
      </c>
      <c r="H447" s="199" t="s">
        <v>217</v>
      </c>
      <c r="I447" s="199" t="s">
        <v>217</v>
      </c>
      <c r="J447" s="199" t="s">
        <v>217</v>
      </c>
      <c r="K447" s="199" t="s">
        <v>217</v>
      </c>
      <c r="L447" s="199" t="s">
        <v>217</v>
      </c>
      <c r="M447" s="200">
        <v>51.48</v>
      </c>
      <c r="N447" s="188" t="str">
        <f t="shared" si="6"/>
        <v>726900012800</v>
      </c>
    </row>
    <row r="448" spans="1:14" x14ac:dyDescent="0.25">
      <c r="A448" s="199" t="s">
        <v>108</v>
      </c>
      <c r="B448" s="199" t="s">
        <v>235</v>
      </c>
      <c r="C448" s="199" t="s">
        <v>236</v>
      </c>
      <c r="D448" s="199" t="s">
        <v>126</v>
      </c>
      <c r="E448" s="199" t="s">
        <v>127</v>
      </c>
      <c r="F448" s="199" t="s">
        <v>125</v>
      </c>
      <c r="G448" s="199" t="s">
        <v>156</v>
      </c>
      <c r="H448" s="199" t="s">
        <v>217</v>
      </c>
      <c r="I448" s="199" t="s">
        <v>217</v>
      </c>
      <c r="J448" s="199" t="s">
        <v>217</v>
      </c>
      <c r="K448" s="199" t="s">
        <v>217</v>
      </c>
      <c r="L448" s="199" t="s">
        <v>217</v>
      </c>
      <c r="M448" s="200">
        <v>92.66</v>
      </c>
      <c r="N448" s="188" t="str">
        <f t="shared" si="6"/>
        <v>726900012800</v>
      </c>
    </row>
    <row r="449" spans="1:14" x14ac:dyDescent="0.25">
      <c r="A449" s="199" t="s">
        <v>108</v>
      </c>
      <c r="B449" s="199" t="s">
        <v>235</v>
      </c>
      <c r="C449" s="199" t="s">
        <v>236</v>
      </c>
      <c r="D449" s="199" t="s">
        <v>126</v>
      </c>
      <c r="E449" s="199" t="s">
        <v>127</v>
      </c>
      <c r="F449" s="199" t="s">
        <v>125</v>
      </c>
      <c r="G449" s="199" t="s">
        <v>140</v>
      </c>
      <c r="H449" s="199" t="s">
        <v>217</v>
      </c>
      <c r="I449" s="199" t="s">
        <v>217</v>
      </c>
      <c r="J449" s="199" t="s">
        <v>217</v>
      </c>
      <c r="K449" s="199" t="s">
        <v>217</v>
      </c>
      <c r="L449" s="199" t="s">
        <v>217</v>
      </c>
      <c r="M449" s="200">
        <v>-2.95</v>
      </c>
      <c r="N449" s="188" t="str">
        <f t="shared" si="6"/>
        <v>212500012800</v>
      </c>
    </row>
    <row r="450" spans="1:14" x14ac:dyDescent="0.25">
      <c r="A450" s="199" t="s">
        <v>108</v>
      </c>
      <c r="B450" s="199" t="s">
        <v>235</v>
      </c>
      <c r="C450" s="199" t="s">
        <v>236</v>
      </c>
      <c r="D450" s="199" t="s">
        <v>126</v>
      </c>
      <c r="E450" s="199" t="s">
        <v>127</v>
      </c>
      <c r="F450" s="199" t="s">
        <v>125</v>
      </c>
      <c r="G450" s="199" t="s">
        <v>140</v>
      </c>
      <c r="H450" s="199" t="s">
        <v>217</v>
      </c>
      <c r="I450" s="199" t="s">
        <v>217</v>
      </c>
      <c r="J450" s="199" t="s">
        <v>217</v>
      </c>
      <c r="K450" s="199" t="s">
        <v>217</v>
      </c>
      <c r="L450" s="199" t="s">
        <v>217</v>
      </c>
      <c r="M450" s="200">
        <v>-5.3</v>
      </c>
      <c r="N450" s="188" t="str">
        <f t="shared" si="6"/>
        <v>212500012800</v>
      </c>
    </row>
    <row r="451" spans="1:14" x14ac:dyDescent="0.25">
      <c r="A451" s="199" t="s">
        <v>108</v>
      </c>
      <c r="B451" s="199" t="s">
        <v>235</v>
      </c>
      <c r="C451" s="199" t="s">
        <v>236</v>
      </c>
      <c r="D451" s="199" t="s">
        <v>126</v>
      </c>
      <c r="E451" s="199" t="s">
        <v>127</v>
      </c>
      <c r="F451" s="199" t="s">
        <v>125</v>
      </c>
      <c r="G451" s="199" t="s">
        <v>137</v>
      </c>
      <c r="H451" s="199" t="s">
        <v>217</v>
      </c>
      <c r="I451" s="199" t="s">
        <v>217</v>
      </c>
      <c r="J451" s="199" t="s">
        <v>217</v>
      </c>
      <c r="K451" s="199" t="s">
        <v>217</v>
      </c>
      <c r="L451" s="199" t="s">
        <v>217</v>
      </c>
      <c r="M451" s="200">
        <v>-9.89</v>
      </c>
      <c r="N451" s="188" t="str">
        <f t="shared" ref="N451:N514" si="7">CONCATENATE(G451,E451)</f>
        <v>210000012800</v>
      </c>
    </row>
    <row r="452" spans="1:14" x14ac:dyDescent="0.25">
      <c r="A452" s="199" t="s">
        <v>108</v>
      </c>
      <c r="B452" s="199" t="s">
        <v>235</v>
      </c>
      <c r="C452" s="199" t="s">
        <v>236</v>
      </c>
      <c r="D452" s="199" t="s">
        <v>126</v>
      </c>
      <c r="E452" s="199" t="s">
        <v>127</v>
      </c>
      <c r="F452" s="199" t="s">
        <v>125</v>
      </c>
      <c r="G452" s="199" t="s">
        <v>137</v>
      </c>
      <c r="H452" s="199" t="s">
        <v>217</v>
      </c>
      <c r="I452" s="199" t="s">
        <v>217</v>
      </c>
      <c r="J452" s="199" t="s">
        <v>217</v>
      </c>
      <c r="K452" s="199" t="s">
        <v>217</v>
      </c>
      <c r="L452" s="199" t="s">
        <v>217</v>
      </c>
      <c r="M452" s="200">
        <v>-17.8</v>
      </c>
      <c r="N452" s="188" t="str">
        <f t="shared" si="7"/>
        <v>210000012800</v>
      </c>
    </row>
    <row r="453" spans="1:14" x14ac:dyDescent="0.25">
      <c r="A453" s="199" t="s">
        <v>108</v>
      </c>
      <c r="B453" s="199" t="s">
        <v>235</v>
      </c>
      <c r="C453" s="199" t="s">
        <v>236</v>
      </c>
      <c r="D453" s="199" t="s">
        <v>126</v>
      </c>
      <c r="E453" s="199" t="s">
        <v>127</v>
      </c>
      <c r="F453" s="199" t="s">
        <v>125</v>
      </c>
      <c r="G453" s="199" t="s">
        <v>137</v>
      </c>
      <c r="H453" s="199" t="s">
        <v>217</v>
      </c>
      <c r="I453" s="199" t="s">
        <v>217</v>
      </c>
      <c r="J453" s="199" t="s">
        <v>217</v>
      </c>
      <c r="K453" s="199" t="s">
        <v>217</v>
      </c>
      <c r="L453" s="199" t="s">
        <v>217</v>
      </c>
      <c r="M453" s="200">
        <v>-1.17</v>
      </c>
      <c r="N453" s="188" t="str">
        <f t="shared" si="7"/>
        <v>210000012800</v>
      </c>
    </row>
    <row r="454" spans="1:14" x14ac:dyDescent="0.25">
      <c r="A454" s="199" t="s">
        <v>108</v>
      </c>
      <c r="B454" s="199" t="s">
        <v>235</v>
      </c>
      <c r="C454" s="199" t="s">
        <v>236</v>
      </c>
      <c r="D454" s="199" t="s">
        <v>126</v>
      </c>
      <c r="E454" s="199" t="s">
        <v>127</v>
      </c>
      <c r="F454" s="199" t="s">
        <v>125</v>
      </c>
      <c r="G454" s="199" t="s">
        <v>137</v>
      </c>
      <c r="H454" s="199" t="s">
        <v>217</v>
      </c>
      <c r="I454" s="199" t="s">
        <v>217</v>
      </c>
      <c r="J454" s="199" t="s">
        <v>217</v>
      </c>
      <c r="K454" s="199" t="s">
        <v>217</v>
      </c>
      <c r="L454" s="199" t="s">
        <v>217</v>
      </c>
      <c r="M454" s="200">
        <v>-2.1</v>
      </c>
      <c r="N454" s="188" t="str">
        <f t="shared" si="7"/>
        <v>210000012800</v>
      </c>
    </row>
    <row r="455" spans="1:14" x14ac:dyDescent="0.25">
      <c r="A455" s="199" t="s">
        <v>108</v>
      </c>
      <c r="B455" s="199" t="s">
        <v>235</v>
      </c>
      <c r="C455" s="199" t="s">
        <v>236</v>
      </c>
      <c r="D455" s="199" t="s">
        <v>126</v>
      </c>
      <c r="E455" s="199" t="s">
        <v>127</v>
      </c>
      <c r="F455" s="199" t="s">
        <v>125</v>
      </c>
      <c r="G455" s="199" t="s">
        <v>141</v>
      </c>
      <c r="H455" s="199" t="s">
        <v>217</v>
      </c>
      <c r="I455" s="199" t="s">
        <v>217</v>
      </c>
      <c r="J455" s="199" t="s">
        <v>217</v>
      </c>
      <c r="K455" s="199" t="s">
        <v>217</v>
      </c>
      <c r="L455" s="199" t="s">
        <v>217</v>
      </c>
      <c r="M455" s="200">
        <v>-15.36</v>
      </c>
      <c r="N455" s="188" t="str">
        <f t="shared" si="7"/>
        <v>213000012800</v>
      </c>
    </row>
    <row r="456" spans="1:14" x14ac:dyDescent="0.25">
      <c r="A456" s="199" t="s">
        <v>108</v>
      </c>
      <c r="B456" s="199" t="s">
        <v>235</v>
      </c>
      <c r="C456" s="199" t="s">
        <v>236</v>
      </c>
      <c r="D456" s="199" t="s">
        <v>126</v>
      </c>
      <c r="E456" s="199" t="s">
        <v>127</v>
      </c>
      <c r="F456" s="199" t="s">
        <v>125</v>
      </c>
      <c r="G456" s="199" t="s">
        <v>141</v>
      </c>
      <c r="H456" s="199" t="s">
        <v>217</v>
      </c>
      <c r="I456" s="199" t="s">
        <v>217</v>
      </c>
      <c r="J456" s="199" t="s">
        <v>217</v>
      </c>
      <c r="K456" s="199" t="s">
        <v>217</v>
      </c>
      <c r="L456" s="199" t="s">
        <v>217</v>
      </c>
      <c r="M456" s="200">
        <v>-27.64</v>
      </c>
      <c r="N456" s="188" t="str">
        <f t="shared" si="7"/>
        <v>213000012800</v>
      </c>
    </row>
    <row r="457" spans="1:14" x14ac:dyDescent="0.25">
      <c r="A457" s="199" t="s">
        <v>108</v>
      </c>
      <c r="B457" s="199" t="s">
        <v>235</v>
      </c>
      <c r="C457" s="199" t="s">
        <v>236</v>
      </c>
      <c r="D457" s="199" t="s">
        <v>126</v>
      </c>
      <c r="E457" s="199" t="s">
        <v>127</v>
      </c>
      <c r="F457" s="199" t="s">
        <v>125</v>
      </c>
      <c r="G457" s="199" t="s">
        <v>138</v>
      </c>
      <c r="H457" s="199" t="s">
        <v>217</v>
      </c>
      <c r="I457" s="199" t="s">
        <v>217</v>
      </c>
      <c r="J457" s="199" t="s">
        <v>217</v>
      </c>
      <c r="K457" s="199" t="s">
        <v>217</v>
      </c>
      <c r="L457" s="199" t="s">
        <v>217</v>
      </c>
      <c r="M457" s="200">
        <v>-51.48</v>
      </c>
      <c r="N457" s="188" t="str">
        <f t="shared" si="7"/>
        <v>210500012800</v>
      </c>
    </row>
    <row r="458" spans="1:14" x14ac:dyDescent="0.25">
      <c r="A458" s="199" t="s">
        <v>108</v>
      </c>
      <c r="B458" s="199" t="s">
        <v>235</v>
      </c>
      <c r="C458" s="199" t="s">
        <v>236</v>
      </c>
      <c r="D458" s="199" t="s">
        <v>126</v>
      </c>
      <c r="E458" s="199" t="s">
        <v>127</v>
      </c>
      <c r="F458" s="199" t="s">
        <v>125</v>
      </c>
      <c r="G458" s="199" t="s">
        <v>139</v>
      </c>
      <c r="H458" s="199" t="s">
        <v>217</v>
      </c>
      <c r="I458" s="199" t="s">
        <v>217</v>
      </c>
      <c r="J458" s="199" t="s">
        <v>217</v>
      </c>
      <c r="K458" s="199" t="s">
        <v>217</v>
      </c>
      <c r="L458" s="199" t="s">
        <v>217</v>
      </c>
      <c r="M458" s="200">
        <v>-46.14</v>
      </c>
      <c r="N458" s="188" t="str">
        <f t="shared" si="7"/>
        <v>211000012800</v>
      </c>
    </row>
    <row r="459" spans="1:14" x14ac:dyDescent="0.25">
      <c r="A459" s="199" t="s">
        <v>108</v>
      </c>
      <c r="B459" s="199" t="s">
        <v>235</v>
      </c>
      <c r="C459" s="199" t="s">
        <v>236</v>
      </c>
      <c r="D459" s="199" t="s">
        <v>126</v>
      </c>
      <c r="E459" s="199" t="s">
        <v>127</v>
      </c>
      <c r="F459" s="199" t="s">
        <v>125</v>
      </c>
      <c r="G459" s="199" t="s">
        <v>139</v>
      </c>
      <c r="H459" s="199" t="s">
        <v>217</v>
      </c>
      <c r="I459" s="199" t="s">
        <v>217</v>
      </c>
      <c r="J459" s="199" t="s">
        <v>217</v>
      </c>
      <c r="K459" s="199" t="s">
        <v>217</v>
      </c>
      <c r="L459" s="199" t="s">
        <v>217</v>
      </c>
      <c r="M459" s="200">
        <v>-83.04</v>
      </c>
      <c r="N459" s="188" t="str">
        <f t="shared" si="7"/>
        <v>211000012800</v>
      </c>
    </row>
    <row r="460" spans="1:14" x14ac:dyDescent="0.25">
      <c r="A460" s="199" t="s">
        <v>108</v>
      </c>
      <c r="B460" s="199" t="s">
        <v>235</v>
      </c>
      <c r="C460" s="199" t="s">
        <v>236</v>
      </c>
      <c r="D460" s="199" t="s">
        <v>126</v>
      </c>
      <c r="E460" s="199" t="s">
        <v>127</v>
      </c>
      <c r="F460" s="199" t="s">
        <v>125</v>
      </c>
      <c r="G460" s="199" t="s">
        <v>156</v>
      </c>
      <c r="H460" s="199" t="s">
        <v>217</v>
      </c>
      <c r="I460" s="199" t="s">
        <v>217</v>
      </c>
      <c r="J460" s="199" t="s">
        <v>217</v>
      </c>
      <c r="K460" s="199" t="s">
        <v>217</v>
      </c>
      <c r="L460" s="199" t="s">
        <v>217</v>
      </c>
      <c r="M460" s="200">
        <v>9.36</v>
      </c>
      <c r="N460" s="188" t="str">
        <f t="shared" si="7"/>
        <v>726900012800</v>
      </c>
    </row>
    <row r="461" spans="1:14" x14ac:dyDescent="0.25">
      <c r="A461" s="199" t="s">
        <v>108</v>
      </c>
      <c r="B461" s="199" t="s">
        <v>235</v>
      </c>
      <c r="C461" s="199" t="s">
        <v>236</v>
      </c>
      <c r="D461" s="199" t="s">
        <v>126</v>
      </c>
      <c r="E461" s="199" t="s">
        <v>127</v>
      </c>
      <c r="F461" s="199" t="s">
        <v>125</v>
      </c>
      <c r="G461" s="199" t="s">
        <v>156</v>
      </c>
      <c r="H461" s="199" t="s">
        <v>217</v>
      </c>
      <c r="I461" s="199" t="s">
        <v>217</v>
      </c>
      <c r="J461" s="199" t="s">
        <v>217</v>
      </c>
      <c r="K461" s="199" t="s">
        <v>217</v>
      </c>
      <c r="L461" s="199" t="s">
        <v>217</v>
      </c>
      <c r="M461" s="200">
        <v>16.850000000000001</v>
      </c>
      <c r="N461" s="188" t="str">
        <f t="shared" si="7"/>
        <v>726900012800</v>
      </c>
    </row>
    <row r="462" spans="1:14" x14ac:dyDescent="0.25">
      <c r="A462" s="199" t="s">
        <v>108</v>
      </c>
      <c r="B462" s="199" t="s">
        <v>235</v>
      </c>
      <c r="C462" s="199" t="s">
        <v>236</v>
      </c>
      <c r="D462" s="199" t="s">
        <v>126</v>
      </c>
      <c r="E462" s="199" t="s">
        <v>127</v>
      </c>
      <c r="F462" s="199" t="s">
        <v>125</v>
      </c>
      <c r="G462" s="199" t="s">
        <v>137</v>
      </c>
      <c r="H462" s="199" t="s">
        <v>217</v>
      </c>
      <c r="I462" s="199" t="s">
        <v>217</v>
      </c>
      <c r="J462" s="199" t="s">
        <v>217</v>
      </c>
      <c r="K462" s="199" t="s">
        <v>217</v>
      </c>
      <c r="L462" s="199" t="s">
        <v>217</v>
      </c>
      <c r="M462" s="200">
        <v>-3.57</v>
      </c>
      <c r="N462" s="188" t="str">
        <f t="shared" si="7"/>
        <v>210000012800</v>
      </c>
    </row>
    <row r="463" spans="1:14" x14ac:dyDescent="0.25">
      <c r="A463" s="199" t="s">
        <v>108</v>
      </c>
      <c r="B463" s="199" t="s">
        <v>235</v>
      </c>
      <c r="C463" s="199" t="s">
        <v>236</v>
      </c>
      <c r="D463" s="199" t="s">
        <v>126</v>
      </c>
      <c r="E463" s="199" t="s">
        <v>127</v>
      </c>
      <c r="F463" s="199" t="s">
        <v>125</v>
      </c>
      <c r="G463" s="199" t="s">
        <v>137</v>
      </c>
      <c r="H463" s="199" t="s">
        <v>217</v>
      </c>
      <c r="I463" s="199" t="s">
        <v>217</v>
      </c>
      <c r="J463" s="199" t="s">
        <v>217</v>
      </c>
      <c r="K463" s="199" t="s">
        <v>217</v>
      </c>
      <c r="L463" s="199" t="s">
        <v>217</v>
      </c>
      <c r="M463" s="200">
        <v>-6.43</v>
      </c>
      <c r="N463" s="188" t="str">
        <f t="shared" si="7"/>
        <v>210000012800</v>
      </c>
    </row>
    <row r="464" spans="1:14" x14ac:dyDescent="0.25">
      <c r="A464" s="199" t="s">
        <v>108</v>
      </c>
      <c r="B464" s="199" t="s">
        <v>235</v>
      </c>
      <c r="C464" s="199" t="s">
        <v>236</v>
      </c>
      <c r="D464" s="199" t="s">
        <v>126</v>
      </c>
      <c r="E464" s="199" t="s">
        <v>127</v>
      </c>
      <c r="F464" s="199" t="s">
        <v>125</v>
      </c>
      <c r="G464" s="199" t="s">
        <v>148</v>
      </c>
      <c r="H464" s="199" t="s">
        <v>217</v>
      </c>
      <c r="I464" s="199" t="s">
        <v>217</v>
      </c>
      <c r="J464" s="199" t="s">
        <v>217</v>
      </c>
      <c r="K464" s="199" t="s">
        <v>217</v>
      </c>
      <c r="L464" s="199" t="s">
        <v>217</v>
      </c>
      <c r="M464" s="200">
        <v>156</v>
      </c>
      <c r="N464" s="188" t="str">
        <f t="shared" si="7"/>
        <v>700000012800</v>
      </c>
    </row>
    <row r="465" spans="1:14" x14ac:dyDescent="0.25">
      <c r="A465" s="199" t="s">
        <v>108</v>
      </c>
      <c r="B465" s="199" t="s">
        <v>235</v>
      </c>
      <c r="C465" s="199" t="s">
        <v>236</v>
      </c>
      <c r="D465" s="199" t="s">
        <v>126</v>
      </c>
      <c r="E465" s="199" t="s">
        <v>127</v>
      </c>
      <c r="F465" s="199" t="s">
        <v>125</v>
      </c>
      <c r="G465" s="199" t="s">
        <v>148</v>
      </c>
      <c r="H465" s="199" t="s">
        <v>217</v>
      </c>
      <c r="I465" s="199" t="s">
        <v>217</v>
      </c>
      <c r="J465" s="199" t="s">
        <v>217</v>
      </c>
      <c r="K465" s="199" t="s">
        <v>217</v>
      </c>
      <c r="L465" s="199" t="s">
        <v>217</v>
      </c>
      <c r="M465" s="200">
        <v>312</v>
      </c>
      <c r="N465" s="188" t="str">
        <f t="shared" si="7"/>
        <v>700000012800</v>
      </c>
    </row>
    <row r="466" spans="1:14" x14ac:dyDescent="0.25">
      <c r="A466" s="199" t="s">
        <v>108</v>
      </c>
      <c r="B466" s="199" t="s">
        <v>235</v>
      </c>
      <c r="C466" s="199" t="s">
        <v>236</v>
      </c>
      <c r="D466" s="199" t="s">
        <v>126</v>
      </c>
      <c r="E466" s="199" t="s">
        <v>127</v>
      </c>
      <c r="F466" s="199" t="s">
        <v>125</v>
      </c>
      <c r="G466" s="199" t="s">
        <v>143</v>
      </c>
      <c r="H466" s="199" t="s">
        <v>217</v>
      </c>
      <c r="I466" s="199" t="s">
        <v>217</v>
      </c>
      <c r="J466" s="199" t="s">
        <v>217</v>
      </c>
      <c r="K466" s="199" t="s">
        <v>217</v>
      </c>
      <c r="L466" s="199" t="s">
        <v>217</v>
      </c>
      <c r="M466" s="200">
        <v>-68.010000000000005</v>
      </c>
      <c r="N466" s="188" t="str">
        <f t="shared" si="7"/>
        <v>215000012800</v>
      </c>
    </row>
    <row r="467" spans="1:14" x14ac:dyDescent="0.25">
      <c r="A467" s="199" t="s">
        <v>108</v>
      </c>
      <c r="B467" s="199" t="s">
        <v>235</v>
      </c>
      <c r="C467" s="199" t="s">
        <v>236</v>
      </c>
      <c r="D467" s="199" t="s">
        <v>126</v>
      </c>
      <c r="E467" s="199" t="s">
        <v>127</v>
      </c>
      <c r="F467" s="199" t="s">
        <v>125</v>
      </c>
      <c r="G467" s="199" t="s">
        <v>124</v>
      </c>
      <c r="H467" s="199" t="s">
        <v>217</v>
      </c>
      <c r="I467" s="199" t="s">
        <v>217</v>
      </c>
      <c r="J467" s="199" t="s">
        <v>217</v>
      </c>
      <c r="K467" s="199" t="s">
        <v>217</v>
      </c>
      <c r="L467" s="199" t="s">
        <v>217</v>
      </c>
      <c r="M467" s="200">
        <v>-525.64</v>
      </c>
      <c r="N467" s="188" t="str">
        <f t="shared" si="7"/>
        <v>100000012800</v>
      </c>
    </row>
    <row r="468" spans="1:14" x14ac:dyDescent="0.25">
      <c r="A468" s="199" t="s">
        <v>108</v>
      </c>
      <c r="B468" s="199" t="s">
        <v>235</v>
      </c>
      <c r="C468" s="199" t="s">
        <v>236</v>
      </c>
      <c r="D468" s="199" t="s">
        <v>126</v>
      </c>
      <c r="E468" s="199" t="s">
        <v>127</v>
      </c>
      <c r="F468" s="199" t="s">
        <v>125</v>
      </c>
      <c r="G468" s="199" t="s">
        <v>124</v>
      </c>
      <c r="H468" s="199" t="s">
        <v>217</v>
      </c>
      <c r="I468" s="199" t="s">
        <v>217</v>
      </c>
      <c r="J468" s="199" t="s">
        <v>217</v>
      </c>
      <c r="K468" s="199" t="s">
        <v>217</v>
      </c>
      <c r="L468" s="199" t="s">
        <v>217</v>
      </c>
      <c r="M468" s="200">
        <v>-946.18</v>
      </c>
      <c r="N468" s="188" t="str">
        <f t="shared" si="7"/>
        <v>100000012800</v>
      </c>
    </row>
    <row r="469" spans="1:14" x14ac:dyDescent="0.25">
      <c r="A469" s="199" t="s">
        <v>108</v>
      </c>
      <c r="B469" s="199" t="s">
        <v>235</v>
      </c>
      <c r="C469" s="199" t="s">
        <v>236</v>
      </c>
      <c r="D469" s="199" t="s">
        <v>126</v>
      </c>
      <c r="E469" s="199" t="s">
        <v>127</v>
      </c>
      <c r="F469" s="199" t="s">
        <v>125</v>
      </c>
      <c r="G469" s="199" t="s">
        <v>138</v>
      </c>
      <c r="H469" s="199" t="s">
        <v>217</v>
      </c>
      <c r="I469" s="199" t="s">
        <v>217</v>
      </c>
      <c r="J469" s="199" t="s">
        <v>217</v>
      </c>
      <c r="K469" s="199" t="s">
        <v>217</v>
      </c>
      <c r="L469" s="199" t="s">
        <v>217</v>
      </c>
      <c r="M469" s="200">
        <v>-92.66</v>
      </c>
      <c r="N469" s="188" t="str">
        <f t="shared" si="7"/>
        <v>210500012800</v>
      </c>
    </row>
    <row r="470" spans="1:14" x14ac:dyDescent="0.25">
      <c r="A470" s="199" t="s">
        <v>108</v>
      </c>
      <c r="B470" s="199" t="s">
        <v>235</v>
      </c>
      <c r="C470" s="199" t="s">
        <v>236</v>
      </c>
      <c r="D470" s="199" t="s">
        <v>126</v>
      </c>
      <c r="E470" s="199" t="s">
        <v>127</v>
      </c>
      <c r="F470" s="199" t="s">
        <v>125</v>
      </c>
      <c r="G470" s="199" t="s">
        <v>137</v>
      </c>
      <c r="H470" s="199" t="s">
        <v>217</v>
      </c>
      <c r="I470" s="199" t="s">
        <v>217</v>
      </c>
      <c r="J470" s="199" t="s">
        <v>217</v>
      </c>
      <c r="K470" s="199" t="s">
        <v>217</v>
      </c>
      <c r="L470" s="199" t="s">
        <v>217</v>
      </c>
      <c r="M470" s="200">
        <v>-7.14</v>
      </c>
      <c r="N470" s="188" t="str">
        <f t="shared" si="7"/>
        <v>210000012800</v>
      </c>
    </row>
    <row r="471" spans="1:14" x14ac:dyDescent="0.25">
      <c r="A471" s="199" t="s">
        <v>108</v>
      </c>
      <c r="B471" s="199" t="s">
        <v>235</v>
      </c>
      <c r="C471" s="199" t="s">
        <v>236</v>
      </c>
      <c r="D471" s="199" t="s">
        <v>126</v>
      </c>
      <c r="E471" s="199" t="s">
        <v>127</v>
      </c>
      <c r="F471" s="199" t="s">
        <v>125</v>
      </c>
      <c r="G471" s="199" t="s">
        <v>137</v>
      </c>
      <c r="H471" s="199" t="s">
        <v>217</v>
      </c>
      <c r="I471" s="199" t="s">
        <v>217</v>
      </c>
      <c r="J471" s="199" t="s">
        <v>217</v>
      </c>
      <c r="K471" s="199" t="s">
        <v>217</v>
      </c>
      <c r="L471" s="199" t="s">
        <v>217</v>
      </c>
      <c r="M471" s="200">
        <v>-12.86</v>
      </c>
      <c r="N471" s="188" t="str">
        <f t="shared" si="7"/>
        <v>210000012800</v>
      </c>
    </row>
    <row r="472" spans="1:14" x14ac:dyDescent="0.25">
      <c r="A472" s="199" t="s">
        <v>108</v>
      </c>
      <c r="B472" s="199" t="s">
        <v>235</v>
      </c>
      <c r="C472" s="199" t="s">
        <v>236</v>
      </c>
      <c r="D472" s="199" t="s">
        <v>126</v>
      </c>
      <c r="E472" s="199" t="s">
        <v>127</v>
      </c>
      <c r="F472" s="199" t="s">
        <v>125</v>
      </c>
      <c r="G472" s="199" t="s">
        <v>135</v>
      </c>
      <c r="H472" s="199" t="s">
        <v>217</v>
      </c>
      <c r="I472" s="199" t="s">
        <v>217</v>
      </c>
      <c r="J472" s="199" t="s">
        <v>217</v>
      </c>
      <c r="K472" s="199" t="s">
        <v>217</v>
      </c>
      <c r="L472" s="199" t="s">
        <v>217</v>
      </c>
      <c r="M472" s="200">
        <v>-106.32</v>
      </c>
      <c r="N472" s="188" t="str">
        <f t="shared" si="7"/>
        <v>205600012800</v>
      </c>
    </row>
    <row r="473" spans="1:14" x14ac:dyDescent="0.25">
      <c r="A473" s="199" t="s">
        <v>108</v>
      </c>
      <c r="B473" s="199" t="s">
        <v>235</v>
      </c>
      <c r="C473" s="199" t="s">
        <v>236</v>
      </c>
      <c r="D473" s="199" t="s">
        <v>126</v>
      </c>
      <c r="E473" s="199" t="s">
        <v>127</v>
      </c>
      <c r="F473" s="199" t="s">
        <v>125</v>
      </c>
      <c r="G473" s="199" t="s">
        <v>135</v>
      </c>
      <c r="H473" s="199" t="s">
        <v>217</v>
      </c>
      <c r="I473" s="199" t="s">
        <v>217</v>
      </c>
      <c r="J473" s="199" t="s">
        <v>217</v>
      </c>
      <c r="K473" s="199" t="s">
        <v>217</v>
      </c>
      <c r="L473" s="199" t="s">
        <v>217</v>
      </c>
      <c r="M473" s="200">
        <v>-191.38</v>
      </c>
      <c r="N473" s="188" t="str">
        <f t="shared" si="7"/>
        <v>205600012800</v>
      </c>
    </row>
    <row r="474" spans="1:14" x14ac:dyDescent="0.25">
      <c r="A474" s="199" t="s">
        <v>108</v>
      </c>
      <c r="B474" s="199" t="s">
        <v>235</v>
      </c>
      <c r="C474" s="199" t="s">
        <v>236</v>
      </c>
      <c r="D474" s="199" t="s">
        <v>126</v>
      </c>
      <c r="E474" s="199" t="s">
        <v>127</v>
      </c>
      <c r="F474" s="199" t="s">
        <v>125</v>
      </c>
      <c r="G474" s="199" t="s">
        <v>134</v>
      </c>
      <c r="H474" s="199" t="s">
        <v>217</v>
      </c>
      <c r="I474" s="199" t="s">
        <v>217</v>
      </c>
      <c r="J474" s="199" t="s">
        <v>217</v>
      </c>
      <c r="K474" s="199" t="s">
        <v>217</v>
      </c>
      <c r="L474" s="199" t="s">
        <v>217</v>
      </c>
      <c r="M474" s="200">
        <v>-1.92</v>
      </c>
      <c r="N474" s="188" t="str">
        <f t="shared" si="7"/>
        <v>205500012800</v>
      </c>
    </row>
    <row r="475" spans="1:14" x14ac:dyDescent="0.25">
      <c r="A475" s="199" t="s">
        <v>108</v>
      </c>
      <c r="B475" s="199" t="s">
        <v>235</v>
      </c>
      <c r="C475" s="199" t="s">
        <v>236</v>
      </c>
      <c r="D475" s="199" t="s">
        <v>126</v>
      </c>
      <c r="E475" s="199" t="s">
        <v>127</v>
      </c>
      <c r="F475" s="199" t="s">
        <v>125</v>
      </c>
      <c r="G475" s="199" t="s">
        <v>134</v>
      </c>
      <c r="H475" s="199" t="s">
        <v>217</v>
      </c>
      <c r="I475" s="199" t="s">
        <v>217</v>
      </c>
      <c r="J475" s="199" t="s">
        <v>217</v>
      </c>
      <c r="K475" s="199" t="s">
        <v>217</v>
      </c>
      <c r="L475" s="199" t="s">
        <v>217</v>
      </c>
      <c r="M475" s="200">
        <v>-3.47</v>
      </c>
      <c r="N475" s="188" t="str">
        <f t="shared" si="7"/>
        <v>205500012800</v>
      </c>
    </row>
    <row r="476" spans="1:14" x14ac:dyDescent="0.25">
      <c r="A476" s="199" t="s">
        <v>108</v>
      </c>
      <c r="B476" s="199" t="s">
        <v>235</v>
      </c>
      <c r="C476" s="199" t="s">
        <v>236</v>
      </c>
      <c r="D476" s="199" t="s">
        <v>126</v>
      </c>
      <c r="E476" s="199" t="s">
        <v>127</v>
      </c>
      <c r="F476" s="199" t="s">
        <v>125</v>
      </c>
      <c r="G476" s="199" t="s">
        <v>132</v>
      </c>
      <c r="H476" s="199" t="s">
        <v>217</v>
      </c>
      <c r="I476" s="199" t="s">
        <v>217</v>
      </c>
      <c r="J476" s="199" t="s">
        <v>217</v>
      </c>
      <c r="K476" s="199" t="s">
        <v>217</v>
      </c>
      <c r="L476" s="199" t="s">
        <v>217</v>
      </c>
      <c r="M476" s="200">
        <v>-51.48</v>
      </c>
      <c r="N476" s="188" t="str">
        <f t="shared" si="7"/>
        <v>205200012800</v>
      </c>
    </row>
    <row r="477" spans="1:14" x14ac:dyDescent="0.25">
      <c r="A477" s="199" t="s">
        <v>108</v>
      </c>
      <c r="B477" s="199" t="s">
        <v>235</v>
      </c>
      <c r="C477" s="199" t="s">
        <v>236</v>
      </c>
      <c r="D477" s="199" t="s">
        <v>126</v>
      </c>
      <c r="E477" s="199" t="s">
        <v>127</v>
      </c>
      <c r="F477" s="199" t="s">
        <v>125</v>
      </c>
      <c r="G477" s="199" t="s">
        <v>132</v>
      </c>
      <c r="H477" s="199" t="s">
        <v>217</v>
      </c>
      <c r="I477" s="199" t="s">
        <v>217</v>
      </c>
      <c r="J477" s="199" t="s">
        <v>217</v>
      </c>
      <c r="K477" s="199" t="s">
        <v>217</v>
      </c>
      <c r="L477" s="199" t="s">
        <v>217</v>
      </c>
      <c r="M477" s="200">
        <v>-92.66</v>
      </c>
      <c r="N477" s="188" t="str">
        <f t="shared" si="7"/>
        <v>205200012800</v>
      </c>
    </row>
    <row r="478" spans="1:14" x14ac:dyDescent="0.25">
      <c r="A478" s="199" t="s">
        <v>108</v>
      </c>
      <c r="B478" s="199" t="s">
        <v>235</v>
      </c>
      <c r="C478" s="199" t="s">
        <v>236</v>
      </c>
      <c r="D478" s="199" t="s">
        <v>126</v>
      </c>
      <c r="E478" s="199" t="s">
        <v>127</v>
      </c>
      <c r="F478" s="199" t="s">
        <v>125</v>
      </c>
      <c r="G478" s="199" t="s">
        <v>137</v>
      </c>
      <c r="H478" s="199" t="s">
        <v>217</v>
      </c>
      <c r="I478" s="199" t="s">
        <v>217</v>
      </c>
      <c r="J478" s="199" t="s">
        <v>217</v>
      </c>
      <c r="K478" s="199" t="s">
        <v>217</v>
      </c>
      <c r="L478" s="199" t="s">
        <v>217</v>
      </c>
      <c r="M478" s="200">
        <v>-9.36</v>
      </c>
      <c r="N478" s="188" t="str">
        <f t="shared" si="7"/>
        <v>210000012800</v>
      </c>
    </row>
    <row r="479" spans="1:14" x14ac:dyDescent="0.25">
      <c r="A479" s="199" t="s">
        <v>108</v>
      </c>
      <c r="B479" s="199" t="s">
        <v>235</v>
      </c>
      <c r="C479" s="199" t="s">
        <v>236</v>
      </c>
      <c r="D479" s="199" t="s">
        <v>126</v>
      </c>
      <c r="E479" s="199" t="s">
        <v>127</v>
      </c>
      <c r="F479" s="199" t="s">
        <v>125</v>
      </c>
      <c r="G479" s="199" t="s">
        <v>137</v>
      </c>
      <c r="H479" s="199" t="s">
        <v>217</v>
      </c>
      <c r="I479" s="199" t="s">
        <v>217</v>
      </c>
      <c r="J479" s="199" t="s">
        <v>217</v>
      </c>
      <c r="K479" s="199" t="s">
        <v>217</v>
      </c>
      <c r="L479" s="199" t="s">
        <v>217</v>
      </c>
      <c r="M479" s="200">
        <v>-16.850000000000001</v>
      </c>
      <c r="N479" s="188" t="str">
        <f t="shared" si="7"/>
        <v>210000012800</v>
      </c>
    </row>
    <row r="480" spans="1:14" x14ac:dyDescent="0.25">
      <c r="A480" s="199" t="s">
        <v>108</v>
      </c>
      <c r="B480" s="199" t="s">
        <v>235</v>
      </c>
      <c r="C480" s="199" t="s">
        <v>236</v>
      </c>
      <c r="D480" s="199" t="s">
        <v>126</v>
      </c>
      <c r="E480" s="199" t="s">
        <v>127</v>
      </c>
      <c r="F480" s="199" t="s">
        <v>125</v>
      </c>
      <c r="G480" s="199" t="s">
        <v>133</v>
      </c>
      <c r="H480" s="199" t="s">
        <v>217</v>
      </c>
      <c r="I480" s="199" t="s">
        <v>217</v>
      </c>
      <c r="J480" s="199" t="s">
        <v>217</v>
      </c>
      <c r="K480" s="199" t="s">
        <v>217</v>
      </c>
      <c r="L480" s="199" t="s">
        <v>217</v>
      </c>
      <c r="M480" s="200">
        <v>-46.14</v>
      </c>
      <c r="N480" s="188" t="str">
        <f t="shared" si="7"/>
        <v>205300012800</v>
      </c>
    </row>
    <row r="481" spans="1:14" x14ac:dyDescent="0.25">
      <c r="A481" s="199" t="s">
        <v>108</v>
      </c>
      <c r="B481" s="199" t="s">
        <v>235</v>
      </c>
      <c r="C481" s="199" t="s">
        <v>236</v>
      </c>
      <c r="D481" s="199" t="s">
        <v>126</v>
      </c>
      <c r="E481" s="199" t="s">
        <v>127</v>
      </c>
      <c r="F481" s="199" t="s">
        <v>125</v>
      </c>
      <c r="G481" s="199" t="s">
        <v>133</v>
      </c>
      <c r="H481" s="199" t="s">
        <v>217</v>
      </c>
      <c r="I481" s="199" t="s">
        <v>217</v>
      </c>
      <c r="J481" s="199" t="s">
        <v>217</v>
      </c>
      <c r="K481" s="199" t="s">
        <v>217</v>
      </c>
      <c r="L481" s="199" t="s">
        <v>217</v>
      </c>
      <c r="M481" s="200">
        <v>-83.04</v>
      </c>
      <c r="N481" s="188" t="str">
        <f t="shared" si="7"/>
        <v>205300012800</v>
      </c>
    </row>
    <row r="482" spans="1:14" x14ac:dyDescent="0.25">
      <c r="A482" s="199" t="s">
        <v>108</v>
      </c>
      <c r="B482" s="199" t="s">
        <v>235</v>
      </c>
      <c r="C482" s="199" t="s">
        <v>236</v>
      </c>
      <c r="D482" s="199" t="s">
        <v>126</v>
      </c>
      <c r="E482" s="199" t="s">
        <v>127</v>
      </c>
      <c r="F482" s="199" t="s">
        <v>125</v>
      </c>
      <c r="G482" s="199" t="s">
        <v>145</v>
      </c>
      <c r="H482" s="199" t="s">
        <v>217</v>
      </c>
      <c r="I482" s="199" t="s">
        <v>217</v>
      </c>
      <c r="J482" s="199" t="s">
        <v>217</v>
      </c>
      <c r="K482" s="199" t="s">
        <v>217</v>
      </c>
      <c r="L482" s="199" t="s">
        <v>217</v>
      </c>
      <c r="M482" s="200">
        <v>-10.79</v>
      </c>
      <c r="N482" s="188" t="str">
        <f t="shared" si="7"/>
        <v>216000012800</v>
      </c>
    </row>
    <row r="483" spans="1:14" x14ac:dyDescent="0.25">
      <c r="A483" s="199" t="s">
        <v>108</v>
      </c>
      <c r="B483" s="199" t="s">
        <v>235</v>
      </c>
      <c r="C483" s="199" t="s">
        <v>236</v>
      </c>
      <c r="D483" s="199" t="s">
        <v>126</v>
      </c>
      <c r="E483" s="199" t="s">
        <v>127</v>
      </c>
      <c r="F483" s="199" t="s">
        <v>125</v>
      </c>
      <c r="G483" s="199" t="s">
        <v>145</v>
      </c>
      <c r="H483" s="199" t="s">
        <v>217</v>
      </c>
      <c r="I483" s="199" t="s">
        <v>217</v>
      </c>
      <c r="J483" s="199" t="s">
        <v>217</v>
      </c>
      <c r="K483" s="199" t="s">
        <v>217</v>
      </c>
      <c r="L483" s="199" t="s">
        <v>217</v>
      </c>
      <c r="M483" s="200">
        <v>-19.420000000000002</v>
      </c>
      <c r="N483" s="188" t="str">
        <f t="shared" si="7"/>
        <v>216000012800</v>
      </c>
    </row>
    <row r="484" spans="1:14" x14ac:dyDescent="0.25">
      <c r="A484" s="199" t="s">
        <v>108</v>
      </c>
      <c r="B484" s="199" t="s">
        <v>235</v>
      </c>
      <c r="C484" s="199" t="s">
        <v>236</v>
      </c>
      <c r="D484" s="199" t="s">
        <v>126</v>
      </c>
      <c r="E484" s="199" t="s">
        <v>127</v>
      </c>
      <c r="F484" s="199" t="s">
        <v>125</v>
      </c>
      <c r="G484" s="199" t="s">
        <v>142</v>
      </c>
      <c r="H484" s="199" t="s">
        <v>217</v>
      </c>
      <c r="I484" s="199" t="s">
        <v>217</v>
      </c>
      <c r="J484" s="199" t="s">
        <v>217</v>
      </c>
      <c r="K484" s="199" t="s">
        <v>217</v>
      </c>
      <c r="L484" s="199" t="s">
        <v>217</v>
      </c>
      <c r="M484" s="200">
        <v>-68.09</v>
      </c>
      <c r="N484" s="188" t="str">
        <f t="shared" si="7"/>
        <v>214000012800</v>
      </c>
    </row>
    <row r="485" spans="1:14" x14ac:dyDescent="0.25">
      <c r="A485" s="199" t="s">
        <v>108</v>
      </c>
      <c r="B485" s="199" t="s">
        <v>235</v>
      </c>
      <c r="C485" s="199" t="s">
        <v>236</v>
      </c>
      <c r="D485" s="199" t="s">
        <v>126</v>
      </c>
      <c r="E485" s="199" t="s">
        <v>127</v>
      </c>
      <c r="F485" s="199" t="s">
        <v>125</v>
      </c>
      <c r="G485" s="199" t="s">
        <v>142</v>
      </c>
      <c r="H485" s="199" t="s">
        <v>217</v>
      </c>
      <c r="I485" s="199" t="s">
        <v>217</v>
      </c>
      <c r="J485" s="199" t="s">
        <v>217</v>
      </c>
      <c r="K485" s="199" t="s">
        <v>217</v>
      </c>
      <c r="L485" s="199" t="s">
        <v>217</v>
      </c>
      <c r="M485" s="200">
        <v>-122.56</v>
      </c>
      <c r="N485" s="188" t="str">
        <f t="shared" si="7"/>
        <v>214000012800</v>
      </c>
    </row>
    <row r="486" spans="1:14" x14ac:dyDescent="0.25">
      <c r="A486" s="199" t="s">
        <v>108</v>
      </c>
      <c r="B486" s="199" t="s">
        <v>235</v>
      </c>
      <c r="C486" s="199" t="s">
        <v>236</v>
      </c>
      <c r="D486" s="199" t="s">
        <v>126</v>
      </c>
      <c r="E486" s="199" t="s">
        <v>127</v>
      </c>
      <c r="F486" s="199" t="s">
        <v>125</v>
      </c>
      <c r="G486" s="199" t="s">
        <v>136</v>
      </c>
      <c r="H486" s="199" t="s">
        <v>217</v>
      </c>
      <c r="I486" s="199" t="s">
        <v>217</v>
      </c>
      <c r="J486" s="199" t="s">
        <v>217</v>
      </c>
      <c r="K486" s="199" t="s">
        <v>217</v>
      </c>
      <c r="L486" s="199" t="s">
        <v>217</v>
      </c>
      <c r="M486" s="200">
        <v>-10.79</v>
      </c>
      <c r="N486" s="188" t="str">
        <f t="shared" si="7"/>
        <v>205800012800</v>
      </c>
    </row>
    <row r="487" spans="1:14" x14ac:dyDescent="0.25">
      <c r="A487" s="199" t="s">
        <v>108</v>
      </c>
      <c r="B487" s="199" t="s">
        <v>235</v>
      </c>
      <c r="C487" s="199" t="s">
        <v>236</v>
      </c>
      <c r="D487" s="199" t="s">
        <v>126</v>
      </c>
      <c r="E487" s="199" t="s">
        <v>127</v>
      </c>
      <c r="F487" s="199" t="s">
        <v>125</v>
      </c>
      <c r="G487" s="199" t="s">
        <v>136</v>
      </c>
      <c r="H487" s="199" t="s">
        <v>217</v>
      </c>
      <c r="I487" s="199" t="s">
        <v>217</v>
      </c>
      <c r="J487" s="199" t="s">
        <v>217</v>
      </c>
      <c r="K487" s="199" t="s">
        <v>217</v>
      </c>
      <c r="L487" s="199" t="s">
        <v>217</v>
      </c>
      <c r="M487" s="200">
        <v>-19.420000000000002</v>
      </c>
      <c r="N487" s="188" t="str">
        <f t="shared" si="7"/>
        <v>205800012800</v>
      </c>
    </row>
    <row r="488" spans="1:14" x14ac:dyDescent="0.25">
      <c r="A488" s="199" t="s">
        <v>108</v>
      </c>
      <c r="B488" s="199" t="s">
        <v>235</v>
      </c>
      <c r="C488" s="199" t="s">
        <v>236</v>
      </c>
      <c r="D488" s="199" t="s">
        <v>126</v>
      </c>
      <c r="E488" s="199" t="s">
        <v>127</v>
      </c>
      <c r="F488" s="199" t="s">
        <v>125</v>
      </c>
      <c r="G488" s="199" t="s">
        <v>143</v>
      </c>
      <c r="H488" s="199" t="s">
        <v>217</v>
      </c>
      <c r="I488" s="199" t="s">
        <v>217</v>
      </c>
      <c r="J488" s="199" t="s">
        <v>217</v>
      </c>
      <c r="K488" s="199" t="s">
        <v>217</v>
      </c>
      <c r="L488" s="199" t="s">
        <v>217</v>
      </c>
      <c r="M488" s="200">
        <v>-37.78</v>
      </c>
      <c r="N488" s="188" t="str">
        <f t="shared" si="7"/>
        <v>215000012800</v>
      </c>
    </row>
    <row r="489" spans="1:14" x14ac:dyDescent="0.25">
      <c r="A489" s="199" t="s">
        <v>108</v>
      </c>
      <c r="B489" s="199" t="s">
        <v>237</v>
      </c>
      <c r="C489" s="199" t="s">
        <v>238</v>
      </c>
      <c r="D489" s="199" t="s">
        <v>126</v>
      </c>
      <c r="E489" s="199" t="s">
        <v>127</v>
      </c>
      <c r="F489" s="199" t="s">
        <v>125</v>
      </c>
      <c r="G489" s="199" t="s">
        <v>148</v>
      </c>
      <c r="H489" s="199" t="s">
        <v>217</v>
      </c>
      <c r="I489" s="199" t="s">
        <v>217</v>
      </c>
      <c r="J489" s="199" t="s">
        <v>217</v>
      </c>
      <c r="K489" s="199" t="s">
        <v>217</v>
      </c>
      <c r="L489" s="199" t="s">
        <v>217</v>
      </c>
      <c r="M489" s="200">
        <v>411.26</v>
      </c>
      <c r="N489" s="188" t="str">
        <f t="shared" si="7"/>
        <v>700000012800</v>
      </c>
    </row>
    <row r="490" spans="1:14" x14ac:dyDescent="0.25">
      <c r="A490" s="199" t="s">
        <v>108</v>
      </c>
      <c r="B490" s="199" t="s">
        <v>237</v>
      </c>
      <c r="C490" s="199" t="s">
        <v>238</v>
      </c>
      <c r="D490" s="199" t="s">
        <v>126</v>
      </c>
      <c r="E490" s="199" t="s">
        <v>127</v>
      </c>
      <c r="F490" s="199" t="s">
        <v>125</v>
      </c>
      <c r="G490" s="199" t="s">
        <v>148</v>
      </c>
      <c r="H490" s="199" t="s">
        <v>217</v>
      </c>
      <c r="I490" s="199" t="s">
        <v>217</v>
      </c>
      <c r="J490" s="199" t="s">
        <v>217</v>
      </c>
      <c r="K490" s="199" t="s">
        <v>217</v>
      </c>
      <c r="L490" s="199" t="s">
        <v>217</v>
      </c>
      <c r="M490" s="200">
        <v>274.17</v>
      </c>
      <c r="N490" s="188" t="str">
        <f t="shared" si="7"/>
        <v>700000012800</v>
      </c>
    </row>
    <row r="491" spans="1:14" x14ac:dyDescent="0.25">
      <c r="A491" s="199" t="s">
        <v>108</v>
      </c>
      <c r="B491" s="199" t="s">
        <v>237</v>
      </c>
      <c r="C491" s="199" t="s">
        <v>238</v>
      </c>
      <c r="D491" s="199" t="s">
        <v>126</v>
      </c>
      <c r="E491" s="199" t="s">
        <v>127</v>
      </c>
      <c r="F491" s="199" t="s">
        <v>125</v>
      </c>
      <c r="G491" s="199" t="s">
        <v>148</v>
      </c>
      <c r="H491" s="199" t="s">
        <v>217</v>
      </c>
      <c r="I491" s="199" t="s">
        <v>217</v>
      </c>
      <c r="J491" s="199" t="s">
        <v>217</v>
      </c>
      <c r="K491" s="199" t="s">
        <v>217</v>
      </c>
      <c r="L491" s="199" t="s">
        <v>217</v>
      </c>
      <c r="M491" s="200">
        <v>1124.0999999999999</v>
      </c>
      <c r="N491" s="188" t="str">
        <f t="shared" si="7"/>
        <v>700000012800</v>
      </c>
    </row>
    <row r="492" spans="1:14" x14ac:dyDescent="0.25">
      <c r="A492" s="199" t="s">
        <v>108</v>
      </c>
      <c r="B492" s="199" t="s">
        <v>237</v>
      </c>
      <c r="C492" s="199" t="s">
        <v>238</v>
      </c>
      <c r="D492" s="199" t="s">
        <v>126</v>
      </c>
      <c r="E492" s="199" t="s">
        <v>127</v>
      </c>
      <c r="F492" s="199" t="s">
        <v>125</v>
      </c>
      <c r="G492" s="199" t="s">
        <v>148</v>
      </c>
      <c r="H492" s="199" t="s">
        <v>217</v>
      </c>
      <c r="I492" s="199" t="s">
        <v>217</v>
      </c>
      <c r="J492" s="199" t="s">
        <v>217</v>
      </c>
      <c r="K492" s="199" t="s">
        <v>217</v>
      </c>
      <c r="L492" s="199" t="s">
        <v>217</v>
      </c>
      <c r="M492" s="200">
        <v>109.67</v>
      </c>
      <c r="N492" s="188" t="str">
        <f t="shared" si="7"/>
        <v>700000012800</v>
      </c>
    </row>
    <row r="493" spans="1:14" x14ac:dyDescent="0.25">
      <c r="A493" s="199" t="s">
        <v>108</v>
      </c>
      <c r="B493" s="199" t="s">
        <v>237</v>
      </c>
      <c r="C493" s="199" t="s">
        <v>238</v>
      </c>
      <c r="D493" s="199" t="s">
        <v>126</v>
      </c>
      <c r="E493" s="199" t="s">
        <v>127</v>
      </c>
      <c r="F493" s="199" t="s">
        <v>125</v>
      </c>
      <c r="G493" s="199" t="s">
        <v>151</v>
      </c>
      <c r="H493" s="199" t="s">
        <v>217</v>
      </c>
      <c r="I493" s="199" t="s">
        <v>217</v>
      </c>
      <c r="J493" s="199" t="s">
        <v>217</v>
      </c>
      <c r="K493" s="199" t="s">
        <v>217</v>
      </c>
      <c r="L493" s="199" t="s">
        <v>217</v>
      </c>
      <c r="M493" s="200">
        <v>40.159999999999997</v>
      </c>
      <c r="N493" s="188" t="str">
        <f t="shared" si="7"/>
        <v>723000012800</v>
      </c>
    </row>
    <row r="494" spans="1:14" x14ac:dyDescent="0.25">
      <c r="A494" s="199" t="s">
        <v>108</v>
      </c>
      <c r="B494" s="199" t="s">
        <v>237</v>
      </c>
      <c r="C494" s="199" t="s">
        <v>238</v>
      </c>
      <c r="D494" s="199" t="s">
        <v>126</v>
      </c>
      <c r="E494" s="199" t="s">
        <v>127</v>
      </c>
      <c r="F494" s="199" t="s">
        <v>125</v>
      </c>
      <c r="G494" s="199" t="s">
        <v>151</v>
      </c>
      <c r="H494" s="199" t="s">
        <v>217</v>
      </c>
      <c r="I494" s="199" t="s">
        <v>217</v>
      </c>
      <c r="J494" s="199" t="s">
        <v>217</v>
      </c>
      <c r="K494" s="199" t="s">
        <v>217</v>
      </c>
      <c r="L494" s="199" t="s">
        <v>217</v>
      </c>
      <c r="M494" s="200">
        <v>72.28</v>
      </c>
      <c r="N494" s="188" t="str">
        <f t="shared" si="7"/>
        <v>723000012800</v>
      </c>
    </row>
    <row r="495" spans="1:14" x14ac:dyDescent="0.25">
      <c r="A495" s="199" t="s">
        <v>108</v>
      </c>
      <c r="B495" s="199" t="s">
        <v>237</v>
      </c>
      <c r="C495" s="199" t="s">
        <v>238</v>
      </c>
      <c r="D495" s="199" t="s">
        <v>126</v>
      </c>
      <c r="E495" s="199" t="s">
        <v>127</v>
      </c>
      <c r="F495" s="199" t="s">
        <v>125</v>
      </c>
      <c r="G495" s="199" t="s">
        <v>152</v>
      </c>
      <c r="H495" s="199" t="s">
        <v>217</v>
      </c>
      <c r="I495" s="199" t="s">
        <v>217</v>
      </c>
      <c r="J495" s="199" t="s">
        <v>217</v>
      </c>
      <c r="K495" s="199" t="s">
        <v>217</v>
      </c>
      <c r="L495" s="199" t="s">
        <v>217</v>
      </c>
      <c r="M495" s="200">
        <v>9.39</v>
      </c>
      <c r="N495" s="188" t="str">
        <f t="shared" si="7"/>
        <v>723100012800</v>
      </c>
    </row>
    <row r="496" spans="1:14" x14ac:dyDescent="0.25">
      <c r="A496" s="199" t="s">
        <v>108</v>
      </c>
      <c r="B496" s="199" t="s">
        <v>237</v>
      </c>
      <c r="C496" s="199" t="s">
        <v>238</v>
      </c>
      <c r="D496" s="199" t="s">
        <v>126</v>
      </c>
      <c r="E496" s="199" t="s">
        <v>127</v>
      </c>
      <c r="F496" s="199" t="s">
        <v>125</v>
      </c>
      <c r="G496" s="199" t="s">
        <v>152</v>
      </c>
      <c r="H496" s="199" t="s">
        <v>217</v>
      </c>
      <c r="I496" s="199" t="s">
        <v>217</v>
      </c>
      <c r="J496" s="199" t="s">
        <v>217</v>
      </c>
      <c r="K496" s="199" t="s">
        <v>217</v>
      </c>
      <c r="L496" s="199" t="s">
        <v>217</v>
      </c>
      <c r="M496" s="200">
        <v>16.899999999999999</v>
      </c>
      <c r="N496" s="188" t="str">
        <f t="shared" si="7"/>
        <v>723100012800</v>
      </c>
    </row>
    <row r="497" spans="1:14" x14ac:dyDescent="0.25">
      <c r="A497" s="199" t="s">
        <v>108</v>
      </c>
      <c r="B497" s="199" t="s">
        <v>237</v>
      </c>
      <c r="C497" s="199" t="s">
        <v>238</v>
      </c>
      <c r="D497" s="199" t="s">
        <v>126</v>
      </c>
      <c r="E497" s="199" t="s">
        <v>127</v>
      </c>
      <c r="F497" s="199" t="s">
        <v>125</v>
      </c>
      <c r="G497" s="199" t="s">
        <v>153</v>
      </c>
      <c r="H497" s="199" t="s">
        <v>217</v>
      </c>
      <c r="I497" s="199" t="s">
        <v>217</v>
      </c>
      <c r="J497" s="199" t="s">
        <v>217</v>
      </c>
      <c r="K497" s="199" t="s">
        <v>217</v>
      </c>
      <c r="L497" s="199" t="s">
        <v>217</v>
      </c>
      <c r="M497" s="200">
        <v>240.68</v>
      </c>
      <c r="N497" s="188" t="str">
        <f t="shared" si="7"/>
        <v>724000012800</v>
      </c>
    </row>
    <row r="498" spans="1:14" x14ac:dyDescent="0.25">
      <c r="A498" s="199" t="s">
        <v>108</v>
      </c>
      <c r="B498" s="199" t="s">
        <v>237</v>
      </c>
      <c r="C498" s="199" t="s">
        <v>238</v>
      </c>
      <c r="D498" s="199" t="s">
        <v>126</v>
      </c>
      <c r="E498" s="199" t="s">
        <v>127</v>
      </c>
      <c r="F498" s="199" t="s">
        <v>125</v>
      </c>
      <c r="G498" s="199" t="s">
        <v>153</v>
      </c>
      <c r="H498" s="199" t="s">
        <v>217</v>
      </c>
      <c r="I498" s="199" t="s">
        <v>217</v>
      </c>
      <c r="J498" s="199" t="s">
        <v>217</v>
      </c>
      <c r="K498" s="199" t="s">
        <v>217</v>
      </c>
      <c r="L498" s="199" t="s">
        <v>217</v>
      </c>
      <c r="M498" s="200">
        <v>433.22</v>
      </c>
      <c r="N498" s="188" t="str">
        <f t="shared" si="7"/>
        <v>724000012800</v>
      </c>
    </row>
    <row r="499" spans="1:14" x14ac:dyDescent="0.25">
      <c r="A499" s="199" t="s">
        <v>108</v>
      </c>
      <c r="B499" s="199" t="s">
        <v>237</v>
      </c>
      <c r="C499" s="199" t="s">
        <v>238</v>
      </c>
      <c r="D499" s="199" t="s">
        <v>126</v>
      </c>
      <c r="E499" s="199" t="s">
        <v>127</v>
      </c>
      <c r="F499" s="199" t="s">
        <v>125</v>
      </c>
      <c r="G499" s="199" t="s">
        <v>155</v>
      </c>
      <c r="H499" s="199" t="s">
        <v>217</v>
      </c>
      <c r="I499" s="199" t="s">
        <v>217</v>
      </c>
      <c r="J499" s="199" t="s">
        <v>217</v>
      </c>
      <c r="K499" s="199" t="s">
        <v>217</v>
      </c>
      <c r="L499" s="199" t="s">
        <v>217</v>
      </c>
      <c r="M499" s="200">
        <v>1.46</v>
      </c>
      <c r="N499" s="188" t="str">
        <f t="shared" si="7"/>
        <v>725000012800</v>
      </c>
    </row>
    <row r="500" spans="1:14" x14ac:dyDescent="0.25">
      <c r="A500" s="199" t="s">
        <v>108</v>
      </c>
      <c r="B500" s="199" t="s">
        <v>237</v>
      </c>
      <c r="C500" s="199" t="s">
        <v>238</v>
      </c>
      <c r="D500" s="199" t="s">
        <v>126</v>
      </c>
      <c r="E500" s="199" t="s">
        <v>127</v>
      </c>
      <c r="F500" s="199" t="s">
        <v>125</v>
      </c>
      <c r="G500" s="199" t="s">
        <v>155</v>
      </c>
      <c r="H500" s="199" t="s">
        <v>217</v>
      </c>
      <c r="I500" s="199" t="s">
        <v>217</v>
      </c>
      <c r="J500" s="199" t="s">
        <v>217</v>
      </c>
      <c r="K500" s="199" t="s">
        <v>217</v>
      </c>
      <c r="L500" s="199" t="s">
        <v>217</v>
      </c>
      <c r="M500" s="200">
        <v>2.64</v>
      </c>
      <c r="N500" s="188" t="str">
        <f t="shared" si="7"/>
        <v>725000012800</v>
      </c>
    </row>
    <row r="501" spans="1:14" x14ac:dyDescent="0.25">
      <c r="A501" s="199" t="s">
        <v>108</v>
      </c>
      <c r="B501" s="199" t="s">
        <v>237</v>
      </c>
      <c r="C501" s="199" t="s">
        <v>238</v>
      </c>
      <c r="D501" s="199" t="s">
        <v>126</v>
      </c>
      <c r="E501" s="199" t="s">
        <v>127</v>
      </c>
      <c r="F501" s="199" t="s">
        <v>125</v>
      </c>
      <c r="G501" s="199" t="s">
        <v>150</v>
      </c>
      <c r="H501" s="199" t="s">
        <v>217</v>
      </c>
      <c r="I501" s="199" t="s">
        <v>217</v>
      </c>
      <c r="J501" s="199" t="s">
        <v>217</v>
      </c>
      <c r="K501" s="199" t="s">
        <v>217</v>
      </c>
      <c r="L501" s="199" t="s">
        <v>217</v>
      </c>
      <c r="M501" s="200">
        <v>2.68</v>
      </c>
      <c r="N501" s="188" t="str">
        <f t="shared" si="7"/>
        <v>722100012800</v>
      </c>
    </row>
    <row r="502" spans="1:14" x14ac:dyDescent="0.25">
      <c r="A502" s="199" t="s">
        <v>108</v>
      </c>
      <c r="B502" s="199" t="s">
        <v>237</v>
      </c>
      <c r="C502" s="199" t="s">
        <v>238</v>
      </c>
      <c r="D502" s="199" t="s">
        <v>126</v>
      </c>
      <c r="E502" s="199" t="s">
        <v>127</v>
      </c>
      <c r="F502" s="199" t="s">
        <v>125</v>
      </c>
      <c r="G502" s="199" t="s">
        <v>150</v>
      </c>
      <c r="H502" s="199" t="s">
        <v>217</v>
      </c>
      <c r="I502" s="199" t="s">
        <v>217</v>
      </c>
      <c r="J502" s="199" t="s">
        <v>217</v>
      </c>
      <c r="K502" s="199" t="s">
        <v>217</v>
      </c>
      <c r="L502" s="199" t="s">
        <v>217</v>
      </c>
      <c r="M502" s="200">
        <v>4.82</v>
      </c>
      <c r="N502" s="188" t="str">
        <f t="shared" si="7"/>
        <v>722100012800</v>
      </c>
    </row>
    <row r="503" spans="1:14" x14ac:dyDescent="0.25">
      <c r="A503" s="199" t="s">
        <v>108</v>
      </c>
      <c r="B503" s="199" t="s">
        <v>237</v>
      </c>
      <c r="C503" s="199" t="s">
        <v>238</v>
      </c>
      <c r="D503" s="199" t="s">
        <v>126</v>
      </c>
      <c r="E503" s="199" t="s">
        <v>127</v>
      </c>
      <c r="F503" s="199" t="s">
        <v>125</v>
      </c>
      <c r="G503" s="199" t="s">
        <v>156</v>
      </c>
      <c r="H503" s="199" t="s">
        <v>217</v>
      </c>
      <c r="I503" s="199" t="s">
        <v>217</v>
      </c>
      <c r="J503" s="199" t="s">
        <v>217</v>
      </c>
      <c r="K503" s="199" t="s">
        <v>217</v>
      </c>
      <c r="L503" s="199" t="s">
        <v>217</v>
      </c>
      <c r="M503" s="200">
        <v>45.24</v>
      </c>
      <c r="N503" s="188" t="str">
        <f t="shared" si="7"/>
        <v>726900012800</v>
      </c>
    </row>
    <row r="504" spans="1:14" x14ac:dyDescent="0.25">
      <c r="A504" s="199" t="s">
        <v>108</v>
      </c>
      <c r="B504" s="199" t="s">
        <v>237</v>
      </c>
      <c r="C504" s="199" t="s">
        <v>238</v>
      </c>
      <c r="D504" s="199" t="s">
        <v>126</v>
      </c>
      <c r="E504" s="199" t="s">
        <v>127</v>
      </c>
      <c r="F504" s="199" t="s">
        <v>125</v>
      </c>
      <c r="G504" s="199" t="s">
        <v>156</v>
      </c>
      <c r="H504" s="199" t="s">
        <v>217</v>
      </c>
      <c r="I504" s="199" t="s">
        <v>217</v>
      </c>
      <c r="J504" s="199" t="s">
        <v>217</v>
      </c>
      <c r="K504" s="199" t="s">
        <v>217</v>
      </c>
      <c r="L504" s="199" t="s">
        <v>217</v>
      </c>
      <c r="M504" s="200">
        <v>81.430000000000007</v>
      </c>
      <c r="N504" s="188" t="str">
        <f t="shared" si="7"/>
        <v>726900012800</v>
      </c>
    </row>
    <row r="505" spans="1:14" x14ac:dyDescent="0.25">
      <c r="A505" s="199" t="s">
        <v>108</v>
      </c>
      <c r="B505" s="199" t="s">
        <v>237</v>
      </c>
      <c r="C505" s="199" t="s">
        <v>238</v>
      </c>
      <c r="D505" s="199" t="s">
        <v>126</v>
      </c>
      <c r="E505" s="199" t="s">
        <v>127</v>
      </c>
      <c r="F505" s="199" t="s">
        <v>125</v>
      </c>
      <c r="G505" s="199" t="s">
        <v>156</v>
      </c>
      <c r="H505" s="199" t="s">
        <v>217</v>
      </c>
      <c r="I505" s="199" t="s">
        <v>217</v>
      </c>
      <c r="J505" s="199" t="s">
        <v>217</v>
      </c>
      <c r="K505" s="199" t="s">
        <v>217</v>
      </c>
      <c r="L505" s="199" t="s">
        <v>217</v>
      </c>
      <c r="M505" s="200">
        <v>8.2200000000000006</v>
      </c>
      <c r="N505" s="188" t="str">
        <f t="shared" si="7"/>
        <v>726900012800</v>
      </c>
    </row>
    <row r="506" spans="1:14" x14ac:dyDescent="0.25">
      <c r="A506" s="199" t="s">
        <v>108</v>
      </c>
      <c r="B506" s="199" t="s">
        <v>237</v>
      </c>
      <c r="C506" s="199" t="s">
        <v>238</v>
      </c>
      <c r="D506" s="199" t="s">
        <v>126</v>
      </c>
      <c r="E506" s="199" t="s">
        <v>127</v>
      </c>
      <c r="F506" s="199" t="s">
        <v>125</v>
      </c>
      <c r="G506" s="199" t="s">
        <v>156</v>
      </c>
      <c r="H506" s="199" t="s">
        <v>217</v>
      </c>
      <c r="I506" s="199" t="s">
        <v>217</v>
      </c>
      <c r="J506" s="199" t="s">
        <v>217</v>
      </c>
      <c r="K506" s="199" t="s">
        <v>217</v>
      </c>
      <c r="L506" s="199" t="s">
        <v>217</v>
      </c>
      <c r="M506" s="200">
        <v>14.81</v>
      </c>
      <c r="N506" s="188" t="str">
        <f t="shared" si="7"/>
        <v>726900012800</v>
      </c>
    </row>
    <row r="507" spans="1:14" x14ac:dyDescent="0.25">
      <c r="A507" s="199" t="s">
        <v>108</v>
      </c>
      <c r="B507" s="199" t="s">
        <v>237</v>
      </c>
      <c r="C507" s="199" t="s">
        <v>238</v>
      </c>
      <c r="D507" s="199" t="s">
        <v>126</v>
      </c>
      <c r="E507" s="199" t="s">
        <v>127</v>
      </c>
      <c r="F507" s="199" t="s">
        <v>125</v>
      </c>
      <c r="G507" s="199" t="s">
        <v>136</v>
      </c>
      <c r="H507" s="199" t="s">
        <v>217</v>
      </c>
      <c r="I507" s="199" t="s">
        <v>217</v>
      </c>
      <c r="J507" s="199" t="s">
        <v>217</v>
      </c>
      <c r="K507" s="199" t="s">
        <v>217</v>
      </c>
      <c r="L507" s="199" t="s">
        <v>217</v>
      </c>
      <c r="M507" s="200">
        <v>-16.899999999999999</v>
      </c>
      <c r="N507" s="188" t="str">
        <f t="shared" si="7"/>
        <v>205800012800</v>
      </c>
    </row>
    <row r="508" spans="1:14" x14ac:dyDescent="0.25">
      <c r="A508" s="199" t="s">
        <v>108</v>
      </c>
      <c r="B508" s="199" t="s">
        <v>237</v>
      </c>
      <c r="C508" s="199" t="s">
        <v>238</v>
      </c>
      <c r="D508" s="199" t="s">
        <v>126</v>
      </c>
      <c r="E508" s="199" t="s">
        <v>127</v>
      </c>
      <c r="F508" s="199" t="s">
        <v>125</v>
      </c>
      <c r="G508" s="199" t="s">
        <v>143</v>
      </c>
      <c r="H508" s="199" t="s">
        <v>217</v>
      </c>
      <c r="I508" s="199" t="s">
        <v>217</v>
      </c>
      <c r="J508" s="199" t="s">
        <v>217</v>
      </c>
      <c r="K508" s="199" t="s">
        <v>217</v>
      </c>
      <c r="L508" s="199" t="s">
        <v>217</v>
      </c>
      <c r="M508" s="200">
        <v>-29.47</v>
      </c>
      <c r="N508" s="188" t="str">
        <f t="shared" si="7"/>
        <v>215000012800</v>
      </c>
    </row>
    <row r="509" spans="1:14" x14ac:dyDescent="0.25">
      <c r="A509" s="199" t="s">
        <v>108</v>
      </c>
      <c r="B509" s="199" t="s">
        <v>237</v>
      </c>
      <c r="C509" s="199" t="s">
        <v>238</v>
      </c>
      <c r="D509" s="199" t="s">
        <v>126</v>
      </c>
      <c r="E509" s="199" t="s">
        <v>127</v>
      </c>
      <c r="F509" s="199" t="s">
        <v>125</v>
      </c>
      <c r="G509" s="199" t="s">
        <v>143</v>
      </c>
      <c r="H509" s="199" t="s">
        <v>217</v>
      </c>
      <c r="I509" s="199" t="s">
        <v>217</v>
      </c>
      <c r="J509" s="199" t="s">
        <v>217</v>
      </c>
      <c r="K509" s="199" t="s">
        <v>217</v>
      </c>
      <c r="L509" s="199" t="s">
        <v>217</v>
      </c>
      <c r="M509" s="200">
        <v>-53.05</v>
      </c>
      <c r="N509" s="188" t="str">
        <f t="shared" si="7"/>
        <v>215000012800</v>
      </c>
    </row>
    <row r="510" spans="1:14" x14ac:dyDescent="0.25">
      <c r="A510" s="199" t="s">
        <v>108</v>
      </c>
      <c r="B510" s="199" t="s">
        <v>237</v>
      </c>
      <c r="C510" s="199" t="s">
        <v>238</v>
      </c>
      <c r="D510" s="199" t="s">
        <v>126</v>
      </c>
      <c r="E510" s="199" t="s">
        <v>127</v>
      </c>
      <c r="F510" s="199" t="s">
        <v>125</v>
      </c>
      <c r="G510" s="199" t="s">
        <v>124</v>
      </c>
      <c r="H510" s="199" t="s">
        <v>217</v>
      </c>
      <c r="I510" s="199" t="s">
        <v>217</v>
      </c>
      <c r="J510" s="199" t="s">
        <v>217</v>
      </c>
      <c r="K510" s="199" t="s">
        <v>217</v>
      </c>
      <c r="L510" s="199" t="s">
        <v>217</v>
      </c>
      <c r="M510" s="200">
        <v>-432.81</v>
      </c>
      <c r="N510" s="188" t="str">
        <f t="shared" si="7"/>
        <v>100000012800</v>
      </c>
    </row>
    <row r="511" spans="1:14" x14ac:dyDescent="0.25">
      <c r="A511" s="199" t="s">
        <v>108</v>
      </c>
      <c r="B511" s="199" t="s">
        <v>237</v>
      </c>
      <c r="C511" s="199" t="s">
        <v>238</v>
      </c>
      <c r="D511" s="199" t="s">
        <v>126</v>
      </c>
      <c r="E511" s="199" t="s">
        <v>127</v>
      </c>
      <c r="F511" s="199" t="s">
        <v>125</v>
      </c>
      <c r="G511" s="199" t="s">
        <v>124</v>
      </c>
      <c r="H511" s="199" t="s">
        <v>217</v>
      </c>
      <c r="I511" s="199" t="s">
        <v>217</v>
      </c>
      <c r="J511" s="199" t="s">
        <v>217</v>
      </c>
      <c r="K511" s="199" t="s">
        <v>217</v>
      </c>
      <c r="L511" s="199" t="s">
        <v>217</v>
      </c>
      <c r="M511" s="200">
        <v>-779.05</v>
      </c>
      <c r="N511" s="188" t="str">
        <f t="shared" si="7"/>
        <v>100000012800</v>
      </c>
    </row>
    <row r="512" spans="1:14" x14ac:dyDescent="0.25">
      <c r="A512" s="199" t="s">
        <v>108</v>
      </c>
      <c r="B512" s="199" t="s">
        <v>237</v>
      </c>
      <c r="C512" s="199" t="s">
        <v>238</v>
      </c>
      <c r="D512" s="199" t="s">
        <v>126</v>
      </c>
      <c r="E512" s="199" t="s">
        <v>127</v>
      </c>
      <c r="F512" s="199" t="s">
        <v>125</v>
      </c>
      <c r="G512" s="199" t="s">
        <v>144</v>
      </c>
      <c r="H512" s="199" t="s">
        <v>217</v>
      </c>
      <c r="I512" s="199" t="s">
        <v>217</v>
      </c>
      <c r="J512" s="199" t="s">
        <v>217</v>
      </c>
      <c r="K512" s="199" t="s">
        <v>217</v>
      </c>
      <c r="L512" s="199" t="s">
        <v>217</v>
      </c>
      <c r="M512" s="200">
        <v>-4.82</v>
      </c>
      <c r="N512" s="188" t="str">
        <f t="shared" si="7"/>
        <v>215500012800</v>
      </c>
    </row>
    <row r="513" spans="1:14" x14ac:dyDescent="0.25">
      <c r="A513" s="199" t="s">
        <v>108</v>
      </c>
      <c r="B513" s="199" t="s">
        <v>237</v>
      </c>
      <c r="C513" s="199" t="s">
        <v>238</v>
      </c>
      <c r="D513" s="199" t="s">
        <v>126</v>
      </c>
      <c r="E513" s="199" t="s">
        <v>127</v>
      </c>
      <c r="F513" s="199" t="s">
        <v>125</v>
      </c>
      <c r="G513" s="199" t="s">
        <v>134</v>
      </c>
      <c r="H513" s="199" t="s">
        <v>217</v>
      </c>
      <c r="I513" s="199" t="s">
        <v>217</v>
      </c>
      <c r="J513" s="199" t="s">
        <v>217</v>
      </c>
      <c r="K513" s="199" t="s">
        <v>217</v>
      </c>
      <c r="L513" s="199" t="s">
        <v>217</v>
      </c>
      <c r="M513" s="200">
        <v>-1.46</v>
      </c>
      <c r="N513" s="188" t="str">
        <f t="shared" si="7"/>
        <v>205500012800</v>
      </c>
    </row>
    <row r="514" spans="1:14" x14ac:dyDescent="0.25">
      <c r="A514" s="199" t="s">
        <v>108</v>
      </c>
      <c r="B514" s="199" t="s">
        <v>237</v>
      </c>
      <c r="C514" s="199" t="s">
        <v>238</v>
      </c>
      <c r="D514" s="199" t="s">
        <v>126</v>
      </c>
      <c r="E514" s="199" t="s">
        <v>127</v>
      </c>
      <c r="F514" s="199" t="s">
        <v>125</v>
      </c>
      <c r="G514" s="199" t="s">
        <v>134</v>
      </c>
      <c r="H514" s="199" t="s">
        <v>217</v>
      </c>
      <c r="I514" s="199" t="s">
        <v>217</v>
      </c>
      <c r="J514" s="199" t="s">
        <v>217</v>
      </c>
      <c r="K514" s="199" t="s">
        <v>217</v>
      </c>
      <c r="L514" s="199" t="s">
        <v>217</v>
      </c>
      <c r="M514" s="200">
        <v>-2.64</v>
      </c>
      <c r="N514" s="188" t="str">
        <f t="shared" si="7"/>
        <v>205500012800</v>
      </c>
    </row>
    <row r="515" spans="1:14" x14ac:dyDescent="0.25">
      <c r="A515" s="199" t="s">
        <v>108</v>
      </c>
      <c r="B515" s="199" t="s">
        <v>237</v>
      </c>
      <c r="C515" s="199" t="s">
        <v>238</v>
      </c>
      <c r="D515" s="199" t="s">
        <v>126</v>
      </c>
      <c r="E515" s="199" t="s">
        <v>127</v>
      </c>
      <c r="F515" s="199" t="s">
        <v>125</v>
      </c>
      <c r="G515" s="199" t="s">
        <v>132</v>
      </c>
      <c r="H515" s="199" t="s">
        <v>217</v>
      </c>
      <c r="I515" s="199" t="s">
        <v>217</v>
      </c>
      <c r="J515" s="199" t="s">
        <v>217</v>
      </c>
      <c r="K515" s="199" t="s">
        <v>217</v>
      </c>
      <c r="L515" s="199" t="s">
        <v>217</v>
      </c>
      <c r="M515" s="200">
        <v>-45.24</v>
      </c>
      <c r="N515" s="188" t="str">
        <f t="shared" ref="N515:N578" si="8">CONCATENATE(G515,E515)</f>
        <v>205200012800</v>
      </c>
    </row>
    <row r="516" spans="1:14" x14ac:dyDescent="0.25">
      <c r="A516" s="199" t="s">
        <v>108</v>
      </c>
      <c r="B516" s="199" t="s">
        <v>237</v>
      </c>
      <c r="C516" s="199" t="s">
        <v>238</v>
      </c>
      <c r="D516" s="199" t="s">
        <v>126</v>
      </c>
      <c r="E516" s="199" t="s">
        <v>127</v>
      </c>
      <c r="F516" s="199" t="s">
        <v>125</v>
      </c>
      <c r="G516" s="199" t="s">
        <v>132</v>
      </c>
      <c r="H516" s="199" t="s">
        <v>217</v>
      </c>
      <c r="I516" s="199" t="s">
        <v>217</v>
      </c>
      <c r="J516" s="199" t="s">
        <v>217</v>
      </c>
      <c r="K516" s="199" t="s">
        <v>217</v>
      </c>
      <c r="L516" s="199" t="s">
        <v>217</v>
      </c>
      <c r="M516" s="200">
        <v>-81.430000000000007</v>
      </c>
      <c r="N516" s="188" t="str">
        <f t="shared" si="8"/>
        <v>205200012800</v>
      </c>
    </row>
    <row r="517" spans="1:14" x14ac:dyDescent="0.25">
      <c r="A517" s="199" t="s">
        <v>108</v>
      </c>
      <c r="B517" s="199" t="s">
        <v>237</v>
      </c>
      <c r="C517" s="199" t="s">
        <v>238</v>
      </c>
      <c r="D517" s="199" t="s">
        <v>126</v>
      </c>
      <c r="E517" s="199" t="s">
        <v>127</v>
      </c>
      <c r="F517" s="199" t="s">
        <v>125</v>
      </c>
      <c r="G517" s="199" t="s">
        <v>137</v>
      </c>
      <c r="H517" s="199" t="s">
        <v>217</v>
      </c>
      <c r="I517" s="199" t="s">
        <v>217</v>
      </c>
      <c r="J517" s="199" t="s">
        <v>217</v>
      </c>
      <c r="K517" s="199" t="s">
        <v>217</v>
      </c>
      <c r="L517" s="199" t="s">
        <v>217</v>
      </c>
      <c r="M517" s="200">
        <v>-8.2200000000000006</v>
      </c>
      <c r="N517" s="188" t="str">
        <f t="shared" si="8"/>
        <v>210000012800</v>
      </c>
    </row>
    <row r="518" spans="1:14" x14ac:dyDescent="0.25">
      <c r="A518" s="199" t="s">
        <v>108</v>
      </c>
      <c r="B518" s="199" t="s">
        <v>237</v>
      </c>
      <c r="C518" s="199" t="s">
        <v>238</v>
      </c>
      <c r="D518" s="199" t="s">
        <v>126</v>
      </c>
      <c r="E518" s="199" t="s">
        <v>127</v>
      </c>
      <c r="F518" s="199" t="s">
        <v>125</v>
      </c>
      <c r="G518" s="199" t="s">
        <v>137</v>
      </c>
      <c r="H518" s="199" t="s">
        <v>217</v>
      </c>
      <c r="I518" s="199" t="s">
        <v>217</v>
      </c>
      <c r="J518" s="199" t="s">
        <v>217</v>
      </c>
      <c r="K518" s="199" t="s">
        <v>217</v>
      </c>
      <c r="L518" s="199" t="s">
        <v>217</v>
      </c>
      <c r="M518" s="200">
        <v>-14.81</v>
      </c>
      <c r="N518" s="188" t="str">
        <f t="shared" si="8"/>
        <v>210000012800</v>
      </c>
    </row>
    <row r="519" spans="1:14" x14ac:dyDescent="0.25">
      <c r="A519" s="199" t="s">
        <v>108</v>
      </c>
      <c r="B519" s="199" t="s">
        <v>237</v>
      </c>
      <c r="C519" s="199" t="s">
        <v>238</v>
      </c>
      <c r="D519" s="199" t="s">
        <v>126</v>
      </c>
      <c r="E519" s="199" t="s">
        <v>127</v>
      </c>
      <c r="F519" s="199" t="s">
        <v>125</v>
      </c>
      <c r="G519" s="199" t="s">
        <v>139</v>
      </c>
      <c r="H519" s="199" t="s">
        <v>217</v>
      </c>
      <c r="I519" s="199" t="s">
        <v>217</v>
      </c>
      <c r="J519" s="199" t="s">
        <v>217</v>
      </c>
      <c r="K519" s="199" t="s">
        <v>217</v>
      </c>
      <c r="L519" s="199" t="s">
        <v>217</v>
      </c>
      <c r="M519" s="200">
        <v>-40.159999999999997</v>
      </c>
      <c r="N519" s="188" t="str">
        <f t="shared" si="8"/>
        <v>211000012800</v>
      </c>
    </row>
    <row r="520" spans="1:14" x14ac:dyDescent="0.25">
      <c r="A520" s="199" t="s">
        <v>108</v>
      </c>
      <c r="B520" s="199" t="s">
        <v>237</v>
      </c>
      <c r="C520" s="199" t="s">
        <v>238</v>
      </c>
      <c r="D520" s="199" t="s">
        <v>126</v>
      </c>
      <c r="E520" s="199" t="s">
        <v>127</v>
      </c>
      <c r="F520" s="199" t="s">
        <v>125</v>
      </c>
      <c r="G520" s="199" t="s">
        <v>139</v>
      </c>
      <c r="H520" s="199" t="s">
        <v>217</v>
      </c>
      <c r="I520" s="199" t="s">
        <v>217</v>
      </c>
      <c r="J520" s="199" t="s">
        <v>217</v>
      </c>
      <c r="K520" s="199" t="s">
        <v>217</v>
      </c>
      <c r="L520" s="199" t="s">
        <v>217</v>
      </c>
      <c r="M520" s="200">
        <v>-72.28</v>
      </c>
      <c r="N520" s="188" t="str">
        <f t="shared" si="8"/>
        <v>211000012800</v>
      </c>
    </row>
    <row r="521" spans="1:14" x14ac:dyDescent="0.25">
      <c r="A521" s="199" t="s">
        <v>108</v>
      </c>
      <c r="B521" s="199" t="s">
        <v>237</v>
      </c>
      <c r="C521" s="199" t="s">
        <v>238</v>
      </c>
      <c r="D521" s="199" t="s">
        <v>126</v>
      </c>
      <c r="E521" s="199" t="s">
        <v>127</v>
      </c>
      <c r="F521" s="199" t="s">
        <v>125</v>
      </c>
      <c r="G521" s="199" t="s">
        <v>133</v>
      </c>
      <c r="H521" s="199" t="s">
        <v>217</v>
      </c>
      <c r="I521" s="199" t="s">
        <v>217</v>
      </c>
      <c r="J521" s="199" t="s">
        <v>217</v>
      </c>
      <c r="K521" s="199" t="s">
        <v>217</v>
      </c>
      <c r="L521" s="199" t="s">
        <v>217</v>
      </c>
      <c r="M521" s="200">
        <v>-40.159999999999997</v>
      </c>
      <c r="N521" s="188" t="str">
        <f t="shared" si="8"/>
        <v>205300012800</v>
      </c>
    </row>
    <row r="522" spans="1:14" x14ac:dyDescent="0.25">
      <c r="A522" s="199" t="s">
        <v>108</v>
      </c>
      <c r="B522" s="199" t="s">
        <v>237</v>
      </c>
      <c r="C522" s="199" t="s">
        <v>238</v>
      </c>
      <c r="D522" s="199" t="s">
        <v>126</v>
      </c>
      <c r="E522" s="199" t="s">
        <v>127</v>
      </c>
      <c r="F522" s="199" t="s">
        <v>125</v>
      </c>
      <c r="G522" s="199" t="s">
        <v>133</v>
      </c>
      <c r="H522" s="199" t="s">
        <v>217</v>
      </c>
      <c r="I522" s="199" t="s">
        <v>217</v>
      </c>
      <c r="J522" s="199" t="s">
        <v>217</v>
      </c>
      <c r="K522" s="199" t="s">
        <v>217</v>
      </c>
      <c r="L522" s="199" t="s">
        <v>217</v>
      </c>
      <c r="M522" s="200">
        <v>-72.28</v>
      </c>
      <c r="N522" s="188" t="str">
        <f t="shared" si="8"/>
        <v>205300012800</v>
      </c>
    </row>
    <row r="523" spans="1:14" x14ac:dyDescent="0.25">
      <c r="A523" s="199" t="s">
        <v>108</v>
      </c>
      <c r="B523" s="199" t="s">
        <v>237</v>
      </c>
      <c r="C523" s="199" t="s">
        <v>238</v>
      </c>
      <c r="D523" s="199" t="s">
        <v>126</v>
      </c>
      <c r="E523" s="199" t="s">
        <v>127</v>
      </c>
      <c r="F523" s="199" t="s">
        <v>125</v>
      </c>
      <c r="G523" s="199" t="s">
        <v>145</v>
      </c>
      <c r="H523" s="199" t="s">
        <v>217</v>
      </c>
      <c r="I523" s="199" t="s">
        <v>217</v>
      </c>
      <c r="J523" s="199" t="s">
        <v>217</v>
      </c>
      <c r="K523" s="199" t="s">
        <v>217</v>
      </c>
      <c r="L523" s="199" t="s">
        <v>217</v>
      </c>
      <c r="M523" s="200">
        <v>-9.39</v>
      </c>
      <c r="N523" s="188" t="str">
        <f t="shared" si="8"/>
        <v>216000012800</v>
      </c>
    </row>
    <row r="524" spans="1:14" x14ac:dyDescent="0.25">
      <c r="A524" s="199" t="s">
        <v>108</v>
      </c>
      <c r="B524" s="199" t="s">
        <v>237</v>
      </c>
      <c r="C524" s="199" t="s">
        <v>238</v>
      </c>
      <c r="D524" s="199" t="s">
        <v>126</v>
      </c>
      <c r="E524" s="199" t="s">
        <v>127</v>
      </c>
      <c r="F524" s="199" t="s">
        <v>125</v>
      </c>
      <c r="G524" s="199" t="s">
        <v>145</v>
      </c>
      <c r="H524" s="199" t="s">
        <v>217</v>
      </c>
      <c r="I524" s="199" t="s">
        <v>217</v>
      </c>
      <c r="J524" s="199" t="s">
        <v>217</v>
      </c>
      <c r="K524" s="199" t="s">
        <v>217</v>
      </c>
      <c r="L524" s="199" t="s">
        <v>217</v>
      </c>
      <c r="M524" s="200">
        <v>-16.899999999999999</v>
      </c>
      <c r="N524" s="188" t="str">
        <f t="shared" si="8"/>
        <v>216000012800</v>
      </c>
    </row>
    <row r="525" spans="1:14" x14ac:dyDescent="0.25">
      <c r="A525" s="199" t="s">
        <v>108</v>
      </c>
      <c r="B525" s="199" t="s">
        <v>237</v>
      </c>
      <c r="C525" s="199" t="s">
        <v>238</v>
      </c>
      <c r="D525" s="199" t="s">
        <v>126</v>
      </c>
      <c r="E525" s="199" t="s">
        <v>127</v>
      </c>
      <c r="F525" s="199" t="s">
        <v>125</v>
      </c>
      <c r="G525" s="199" t="s">
        <v>137</v>
      </c>
      <c r="H525" s="199" t="s">
        <v>217</v>
      </c>
      <c r="I525" s="199" t="s">
        <v>217</v>
      </c>
      <c r="J525" s="199" t="s">
        <v>217</v>
      </c>
      <c r="K525" s="199" t="s">
        <v>217</v>
      </c>
      <c r="L525" s="199" t="s">
        <v>217</v>
      </c>
      <c r="M525" s="200">
        <v>-10.71</v>
      </c>
      <c r="N525" s="188" t="str">
        <f t="shared" si="8"/>
        <v>210000012800</v>
      </c>
    </row>
    <row r="526" spans="1:14" x14ac:dyDescent="0.25">
      <c r="A526" s="199" t="s">
        <v>108</v>
      </c>
      <c r="B526" s="199" t="s">
        <v>237</v>
      </c>
      <c r="C526" s="199" t="s">
        <v>238</v>
      </c>
      <c r="D526" s="199" t="s">
        <v>126</v>
      </c>
      <c r="E526" s="199" t="s">
        <v>127</v>
      </c>
      <c r="F526" s="199" t="s">
        <v>125</v>
      </c>
      <c r="G526" s="199" t="s">
        <v>137</v>
      </c>
      <c r="H526" s="199" t="s">
        <v>217</v>
      </c>
      <c r="I526" s="199" t="s">
        <v>217</v>
      </c>
      <c r="J526" s="199" t="s">
        <v>217</v>
      </c>
      <c r="K526" s="199" t="s">
        <v>217</v>
      </c>
      <c r="L526" s="199" t="s">
        <v>217</v>
      </c>
      <c r="M526" s="200">
        <v>-19.29</v>
      </c>
      <c r="N526" s="188" t="str">
        <f t="shared" si="8"/>
        <v>210000012800</v>
      </c>
    </row>
    <row r="527" spans="1:14" x14ac:dyDescent="0.25">
      <c r="A527" s="199" t="s">
        <v>108</v>
      </c>
      <c r="B527" s="199" t="s">
        <v>237</v>
      </c>
      <c r="C527" s="199" t="s">
        <v>238</v>
      </c>
      <c r="D527" s="199" t="s">
        <v>126</v>
      </c>
      <c r="E527" s="199" t="s">
        <v>127</v>
      </c>
      <c r="F527" s="199" t="s">
        <v>125</v>
      </c>
      <c r="G527" s="199" t="s">
        <v>140</v>
      </c>
      <c r="H527" s="199" t="s">
        <v>217</v>
      </c>
      <c r="I527" s="199" t="s">
        <v>217</v>
      </c>
      <c r="J527" s="199" t="s">
        <v>217</v>
      </c>
      <c r="K527" s="199" t="s">
        <v>217</v>
      </c>
      <c r="L527" s="199" t="s">
        <v>217</v>
      </c>
      <c r="M527" s="200">
        <v>-0.89</v>
      </c>
      <c r="N527" s="188" t="str">
        <f t="shared" si="8"/>
        <v>212500012800</v>
      </c>
    </row>
    <row r="528" spans="1:14" x14ac:dyDescent="0.25">
      <c r="A528" s="199" t="s">
        <v>108</v>
      </c>
      <c r="B528" s="199" t="s">
        <v>237</v>
      </c>
      <c r="C528" s="199" t="s">
        <v>238</v>
      </c>
      <c r="D528" s="199" t="s">
        <v>126</v>
      </c>
      <c r="E528" s="199" t="s">
        <v>127</v>
      </c>
      <c r="F528" s="199" t="s">
        <v>125</v>
      </c>
      <c r="G528" s="199" t="s">
        <v>140</v>
      </c>
      <c r="H528" s="199" t="s">
        <v>217</v>
      </c>
      <c r="I528" s="199" t="s">
        <v>217</v>
      </c>
      <c r="J528" s="199" t="s">
        <v>217</v>
      </c>
      <c r="K528" s="199" t="s">
        <v>217</v>
      </c>
      <c r="L528" s="199" t="s">
        <v>217</v>
      </c>
      <c r="M528" s="200">
        <v>-1.61</v>
      </c>
      <c r="N528" s="188" t="str">
        <f t="shared" si="8"/>
        <v>212500012800</v>
      </c>
    </row>
    <row r="529" spans="1:14" x14ac:dyDescent="0.25">
      <c r="A529" s="199" t="s">
        <v>108</v>
      </c>
      <c r="B529" s="199" t="s">
        <v>237</v>
      </c>
      <c r="C529" s="199" t="s">
        <v>238</v>
      </c>
      <c r="D529" s="199" t="s">
        <v>126</v>
      </c>
      <c r="E529" s="199" t="s">
        <v>127</v>
      </c>
      <c r="F529" s="199" t="s">
        <v>125</v>
      </c>
      <c r="G529" s="199" t="s">
        <v>137</v>
      </c>
      <c r="H529" s="199" t="s">
        <v>217</v>
      </c>
      <c r="I529" s="199" t="s">
        <v>217</v>
      </c>
      <c r="J529" s="199" t="s">
        <v>217</v>
      </c>
      <c r="K529" s="199" t="s">
        <v>217</v>
      </c>
      <c r="L529" s="199" t="s">
        <v>217</v>
      </c>
      <c r="M529" s="200">
        <v>-17.86</v>
      </c>
      <c r="N529" s="188" t="str">
        <f t="shared" si="8"/>
        <v>210000012800</v>
      </c>
    </row>
    <row r="530" spans="1:14" x14ac:dyDescent="0.25">
      <c r="A530" s="199" t="s">
        <v>108</v>
      </c>
      <c r="B530" s="199" t="s">
        <v>237</v>
      </c>
      <c r="C530" s="199" t="s">
        <v>238</v>
      </c>
      <c r="D530" s="199" t="s">
        <v>126</v>
      </c>
      <c r="E530" s="199" t="s">
        <v>127</v>
      </c>
      <c r="F530" s="199" t="s">
        <v>125</v>
      </c>
      <c r="G530" s="199" t="s">
        <v>137</v>
      </c>
      <c r="H530" s="199" t="s">
        <v>217</v>
      </c>
      <c r="I530" s="199" t="s">
        <v>217</v>
      </c>
      <c r="J530" s="199" t="s">
        <v>217</v>
      </c>
      <c r="K530" s="199" t="s">
        <v>217</v>
      </c>
      <c r="L530" s="199" t="s">
        <v>217</v>
      </c>
      <c r="M530" s="200">
        <v>-32.14</v>
      </c>
      <c r="N530" s="188" t="str">
        <f t="shared" si="8"/>
        <v>210000012800</v>
      </c>
    </row>
    <row r="531" spans="1:14" x14ac:dyDescent="0.25">
      <c r="A531" s="199" t="s">
        <v>108</v>
      </c>
      <c r="B531" s="199" t="s">
        <v>237</v>
      </c>
      <c r="C531" s="199" t="s">
        <v>238</v>
      </c>
      <c r="D531" s="199" t="s">
        <v>126</v>
      </c>
      <c r="E531" s="199" t="s">
        <v>127</v>
      </c>
      <c r="F531" s="199" t="s">
        <v>125</v>
      </c>
      <c r="G531" s="199" t="s">
        <v>140</v>
      </c>
      <c r="H531" s="199" t="s">
        <v>217</v>
      </c>
      <c r="I531" s="199" t="s">
        <v>217</v>
      </c>
      <c r="J531" s="199" t="s">
        <v>217</v>
      </c>
      <c r="K531" s="199" t="s">
        <v>217</v>
      </c>
      <c r="L531" s="199" t="s">
        <v>217</v>
      </c>
      <c r="M531" s="200">
        <v>-2.86</v>
      </c>
      <c r="N531" s="188" t="str">
        <f t="shared" si="8"/>
        <v>212500012800</v>
      </c>
    </row>
    <row r="532" spans="1:14" x14ac:dyDescent="0.25">
      <c r="A532" s="199" t="s">
        <v>108</v>
      </c>
      <c r="B532" s="199" t="s">
        <v>237</v>
      </c>
      <c r="C532" s="199" t="s">
        <v>238</v>
      </c>
      <c r="D532" s="199" t="s">
        <v>126</v>
      </c>
      <c r="E532" s="199" t="s">
        <v>127</v>
      </c>
      <c r="F532" s="199" t="s">
        <v>125</v>
      </c>
      <c r="G532" s="199" t="s">
        <v>140</v>
      </c>
      <c r="H532" s="199" t="s">
        <v>217</v>
      </c>
      <c r="I532" s="199" t="s">
        <v>217</v>
      </c>
      <c r="J532" s="199" t="s">
        <v>217</v>
      </c>
      <c r="K532" s="199" t="s">
        <v>217</v>
      </c>
      <c r="L532" s="199" t="s">
        <v>217</v>
      </c>
      <c r="M532" s="200">
        <v>-5.14</v>
      </c>
      <c r="N532" s="188" t="str">
        <f t="shared" si="8"/>
        <v>212500012800</v>
      </c>
    </row>
    <row r="533" spans="1:14" x14ac:dyDescent="0.25">
      <c r="A533" s="199" t="s">
        <v>108</v>
      </c>
      <c r="B533" s="199" t="s">
        <v>237</v>
      </c>
      <c r="C533" s="199" t="s">
        <v>238</v>
      </c>
      <c r="D533" s="199" t="s">
        <v>126</v>
      </c>
      <c r="E533" s="199" t="s">
        <v>127</v>
      </c>
      <c r="F533" s="199" t="s">
        <v>125</v>
      </c>
      <c r="G533" s="199" t="s">
        <v>141</v>
      </c>
      <c r="H533" s="199" t="s">
        <v>217</v>
      </c>
      <c r="I533" s="199" t="s">
        <v>217</v>
      </c>
      <c r="J533" s="199" t="s">
        <v>217</v>
      </c>
      <c r="K533" s="199" t="s">
        <v>217</v>
      </c>
      <c r="L533" s="199" t="s">
        <v>217</v>
      </c>
      <c r="M533" s="200">
        <v>-38.75</v>
      </c>
      <c r="N533" s="188" t="str">
        <f t="shared" si="8"/>
        <v>213000012800</v>
      </c>
    </row>
    <row r="534" spans="1:14" x14ac:dyDescent="0.25">
      <c r="A534" s="199" t="s">
        <v>108</v>
      </c>
      <c r="B534" s="199" t="s">
        <v>237</v>
      </c>
      <c r="C534" s="199" t="s">
        <v>238</v>
      </c>
      <c r="D534" s="199" t="s">
        <v>126</v>
      </c>
      <c r="E534" s="199" t="s">
        <v>127</v>
      </c>
      <c r="F534" s="199" t="s">
        <v>125</v>
      </c>
      <c r="G534" s="199" t="s">
        <v>141</v>
      </c>
      <c r="H534" s="199" t="s">
        <v>217</v>
      </c>
      <c r="I534" s="199" t="s">
        <v>217</v>
      </c>
      <c r="J534" s="199" t="s">
        <v>217</v>
      </c>
      <c r="K534" s="199" t="s">
        <v>217</v>
      </c>
      <c r="L534" s="199" t="s">
        <v>217</v>
      </c>
      <c r="M534" s="200">
        <v>-69.75</v>
      </c>
      <c r="N534" s="188" t="str">
        <f t="shared" si="8"/>
        <v>213000012800</v>
      </c>
    </row>
    <row r="535" spans="1:14" x14ac:dyDescent="0.25">
      <c r="A535" s="199" t="s">
        <v>108</v>
      </c>
      <c r="B535" s="199" t="s">
        <v>237</v>
      </c>
      <c r="C535" s="199" t="s">
        <v>238</v>
      </c>
      <c r="D535" s="199" t="s">
        <v>126</v>
      </c>
      <c r="E535" s="199" t="s">
        <v>127</v>
      </c>
      <c r="F535" s="199" t="s">
        <v>125</v>
      </c>
      <c r="G535" s="199" t="s">
        <v>138</v>
      </c>
      <c r="H535" s="199" t="s">
        <v>217</v>
      </c>
      <c r="I535" s="199" t="s">
        <v>217</v>
      </c>
      <c r="J535" s="199" t="s">
        <v>217</v>
      </c>
      <c r="K535" s="199" t="s">
        <v>217</v>
      </c>
      <c r="L535" s="199" t="s">
        <v>217</v>
      </c>
      <c r="M535" s="200">
        <v>-45.24</v>
      </c>
      <c r="N535" s="188" t="str">
        <f t="shared" si="8"/>
        <v>210500012800</v>
      </c>
    </row>
    <row r="536" spans="1:14" x14ac:dyDescent="0.25">
      <c r="A536" s="199" t="s">
        <v>108</v>
      </c>
      <c r="B536" s="199" t="s">
        <v>237</v>
      </c>
      <c r="C536" s="199" t="s">
        <v>238</v>
      </c>
      <c r="D536" s="199" t="s">
        <v>126</v>
      </c>
      <c r="E536" s="199" t="s">
        <v>127</v>
      </c>
      <c r="F536" s="199" t="s">
        <v>125</v>
      </c>
      <c r="G536" s="199" t="s">
        <v>138</v>
      </c>
      <c r="H536" s="199" t="s">
        <v>217</v>
      </c>
      <c r="I536" s="199" t="s">
        <v>217</v>
      </c>
      <c r="J536" s="199" t="s">
        <v>217</v>
      </c>
      <c r="K536" s="199" t="s">
        <v>217</v>
      </c>
      <c r="L536" s="199" t="s">
        <v>217</v>
      </c>
      <c r="M536" s="200">
        <v>-81.430000000000007</v>
      </c>
      <c r="N536" s="188" t="str">
        <f t="shared" si="8"/>
        <v>210500012800</v>
      </c>
    </row>
    <row r="537" spans="1:14" x14ac:dyDescent="0.25">
      <c r="A537" s="199" t="s">
        <v>108</v>
      </c>
      <c r="B537" s="199" t="s">
        <v>237</v>
      </c>
      <c r="C537" s="199" t="s">
        <v>238</v>
      </c>
      <c r="D537" s="199" t="s">
        <v>126</v>
      </c>
      <c r="E537" s="199" t="s">
        <v>127</v>
      </c>
      <c r="F537" s="199" t="s">
        <v>125</v>
      </c>
      <c r="G537" s="199" t="s">
        <v>135</v>
      </c>
      <c r="H537" s="199" t="s">
        <v>217</v>
      </c>
      <c r="I537" s="199" t="s">
        <v>217</v>
      </c>
      <c r="J537" s="199" t="s">
        <v>217</v>
      </c>
      <c r="K537" s="199" t="s">
        <v>217</v>
      </c>
      <c r="L537" s="199" t="s">
        <v>217</v>
      </c>
      <c r="M537" s="200">
        <v>-240.68</v>
      </c>
      <c r="N537" s="188" t="str">
        <f t="shared" si="8"/>
        <v>205600012800</v>
      </c>
    </row>
    <row r="538" spans="1:14" x14ac:dyDescent="0.25">
      <c r="A538" s="199" t="s">
        <v>108</v>
      </c>
      <c r="B538" s="199" t="s">
        <v>237</v>
      </c>
      <c r="C538" s="199" t="s">
        <v>238</v>
      </c>
      <c r="D538" s="199" t="s">
        <v>126</v>
      </c>
      <c r="E538" s="199" t="s">
        <v>127</v>
      </c>
      <c r="F538" s="199" t="s">
        <v>125</v>
      </c>
      <c r="G538" s="199" t="s">
        <v>135</v>
      </c>
      <c r="H538" s="199" t="s">
        <v>217</v>
      </c>
      <c r="I538" s="199" t="s">
        <v>217</v>
      </c>
      <c r="J538" s="199" t="s">
        <v>217</v>
      </c>
      <c r="K538" s="199" t="s">
        <v>217</v>
      </c>
      <c r="L538" s="199" t="s">
        <v>217</v>
      </c>
      <c r="M538" s="200">
        <v>-433.22</v>
      </c>
      <c r="N538" s="188" t="str">
        <f t="shared" si="8"/>
        <v>205600012800</v>
      </c>
    </row>
    <row r="539" spans="1:14" x14ac:dyDescent="0.25">
      <c r="A539" s="199" t="s">
        <v>108</v>
      </c>
      <c r="B539" s="199" t="s">
        <v>237</v>
      </c>
      <c r="C539" s="199" t="s">
        <v>238</v>
      </c>
      <c r="D539" s="199" t="s">
        <v>126</v>
      </c>
      <c r="E539" s="199" t="s">
        <v>127</v>
      </c>
      <c r="F539" s="199" t="s">
        <v>125</v>
      </c>
      <c r="G539" s="199" t="s">
        <v>144</v>
      </c>
      <c r="H539" s="199" t="s">
        <v>217</v>
      </c>
      <c r="I539" s="199" t="s">
        <v>217</v>
      </c>
      <c r="J539" s="199" t="s">
        <v>217</v>
      </c>
      <c r="K539" s="199" t="s">
        <v>217</v>
      </c>
      <c r="L539" s="199" t="s">
        <v>217</v>
      </c>
      <c r="M539" s="200">
        <v>-2.68</v>
      </c>
      <c r="N539" s="188" t="str">
        <f t="shared" si="8"/>
        <v>215500012800</v>
      </c>
    </row>
    <row r="540" spans="1:14" x14ac:dyDescent="0.25">
      <c r="A540" s="199" t="s">
        <v>108</v>
      </c>
      <c r="B540" s="199" t="s">
        <v>237</v>
      </c>
      <c r="C540" s="199" t="s">
        <v>238</v>
      </c>
      <c r="D540" s="199" t="s">
        <v>126</v>
      </c>
      <c r="E540" s="199" t="s">
        <v>127</v>
      </c>
      <c r="F540" s="199" t="s">
        <v>125</v>
      </c>
      <c r="G540" s="199" t="s">
        <v>142</v>
      </c>
      <c r="H540" s="199" t="s">
        <v>217</v>
      </c>
      <c r="I540" s="199" t="s">
        <v>217</v>
      </c>
      <c r="J540" s="199" t="s">
        <v>217</v>
      </c>
      <c r="K540" s="199" t="s">
        <v>217</v>
      </c>
      <c r="L540" s="199" t="s">
        <v>217</v>
      </c>
      <c r="M540" s="200">
        <v>-57.29</v>
      </c>
      <c r="N540" s="188" t="str">
        <f t="shared" si="8"/>
        <v>214000012800</v>
      </c>
    </row>
    <row r="541" spans="1:14" x14ac:dyDescent="0.25">
      <c r="A541" s="199" t="s">
        <v>108</v>
      </c>
      <c r="B541" s="199" t="s">
        <v>237</v>
      </c>
      <c r="C541" s="199" t="s">
        <v>238</v>
      </c>
      <c r="D541" s="199" t="s">
        <v>126</v>
      </c>
      <c r="E541" s="199" t="s">
        <v>127</v>
      </c>
      <c r="F541" s="199" t="s">
        <v>125</v>
      </c>
      <c r="G541" s="199" t="s">
        <v>142</v>
      </c>
      <c r="H541" s="199" t="s">
        <v>217</v>
      </c>
      <c r="I541" s="199" t="s">
        <v>217</v>
      </c>
      <c r="J541" s="199" t="s">
        <v>217</v>
      </c>
      <c r="K541" s="199" t="s">
        <v>217</v>
      </c>
      <c r="L541" s="199" t="s">
        <v>217</v>
      </c>
      <c r="M541" s="200">
        <v>-103.13</v>
      </c>
      <c r="N541" s="188" t="str">
        <f t="shared" si="8"/>
        <v>214000012800</v>
      </c>
    </row>
    <row r="542" spans="1:14" x14ac:dyDescent="0.25">
      <c r="A542" s="199" t="s">
        <v>108</v>
      </c>
      <c r="B542" s="199" t="s">
        <v>237</v>
      </c>
      <c r="C542" s="199" t="s">
        <v>238</v>
      </c>
      <c r="D542" s="199" t="s">
        <v>126</v>
      </c>
      <c r="E542" s="199" t="s">
        <v>127</v>
      </c>
      <c r="F542" s="199" t="s">
        <v>125</v>
      </c>
      <c r="G542" s="199" t="s">
        <v>136</v>
      </c>
      <c r="H542" s="199" t="s">
        <v>217</v>
      </c>
      <c r="I542" s="199" t="s">
        <v>217</v>
      </c>
      <c r="J542" s="199" t="s">
        <v>217</v>
      </c>
      <c r="K542" s="199" t="s">
        <v>217</v>
      </c>
      <c r="L542" s="199" t="s">
        <v>217</v>
      </c>
      <c r="M542" s="200">
        <v>-9.39</v>
      </c>
      <c r="N542" s="188" t="str">
        <f t="shared" si="8"/>
        <v>205800012800</v>
      </c>
    </row>
    <row r="543" spans="1:14" x14ac:dyDescent="0.25">
      <c r="A543" s="199" t="s">
        <v>108</v>
      </c>
      <c r="B543" s="199" t="s">
        <v>239</v>
      </c>
      <c r="C543" s="199" t="s">
        <v>240</v>
      </c>
      <c r="D543" s="199" t="s">
        <v>126</v>
      </c>
      <c r="E543" s="199" t="s">
        <v>127</v>
      </c>
      <c r="F543" s="199" t="s">
        <v>131</v>
      </c>
      <c r="G543" s="199" t="s">
        <v>148</v>
      </c>
      <c r="H543" s="199" t="s">
        <v>217</v>
      </c>
      <c r="I543" s="199" t="s">
        <v>217</v>
      </c>
      <c r="J543" s="199" t="s">
        <v>217</v>
      </c>
      <c r="K543" s="199" t="s">
        <v>217</v>
      </c>
      <c r="L543" s="199" t="s">
        <v>217</v>
      </c>
      <c r="M543" s="200">
        <v>46.83</v>
      </c>
      <c r="N543" s="188" t="str">
        <f t="shared" si="8"/>
        <v>700000012800</v>
      </c>
    </row>
    <row r="544" spans="1:14" x14ac:dyDescent="0.25">
      <c r="A544" s="199" t="s">
        <v>108</v>
      </c>
      <c r="B544" s="199" t="s">
        <v>239</v>
      </c>
      <c r="C544" s="199" t="s">
        <v>240</v>
      </c>
      <c r="D544" s="199" t="s">
        <v>126</v>
      </c>
      <c r="E544" s="199" t="s">
        <v>127</v>
      </c>
      <c r="F544" s="199" t="s">
        <v>131</v>
      </c>
      <c r="G544" s="199" t="s">
        <v>148</v>
      </c>
      <c r="H544" s="199" t="s">
        <v>217</v>
      </c>
      <c r="I544" s="199" t="s">
        <v>217</v>
      </c>
      <c r="J544" s="199" t="s">
        <v>217</v>
      </c>
      <c r="K544" s="199" t="s">
        <v>217</v>
      </c>
      <c r="L544" s="199" t="s">
        <v>217</v>
      </c>
      <c r="M544" s="200">
        <v>374.63</v>
      </c>
      <c r="N544" s="188" t="str">
        <f t="shared" si="8"/>
        <v>700000012800</v>
      </c>
    </row>
    <row r="545" spans="1:14" x14ac:dyDescent="0.25">
      <c r="A545" s="199" t="s">
        <v>108</v>
      </c>
      <c r="B545" s="199" t="s">
        <v>239</v>
      </c>
      <c r="C545" s="199" t="s">
        <v>240</v>
      </c>
      <c r="D545" s="199" t="s">
        <v>126</v>
      </c>
      <c r="E545" s="199" t="s">
        <v>127</v>
      </c>
      <c r="F545" s="199" t="s">
        <v>131</v>
      </c>
      <c r="G545" s="199" t="s">
        <v>148</v>
      </c>
      <c r="H545" s="199" t="s">
        <v>217</v>
      </c>
      <c r="I545" s="199" t="s">
        <v>217</v>
      </c>
      <c r="J545" s="199" t="s">
        <v>217</v>
      </c>
      <c r="K545" s="199" t="s">
        <v>217</v>
      </c>
      <c r="L545" s="199" t="s">
        <v>217</v>
      </c>
      <c r="M545" s="200">
        <v>515.11</v>
      </c>
      <c r="N545" s="188" t="str">
        <f t="shared" si="8"/>
        <v>700000012800</v>
      </c>
    </row>
    <row r="546" spans="1:14" x14ac:dyDescent="0.25">
      <c r="A546" s="199" t="s">
        <v>108</v>
      </c>
      <c r="B546" s="199" t="s">
        <v>239</v>
      </c>
      <c r="C546" s="199" t="s">
        <v>240</v>
      </c>
      <c r="D546" s="199" t="s">
        <v>126</v>
      </c>
      <c r="E546" s="199" t="s">
        <v>127</v>
      </c>
      <c r="F546" s="199" t="s">
        <v>131</v>
      </c>
      <c r="G546" s="199" t="s">
        <v>148</v>
      </c>
      <c r="H546" s="199" t="s">
        <v>217</v>
      </c>
      <c r="I546" s="199" t="s">
        <v>217</v>
      </c>
      <c r="J546" s="199" t="s">
        <v>217</v>
      </c>
      <c r="K546" s="199" t="s">
        <v>217</v>
      </c>
      <c r="L546" s="199" t="s">
        <v>217</v>
      </c>
      <c r="M546" s="200">
        <v>149.85</v>
      </c>
      <c r="N546" s="188" t="str">
        <f t="shared" si="8"/>
        <v>700000012800</v>
      </c>
    </row>
    <row r="547" spans="1:14" x14ac:dyDescent="0.25">
      <c r="A547" s="199" t="s">
        <v>108</v>
      </c>
      <c r="B547" s="199" t="s">
        <v>239</v>
      </c>
      <c r="C547" s="199" t="s">
        <v>240</v>
      </c>
      <c r="D547" s="199" t="s">
        <v>126</v>
      </c>
      <c r="E547" s="199" t="s">
        <v>127</v>
      </c>
      <c r="F547" s="199" t="s">
        <v>131</v>
      </c>
      <c r="G547" s="199" t="s">
        <v>148</v>
      </c>
      <c r="H547" s="199" t="s">
        <v>217</v>
      </c>
      <c r="I547" s="199" t="s">
        <v>217</v>
      </c>
      <c r="J547" s="199" t="s">
        <v>217</v>
      </c>
      <c r="K547" s="199" t="s">
        <v>217</v>
      </c>
      <c r="L547" s="199" t="s">
        <v>217</v>
      </c>
      <c r="M547" s="200">
        <v>1451.69</v>
      </c>
      <c r="N547" s="188" t="str">
        <f t="shared" si="8"/>
        <v>700000012800</v>
      </c>
    </row>
    <row r="548" spans="1:14" x14ac:dyDescent="0.25">
      <c r="A548" s="199" t="s">
        <v>108</v>
      </c>
      <c r="B548" s="199" t="s">
        <v>239</v>
      </c>
      <c r="C548" s="199" t="s">
        <v>240</v>
      </c>
      <c r="D548" s="199" t="s">
        <v>126</v>
      </c>
      <c r="E548" s="199" t="s">
        <v>127</v>
      </c>
      <c r="F548" s="199" t="s">
        <v>131</v>
      </c>
      <c r="G548" s="199" t="s">
        <v>145</v>
      </c>
      <c r="H548" s="199" t="s">
        <v>217</v>
      </c>
      <c r="I548" s="199" t="s">
        <v>217</v>
      </c>
      <c r="J548" s="199" t="s">
        <v>217</v>
      </c>
      <c r="K548" s="199" t="s">
        <v>217</v>
      </c>
      <c r="L548" s="199" t="s">
        <v>217</v>
      </c>
      <c r="M548" s="200">
        <v>-13.38</v>
      </c>
      <c r="N548" s="188" t="str">
        <f t="shared" si="8"/>
        <v>216000012800</v>
      </c>
    </row>
    <row r="549" spans="1:14" x14ac:dyDescent="0.25">
      <c r="A549" s="199" t="s">
        <v>108</v>
      </c>
      <c r="B549" s="199" t="s">
        <v>239</v>
      </c>
      <c r="C549" s="199" t="s">
        <v>240</v>
      </c>
      <c r="D549" s="199" t="s">
        <v>126</v>
      </c>
      <c r="E549" s="199" t="s">
        <v>127</v>
      </c>
      <c r="F549" s="199" t="s">
        <v>131</v>
      </c>
      <c r="G549" s="199" t="s">
        <v>145</v>
      </c>
      <c r="H549" s="199" t="s">
        <v>217</v>
      </c>
      <c r="I549" s="199" t="s">
        <v>217</v>
      </c>
      <c r="J549" s="199" t="s">
        <v>217</v>
      </c>
      <c r="K549" s="199" t="s">
        <v>217</v>
      </c>
      <c r="L549" s="199" t="s">
        <v>217</v>
      </c>
      <c r="M549" s="200">
        <v>-24.09</v>
      </c>
      <c r="N549" s="188" t="str">
        <f t="shared" si="8"/>
        <v>216000012800</v>
      </c>
    </row>
    <row r="550" spans="1:14" x14ac:dyDescent="0.25">
      <c r="A550" s="199" t="s">
        <v>108</v>
      </c>
      <c r="B550" s="199" t="s">
        <v>239</v>
      </c>
      <c r="C550" s="199" t="s">
        <v>240</v>
      </c>
      <c r="D550" s="199" t="s">
        <v>126</v>
      </c>
      <c r="E550" s="199" t="s">
        <v>127</v>
      </c>
      <c r="F550" s="199" t="s">
        <v>131</v>
      </c>
      <c r="G550" s="199" t="s">
        <v>142</v>
      </c>
      <c r="H550" s="199" t="s">
        <v>217</v>
      </c>
      <c r="I550" s="199" t="s">
        <v>217</v>
      </c>
      <c r="J550" s="199" t="s">
        <v>217</v>
      </c>
      <c r="K550" s="199" t="s">
        <v>217</v>
      </c>
      <c r="L550" s="199" t="s">
        <v>217</v>
      </c>
      <c r="M550" s="200">
        <v>-92.86</v>
      </c>
      <c r="N550" s="188" t="str">
        <f t="shared" si="8"/>
        <v>214000012800</v>
      </c>
    </row>
    <row r="551" spans="1:14" x14ac:dyDescent="0.25">
      <c r="A551" s="199" t="s">
        <v>108</v>
      </c>
      <c r="B551" s="199" t="s">
        <v>239</v>
      </c>
      <c r="C551" s="199" t="s">
        <v>240</v>
      </c>
      <c r="D551" s="199" t="s">
        <v>126</v>
      </c>
      <c r="E551" s="199" t="s">
        <v>127</v>
      </c>
      <c r="F551" s="199" t="s">
        <v>131</v>
      </c>
      <c r="G551" s="199" t="s">
        <v>142</v>
      </c>
      <c r="H551" s="199" t="s">
        <v>217</v>
      </c>
      <c r="I551" s="199" t="s">
        <v>217</v>
      </c>
      <c r="J551" s="199" t="s">
        <v>217</v>
      </c>
      <c r="K551" s="199" t="s">
        <v>217</v>
      </c>
      <c r="L551" s="199" t="s">
        <v>217</v>
      </c>
      <c r="M551" s="200">
        <v>-167.14</v>
      </c>
      <c r="N551" s="188" t="str">
        <f t="shared" si="8"/>
        <v>214000012800</v>
      </c>
    </row>
    <row r="552" spans="1:14" x14ac:dyDescent="0.25">
      <c r="A552" s="199" t="s">
        <v>108</v>
      </c>
      <c r="B552" s="199" t="s">
        <v>239</v>
      </c>
      <c r="C552" s="199" t="s">
        <v>240</v>
      </c>
      <c r="D552" s="199" t="s">
        <v>126</v>
      </c>
      <c r="E552" s="199" t="s">
        <v>127</v>
      </c>
      <c r="F552" s="199" t="s">
        <v>131</v>
      </c>
      <c r="G552" s="199" t="s">
        <v>136</v>
      </c>
      <c r="H552" s="199" t="s">
        <v>217</v>
      </c>
      <c r="I552" s="199" t="s">
        <v>217</v>
      </c>
      <c r="J552" s="199" t="s">
        <v>217</v>
      </c>
      <c r="K552" s="199" t="s">
        <v>217</v>
      </c>
      <c r="L552" s="199" t="s">
        <v>217</v>
      </c>
      <c r="M552" s="200">
        <v>-13.38</v>
      </c>
      <c r="N552" s="188" t="str">
        <f t="shared" si="8"/>
        <v>205800012800</v>
      </c>
    </row>
    <row r="553" spans="1:14" x14ac:dyDescent="0.25">
      <c r="A553" s="199" t="s">
        <v>108</v>
      </c>
      <c r="B553" s="199" t="s">
        <v>239</v>
      </c>
      <c r="C553" s="199" t="s">
        <v>240</v>
      </c>
      <c r="D553" s="199" t="s">
        <v>126</v>
      </c>
      <c r="E553" s="199" t="s">
        <v>127</v>
      </c>
      <c r="F553" s="199" t="s">
        <v>131</v>
      </c>
      <c r="G553" s="199" t="s">
        <v>136</v>
      </c>
      <c r="H553" s="199" t="s">
        <v>217</v>
      </c>
      <c r="I553" s="199" t="s">
        <v>217</v>
      </c>
      <c r="J553" s="199" t="s">
        <v>217</v>
      </c>
      <c r="K553" s="199" t="s">
        <v>217</v>
      </c>
      <c r="L553" s="199" t="s">
        <v>217</v>
      </c>
      <c r="M553" s="200">
        <v>-24.09</v>
      </c>
      <c r="N553" s="188" t="str">
        <f t="shared" si="8"/>
        <v>205800012800</v>
      </c>
    </row>
    <row r="554" spans="1:14" x14ac:dyDescent="0.25">
      <c r="A554" s="199" t="s">
        <v>108</v>
      </c>
      <c r="B554" s="199" t="s">
        <v>239</v>
      </c>
      <c r="C554" s="199" t="s">
        <v>240</v>
      </c>
      <c r="D554" s="199" t="s">
        <v>126</v>
      </c>
      <c r="E554" s="199" t="s">
        <v>127</v>
      </c>
      <c r="F554" s="199" t="s">
        <v>131</v>
      </c>
      <c r="G554" s="199" t="s">
        <v>143</v>
      </c>
      <c r="H554" s="199" t="s">
        <v>217</v>
      </c>
      <c r="I554" s="199" t="s">
        <v>217</v>
      </c>
      <c r="J554" s="199" t="s">
        <v>217</v>
      </c>
      <c r="K554" s="199" t="s">
        <v>217</v>
      </c>
      <c r="L554" s="199" t="s">
        <v>217</v>
      </c>
      <c r="M554" s="200">
        <v>-37.5</v>
      </c>
      <c r="N554" s="188" t="str">
        <f t="shared" si="8"/>
        <v>215000012800</v>
      </c>
    </row>
    <row r="555" spans="1:14" x14ac:dyDescent="0.25">
      <c r="A555" s="199" t="s">
        <v>108</v>
      </c>
      <c r="B555" s="199" t="s">
        <v>239</v>
      </c>
      <c r="C555" s="199" t="s">
        <v>240</v>
      </c>
      <c r="D555" s="199" t="s">
        <v>126</v>
      </c>
      <c r="E555" s="199" t="s">
        <v>127</v>
      </c>
      <c r="F555" s="199" t="s">
        <v>131</v>
      </c>
      <c r="G555" s="199" t="s">
        <v>143</v>
      </c>
      <c r="H555" s="199" t="s">
        <v>217</v>
      </c>
      <c r="I555" s="199" t="s">
        <v>217</v>
      </c>
      <c r="J555" s="199" t="s">
        <v>217</v>
      </c>
      <c r="K555" s="199" t="s">
        <v>217</v>
      </c>
      <c r="L555" s="199" t="s">
        <v>217</v>
      </c>
      <c r="M555" s="200">
        <v>-67.5</v>
      </c>
      <c r="N555" s="188" t="str">
        <f t="shared" si="8"/>
        <v>215000012800</v>
      </c>
    </row>
    <row r="556" spans="1:14" x14ac:dyDescent="0.25">
      <c r="A556" s="199" t="s">
        <v>108</v>
      </c>
      <c r="B556" s="199" t="s">
        <v>239</v>
      </c>
      <c r="C556" s="199" t="s">
        <v>240</v>
      </c>
      <c r="D556" s="199" t="s">
        <v>126</v>
      </c>
      <c r="E556" s="199" t="s">
        <v>127</v>
      </c>
      <c r="F556" s="199" t="s">
        <v>131</v>
      </c>
      <c r="G556" s="199" t="s">
        <v>124</v>
      </c>
      <c r="H556" s="199" t="s">
        <v>217</v>
      </c>
      <c r="I556" s="199" t="s">
        <v>217</v>
      </c>
      <c r="J556" s="199" t="s">
        <v>217</v>
      </c>
      <c r="K556" s="199" t="s">
        <v>217</v>
      </c>
      <c r="L556" s="199" t="s">
        <v>217</v>
      </c>
      <c r="M556" s="200">
        <v>-514.39</v>
      </c>
      <c r="N556" s="188" t="str">
        <f t="shared" si="8"/>
        <v>100000012800</v>
      </c>
    </row>
    <row r="557" spans="1:14" x14ac:dyDescent="0.25">
      <c r="A557" s="199" t="s">
        <v>108</v>
      </c>
      <c r="B557" s="199" t="s">
        <v>239</v>
      </c>
      <c r="C557" s="199" t="s">
        <v>240</v>
      </c>
      <c r="D557" s="199" t="s">
        <v>126</v>
      </c>
      <c r="E557" s="199" t="s">
        <v>127</v>
      </c>
      <c r="F557" s="199" t="s">
        <v>131</v>
      </c>
      <c r="G557" s="199" t="s">
        <v>124</v>
      </c>
      <c r="H557" s="199" t="s">
        <v>217</v>
      </c>
      <c r="I557" s="199" t="s">
        <v>217</v>
      </c>
      <c r="J557" s="199" t="s">
        <v>217</v>
      </c>
      <c r="K557" s="199" t="s">
        <v>217</v>
      </c>
      <c r="L557" s="199" t="s">
        <v>217</v>
      </c>
      <c r="M557" s="200">
        <v>-925.89</v>
      </c>
      <c r="N557" s="188" t="str">
        <f t="shared" si="8"/>
        <v>100000012800</v>
      </c>
    </row>
    <row r="558" spans="1:14" x14ac:dyDescent="0.25">
      <c r="A558" s="199" t="s">
        <v>108</v>
      </c>
      <c r="B558" s="199" t="s">
        <v>239</v>
      </c>
      <c r="C558" s="199" t="s">
        <v>240</v>
      </c>
      <c r="D558" s="199" t="s">
        <v>126</v>
      </c>
      <c r="E558" s="199" t="s">
        <v>127</v>
      </c>
      <c r="F558" s="199" t="s">
        <v>131</v>
      </c>
      <c r="G558" s="199" t="s">
        <v>153</v>
      </c>
      <c r="H558" s="199" t="s">
        <v>217</v>
      </c>
      <c r="I558" s="199" t="s">
        <v>217</v>
      </c>
      <c r="J558" s="199" t="s">
        <v>217</v>
      </c>
      <c r="K558" s="199" t="s">
        <v>217</v>
      </c>
      <c r="L558" s="199" t="s">
        <v>217</v>
      </c>
      <c r="M558" s="200">
        <v>133.88999999999999</v>
      </c>
      <c r="N558" s="188" t="str">
        <f t="shared" si="8"/>
        <v>724000012800</v>
      </c>
    </row>
    <row r="559" spans="1:14" x14ac:dyDescent="0.25">
      <c r="A559" s="199" t="s">
        <v>108</v>
      </c>
      <c r="B559" s="199" t="s">
        <v>239</v>
      </c>
      <c r="C559" s="199" t="s">
        <v>240</v>
      </c>
      <c r="D559" s="199" t="s">
        <v>126</v>
      </c>
      <c r="E559" s="199" t="s">
        <v>127</v>
      </c>
      <c r="F559" s="199" t="s">
        <v>131</v>
      </c>
      <c r="G559" s="199" t="s">
        <v>153</v>
      </c>
      <c r="H559" s="199" t="s">
        <v>217</v>
      </c>
      <c r="I559" s="199" t="s">
        <v>217</v>
      </c>
      <c r="J559" s="199" t="s">
        <v>217</v>
      </c>
      <c r="K559" s="199" t="s">
        <v>217</v>
      </c>
      <c r="L559" s="199" t="s">
        <v>217</v>
      </c>
      <c r="M559" s="200">
        <v>241.01</v>
      </c>
      <c r="N559" s="188" t="str">
        <f t="shared" si="8"/>
        <v>724000012800</v>
      </c>
    </row>
    <row r="560" spans="1:14" x14ac:dyDescent="0.25">
      <c r="A560" s="199" t="s">
        <v>108</v>
      </c>
      <c r="B560" s="199" t="s">
        <v>239</v>
      </c>
      <c r="C560" s="199" t="s">
        <v>240</v>
      </c>
      <c r="D560" s="199" t="s">
        <v>126</v>
      </c>
      <c r="E560" s="199" t="s">
        <v>127</v>
      </c>
      <c r="F560" s="199" t="s">
        <v>131</v>
      </c>
      <c r="G560" s="199" t="s">
        <v>155</v>
      </c>
      <c r="H560" s="199" t="s">
        <v>217</v>
      </c>
      <c r="I560" s="199" t="s">
        <v>217</v>
      </c>
      <c r="J560" s="199" t="s">
        <v>217</v>
      </c>
      <c r="K560" s="199" t="s">
        <v>217</v>
      </c>
      <c r="L560" s="199" t="s">
        <v>217</v>
      </c>
      <c r="M560" s="200">
        <v>1.99</v>
      </c>
      <c r="N560" s="188" t="str">
        <f t="shared" si="8"/>
        <v>725000012800</v>
      </c>
    </row>
    <row r="561" spans="1:14" x14ac:dyDescent="0.25">
      <c r="A561" s="199" t="s">
        <v>108</v>
      </c>
      <c r="B561" s="199" t="s">
        <v>239</v>
      </c>
      <c r="C561" s="199" t="s">
        <v>240</v>
      </c>
      <c r="D561" s="199" t="s">
        <v>126</v>
      </c>
      <c r="E561" s="199" t="s">
        <v>127</v>
      </c>
      <c r="F561" s="199" t="s">
        <v>131</v>
      </c>
      <c r="G561" s="199" t="s">
        <v>155</v>
      </c>
      <c r="H561" s="199" t="s">
        <v>217</v>
      </c>
      <c r="I561" s="199" t="s">
        <v>217</v>
      </c>
      <c r="J561" s="199" t="s">
        <v>217</v>
      </c>
      <c r="K561" s="199" t="s">
        <v>217</v>
      </c>
      <c r="L561" s="199" t="s">
        <v>217</v>
      </c>
      <c r="M561" s="200">
        <v>3.59</v>
      </c>
      <c r="N561" s="188" t="str">
        <f t="shared" si="8"/>
        <v>725000012800</v>
      </c>
    </row>
    <row r="562" spans="1:14" x14ac:dyDescent="0.25">
      <c r="A562" s="199" t="s">
        <v>108</v>
      </c>
      <c r="B562" s="199" t="s">
        <v>239</v>
      </c>
      <c r="C562" s="199" t="s">
        <v>240</v>
      </c>
      <c r="D562" s="199" t="s">
        <v>126</v>
      </c>
      <c r="E562" s="199" t="s">
        <v>127</v>
      </c>
      <c r="F562" s="199" t="s">
        <v>131</v>
      </c>
      <c r="G562" s="199" t="s">
        <v>150</v>
      </c>
      <c r="H562" s="199" t="s">
        <v>217</v>
      </c>
      <c r="I562" s="199" t="s">
        <v>217</v>
      </c>
      <c r="J562" s="199" t="s">
        <v>217</v>
      </c>
      <c r="K562" s="199" t="s">
        <v>217</v>
      </c>
      <c r="L562" s="199" t="s">
        <v>217</v>
      </c>
      <c r="M562" s="200">
        <v>3.39</v>
      </c>
      <c r="N562" s="188" t="str">
        <f t="shared" si="8"/>
        <v>722100012800</v>
      </c>
    </row>
    <row r="563" spans="1:14" x14ac:dyDescent="0.25">
      <c r="A563" s="199" t="s">
        <v>108</v>
      </c>
      <c r="B563" s="199" t="s">
        <v>239</v>
      </c>
      <c r="C563" s="199" t="s">
        <v>240</v>
      </c>
      <c r="D563" s="199" t="s">
        <v>126</v>
      </c>
      <c r="E563" s="199" t="s">
        <v>127</v>
      </c>
      <c r="F563" s="199" t="s">
        <v>131</v>
      </c>
      <c r="G563" s="199" t="s">
        <v>150</v>
      </c>
      <c r="H563" s="199" t="s">
        <v>217</v>
      </c>
      <c r="I563" s="199" t="s">
        <v>217</v>
      </c>
      <c r="J563" s="199" t="s">
        <v>217</v>
      </c>
      <c r="K563" s="199" t="s">
        <v>217</v>
      </c>
      <c r="L563" s="199" t="s">
        <v>217</v>
      </c>
      <c r="M563" s="200">
        <v>6.11</v>
      </c>
      <c r="N563" s="188" t="str">
        <f t="shared" si="8"/>
        <v>722100012800</v>
      </c>
    </row>
    <row r="564" spans="1:14" x14ac:dyDescent="0.25">
      <c r="A564" s="199" t="s">
        <v>108</v>
      </c>
      <c r="B564" s="199" t="s">
        <v>239</v>
      </c>
      <c r="C564" s="199" t="s">
        <v>240</v>
      </c>
      <c r="D564" s="199" t="s">
        <v>126</v>
      </c>
      <c r="E564" s="199" t="s">
        <v>127</v>
      </c>
      <c r="F564" s="199" t="s">
        <v>131</v>
      </c>
      <c r="G564" s="199" t="s">
        <v>156</v>
      </c>
      <c r="H564" s="199" t="s">
        <v>217</v>
      </c>
      <c r="I564" s="199" t="s">
        <v>217</v>
      </c>
      <c r="J564" s="199" t="s">
        <v>217</v>
      </c>
      <c r="K564" s="199" t="s">
        <v>217</v>
      </c>
      <c r="L564" s="199" t="s">
        <v>217</v>
      </c>
      <c r="M564" s="200">
        <v>61.81</v>
      </c>
      <c r="N564" s="188" t="str">
        <f t="shared" si="8"/>
        <v>726900012800</v>
      </c>
    </row>
    <row r="565" spans="1:14" x14ac:dyDescent="0.25">
      <c r="A565" s="199" t="s">
        <v>108</v>
      </c>
      <c r="B565" s="199" t="s">
        <v>239</v>
      </c>
      <c r="C565" s="199" t="s">
        <v>240</v>
      </c>
      <c r="D565" s="199" t="s">
        <v>126</v>
      </c>
      <c r="E565" s="199" t="s">
        <v>127</v>
      </c>
      <c r="F565" s="199" t="s">
        <v>131</v>
      </c>
      <c r="G565" s="199" t="s">
        <v>156</v>
      </c>
      <c r="H565" s="199" t="s">
        <v>217</v>
      </c>
      <c r="I565" s="199" t="s">
        <v>217</v>
      </c>
      <c r="J565" s="199" t="s">
        <v>217</v>
      </c>
      <c r="K565" s="199" t="s">
        <v>217</v>
      </c>
      <c r="L565" s="199" t="s">
        <v>217</v>
      </c>
      <c r="M565" s="200">
        <v>111.27</v>
      </c>
      <c r="N565" s="188" t="str">
        <f t="shared" si="8"/>
        <v>726900012800</v>
      </c>
    </row>
    <row r="566" spans="1:14" x14ac:dyDescent="0.25">
      <c r="A566" s="199" t="s">
        <v>108</v>
      </c>
      <c r="B566" s="199" t="s">
        <v>239</v>
      </c>
      <c r="C566" s="199" t="s">
        <v>240</v>
      </c>
      <c r="D566" s="199" t="s">
        <v>126</v>
      </c>
      <c r="E566" s="199" t="s">
        <v>127</v>
      </c>
      <c r="F566" s="199" t="s">
        <v>131</v>
      </c>
      <c r="G566" s="199" t="s">
        <v>156</v>
      </c>
      <c r="H566" s="199" t="s">
        <v>217</v>
      </c>
      <c r="I566" s="199" t="s">
        <v>217</v>
      </c>
      <c r="J566" s="199" t="s">
        <v>217</v>
      </c>
      <c r="K566" s="199" t="s">
        <v>217</v>
      </c>
      <c r="L566" s="199" t="s">
        <v>217</v>
      </c>
      <c r="M566" s="200">
        <v>11.24</v>
      </c>
      <c r="N566" s="188" t="str">
        <f t="shared" si="8"/>
        <v>726900012800</v>
      </c>
    </row>
    <row r="567" spans="1:14" x14ac:dyDescent="0.25">
      <c r="A567" s="199" t="s">
        <v>108</v>
      </c>
      <c r="B567" s="199" t="s">
        <v>239</v>
      </c>
      <c r="C567" s="199" t="s">
        <v>240</v>
      </c>
      <c r="D567" s="199" t="s">
        <v>126</v>
      </c>
      <c r="E567" s="199" t="s">
        <v>127</v>
      </c>
      <c r="F567" s="199" t="s">
        <v>131</v>
      </c>
      <c r="G567" s="199" t="s">
        <v>156</v>
      </c>
      <c r="H567" s="199" t="s">
        <v>217</v>
      </c>
      <c r="I567" s="199" t="s">
        <v>217</v>
      </c>
      <c r="J567" s="199" t="s">
        <v>217</v>
      </c>
      <c r="K567" s="199" t="s">
        <v>217</v>
      </c>
      <c r="L567" s="199" t="s">
        <v>217</v>
      </c>
      <c r="M567" s="200">
        <v>20.23</v>
      </c>
      <c r="N567" s="188" t="str">
        <f t="shared" si="8"/>
        <v>726900012800</v>
      </c>
    </row>
    <row r="568" spans="1:14" x14ac:dyDescent="0.25">
      <c r="A568" s="199" t="s">
        <v>108</v>
      </c>
      <c r="B568" s="199" t="s">
        <v>239</v>
      </c>
      <c r="C568" s="199" t="s">
        <v>240</v>
      </c>
      <c r="D568" s="199" t="s">
        <v>126</v>
      </c>
      <c r="E568" s="199" t="s">
        <v>127</v>
      </c>
      <c r="F568" s="199" t="s">
        <v>131</v>
      </c>
      <c r="G568" s="199" t="s">
        <v>140</v>
      </c>
      <c r="H568" s="199" t="s">
        <v>217</v>
      </c>
      <c r="I568" s="199" t="s">
        <v>217</v>
      </c>
      <c r="J568" s="199" t="s">
        <v>217</v>
      </c>
      <c r="K568" s="199" t="s">
        <v>217</v>
      </c>
      <c r="L568" s="199" t="s">
        <v>217</v>
      </c>
      <c r="M568" s="200">
        <v>-3.89</v>
      </c>
      <c r="N568" s="188" t="str">
        <f t="shared" si="8"/>
        <v>212500012800</v>
      </c>
    </row>
    <row r="569" spans="1:14" x14ac:dyDescent="0.25">
      <c r="A569" s="199" t="s">
        <v>108</v>
      </c>
      <c r="B569" s="199" t="s">
        <v>239</v>
      </c>
      <c r="C569" s="199" t="s">
        <v>240</v>
      </c>
      <c r="D569" s="199" t="s">
        <v>126</v>
      </c>
      <c r="E569" s="199" t="s">
        <v>127</v>
      </c>
      <c r="F569" s="199" t="s">
        <v>131</v>
      </c>
      <c r="G569" s="199" t="s">
        <v>140</v>
      </c>
      <c r="H569" s="199" t="s">
        <v>217</v>
      </c>
      <c r="I569" s="199" t="s">
        <v>217</v>
      </c>
      <c r="J569" s="199" t="s">
        <v>217</v>
      </c>
      <c r="K569" s="199" t="s">
        <v>217</v>
      </c>
      <c r="L569" s="199" t="s">
        <v>217</v>
      </c>
      <c r="M569" s="200">
        <v>-6.99</v>
      </c>
      <c r="N569" s="188" t="str">
        <f t="shared" si="8"/>
        <v>212500012800</v>
      </c>
    </row>
    <row r="570" spans="1:14" x14ac:dyDescent="0.25">
      <c r="A570" s="199" t="s">
        <v>108</v>
      </c>
      <c r="B570" s="199" t="s">
        <v>239</v>
      </c>
      <c r="C570" s="199" t="s">
        <v>240</v>
      </c>
      <c r="D570" s="199" t="s">
        <v>126</v>
      </c>
      <c r="E570" s="199" t="s">
        <v>127</v>
      </c>
      <c r="F570" s="199" t="s">
        <v>131</v>
      </c>
      <c r="G570" s="199" t="s">
        <v>141</v>
      </c>
      <c r="H570" s="199" t="s">
        <v>217</v>
      </c>
      <c r="I570" s="199" t="s">
        <v>217</v>
      </c>
      <c r="J570" s="199" t="s">
        <v>217</v>
      </c>
      <c r="K570" s="199" t="s">
        <v>217</v>
      </c>
      <c r="L570" s="199" t="s">
        <v>217</v>
      </c>
      <c r="M570" s="200">
        <v>-15.36</v>
      </c>
      <c r="N570" s="188" t="str">
        <f t="shared" si="8"/>
        <v>213000012800</v>
      </c>
    </row>
    <row r="571" spans="1:14" x14ac:dyDescent="0.25">
      <c r="A571" s="199" t="s">
        <v>108</v>
      </c>
      <c r="B571" s="199" t="s">
        <v>239</v>
      </c>
      <c r="C571" s="199" t="s">
        <v>240</v>
      </c>
      <c r="D571" s="199" t="s">
        <v>126</v>
      </c>
      <c r="E571" s="199" t="s">
        <v>127</v>
      </c>
      <c r="F571" s="199" t="s">
        <v>131</v>
      </c>
      <c r="G571" s="199" t="s">
        <v>141</v>
      </c>
      <c r="H571" s="199" t="s">
        <v>217</v>
      </c>
      <c r="I571" s="199" t="s">
        <v>217</v>
      </c>
      <c r="J571" s="199" t="s">
        <v>217</v>
      </c>
      <c r="K571" s="199" t="s">
        <v>217</v>
      </c>
      <c r="L571" s="199" t="s">
        <v>217</v>
      </c>
      <c r="M571" s="200">
        <v>-27.64</v>
      </c>
      <c r="N571" s="188" t="str">
        <f t="shared" si="8"/>
        <v>213000012800</v>
      </c>
    </row>
    <row r="572" spans="1:14" x14ac:dyDescent="0.25">
      <c r="A572" s="199" t="s">
        <v>108</v>
      </c>
      <c r="B572" s="199" t="s">
        <v>239</v>
      </c>
      <c r="C572" s="199" t="s">
        <v>240</v>
      </c>
      <c r="D572" s="199" t="s">
        <v>126</v>
      </c>
      <c r="E572" s="199" t="s">
        <v>127</v>
      </c>
      <c r="F572" s="199" t="s">
        <v>131</v>
      </c>
      <c r="G572" s="199" t="s">
        <v>138</v>
      </c>
      <c r="H572" s="199" t="s">
        <v>217</v>
      </c>
      <c r="I572" s="199" t="s">
        <v>217</v>
      </c>
      <c r="J572" s="199" t="s">
        <v>217</v>
      </c>
      <c r="K572" s="199" t="s">
        <v>217</v>
      </c>
      <c r="L572" s="199" t="s">
        <v>217</v>
      </c>
      <c r="M572" s="200">
        <v>-61.81</v>
      </c>
      <c r="N572" s="188" t="str">
        <f t="shared" si="8"/>
        <v>210500012800</v>
      </c>
    </row>
    <row r="573" spans="1:14" x14ac:dyDescent="0.25">
      <c r="A573" s="199" t="s">
        <v>108</v>
      </c>
      <c r="B573" s="199" t="s">
        <v>239</v>
      </c>
      <c r="C573" s="199" t="s">
        <v>240</v>
      </c>
      <c r="D573" s="199" t="s">
        <v>126</v>
      </c>
      <c r="E573" s="199" t="s">
        <v>127</v>
      </c>
      <c r="F573" s="199" t="s">
        <v>131</v>
      </c>
      <c r="G573" s="199" t="s">
        <v>138</v>
      </c>
      <c r="H573" s="199" t="s">
        <v>217</v>
      </c>
      <c r="I573" s="199" t="s">
        <v>217</v>
      </c>
      <c r="J573" s="199" t="s">
        <v>217</v>
      </c>
      <c r="K573" s="199" t="s">
        <v>217</v>
      </c>
      <c r="L573" s="199" t="s">
        <v>217</v>
      </c>
      <c r="M573" s="200">
        <v>-111.27</v>
      </c>
      <c r="N573" s="188" t="str">
        <f t="shared" si="8"/>
        <v>210500012800</v>
      </c>
    </row>
    <row r="574" spans="1:14" x14ac:dyDescent="0.25">
      <c r="A574" s="199" t="s">
        <v>108</v>
      </c>
      <c r="B574" s="199" t="s">
        <v>239</v>
      </c>
      <c r="C574" s="199" t="s">
        <v>240</v>
      </c>
      <c r="D574" s="199" t="s">
        <v>126</v>
      </c>
      <c r="E574" s="199" t="s">
        <v>127</v>
      </c>
      <c r="F574" s="199" t="s">
        <v>131</v>
      </c>
      <c r="G574" s="199" t="s">
        <v>137</v>
      </c>
      <c r="H574" s="199" t="s">
        <v>217</v>
      </c>
      <c r="I574" s="199" t="s">
        <v>217</v>
      </c>
      <c r="J574" s="199" t="s">
        <v>217</v>
      </c>
      <c r="K574" s="199" t="s">
        <v>217</v>
      </c>
      <c r="L574" s="199" t="s">
        <v>217</v>
      </c>
      <c r="M574" s="200">
        <v>-3.32</v>
      </c>
      <c r="N574" s="188" t="str">
        <f t="shared" si="8"/>
        <v>210000012800</v>
      </c>
    </row>
    <row r="575" spans="1:14" x14ac:dyDescent="0.25">
      <c r="A575" s="199" t="s">
        <v>108</v>
      </c>
      <c r="B575" s="199" t="s">
        <v>239</v>
      </c>
      <c r="C575" s="199" t="s">
        <v>240</v>
      </c>
      <c r="D575" s="199" t="s">
        <v>126</v>
      </c>
      <c r="E575" s="199" t="s">
        <v>127</v>
      </c>
      <c r="F575" s="199" t="s">
        <v>131</v>
      </c>
      <c r="G575" s="199" t="s">
        <v>137</v>
      </c>
      <c r="H575" s="199" t="s">
        <v>217</v>
      </c>
      <c r="I575" s="199" t="s">
        <v>217</v>
      </c>
      <c r="J575" s="199" t="s">
        <v>217</v>
      </c>
      <c r="K575" s="199" t="s">
        <v>217</v>
      </c>
      <c r="L575" s="199" t="s">
        <v>217</v>
      </c>
      <c r="M575" s="200">
        <v>-5.99</v>
      </c>
      <c r="N575" s="188" t="str">
        <f t="shared" si="8"/>
        <v>210000012800</v>
      </c>
    </row>
    <row r="576" spans="1:14" x14ac:dyDescent="0.25">
      <c r="A576" s="199" t="s">
        <v>108</v>
      </c>
      <c r="B576" s="199" t="s">
        <v>239</v>
      </c>
      <c r="C576" s="199" t="s">
        <v>240</v>
      </c>
      <c r="D576" s="199" t="s">
        <v>126</v>
      </c>
      <c r="E576" s="199" t="s">
        <v>127</v>
      </c>
      <c r="F576" s="199" t="s">
        <v>131</v>
      </c>
      <c r="G576" s="199" t="s">
        <v>137</v>
      </c>
      <c r="H576" s="199" t="s">
        <v>217</v>
      </c>
      <c r="I576" s="199" t="s">
        <v>217</v>
      </c>
      <c r="J576" s="199" t="s">
        <v>217</v>
      </c>
      <c r="K576" s="199" t="s">
        <v>217</v>
      </c>
      <c r="L576" s="199" t="s">
        <v>217</v>
      </c>
      <c r="M576" s="200">
        <v>-133.93</v>
      </c>
      <c r="N576" s="188" t="str">
        <f t="shared" si="8"/>
        <v>210000012800</v>
      </c>
    </row>
    <row r="577" spans="1:14" x14ac:dyDescent="0.25">
      <c r="A577" s="199" t="s">
        <v>108</v>
      </c>
      <c r="B577" s="199" t="s">
        <v>239</v>
      </c>
      <c r="C577" s="199" t="s">
        <v>240</v>
      </c>
      <c r="D577" s="199" t="s">
        <v>126</v>
      </c>
      <c r="E577" s="199" t="s">
        <v>127</v>
      </c>
      <c r="F577" s="199" t="s">
        <v>131</v>
      </c>
      <c r="G577" s="199" t="s">
        <v>137</v>
      </c>
      <c r="H577" s="199" t="s">
        <v>217</v>
      </c>
      <c r="I577" s="199" t="s">
        <v>217</v>
      </c>
      <c r="J577" s="199" t="s">
        <v>217</v>
      </c>
      <c r="K577" s="199" t="s">
        <v>217</v>
      </c>
      <c r="L577" s="199" t="s">
        <v>217</v>
      </c>
      <c r="M577" s="200">
        <v>-241.07</v>
      </c>
      <c r="N577" s="188" t="str">
        <f t="shared" si="8"/>
        <v>210000012800</v>
      </c>
    </row>
    <row r="578" spans="1:14" x14ac:dyDescent="0.25">
      <c r="A578" s="199" t="s">
        <v>108</v>
      </c>
      <c r="B578" s="199" t="s">
        <v>239</v>
      </c>
      <c r="C578" s="199" t="s">
        <v>240</v>
      </c>
      <c r="D578" s="199" t="s">
        <v>126</v>
      </c>
      <c r="E578" s="199" t="s">
        <v>127</v>
      </c>
      <c r="F578" s="199" t="s">
        <v>131</v>
      </c>
      <c r="G578" s="199" t="s">
        <v>140</v>
      </c>
      <c r="H578" s="199" t="s">
        <v>217</v>
      </c>
      <c r="I578" s="199" t="s">
        <v>217</v>
      </c>
      <c r="J578" s="199" t="s">
        <v>217</v>
      </c>
      <c r="K578" s="199" t="s">
        <v>217</v>
      </c>
      <c r="L578" s="199" t="s">
        <v>217</v>
      </c>
      <c r="M578" s="200">
        <v>-2.91</v>
      </c>
      <c r="N578" s="188" t="str">
        <f t="shared" si="8"/>
        <v>212500012800</v>
      </c>
    </row>
    <row r="579" spans="1:14" x14ac:dyDescent="0.25">
      <c r="A579" s="199" t="s">
        <v>108</v>
      </c>
      <c r="B579" s="199" t="s">
        <v>239</v>
      </c>
      <c r="C579" s="199" t="s">
        <v>240</v>
      </c>
      <c r="D579" s="199" t="s">
        <v>126</v>
      </c>
      <c r="E579" s="199" t="s">
        <v>127</v>
      </c>
      <c r="F579" s="199" t="s">
        <v>131</v>
      </c>
      <c r="G579" s="199" t="s">
        <v>140</v>
      </c>
      <c r="H579" s="199" t="s">
        <v>217</v>
      </c>
      <c r="I579" s="199" t="s">
        <v>217</v>
      </c>
      <c r="J579" s="199" t="s">
        <v>217</v>
      </c>
      <c r="K579" s="199" t="s">
        <v>217</v>
      </c>
      <c r="L579" s="199" t="s">
        <v>217</v>
      </c>
      <c r="M579" s="200">
        <v>-5.25</v>
      </c>
      <c r="N579" s="188" t="str">
        <f t="shared" ref="N579:N642" si="9">CONCATENATE(G579,E579)</f>
        <v>212500012800</v>
      </c>
    </row>
    <row r="580" spans="1:14" x14ac:dyDescent="0.25">
      <c r="A580" s="199" t="s">
        <v>108</v>
      </c>
      <c r="B580" s="199" t="s">
        <v>239</v>
      </c>
      <c r="C580" s="199" t="s">
        <v>240</v>
      </c>
      <c r="D580" s="199" t="s">
        <v>126</v>
      </c>
      <c r="E580" s="199" t="s">
        <v>127</v>
      </c>
      <c r="F580" s="199" t="s">
        <v>131</v>
      </c>
      <c r="G580" s="199" t="s">
        <v>144</v>
      </c>
      <c r="H580" s="199" t="s">
        <v>217</v>
      </c>
      <c r="I580" s="199" t="s">
        <v>217</v>
      </c>
      <c r="J580" s="199" t="s">
        <v>217</v>
      </c>
      <c r="K580" s="199" t="s">
        <v>217</v>
      </c>
      <c r="L580" s="199" t="s">
        <v>217</v>
      </c>
      <c r="M580" s="200">
        <v>-3.39</v>
      </c>
      <c r="N580" s="188" t="str">
        <f t="shared" si="9"/>
        <v>215500012800</v>
      </c>
    </row>
    <row r="581" spans="1:14" x14ac:dyDescent="0.25">
      <c r="A581" s="199" t="s">
        <v>108</v>
      </c>
      <c r="B581" s="199" t="s">
        <v>239</v>
      </c>
      <c r="C581" s="199" t="s">
        <v>240</v>
      </c>
      <c r="D581" s="199" t="s">
        <v>126</v>
      </c>
      <c r="E581" s="199" t="s">
        <v>127</v>
      </c>
      <c r="F581" s="199" t="s">
        <v>131</v>
      </c>
      <c r="G581" s="199" t="s">
        <v>144</v>
      </c>
      <c r="H581" s="199" t="s">
        <v>217</v>
      </c>
      <c r="I581" s="199" t="s">
        <v>217</v>
      </c>
      <c r="J581" s="199" t="s">
        <v>217</v>
      </c>
      <c r="K581" s="199" t="s">
        <v>217</v>
      </c>
      <c r="L581" s="199" t="s">
        <v>217</v>
      </c>
      <c r="M581" s="200">
        <v>-6.11</v>
      </c>
      <c r="N581" s="188" t="str">
        <f t="shared" si="9"/>
        <v>215500012800</v>
      </c>
    </row>
    <row r="582" spans="1:14" x14ac:dyDescent="0.25">
      <c r="A582" s="199" t="s">
        <v>108</v>
      </c>
      <c r="B582" s="199" t="s">
        <v>239</v>
      </c>
      <c r="C582" s="199" t="s">
        <v>240</v>
      </c>
      <c r="D582" s="199" t="s">
        <v>126</v>
      </c>
      <c r="E582" s="199" t="s">
        <v>127</v>
      </c>
      <c r="F582" s="199" t="s">
        <v>131</v>
      </c>
      <c r="G582" s="199" t="s">
        <v>135</v>
      </c>
      <c r="H582" s="199" t="s">
        <v>217</v>
      </c>
      <c r="I582" s="199" t="s">
        <v>217</v>
      </c>
      <c r="J582" s="199" t="s">
        <v>217</v>
      </c>
      <c r="K582" s="199" t="s">
        <v>217</v>
      </c>
      <c r="L582" s="199" t="s">
        <v>217</v>
      </c>
      <c r="M582" s="200">
        <v>-133.88999999999999</v>
      </c>
      <c r="N582" s="188" t="str">
        <f t="shared" si="9"/>
        <v>205600012800</v>
      </c>
    </row>
    <row r="583" spans="1:14" x14ac:dyDescent="0.25">
      <c r="A583" s="199" t="s">
        <v>108</v>
      </c>
      <c r="B583" s="199" t="s">
        <v>239</v>
      </c>
      <c r="C583" s="199" t="s">
        <v>240</v>
      </c>
      <c r="D583" s="199" t="s">
        <v>126</v>
      </c>
      <c r="E583" s="199" t="s">
        <v>127</v>
      </c>
      <c r="F583" s="199" t="s">
        <v>131</v>
      </c>
      <c r="G583" s="199" t="s">
        <v>135</v>
      </c>
      <c r="H583" s="199" t="s">
        <v>217</v>
      </c>
      <c r="I583" s="199" t="s">
        <v>217</v>
      </c>
      <c r="J583" s="199" t="s">
        <v>217</v>
      </c>
      <c r="K583" s="199" t="s">
        <v>217</v>
      </c>
      <c r="L583" s="199" t="s">
        <v>217</v>
      </c>
      <c r="M583" s="200">
        <v>-241.01</v>
      </c>
      <c r="N583" s="188" t="str">
        <f t="shared" si="9"/>
        <v>205600012800</v>
      </c>
    </row>
    <row r="584" spans="1:14" x14ac:dyDescent="0.25">
      <c r="A584" s="199" t="s">
        <v>108</v>
      </c>
      <c r="B584" s="199" t="s">
        <v>239</v>
      </c>
      <c r="C584" s="199" t="s">
        <v>240</v>
      </c>
      <c r="D584" s="199" t="s">
        <v>126</v>
      </c>
      <c r="E584" s="199" t="s">
        <v>127</v>
      </c>
      <c r="F584" s="199" t="s">
        <v>131</v>
      </c>
      <c r="G584" s="199" t="s">
        <v>148</v>
      </c>
      <c r="H584" s="199" t="s">
        <v>217</v>
      </c>
      <c r="I584" s="199" t="s">
        <v>217</v>
      </c>
      <c r="J584" s="199" t="s">
        <v>217</v>
      </c>
      <c r="K584" s="199" t="s">
        <v>217</v>
      </c>
      <c r="L584" s="199" t="s">
        <v>217</v>
      </c>
      <c r="M584" s="200">
        <v>84.29</v>
      </c>
      <c r="N584" s="188" t="str">
        <f t="shared" si="9"/>
        <v>700000012800</v>
      </c>
    </row>
    <row r="585" spans="1:14" x14ac:dyDescent="0.25">
      <c r="A585" s="199" t="s">
        <v>108</v>
      </c>
      <c r="B585" s="199" t="s">
        <v>239</v>
      </c>
      <c r="C585" s="199" t="s">
        <v>240</v>
      </c>
      <c r="D585" s="199" t="s">
        <v>126</v>
      </c>
      <c r="E585" s="199" t="s">
        <v>127</v>
      </c>
      <c r="F585" s="199" t="s">
        <v>131</v>
      </c>
      <c r="G585" s="199" t="s">
        <v>151</v>
      </c>
      <c r="H585" s="199" t="s">
        <v>217</v>
      </c>
      <c r="I585" s="199" t="s">
        <v>217</v>
      </c>
      <c r="J585" s="199" t="s">
        <v>217</v>
      </c>
      <c r="K585" s="199" t="s">
        <v>217</v>
      </c>
      <c r="L585" s="199" t="s">
        <v>217</v>
      </c>
      <c r="M585" s="200">
        <v>57.22</v>
      </c>
      <c r="N585" s="188" t="str">
        <f t="shared" si="9"/>
        <v>723000012800</v>
      </c>
    </row>
    <row r="586" spans="1:14" x14ac:dyDescent="0.25">
      <c r="A586" s="199" t="s">
        <v>108</v>
      </c>
      <c r="B586" s="199" t="s">
        <v>239</v>
      </c>
      <c r="C586" s="199" t="s">
        <v>240</v>
      </c>
      <c r="D586" s="199" t="s">
        <v>126</v>
      </c>
      <c r="E586" s="199" t="s">
        <v>127</v>
      </c>
      <c r="F586" s="199" t="s">
        <v>131</v>
      </c>
      <c r="G586" s="199" t="s">
        <v>151</v>
      </c>
      <c r="H586" s="199" t="s">
        <v>217</v>
      </c>
      <c r="I586" s="199" t="s">
        <v>217</v>
      </c>
      <c r="J586" s="199" t="s">
        <v>217</v>
      </c>
      <c r="K586" s="199" t="s">
        <v>217</v>
      </c>
      <c r="L586" s="199" t="s">
        <v>217</v>
      </c>
      <c r="M586" s="200">
        <v>103</v>
      </c>
      <c r="N586" s="188" t="str">
        <f t="shared" si="9"/>
        <v>723000012800</v>
      </c>
    </row>
    <row r="587" spans="1:14" x14ac:dyDescent="0.25">
      <c r="A587" s="199" t="s">
        <v>108</v>
      </c>
      <c r="B587" s="199" t="s">
        <v>239</v>
      </c>
      <c r="C587" s="199" t="s">
        <v>240</v>
      </c>
      <c r="D587" s="199" t="s">
        <v>126</v>
      </c>
      <c r="E587" s="199" t="s">
        <v>127</v>
      </c>
      <c r="F587" s="199" t="s">
        <v>131</v>
      </c>
      <c r="G587" s="199" t="s">
        <v>152</v>
      </c>
      <c r="H587" s="199" t="s">
        <v>217</v>
      </c>
      <c r="I587" s="199" t="s">
        <v>217</v>
      </c>
      <c r="J587" s="199" t="s">
        <v>217</v>
      </c>
      <c r="K587" s="199" t="s">
        <v>217</v>
      </c>
      <c r="L587" s="199" t="s">
        <v>217</v>
      </c>
      <c r="M587" s="200">
        <v>13.38</v>
      </c>
      <c r="N587" s="188" t="str">
        <f t="shared" si="9"/>
        <v>723100012800</v>
      </c>
    </row>
    <row r="588" spans="1:14" x14ac:dyDescent="0.25">
      <c r="A588" s="199" t="s">
        <v>108</v>
      </c>
      <c r="B588" s="199" t="s">
        <v>239</v>
      </c>
      <c r="C588" s="199" t="s">
        <v>240</v>
      </c>
      <c r="D588" s="199" t="s">
        <v>126</v>
      </c>
      <c r="E588" s="199" t="s">
        <v>127</v>
      </c>
      <c r="F588" s="199" t="s">
        <v>131</v>
      </c>
      <c r="G588" s="199" t="s">
        <v>152</v>
      </c>
      <c r="H588" s="199" t="s">
        <v>217</v>
      </c>
      <c r="I588" s="199" t="s">
        <v>217</v>
      </c>
      <c r="J588" s="199" t="s">
        <v>217</v>
      </c>
      <c r="K588" s="199" t="s">
        <v>217</v>
      </c>
      <c r="L588" s="199" t="s">
        <v>217</v>
      </c>
      <c r="M588" s="200">
        <v>24.09</v>
      </c>
      <c r="N588" s="188" t="str">
        <f t="shared" si="9"/>
        <v>723100012800</v>
      </c>
    </row>
    <row r="589" spans="1:14" x14ac:dyDescent="0.25">
      <c r="A589" s="199" t="s">
        <v>108</v>
      </c>
      <c r="B589" s="199" t="s">
        <v>239</v>
      </c>
      <c r="C589" s="199" t="s">
        <v>240</v>
      </c>
      <c r="D589" s="199" t="s">
        <v>126</v>
      </c>
      <c r="E589" s="199" t="s">
        <v>127</v>
      </c>
      <c r="F589" s="199" t="s">
        <v>131</v>
      </c>
      <c r="G589" s="199" t="s">
        <v>134</v>
      </c>
      <c r="H589" s="199" t="s">
        <v>217</v>
      </c>
      <c r="I589" s="199" t="s">
        <v>217</v>
      </c>
      <c r="J589" s="199" t="s">
        <v>217</v>
      </c>
      <c r="K589" s="199" t="s">
        <v>217</v>
      </c>
      <c r="L589" s="199" t="s">
        <v>217</v>
      </c>
      <c r="M589" s="200">
        <v>-1.99</v>
      </c>
      <c r="N589" s="188" t="str">
        <f t="shared" si="9"/>
        <v>205500012800</v>
      </c>
    </row>
    <row r="590" spans="1:14" x14ac:dyDescent="0.25">
      <c r="A590" s="199" t="s">
        <v>108</v>
      </c>
      <c r="B590" s="199" t="s">
        <v>239</v>
      </c>
      <c r="C590" s="199" t="s">
        <v>240</v>
      </c>
      <c r="D590" s="199" t="s">
        <v>126</v>
      </c>
      <c r="E590" s="199" t="s">
        <v>127</v>
      </c>
      <c r="F590" s="199" t="s">
        <v>131</v>
      </c>
      <c r="G590" s="199" t="s">
        <v>134</v>
      </c>
      <c r="H590" s="199" t="s">
        <v>217</v>
      </c>
      <c r="I590" s="199" t="s">
        <v>217</v>
      </c>
      <c r="J590" s="199" t="s">
        <v>217</v>
      </c>
      <c r="K590" s="199" t="s">
        <v>217</v>
      </c>
      <c r="L590" s="199" t="s">
        <v>217</v>
      </c>
      <c r="M590" s="200">
        <v>-3.59</v>
      </c>
      <c r="N590" s="188" t="str">
        <f t="shared" si="9"/>
        <v>205500012800</v>
      </c>
    </row>
    <row r="591" spans="1:14" x14ac:dyDescent="0.25">
      <c r="A591" s="199" t="s">
        <v>108</v>
      </c>
      <c r="B591" s="199" t="s">
        <v>239</v>
      </c>
      <c r="C591" s="199" t="s">
        <v>240</v>
      </c>
      <c r="D591" s="199" t="s">
        <v>126</v>
      </c>
      <c r="E591" s="199" t="s">
        <v>127</v>
      </c>
      <c r="F591" s="199" t="s">
        <v>131</v>
      </c>
      <c r="G591" s="199" t="s">
        <v>132</v>
      </c>
      <c r="H591" s="199" t="s">
        <v>217</v>
      </c>
      <c r="I591" s="199" t="s">
        <v>217</v>
      </c>
      <c r="J591" s="199" t="s">
        <v>217</v>
      </c>
      <c r="K591" s="199" t="s">
        <v>217</v>
      </c>
      <c r="L591" s="199" t="s">
        <v>217</v>
      </c>
      <c r="M591" s="200">
        <v>-61.81</v>
      </c>
      <c r="N591" s="188" t="str">
        <f t="shared" si="9"/>
        <v>205200012800</v>
      </c>
    </row>
    <row r="592" spans="1:14" x14ac:dyDescent="0.25">
      <c r="A592" s="199" t="s">
        <v>108</v>
      </c>
      <c r="B592" s="199" t="s">
        <v>239</v>
      </c>
      <c r="C592" s="199" t="s">
        <v>240</v>
      </c>
      <c r="D592" s="199" t="s">
        <v>126</v>
      </c>
      <c r="E592" s="199" t="s">
        <v>127</v>
      </c>
      <c r="F592" s="199" t="s">
        <v>131</v>
      </c>
      <c r="G592" s="199" t="s">
        <v>132</v>
      </c>
      <c r="H592" s="199" t="s">
        <v>217</v>
      </c>
      <c r="I592" s="199" t="s">
        <v>217</v>
      </c>
      <c r="J592" s="199" t="s">
        <v>217</v>
      </c>
      <c r="K592" s="199" t="s">
        <v>217</v>
      </c>
      <c r="L592" s="199" t="s">
        <v>217</v>
      </c>
      <c r="M592" s="200">
        <v>-111.27</v>
      </c>
      <c r="N592" s="188" t="str">
        <f t="shared" si="9"/>
        <v>205200012800</v>
      </c>
    </row>
    <row r="593" spans="1:14" x14ac:dyDescent="0.25">
      <c r="A593" s="199" t="s">
        <v>108</v>
      </c>
      <c r="B593" s="199" t="s">
        <v>239</v>
      </c>
      <c r="C593" s="199" t="s">
        <v>240</v>
      </c>
      <c r="D593" s="199" t="s">
        <v>126</v>
      </c>
      <c r="E593" s="199" t="s">
        <v>127</v>
      </c>
      <c r="F593" s="199" t="s">
        <v>131</v>
      </c>
      <c r="G593" s="199" t="s">
        <v>137</v>
      </c>
      <c r="H593" s="199" t="s">
        <v>217</v>
      </c>
      <c r="I593" s="199" t="s">
        <v>217</v>
      </c>
      <c r="J593" s="199" t="s">
        <v>217</v>
      </c>
      <c r="K593" s="199" t="s">
        <v>217</v>
      </c>
      <c r="L593" s="199" t="s">
        <v>217</v>
      </c>
      <c r="M593" s="200">
        <v>-11.24</v>
      </c>
      <c r="N593" s="188" t="str">
        <f t="shared" si="9"/>
        <v>210000012800</v>
      </c>
    </row>
    <row r="594" spans="1:14" x14ac:dyDescent="0.25">
      <c r="A594" s="199" t="s">
        <v>108</v>
      </c>
      <c r="B594" s="199" t="s">
        <v>239</v>
      </c>
      <c r="C594" s="199" t="s">
        <v>240</v>
      </c>
      <c r="D594" s="199" t="s">
        <v>126</v>
      </c>
      <c r="E594" s="199" t="s">
        <v>127</v>
      </c>
      <c r="F594" s="199" t="s">
        <v>131</v>
      </c>
      <c r="G594" s="199" t="s">
        <v>137</v>
      </c>
      <c r="H594" s="199" t="s">
        <v>217</v>
      </c>
      <c r="I594" s="199" t="s">
        <v>217</v>
      </c>
      <c r="J594" s="199" t="s">
        <v>217</v>
      </c>
      <c r="K594" s="199" t="s">
        <v>217</v>
      </c>
      <c r="L594" s="199" t="s">
        <v>217</v>
      </c>
      <c r="M594" s="200">
        <v>-20.23</v>
      </c>
      <c r="N594" s="188" t="str">
        <f t="shared" si="9"/>
        <v>210000012800</v>
      </c>
    </row>
    <row r="595" spans="1:14" x14ac:dyDescent="0.25">
      <c r="A595" s="199" t="s">
        <v>108</v>
      </c>
      <c r="B595" s="199" t="s">
        <v>239</v>
      </c>
      <c r="C595" s="199" t="s">
        <v>240</v>
      </c>
      <c r="D595" s="199" t="s">
        <v>126</v>
      </c>
      <c r="E595" s="199" t="s">
        <v>127</v>
      </c>
      <c r="F595" s="199" t="s">
        <v>131</v>
      </c>
      <c r="G595" s="199" t="s">
        <v>139</v>
      </c>
      <c r="H595" s="199" t="s">
        <v>217</v>
      </c>
      <c r="I595" s="199" t="s">
        <v>217</v>
      </c>
      <c r="J595" s="199" t="s">
        <v>217</v>
      </c>
      <c r="K595" s="199" t="s">
        <v>217</v>
      </c>
      <c r="L595" s="199" t="s">
        <v>217</v>
      </c>
      <c r="M595" s="200">
        <v>-57.22</v>
      </c>
      <c r="N595" s="188" t="str">
        <f t="shared" si="9"/>
        <v>211000012800</v>
      </c>
    </row>
    <row r="596" spans="1:14" x14ac:dyDescent="0.25">
      <c r="A596" s="199" t="s">
        <v>108</v>
      </c>
      <c r="B596" s="199" t="s">
        <v>239</v>
      </c>
      <c r="C596" s="199" t="s">
        <v>240</v>
      </c>
      <c r="D596" s="199" t="s">
        <v>126</v>
      </c>
      <c r="E596" s="199" t="s">
        <v>127</v>
      </c>
      <c r="F596" s="199" t="s">
        <v>131</v>
      </c>
      <c r="G596" s="199" t="s">
        <v>139</v>
      </c>
      <c r="H596" s="199" t="s">
        <v>217</v>
      </c>
      <c r="I596" s="199" t="s">
        <v>217</v>
      </c>
      <c r="J596" s="199" t="s">
        <v>217</v>
      </c>
      <c r="K596" s="199" t="s">
        <v>217</v>
      </c>
      <c r="L596" s="199" t="s">
        <v>217</v>
      </c>
      <c r="M596" s="200">
        <v>-103</v>
      </c>
      <c r="N596" s="188" t="str">
        <f t="shared" si="9"/>
        <v>211000012800</v>
      </c>
    </row>
    <row r="597" spans="1:14" x14ac:dyDescent="0.25">
      <c r="A597" s="199" t="s">
        <v>108</v>
      </c>
      <c r="B597" s="199" t="s">
        <v>239</v>
      </c>
      <c r="C597" s="199" t="s">
        <v>240</v>
      </c>
      <c r="D597" s="199" t="s">
        <v>126</v>
      </c>
      <c r="E597" s="199" t="s">
        <v>127</v>
      </c>
      <c r="F597" s="199" t="s">
        <v>131</v>
      </c>
      <c r="G597" s="199" t="s">
        <v>133</v>
      </c>
      <c r="H597" s="199" t="s">
        <v>217</v>
      </c>
      <c r="I597" s="199" t="s">
        <v>217</v>
      </c>
      <c r="J597" s="199" t="s">
        <v>217</v>
      </c>
      <c r="K597" s="199" t="s">
        <v>217</v>
      </c>
      <c r="L597" s="199" t="s">
        <v>217</v>
      </c>
      <c r="M597" s="200">
        <v>-57.22</v>
      </c>
      <c r="N597" s="188" t="str">
        <f t="shared" si="9"/>
        <v>205300012800</v>
      </c>
    </row>
    <row r="598" spans="1:14" x14ac:dyDescent="0.25">
      <c r="A598" s="199" t="s">
        <v>108</v>
      </c>
      <c r="B598" s="199" t="s">
        <v>239</v>
      </c>
      <c r="C598" s="199" t="s">
        <v>240</v>
      </c>
      <c r="D598" s="199" t="s">
        <v>126</v>
      </c>
      <c r="E598" s="199" t="s">
        <v>127</v>
      </c>
      <c r="F598" s="199" t="s">
        <v>131</v>
      </c>
      <c r="G598" s="199" t="s">
        <v>133</v>
      </c>
      <c r="H598" s="199" t="s">
        <v>217</v>
      </c>
      <c r="I598" s="199" t="s">
        <v>217</v>
      </c>
      <c r="J598" s="199" t="s">
        <v>217</v>
      </c>
      <c r="K598" s="199" t="s">
        <v>217</v>
      </c>
      <c r="L598" s="199" t="s">
        <v>217</v>
      </c>
      <c r="M598" s="200">
        <v>-103</v>
      </c>
      <c r="N598" s="188" t="str">
        <f t="shared" si="9"/>
        <v>205300012800</v>
      </c>
    </row>
    <row r="599" spans="1:14" x14ac:dyDescent="0.25">
      <c r="A599" s="199" t="s">
        <v>108</v>
      </c>
      <c r="B599" s="199" t="s">
        <v>293</v>
      </c>
      <c r="C599" s="199" t="s">
        <v>294</v>
      </c>
      <c r="D599" s="199" t="s">
        <v>126</v>
      </c>
      <c r="E599" s="199" t="s">
        <v>127</v>
      </c>
      <c r="F599" s="199" t="s">
        <v>125</v>
      </c>
      <c r="G599" s="199" t="s">
        <v>135</v>
      </c>
      <c r="H599" s="199" t="s">
        <v>217</v>
      </c>
      <c r="I599" s="199" t="s">
        <v>217</v>
      </c>
      <c r="J599" s="199" t="s">
        <v>217</v>
      </c>
      <c r="K599" s="199" t="s">
        <v>217</v>
      </c>
      <c r="L599" s="199" t="s">
        <v>217</v>
      </c>
      <c r="M599" s="200">
        <v>-297.7</v>
      </c>
      <c r="N599" s="188" t="str">
        <f t="shared" si="9"/>
        <v>205600012800</v>
      </c>
    </row>
    <row r="600" spans="1:14" x14ac:dyDescent="0.25">
      <c r="A600" s="199" t="s">
        <v>108</v>
      </c>
      <c r="B600" s="199" t="s">
        <v>293</v>
      </c>
      <c r="C600" s="199" t="s">
        <v>294</v>
      </c>
      <c r="D600" s="199" t="s">
        <v>126</v>
      </c>
      <c r="E600" s="199" t="s">
        <v>127</v>
      </c>
      <c r="F600" s="199" t="s">
        <v>125</v>
      </c>
      <c r="G600" s="199" t="s">
        <v>124</v>
      </c>
      <c r="H600" s="199" t="s">
        <v>217</v>
      </c>
      <c r="I600" s="199" t="s">
        <v>217</v>
      </c>
      <c r="J600" s="199" t="s">
        <v>217</v>
      </c>
      <c r="K600" s="199" t="s">
        <v>217</v>
      </c>
      <c r="L600" s="199" t="s">
        <v>217</v>
      </c>
      <c r="M600" s="200">
        <v>-2427.2600000000002</v>
      </c>
      <c r="N600" s="188" t="str">
        <f t="shared" si="9"/>
        <v>100000012800</v>
      </c>
    </row>
    <row r="601" spans="1:14" x14ac:dyDescent="0.25">
      <c r="A601" s="199" t="s">
        <v>108</v>
      </c>
      <c r="B601" s="199" t="s">
        <v>293</v>
      </c>
      <c r="C601" s="199" t="s">
        <v>294</v>
      </c>
      <c r="D601" s="199" t="s">
        <v>126</v>
      </c>
      <c r="E601" s="199" t="s">
        <v>127</v>
      </c>
      <c r="F601" s="199" t="s">
        <v>125</v>
      </c>
      <c r="G601" s="199" t="s">
        <v>132</v>
      </c>
      <c r="H601" s="199" t="s">
        <v>217</v>
      </c>
      <c r="I601" s="199" t="s">
        <v>217</v>
      </c>
      <c r="J601" s="199" t="s">
        <v>217</v>
      </c>
      <c r="K601" s="199" t="s">
        <v>217</v>
      </c>
      <c r="L601" s="199" t="s">
        <v>217</v>
      </c>
      <c r="M601" s="200">
        <v>-258.93</v>
      </c>
      <c r="N601" s="188" t="str">
        <f t="shared" si="9"/>
        <v>205200012800</v>
      </c>
    </row>
    <row r="602" spans="1:14" x14ac:dyDescent="0.25">
      <c r="A602" s="199" t="s">
        <v>108</v>
      </c>
      <c r="B602" s="199" t="s">
        <v>293</v>
      </c>
      <c r="C602" s="199" t="s">
        <v>294</v>
      </c>
      <c r="D602" s="199" t="s">
        <v>126</v>
      </c>
      <c r="E602" s="199" t="s">
        <v>127</v>
      </c>
      <c r="F602" s="199" t="s">
        <v>125</v>
      </c>
      <c r="G602" s="199" t="s">
        <v>139</v>
      </c>
      <c r="H602" s="199" t="s">
        <v>217</v>
      </c>
      <c r="I602" s="199" t="s">
        <v>217</v>
      </c>
      <c r="J602" s="199" t="s">
        <v>217</v>
      </c>
      <c r="K602" s="199" t="s">
        <v>217</v>
      </c>
      <c r="L602" s="199" t="s">
        <v>217</v>
      </c>
      <c r="M602" s="200">
        <v>-237.45</v>
      </c>
      <c r="N602" s="188" t="str">
        <f t="shared" si="9"/>
        <v>211000012800</v>
      </c>
    </row>
    <row r="603" spans="1:14" x14ac:dyDescent="0.25">
      <c r="A603" s="199" t="s">
        <v>108</v>
      </c>
      <c r="B603" s="199" t="s">
        <v>293</v>
      </c>
      <c r="C603" s="199" t="s">
        <v>294</v>
      </c>
      <c r="D603" s="199" t="s">
        <v>126</v>
      </c>
      <c r="E603" s="199" t="s">
        <v>127</v>
      </c>
      <c r="F603" s="199" t="s">
        <v>125</v>
      </c>
      <c r="G603" s="199" t="s">
        <v>133</v>
      </c>
      <c r="H603" s="199" t="s">
        <v>217</v>
      </c>
      <c r="I603" s="199" t="s">
        <v>217</v>
      </c>
      <c r="J603" s="199" t="s">
        <v>217</v>
      </c>
      <c r="K603" s="199" t="s">
        <v>217</v>
      </c>
      <c r="L603" s="199" t="s">
        <v>217</v>
      </c>
      <c r="M603" s="200">
        <v>-237.45</v>
      </c>
      <c r="N603" s="188" t="str">
        <f t="shared" si="9"/>
        <v>205300012800</v>
      </c>
    </row>
    <row r="604" spans="1:14" x14ac:dyDescent="0.25">
      <c r="A604" s="199" t="s">
        <v>108</v>
      </c>
      <c r="B604" s="199" t="s">
        <v>293</v>
      </c>
      <c r="C604" s="199" t="s">
        <v>294</v>
      </c>
      <c r="D604" s="199" t="s">
        <v>126</v>
      </c>
      <c r="E604" s="199" t="s">
        <v>127</v>
      </c>
      <c r="F604" s="199" t="s">
        <v>125</v>
      </c>
      <c r="G604" s="199" t="s">
        <v>145</v>
      </c>
      <c r="H604" s="199" t="s">
        <v>217</v>
      </c>
      <c r="I604" s="199" t="s">
        <v>217</v>
      </c>
      <c r="J604" s="199" t="s">
        <v>217</v>
      </c>
      <c r="K604" s="199" t="s">
        <v>217</v>
      </c>
      <c r="L604" s="199" t="s">
        <v>217</v>
      </c>
      <c r="M604" s="200">
        <v>-55.53</v>
      </c>
      <c r="N604" s="188" t="str">
        <f t="shared" si="9"/>
        <v>216000012800</v>
      </c>
    </row>
    <row r="605" spans="1:14" x14ac:dyDescent="0.25">
      <c r="A605" s="199" t="s">
        <v>108</v>
      </c>
      <c r="B605" s="199" t="s">
        <v>293</v>
      </c>
      <c r="C605" s="199" t="s">
        <v>294</v>
      </c>
      <c r="D605" s="199" t="s">
        <v>126</v>
      </c>
      <c r="E605" s="199" t="s">
        <v>127</v>
      </c>
      <c r="F605" s="199" t="s">
        <v>125</v>
      </c>
      <c r="G605" s="199" t="s">
        <v>142</v>
      </c>
      <c r="H605" s="199" t="s">
        <v>217</v>
      </c>
      <c r="I605" s="199" t="s">
        <v>217</v>
      </c>
      <c r="J605" s="199" t="s">
        <v>217</v>
      </c>
      <c r="K605" s="199" t="s">
        <v>217</v>
      </c>
      <c r="L605" s="199" t="s">
        <v>217</v>
      </c>
      <c r="M605" s="200">
        <v>-631.9</v>
      </c>
      <c r="N605" s="188" t="str">
        <f t="shared" si="9"/>
        <v>214000012800</v>
      </c>
    </row>
    <row r="606" spans="1:14" x14ac:dyDescent="0.25">
      <c r="A606" s="199" t="s">
        <v>108</v>
      </c>
      <c r="B606" s="199" t="s">
        <v>293</v>
      </c>
      <c r="C606" s="199" t="s">
        <v>294</v>
      </c>
      <c r="D606" s="199" t="s">
        <v>126</v>
      </c>
      <c r="E606" s="199" t="s">
        <v>127</v>
      </c>
      <c r="F606" s="199" t="s">
        <v>125</v>
      </c>
      <c r="G606" s="199" t="s">
        <v>136</v>
      </c>
      <c r="H606" s="199" t="s">
        <v>217</v>
      </c>
      <c r="I606" s="199" t="s">
        <v>217</v>
      </c>
      <c r="J606" s="199" t="s">
        <v>217</v>
      </c>
      <c r="K606" s="199" t="s">
        <v>217</v>
      </c>
      <c r="L606" s="199" t="s">
        <v>217</v>
      </c>
      <c r="M606" s="200">
        <v>-55.53</v>
      </c>
      <c r="N606" s="188" t="str">
        <f t="shared" si="9"/>
        <v>205800012800</v>
      </c>
    </row>
    <row r="607" spans="1:14" x14ac:dyDescent="0.25">
      <c r="A607" s="199" t="s">
        <v>108</v>
      </c>
      <c r="B607" s="199" t="s">
        <v>293</v>
      </c>
      <c r="C607" s="199" t="s">
        <v>294</v>
      </c>
      <c r="D607" s="199" t="s">
        <v>126</v>
      </c>
      <c r="E607" s="199" t="s">
        <v>127</v>
      </c>
      <c r="F607" s="199" t="s">
        <v>125</v>
      </c>
      <c r="G607" s="199" t="s">
        <v>143</v>
      </c>
      <c r="H607" s="199" t="s">
        <v>217</v>
      </c>
      <c r="I607" s="199" t="s">
        <v>217</v>
      </c>
      <c r="J607" s="199" t="s">
        <v>217</v>
      </c>
      <c r="K607" s="199" t="s">
        <v>217</v>
      </c>
      <c r="L607" s="199" t="s">
        <v>217</v>
      </c>
      <c r="M607" s="200">
        <v>-211.72</v>
      </c>
      <c r="N607" s="188" t="str">
        <f t="shared" si="9"/>
        <v>215000012800</v>
      </c>
    </row>
    <row r="608" spans="1:14" x14ac:dyDescent="0.25">
      <c r="A608" s="199" t="s">
        <v>108</v>
      </c>
      <c r="B608" s="199" t="s">
        <v>293</v>
      </c>
      <c r="C608" s="199" t="s">
        <v>294</v>
      </c>
      <c r="D608" s="199" t="s">
        <v>126</v>
      </c>
      <c r="E608" s="199" t="s">
        <v>127</v>
      </c>
      <c r="F608" s="199" t="s">
        <v>125</v>
      </c>
      <c r="G608" s="199" t="s">
        <v>161</v>
      </c>
      <c r="H608" s="199" t="s">
        <v>217</v>
      </c>
      <c r="I608" s="199" t="s">
        <v>217</v>
      </c>
      <c r="J608" s="199" t="s">
        <v>217</v>
      </c>
      <c r="K608" s="199" t="s">
        <v>217</v>
      </c>
      <c r="L608" s="199" t="s">
        <v>217</v>
      </c>
      <c r="M608" s="200">
        <v>392.32</v>
      </c>
      <c r="N608" s="188" t="str">
        <f t="shared" si="9"/>
        <v>710000012800</v>
      </c>
    </row>
    <row r="609" spans="1:14" x14ac:dyDescent="0.25">
      <c r="A609" s="199" t="s">
        <v>108</v>
      </c>
      <c r="B609" s="199" t="s">
        <v>293</v>
      </c>
      <c r="C609" s="199" t="s">
        <v>294</v>
      </c>
      <c r="D609" s="199" t="s">
        <v>126</v>
      </c>
      <c r="E609" s="199" t="s">
        <v>127</v>
      </c>
      <c r="F609" s="199" t="s">
        <v>125</v>
      </c>
      <c r="G609" s="199" t="s">
        <v>161</v>
      </c>
      <c r="H609" s="199" t="s">
        <v>217</v>
      </c>
      <c r="I609" s="199" t="s">
        <v>217</v>
      </c>
      <c r="J609" s="199" t="s">
        <v>217</v>
      </c>
      <c r="K609" s="199" t="s">
        <v>217</v>
      </c>
      <c r="L609" s="199" t="s">
        <v>217</v>
      </c>
      <c r="M609" s="200">
        <v>3138.56</v>
      </c>
      <c r="N609" s="188" t="str">
        <f t="shared" si="9"/>
        <v>710000012800</v>
      </c>
    </row>
    <row r="610" spans="1:14" x14ac:dyDescent="0.25">
      <c r="A610" s="199" t="s">
        <v>108</v>
      </c>
      <c r="B610" s="199" t="s">
        <v>293</v>
      </c>
      <c r="C610" s="199" t="s">
        <v>294</v>
      </c>
      <c r="D610" s="199" t="s">
        <v>126</v>
      </c>
      <c r="E610" s="199" t="s">
        <v>127</v>
      </c>
      <c r="F610" s="199" t="s">
        <v>125</v>
      </c>
      <c r="G610" s="199" t="s">
        <v>161</v>
      </c>
      <c r="H610" s="199" t="s">
        <v>217</v>
      </c>
      <c r="I610" s="199" t="s">
        <v>217</v>
      </c>
      <c r="J610" s="199" t="s">
        <v>217</v>
      </c>
      <c r="K610" s="199" t="s">
        <v>217</v>
      </c>
      <c r="L610" s="199" t="s">
        <v>217</v>
      </c>
      <c r="M610" s="200">
        <v>392.32</v>
      </c>
      <c r="N610" s="188" t="str">
        <f t="shared" si="9"/>
        <v>710000012800</v>
      </c>
    </row>
    <row r="611" spans="1:14" x14ac:dyDescent="0.25">
      <c r="A611" s="199" t="s">
        <v>108</v>
      </c>
      <c r="B611" s="199" t="s">
        <v>293</v>
      </c>
      <c r="C611" s="199" t="s">
        <v>294</v>
      </c>
      <c r="D611" s="199" t="s">
        <v>126</v>
      </c>
      <c r="E611" s="199" t="s">
        <v>127</v>
      </c>
      <c r="F611" s="199" t="s">
        <v>125</v>
      </c>
      <c r="G611" s="199" t="s">
        <v>151</v>
      </c>
      <c r="H611" s="199" t="s">
        <v>217</v>
      </c>
      <c r="I611" s="199" t="s">
        <v>217</v>
      </c>
      <c r="J611" s="199" t="s">
        <v>217</v>
      </c>
      <c r="K611" s="199" t="s">
        <v>217</v>
      </c>
      <c r="L611" s="199" t="s">
        <v>217</v>
      </c>
      <c r="M611" s="200">
        <v>237.45</v>
      </c>
      <c r="N611" s="188" t="str">
        <f t="shared" si="9"/>
        <v>723000012800</v>
      </c>
    </row>
    <row r="612" spans="1:14" x14ac:dyDescent="0.25">
      <c r="A612" s="199" t="s">
        <v>108</v>
      </c>
      <c r="B612" s="199" t="s">
        <v>293</v>
      </c>
      <c r="C612" s="199" t="s">
        <v>294</v>
      </c>
      <c r="D612" s="199" t="s">
        <v>126</v>
      </c>
      <c r="E612" s="199" t="s">
        <v>127</v>
      </c>
      <c r="F612" s="199" t="s">
        <v>125</v>
      </c>
      <c r="G612" s="199" t="s">
        <v>152</v>
      </c>
      <c r="H612" s="199" t="s">
        <v>217</v>
      </c>
      <c r="I612" s="199" t="s">
        <v>217</v>
      </c>
      <c r="J612" s="199" t="s">
        <v>217</v>
      </c>
      <c r="K612" s="199" t="s">
        <v>217</v>
      </c>
      <c r="L612" s="199" t="s">
        <v>217</v>
      </c>
      <c r="M612" s="200">
        <v>55.53</v>
      </c>
      <c r="N612" s="188" t="str">
        <f t="shared" si="9"/>
        <v>723100012800</v>
      </c>
    </row>
    <row r="613" spans="1:14" x14ac:dyDescent="0.25">
      <c r="A613" s="199" t="s">
        <v>108</v>
      </c>
      <c r="B613" s="199" t="s">
        <v>293</v>
      </c>
      <c r="C613" s="199" t="s">
        <v>294</v>
      </c>
      <c r="D613" s="199" t="s">
        <v>126</v>
      </c>
      <c r="E613" s="199" t="s">
        <v>127</v>
      </c>
      <c r="F613" s="199" t="s">
        <v>125</v>
      </c>
      <c r="G613" s="199" t="s">
        <v>153</v>
      </c>
      <c r="H613" s="199" t="s">
        <v>217</v>
      </c>
      <c r="I613" s="199" t="s">
        <v>217</v>
      </c>
      <c r="J613" s="199" t="s">
        <v>217</v>
      </c>
      <c r="K613" s="199" t="s">
        <v>217</v>
      </c>
      <c r="L613" s="199" t="s">
        <v>217</v>
      </c>
      <c r="M613" s="200">
        <v>297.7</v>
      </c>
      <c r="N613" s="188" t="str">
        <f t="shared" si="9"/>
        <v>724000012800</v>
      </c>
    </row>
    <row r="614" spans="1:14" x14ac:dyDescent="0.25">
      <c r="A614" s="199" t="s">
        <v>108</v>
      </c>
      <c r="B614" s="199" t="s">
        <v>293</v>
      </c>
      <c r="C614" s="199" t="s">
        <v>294</v>
      </c>
      <c r="D614" s="199" t="s">
        <v>126</v>
      </c>
      <c r="E614" s="199" t="s">
        <v>127</v>
      </c>
      <c r="F614" s="199" t="s">
        <v>125</v>
      </c>
      <c r="G614" s="199" t="s">
        <v>156</v>
      </c>
      <c r="H614" s="199" t="s">
        <v>217</v>
      </c>
      <c r="I614" s="199" t="s">
        <v>217</v>
      </c>
      <c r="J614" s="199" t="s">
        <v>217</v>
      </c>
      <c r="K614" s="199" t="s">
        <v>217</v>
      </c>
      <c r="L614" s="199" t="s">
        <v>217</v>
      </c>
      <c r="M614" s="200">
        <v>258.93</v>
      </c>
      <c r="N614" s="188" t="str">
        <f t="shared" si="9"/>
        <v>726900012800</v>
      </c>
    </row>
    <row r="615" spans="1:14" x14ac:dyDescent="0.25">
      <c r="A615" s="199" t="s">
        <v>108</v>
      </c>
      <c r="B615" s="199" t="s">
        <v>293</v>
      </c>
      <c r="C615" s="199" t="s">
        <v>294</v>
      </c>
      <c r="D615" s="199" t="s">
        <v>126</v>
      </c>
      <c r="E615" s="199" t="s">
        <v>127</v>
      </c>
      <c r="F615" s="199" t="s">
        <v>125</v>
      </c>
      <c r="G615" s="199" t="s">
        <v>156</v>
      </c>
      <c r="H615" s="199" t="s">
        <v>217</v>
      </c>
      <c r="I615" s="199" t="s">
        <v>217</v>
      </c>
      <c r="J615" s="199" t="s">
        <v>217</v>
      </c>
      <c r="K615" s="199" t="s">
        <v>217</v>
      </c>
      <c r="L615" s="199" t="s">
        <v>217</v>
      </c>
      <c r="M615" s="200">
        <v>47.08</v>
      </c>
      <c r="N615" s="188" t="str">
        <f t="shared" si="9"/>
        <v>726900012800</v>
      </c>
    </row>
    <row r="616" spans="1:14" x14ac:dyDescent="0.25">
      <c r="A616" s="199" t="s">
        <v>108</v>
      </c>
      <c r="B616" s="199" t="s">
        <v>293</v>
      </c>
      <c r="C616" s="199" t="s">
        <v>294</v>
      </c>
      <c r="D616" s="199" t="s">
        <v>126</v>
      </c>
      <c r="E616" s="199" t="s">
        <v>127</v>
      </c>
      <c r="F616" s="199" t="s">
        <v>125</v>
      </c>
      <c r="G616" s="199" t="s">
        <v>137</v>
      </c>
      <c r="H616" s="199" t="s">
        <v>217</v>
      </c>
      <c r="I616" s="199" t="s">
        <v>217</v>
      </c>
      <c r="J616" s="199" t="s">
        <v>217</v>
      </c>
      <c r="K616" s="199" t="s">
        <v>217</v>
      </c>
      <c r="L616" s="199" t="s">
        <v>217</v>
      </c>
      <c r="M616" s="200">
        <v>-7</v>
      </c>
      <c r="N616" s="188" t="str">
        <f t="shared" si="9"/>
        <v>210000012800</v>
      </c>
    </row>
    <row r="617" spans="1:14" x14ac:dyDescent="0.25">
      <c r="A617" s="199" t="s">
        <v>108</v>
      </c>
      <c r="B617" s="199" t="s">
        <v>293</v>
      </c>
      <c r="C617" s="199" t="s">
        <v>294</v>
      </c>
      <c r="D617" s="199" t="s">
        <v>126</v>
      </c>
      <c r="E617" s="199" t="s">
        <v>127</v>
      </c>
      <c r="F617" s="199" t="s">
        <v>125</v>
      </c>
      <c r="G617" s="199" t="s">
        <v>137</v>
      </c>
      <c r="H617" s="199" t="s">
        <v>217</v>
      </c>
      <c r="I617" s="199" t="s">
        <v>217</v>
      </c>
      <c r="J617" s="199" t="s">
        <v>217</v>
      </c>
      <c r="K617" s="199" t="s">
        <v>217</v>
      </c>
      <c r="L617" s="199" t="s">
        <v>217</v>
      </c>
      <c r="M617" s="200">
        <v>-3.27</v>
      </c>
      <c r="N617" s="188" t="str">
        <f t="shared" si="9"/>
        <v>210000012800</v>
      </c>
    </row>
    <row r="618" spans="1:14" x14ac:dyDescent="0.25">
      <c r="A618" s="199" t="s">
        <v>108</v>
      </c>
      <c r="B618" s="199" t="s">
        <v>293</v>
      </c>
      <c r="C618" s="199" t="s">
        <v>294</v>
      </c>
      <c r="D618" s="199" t="s">
        <v>126</v>
      </c>
      <c r="E618" s="199" t="s">
        <v>127</v>
      </c>
      <c r="F618" s="199" t="s">
        <v>125</v>
      </c>
      <c r="G618" s="199" t="s">
        <v>137</v>
      </c>
      <c r="H618" s="199" t="s">
        <v>217</v>
      </c>
      <c r="I618" s="199" t="s">
        <v>217</v>
      </c>
      <c r="J618" s="199" t="s">
        <v>217</v>
      </c>
      <c r="K618" s="199" t="s">
        <v>217</v>
      </c>
      <c r="L618" s="199" t="s">
        <v>217</v>
      </c>
      <c r="M618" s="200">
        <v>-12.75</v>
      </c>
      <c r="N618" s="188" t="str">
        <f t="shared" si="9"/>
        <v>210000012800</v>
      </c>
    </row>
    <row r="619" spans="1:14" x14ac:dyDescent="0.25">
      <c r="A619" s="199" t="s">
        <v>108</v>
      </c>
      <c r="B619" s="199" t="s">
        <v>293</v>
      </c>
      <c r="C619" s="199" t="s">
        <v>294</v>
      </c>
      <c r="D619" s="199" t="s">
        <v>126</v>
      </c>
      <c r="E619" s="199" t="s">
        <v>127</v>
      </c>
      <c r="F619" s="199" t="s">
        <v>125</v>
      </c>
      <c r="G619" s="199" t="s">
        <v>147</v>
      </c>
      <c r="H619" s="199" t="s">
        <v>217</v>
      </c>
      <c r="I619" s="199" t="s">
        <v>217</v>
      </c>
      <c r="J619" s="199" t="s">
        <v>217</v>
      </c>
      <c r="K619" s="199" t="s">
        <v>217</v>
      </c>
      <c r="L619" s="199" t="s">
        <v>217</v>
      </c>
      <c r="M619" s="200">
        <v>-34.39</v>
      </c>
      <c r="N619" s="188" t="str">
        <f t="shared" si="9"/>
        <v>219000012800</v>
      </c>
    </row>
    <row r="620" spans="1:14" x14ac:dyDescent="0.25">
      <c r="A620" s="199" t="s">
        <v>108</v>
      </c>
      <c r="B620" s="199" t="s">
        <v>293</v>
      </c>
      <c r="C620" s="199" t="s">
        <v>294</v>
      </c>
      <c r="D620" s="199" t="s">
        <v>126</v>
      </c>
      <c r="E620" s="199" t="s">
        <v>127</v>
      </c>
      <c r="F620" s="199" t="s">
        <v>125</v>
      </c>
      <c r="G620" s="199" t="s">
        <v>141</v>
      </c>
      <c r="H620" s="199" t="s">
        <v>217</v>
      </c>
      <c r="I620" s="199" t="s">
        <v>217</v>
      </c>
      <c r="J620" s="199" t="s">
        <v>217</v>
      </c>
      <c r="K620" s="199" t="s">
        <v>217</v>
      </c>
      <c r="L620" s="199" t="s">
        <v>217</v>
      </c>
      <c r="M620" s="200">
        <v>-43</v>
      </c>
      <c r="N620" s="188" t="str">
        <f t="shared" si="9"/>
        <v>213000012800</v>
      </c>
    </row>
    <row r="621" spans="1:14" x14ac:dyDescent="0.25">
      <c r="A621" s="199" t="s">
        <v>108</v>
      </c>
      <c r="B621" s="199" t="s">
        <v>293</v>
      </c>
      <c r="C621" s="199" t="s">
        <v>294</v>
      </c>
      <c r="D621" s="199" t="s">
        <v>126</v>
      </c>
      <c r="E621" s="199" t="s">
        <v>127</v>
      </c>
      <c r="F621" s="199" t="s">
        <v>125</v>
      </c>
      <c r="G621" s="199" t="s">
        <v>138</v>
      </c>
      <c r="H621" s="199" t="s">
        <v>217</v>
      </c>
      <c r="I621" s="199" t="s">
        <v>217</v>
      </c>
      <c r="J621" s="199" t="s">
        <v>217</v>
      </c>
      <c r="K621" s="199" t="s">
        <v>217</v>
      </c>
      <c r="L621" s="199" t="s">
        <v>217</v>
      </c>
      <c r="M621" s="200">
        <v>-258.93</v>
      </c>
      <c r="N621" s="188" t="str">
        <f t="shared" si="9"/>
        <v>210500012800</v>
      </c>
    </row>
    <row r="622" spans="1:14" x14ac:dyDescent="0.25">
      <c r="A622" s="199" t="s">
        <v>108</v>
      </c>
      <c r="B622" s="199" t="s">
        <v>293</v>
      </c>
      <c r="C622" s="199" t="s">
        <v>294</v>
      </c>
      <c r="D622" s="199" t="s">
        <v>126</v>
      </c>
      <c r="E622" s="199" t="s">
        <v>127</v>
      </c>
      <c r="F622" s="199" t="s">
        <v>125</v>
      </c>
      <c r="G622" s="199" t="s">
        <v>137</v>
      </c>
      <c r="H622" s="199" t="s">
        <v>217</v>
      </c>
      <c r="I622" s="199" t="s">
        <v>217</v>
      </c>
      <c r="J622" s="199" t="s">
        <v>217</v>
      </c>
      <c r="K622" s="199" t="s">
        <v>217</v>
      </c>
      <c r="L622" s="199" t="s">
        <v>217</v>
      </c>
      <c r="M622" s="200">
        <v>-47.08</v>
      </c>
      <c r="N622" s="188" t="str">
        <f t="shared" si="9"/>
        <v>210000012800</v>
      </c>
    </row>
    <row r="623" spans="1:14" x14ac:dyDescent="0.25">
      <c r="A623" s="199" t="s">
        <v>108</v>
      </c>
      <c r="B623" s="199" t="s">
        <v>220</v>
      </c>
      <c r="C623" s="199" t="s">
        <v>221</v>
      </c>
      <c r="D623" s="199" t="s">
        <v>126</v>
      </c>
      <c r="E623" s="199" t="s">
        <v>127</v>
      </c>
      <c r="F623" s="199" t="s">
        <v>125</v>
      </c>
      <c r="G623" s="199" t="s">
        <v>148</v>
      </c>
      <c r="H623" s="199" t="s">
        <v>217</v>
      </c>
      <c r="I623" s="199" t="s">
        <v>217</v>
      </c>
      <c r="J623" s="199" t="s">
        <v>217</v>
      </c>
      <c r="K623" s="199" t="s">
        <v>217</v>
      </c>
      <c r="L623" s="199" t="s">
        <v>217</v>
      </c>
      <c r="M623" s="200">
        <v>828.4</v>
      </c>
      <c r="N623" s="188" t="str">
        <f t="shared" si="9"/>
        <v>700000012800</v>
      </c>
    </row>
    <row r="624" spans="1:14" x14ac:dyDescent="0.25">
      <c r="A624" s="199" t="s">
        <v>108</v>
      </c>
      <c r="B624" s="199" t="s">
        <v>220</v>
      </c>
      <c r="C624" s="199" t="s">
        <v>221</v>
      </c>
      <c r="D624" s="199" t="s">
        <v>126</v>
      </c>
      <c r="E624" s="199" t="s">
        <v>127</v>
      </c>
      <c r="F624" s="199" t="s">
        <v>125</v>
      </c>
      <c r="G624" s="199" t="s">
        <v>124</v>
      </c>
      <c r="H624" s="199" t="s">
        <v>217</v>
      </c>
      <c r="I624" s="199" t="s">
        <v>217</v>
      </c>
      <c r="J624" s="199" t="s">
        <v>217</v>
      </c>
      <c r="K624" s="199" t="s">
        <v>217</v>
      </c>
      <c r="L624" s="199" t="s">
        <v>217</v>
      </c>
      <c r="M624" s="200">
        <v>-2081.89</v>
      </c>
      <c r="N624" s="188" t="str">
        <f t="shared" si="9"/>
        <v>100000012800</v>
      </c>
    </row>
    <row r="625" spans="1:14" x14ac:dyDescent="0.25">
      <c r="A625" s="199" t="s">
        <v>108</v>
      </c>
      <c r="B625" s="199" t="s">
        <v>220</v>
      </c>
      <c r="C625" s="199" t="s">
        <v>221</v>
      </c>
      <c r="D625" s="199" t="s">
        <v>126</v>
      </c>
      <c r="E625" s="199" t="s">
        <v>127</v>
      </c>
      <c r="F625" s="199" t="s">
        <v>125</v>
      </c>
      <c r="G625" s="199" t="s">
        <v>148</v>
      </c>
      <c r="H625" s="199" t="s">
        <v>217</v>
      </c>
      <c r="I625" s="199" t="s">
        <v>217</v>
      </c>
      <c r="J625" s="199" t="s">
        <v>217</v>
      </c>
      <c r="K625" s="199" t="s">
        <v>217</v>
      </c>
      <c r="L625" s="199" t="s">
        <v>217</v>
      </c>
      <c r="M625" s="200">
        <v>348.8</v>
      </c>
      <c r="N625" s="188" t="str">
        <f t="shared" si="9"/>
        <v>700000012800</v>
      </c>
    </row>
    <row r="626" spans="1:14" x14ac:dyDescent="0.25">
      <c r="A626" s="199" t="s">
        <v>108</v>
      </c>
      <c r="B626" s="199" t="s">
        <v>220</v>
      </c>
      <c r="C626" s="199" t="s">
        <v>221</v>
      </c>
      <c r="D626" s="199" t="s">
        <v>126</v>
      </c>
      <c r="E626" s="199" t="s">
        <v>127</v>
      </c>
      <c r="F626" s="199" t="s">
        <v>125</v>
      </c>
      <c r="G626" s="199" t="s">
        <v>151</v>
      </c>
      <c r="H626" s="199" t="s">
        <v>217</v>
      </c>
      <c r="I626" s="199" t="s">
        <v>217</v>
      </c>
      <c r="J626" s="199" t="s">
        <v>217</v>
      </c>
      <c r="K626" s="199" t="s">
        <v>217</v>
      </c>
      <c r="L626" s="199" t="s">
        <v>217</v>
      </c>
      <c r="M626" s="200">
        <v>207.4</v>
      </c>
      <c r="N626" s="188" t="str">
        <f t="shared" si="9"/>
        <v>723000012800</v>
      </c>
    </row>
    <row r="627" spans="1:14" x14ac:dyDescent="0.25">
      <c r="A627" s="199" t="s">
        <v>108</v>
      </c>
      <c r="B627" s="199" t="s">
        <v>220</v>
      </c>
      <c r="C627" s="199" t="s">
        <v>221</v>
      </c>
      <c r="D627" s="199" t="s">
        <v>126</v>
      </c>
      <c r="E627" s="199" t="s">
        <v>127</v>
      </c>
      <c r="F627" s="199" t="s">
        <v>125</v>
      </c>
      <c r="G627" s="199" t="s">
        <v>152</v>
      </c>
      <c r="H627" s="199" t="s">
        <v>217</v>
      </c>
      <c r="I627" s="199" t="s">
        <v>217</v>
      </c>
      <c r="J627" s="199" t="s">
        <v>217</v>
      </c>
      <c r="K627" s="199" t="s">
        <v>217</v>
      </c>
      <c r="L627" s="199" t="s">
        <v>217</v>
      </c>
      <c r="M627" s="200">
        <v>48.5</v>
      </c>
      <c r="N627" s="188" t="str">
        <f t="shared" si="9"/>
        <v>723100012800</v>
      </c>
    </row>
    <row r="628" spans="1:14" x14ac:dyDescent="0.25">
      <c r="A628" s="199" t="s">
        <v>108</v>
      </c>
      <c r="B628" s="199" t="s">
        <v>220</v>
      </c>
      <c r="C628" s="199" t="s">
        <v>221</v>
      </c>
      <c r="D628" s="199" t="s">
        <v>126</v>
      </c>
      <c r="E628" s="199" t="s">
        <v>127</v>
      </c>
      <c r="F628" s="199" t="s">
        <v>125</v>
      </c>
      <c r="G628" s="199" t="s">
        <v>153</v>
      </c>
      <c r="H628" s="199" t="s">
        <v>217</v>
      </c>
      <c r="I628" s="199" t="s">
        <v>217</v>
      </c>
      <c r="J628" s="199" t="s">
        <v>217</v>
      </c>
      <c r="K628" s="199" t="s">
        <v>217</v>
      </c>
      <c r="L628" s="199" t="s">
        <v>217</v>
      </c>
      <c r="M628" s="200">
        <v>736.65</v>
      </c>
      <c r="N628" s="188" t="str">
        <f t="shared" si="9"/>
        <v>724000012800</v>
      </c>
    </row>
    <row r="629" spans="1:14" x14ac:dyDescent="0.25">
      <c r="A629" s="199" t="s">
        <v>108</v>
      </c>
      <c r="B629" s="199" t="s">
        <v>220</v>
      </c>
      <c r="C629" s="199" t="s">
        <v>221</v>
      </c>
      <c r="D629" s="199" t="s">
        <v>126</v>
      </c>
      <c r="E629" s="199" t="s">
        <v>127</v>
      </c>
      <c r="F629" s="199" t="s">
        <v>125</v>
      </c>
      <c r="G629" s="199" t="s">
        <v>156</v>
      </c>
      <c r="H629" s="199" t="s">
        <v>217</v>
      </c>
      <c r="I629" s="199" t="s">
        <v>217</v>
      </c>
      <c r="J629" s="199" t="s">
        <v>217</v>
      </c>
      <c r="K629" s="199" t="s">
        <v>217</v>
      </c>
      <c r="L629" s="199" t="s">
        <v>217</v>
      </c>
      <c r="M629" s="200">
        <v>230.21</v>
      </c>
      <c r="N629" s="188" t="str">
        <f t="shared" si="9"/>
        <v>726900012800</v>
      </c>
    </row>
    <row r="630" spans="1:14" x14ac:dyDescent="0.25">
      <c r="A630" s="199" t="s">
        <v>108</v>
      </c>
      <c r="B630" s="199" t="s">
        <v>220</v>
      </c>
      <c r="C630" s="199" t="s">
        <v>221</v>
      </c>
      <c r="D630" s="199" t="s">
        <v>126</v>
      </c>
      <c r="E630" s="199" t="s">
        <v>127</v>
      </c>
      <c r="F630" s="199" t="s">
        <v>125</v>
      </c>
      <c r="G630" s="199" t="s">
        <v>156</v>
      </c>
      <c r="H630" s="199" t="s">
        <v>217</v>
      </c>
      <c r="I630" s="199" t="s">
        <v>217</v>
      </c>
      <c r="J630" s="199" t="s">
        <v>217</v>
      </c>
      <c r="K630" s="199" t="s">
        <v>217</v>
      </c>
      <c r="L630" s="199" t="s">
        <v>217</v>
      </c>
      <c r="M630" s="200">
        <v>41.86</v>
      </c>
      <c r="N630" s="188" t="str">
        <f t="shared" si="9"/>
        <v>726900012800</v>
      </c>
    </row>
    <row r="631" spans="1:14" x14ac:dyDescent="0.25">
      <c r="A631" s="199" t="s">
        <v>108</v>
      </c>
      <c r="B631" s="199" t="s">
        <v>220</v>
      </c>
      <c r="C631" s="199" t="s">
        <v>221</v>
      </c>
      <c r="D631" s="199" t="s">
        <v>126</v>
      </c>
      <c r="E631" s="199" t="s">
        <v>127</v>
      </c>
      <c r="F631" s="199" t="s">
        <v>125</v>
      </c>
      <c r="G631" s="199" t="s">
        <v>141</v>
      </c>
      <c r="H631" s="199" t="s">
        <v>217</v>
      </c>
      <c r="I631" s="199" t="s">
        <v>217</v>
      </c>
      <c r="J631" s="199" t="s">
        <v>217</v>
      </c>
      <c r="K631" s="199" t="s">
        <v>217</v>
      </c>
      <c r="L631" s="199" t="s">
        <v>217</v>
      </c>
      <c r="M631" s="200">
        <v>-108.5</v>
      </c>
      <c r="N631" s="188" t="str">
        <f t="shared" si="9"/>
        <v>213000012800</v>
      </c>
    </row>
    <row r="632" spans="1:14" x14ac:dyDescent="0.25">
      <c r="A632" s="199" t="s">
        <v>108</v>
      </c>
      <c r="B632" s="199" t="s">
        <v>220</v>
      </c>
      <c r="C632" s="199" t="s">
        <v>221</v>
      </c>
      <c r="D632" s="199" t="s">
        <v>126</v>
      </c>
      <c r="E632" s="199" t="s">
        <v>127</v>
      </c>
      <c r="F632" s="199" t="s">
        <v>125</v>
      </c>
      <c r="G632" s="199" t="s">
        <v>138</v>
      </c>
      <c r="H632" s="199" t="s">
        <v>217</v>
      </c>
      <c r="I632" s="199" t="s">
        <v>217</v>
      </c>
      <c r="J632" s="199" t="s">
        <v>217</v>
      </c>
      <c r="K632" s="199" t="s">
        <v>217</v>
      </c>
      <c r="L632" s="199" t="s">
        <v>217</v>
      </c>
      <c r="M632" s="200">
        <v>-230.21</v>
      </c>
      <c r="N632" s="188" t="str">
        <f t="shared" si="9"/>
        <v>210500012800</v>
      </c>
    </row>
    <row r="633" spans="1:14" x14ac:dyDescent="0.25">
      <c r="A633" s="199" t="s">
        <v>108</v>
      </c>
      <c r="B633" s="199" t="s">
        <v>220</v>
      </c>
      <c r="C633" s="199" t="s">
        <v>221</v>
      </c>
      <c r="D633" s="199" t="s">
        <v>126</v>
      </c>
      <c r="E633" s="199" t="s">
        <v>127</v>
      </c>
      <c r="F633" s="199" t="s">
        <v>125</v>
      </c>
      <c r="G633" s="199" t="s">
        <v>147</v>
      </c>
      <c r="H633" s="199" t="s">
        <v>217</v>
      </c>
      <c r="I633" s="199" t="s">
        <v>217</v>
      </c>
      <c r="J633" s="199" t="s">
        <v>217</v>
      </c>
      <c r="K633" s="199" t="s">
        <v>217</v>
      </c>
      <c r="L633" s="199" t="s">
        <v>217</v>
      </c>
      <c r="M633" s="200">
        <v>-34.39</v>
      </c>
      <c r="N633" s="188" t="str">
        <f t="shared" si="9"/>
        <v>219000012800</v>
      </c>
    </row>
    <row r="634" spans="1:14" x14ac:dyDescent="0.25">
      <c r="A634" s="199" t="s">
        <v>108</v>
      </c>
      <c r="B634" s="199" t="s">
        <v>220</v>
      </c>
      <c r="C634" s="199" t="s">
        <v>221</v>
      </c>
      <c r="D634" s="199" t="s">
        <v>126</v>
      </c>
      <c r="E634" s="199" t="s">
        <v>127</v>
      </c>
      <c r="F634" s="199" t="s">
        <v>125</v>
      </c>
      <c r="G634" s="199" t="s">
        <v>135</v>
      </c>
      <c r="H634" s="199" t="s">
        <v>217</v>
      </c>
      <c r="I634" s="199" t="s">
        <v>217</v>
      </c>
      <c r="J634" s="199" t="s">
        <v>217</v>
      </c>
      <c r="K634" s="199" t="s">
        <v>217</v>
      </c>
      <c r="L634" s="199" t="s">
        <v>217</v>
      </c>
      <c r="M634" s="200">
        <v>-736.65</v>
      </c>
      <c r="N634" s="188" t="str">
        <f t="shared" si="9"/>
        <v>205600012800</v>
      </c>
    </row>
    <row r="635" spans="1:14" x14ac:dyDescent="0.25">
      <c r="A635" s="199" t="s">
        <v>108</v>
      </c>
      <c r="B635" s="199" t="s">
        <v>220</v>
      </c>
      <c r="C635" s="199" t="s">
        <v>221</v>
      </c>
      <c r="D635" s="199" t="s">
        <v>126</v>
      </c>
      <c r="E635" s="199" t="s">
        <v>127</v>
      </c>
      <c r="F635" s="199" t="s">
        <v>125</v>
      </c>
      <c r="G635" s="199" t="s">
        <v>132</v>
      </c>
      <c r="H635" s="199" t="s">
        <v>217</v>
      </c>
      <c r="I635" s="199" t="s">
        <v>217</v>
      </c>
      <c r="J635" s="199" t="s">
        <v>217</v>
      </c>
      <c r="K635" s="199" t="s">
        <v>217</v>
      </c>
      <c r="L635" s="199" t="s">
        <v>217</v>
      </c>
      <c r="M635" s="200">
        <v>-230.21</v>
      </c>
      <c r="N635" s="188" t="str">
        <f t="shared" si="9"/>
        <v>205200012800</v>
      </c>
    </row>
    <row r="636" spans="1:14" x14ac:dyDescent="0.25">
      <c r="A636" s="199" t="s">
        <v>108</v>
      </c>
      <c r="B636" s="199" t="s">
        <v>220</v>
      </c>
      <c r="C636" s="199" t="s">
        <v>221</v>
      </c>
      <c r="D636" s="199" t="s">
        <v>126</v>
      </c>
      <c r="E636" s="199" t="s">
        <v>127</v>
      </c>
      <c r="F636" s="199" t="s">
        <v>125</v>
      </c>
      <c r="G636" s="199" t="s">
        <v>137</v>
      </c>
      <c r="H636" s="199" t="s">
        <v>217</v>
      </c>
      <c r="I636" s="199" t="s">
        <v>217</v>
      </c>
      <c r="J636" s="199" t="s">
        <v>217</v>
      </c>
      <c r="K636" s="199" t="s">
        <v>217</v>
      </c>
      <c r="L636" s="199" t="s">
        <v>217</v>
      </c>
      <c r="M636" s="200">
        <v>-41.86</v>
      </c>
      <c r="N636" s="188" t="str">
        <f t="shared" si="9"/>
        <v>210000012800</v>
      </c>
    </row>
    <row r="637" spans="1:14" x14ac:dyDescent="0.25">
      <c r="A637" s="199" t="s">
        <v>108</v>
      </c>
      <c r="B637" s="199" t="s">
        <v>220</v>
      </c>
      <c r="C637" s="199" t="s">
        <v>221</v>
      </c>
      <c r="D637" s="199" t="s">
        <v>126</v>
      </c>
      <c r="E637" s="199" t="s">
        <v>127</v>
      </c>
      <c r="F637" s="199" t="s">
        <v>125</v>
      </c>
      <c r="G637" s="199" t="s">
        <v>139</v>
      </c>
      <c r="H637" s="199" t="s">
        <v>217</v>
      </c>
      <c r="I637" s="199" t="s">
        <v>217</v>
      </c>
      <c r="J637" s="199" t="s">
        <v>217</v>
      </c>
      <c r="K637" s="199" t="s">
        <v>217</v>
      </c>
      <c r="L637" s="199" t="s">
        <v>217</v>
      </c>
      <c r="M637" s="200">
        <v>-207.4</v>
      </c>
      <c r="N637" s="188" t="str">
        <f t="shared" si="9"/>
        <v>211000012800</v>
      </c>
    </row>
    <row r="638" spans="1:14" x14ac:dyDescent="0.25">
      <c r="A638" s="199" t="s">
        <v>108</v>
      </c>
      <c r="B638" s="199" t="s">
        <v>220</v>
      </c>
      <c r="C638" s="199" t="s">
        <v>221</v>
      </c>
      <c r="D638" s="199" t="s">
        <v>126</v>
      </c>
      <c r="E638" s="199" t="s">
        <v>127</v>
      </c>
      <c r="F638" s="199" t="s">
        <v>125</v>
      </c>
      <c r="G638" s="199" t="s">
        <v>133</v>
      </c>
      <c r="H638" s="199" t="s">
        <v>217</v>
      </c>
      <c r="I638" s="199" t="s">
        <v>217</v>
      </c>
      <c r="J638" s="199" t="s">
        <v>217</v>
      </c>
      <c r="K638" s="199" t="s">
        <v>217</v>
      </c>
      <c r="L638" s="199" t="s">
        <v>217</v>
      </c>
      <c r="M638" s="200">
        <v>-207.4</v>
      </c>
      <c r="N638" s="188" t="str">
        <f t="shared" si="9"/>
        <v>205300012800</v>
      </c>
    </row>
    <row r="639" spans="1:14" x14ac:dyDescent="0.25">
      <c r="A639" s="199" t="s">
        <v>108</v>
      </c>
      <c r="B639" s="199" t="s">
        <v>220</v>
      </c>
      <c r="C639" s="199" t="s">
        <v>221</v>
      </c>
      <c r="D639" s="199" t="s">
        <v>126</v>
      </c>
      <c r="E639" s="199" t="s">
        <v>127</v>
      </c>
      <c r="F639" s="199" t="s">
        <v>125</v>
      </c>
      <c r="G639" s="199" t="s">
        <v>145</v>
      </c>
      <c r="H639" s="199" t="s">
        <v>217</v>
      </c>
      <c r="I639" s="199" t="s">
        <v>217</v>
      </c>
      <c r="J639" s="199" t="s">
        <v>217</v>
      </c>
      <c r="K639" s="199" t="s">
        <v>217</v>
      </c>
      <c r="L639" s="199" t="s">
        <v>217</v>
      </c>
      <c r="M639" s="200">
        <v>-48.5</v>
      </c>
      <c r="N639" s="188" t="str">
        <f t="shared" si="9"/>
        <v>216000012800</v>
      </c>
    </row>
    <row r="640" spans="1:14" x14ac:dyDescent="0.25">
      <c r="A640" s="199" t="s">
        <v>108</v>
      </c>
      <c r="B640" s="199" t="s">
        <v>220</v>
      </c>
      <c r="C640" s="199" t="s">
        <v>221</v>
      </c>
      <c r="D640" s="199" t="s">
        <v>126</v>
      </c>
      <c r="E640" s="199" t="s">
        <v>127</v>
      </c>
      <c r="F640" s="199" t="s">
        <v>125</v>
      </c>
      <c r="G640" s="199" t="s">
        <v>142</v>
      </c>
      <c r="H640" s="199" t="s">
        <v>217</v>
      </c>
      <c r="I640" s="199" t="s">
        <v>217</v>
      </c>
      <c r="J640" s="199" t="s">
        <v>217</v>
      </c>
      <c r="K640" s="199" t="s">
        <v>217</v>
      </c>
      <c r="L640" s="199" t="s">
        <v>217</v>
      </c>
      <c r="M640" s="200">
        <v>-594.83000000000004</v>
      </c>
      <c r="N640" s="188" t="str">
        <f t="shared" si="9"/>
        <v>214000012800</v>
      </c>
    </row>
    <row r="641" spans="1:14" x14ac:dyDescent="0.25">
      <c r="A641" s="199" t="s">
        <v>108</v>
      </c>
      <c r="B641" s="199" t="s">
        <v>220</v>
      </c>
      <c r="C641" s="199" t="s">
        <v>221</v>
      </c>
      <c r="D641" s="199" t="s">
        <v>126</v>
      </c>
      <c r="E641" s="199" t="s">
        <v>127</v>
      </c>
      <c r="F641" s="199" t="s">
        <v>125</v>
      </c>
      <c r="G641" s="199" t="s">
        <v>136</v>
      </c>
      <c r="H641" s="199" t="s">
        <v>217</v>
      </c>
      <c r="I641" s="199" t="s">
        <v>217</v>
      </c>
      <c r="J641" s="199" t="s">
        <v>217</v>
      </c>
      <c r="K641" s="199" t="s">
        <v>217</v>
      </c>
      <c r="L641" s="199" t="s">
        <v>217</v>
      </c>
      <c r="M641" s="200">
        <v>-48.5</v>
      </c>
      <c r="N641" s="188" t="str">
        <f t="shared" si="9"/>
        <v>205800012800</v>
      </c>
    </row>
    <row r="642" spans="1:14" x14ac:dyDescent="0.25">
      <c r="A642" s="199" t="s">
        <v>108</v>
      </c>
      <c r="B642" s="199" t="s">
        <v>220</v>
      </c>
      <c r="C642" s="199" t="s">
        <v>221</v>
      </c>
      <c r="D642" s="199" t="s">
        <v>126</v>
      </c>
      <c r="E642" s="199" t="s">
        <v>127</v>
      </c>
      <c r="F642" s="199" t="s">
        <v>125</v>
      </c>
      <c r="G642" s="199" t="s">
        <v>143</v>
      </c>
      <c r="H642" s="199" t="s">
        <v>217</v>
      </c>
      <c r="I642" s="199" t="s">
        <v>217</v>
      </c>
      <c r="J642" s="199" t="s">
        <v>217</v>
      </c>
      <c r="K642" s="199" t="s">
        <v>217</v>
      </c>
      <c r="L642" s="199" t="s">
        <v>217</v>
      </c>
      <c r="M642" s="200">
        <v>-182.28</v>
      </c>
      <c r="N642" s="188" t="str">
        <f t="shared" si="9"/>
        <v>215000012800</v>
      </c>
    </row>
    <row r="643" spans="1:14" x14ac:dyDescent="0.25">
      <c r="A643" s="199" t="s">
        <v>108</v>
      </c>
      <c r="B643" s="199" t="s">
        <v>220</v>
      </c>
      <c r="C643" s="199" t="s">
        <v>221</v>
      </c>
      <c r="D643" s="199" t="s">
        <v>126</v>
      </c>
      <c r="E643" s="199" t="s">
        <v>127</v>
      </c>
      <c r="F643" s="199" t="s">
        <v>125</v>
      </c>
      <c r="G643" s="199" t="s">
        <v>148</v>
      </c>
      <c r="H643" s="199" t="s">
        <v>217</v>
      </c>
      <c r="I643" s="199" t="s">
        <v>217</v>
      </c>
      <c r="J643" s="199" t="s">
        <v>217</v>
      </c>
      <c r="K643" s="199" t="s">
        <v>217</v>
      </c>
      <c r="L643" s="199" t="s">
        <v>217</v>
      </c>
      <c r="M643" s="200">
        <v>2310.8000000000002</v>
      </c>
      <c r="N643" s="188" t="str">
        <f t="shared" ref="N643:N706" si="10">CONCATENATE(G643,E643)</f>
        <v>700000012800</v>
      </c>
    </row>
    <row r="644" spans="1:14" x14ac:dyDescent="0.25">
      <c r="A644" s="199" t="s">
        <v>108</v>
      </c>
      <c r="B644" s="199" t="s">
        <v>222</v>
      </c>
      <c r="C644" s="199" t="s">
        <v>223</v>
      </c>
      <c r="D644" s="199" t="s">
        <v>126</v>
      </c>
      <c r="E644" s="199" t="s">
        <v>127</v>
      </c>
      <c r="F644" s="199" t="s">
        <v>125</v>
      </c>
      <c r="G644" s="199" t="s">
        <v>159</v>
      </c>
      <c r="H644" s="199" t="s">
        <v>217</v>
      </c>
      <c r="I644" s="199" t="s">
        <v>217</v>
      </c>
      <c r="J644" s="199" t="s">
        <v>217</v>
      </c>
      <c r="K644" s="199" t="s">
        <v>217</v>
      </c>
      <c r="L644" s="199" t="s">
        <v>217</v>
      </c>
      <c r="M644" s="200">
        <v>-11.4</v>
      </c>
      <c r="N644" s="188" t="str">
        <f t="shared" si="10"/>
        <v>205700012800</v>
      </c>
    </row>
    <row r="645" spans="1:14" x14ac:dyDescent="0.25">
      <c r="A645" s="199" t="s">
        <v>108</v>
      </c>
      <c r="B645" s="199" t="s">
        <v>222</v>
      </c>
      <c r="C645" s="199" t="s">
        <v>223</v>
      </c>
      <c r="D645" s="199" t="s">
        <v>126</v>
      </c>
      <c r="E645" s="199" t="s">
        <v>127</v>
      </c>
      <c r="F645" s="199" t="s">
        <v>125</v>
      </c>
      <c r="G645" s="199" t="s">
        <v>134</v>
      </c>
      <c r="H645" s="199" t="s">
        <v>217</v>
      </c>
      <c r="I645" s="199" t="s">
        <v>217</v>
      </c>
      <c r="J645" s="199" t="s">
        <v>217</v>
      </c>
      <c r="K645" s="199" t="s">
        <v>217</v>
      </c>
      <c r="L645" s="199" t="s">
        <v>217</v>
      </c>
      <c r="M645" s="200">
        <v>-7.87</v>
      </c>
      <c r="N645" s="188" t="str">
        <f t="shared" si="10"/>
        <v>205500012800</v>
      </c>
    </row>
    <row r="646" spans="1:14" x14ac:dyDescent="0.25">
      <c r="A646" s="199" t="s">
        <v>108</v>
      </c>
      <c r="B646" s="199" t="s">
        <v>222</v>
      </c>
      <c r="C646" s="199" t="s">
        <v>223</v>
      </c>
      <c r="D646" s="199" t="s">
        <v>126</v>
      </c>
      <c r="E646" s="199" t="s">
        <v>127</v>
      </c>
      <c r="F646" s="199" t="s">
        <v>125</v>
      </c>
      <c r="G646" s="199" t="s">
        <v>148</v>
      </c>
      <c r="H646" s="199" t="s">
        <v>217</v>
      </c>
      <c r="I646" s="199" t="s">
        <v>217</v>
      </c>
      <c r="J646" s="199" t="s">
        <v>217</v>
      </c>
      <c r="K646" s="199" t="s">
        <v>217</v>
      </c>
      <c r="L646" s="199" t="s">
        <v>217</v>
      </c>
      <c r="M646" s="200">
        <v>364.5</v>
      </c>
      <c r="N646" s="188" t="str">
        <f t="shared" si="10"/>
        <v>700000012800</v>
      </c>
    </row>
    <row r="647" spans="1:14" x14ac:dyDescent="0.25">
      <c r="A647" s="199" t="s">
        <v>108</v>
      </c>
      <c r="B647" s="199" t="s">
        <v>222</v>
      </c>
      <c r="C647" s="199" t="s">
        <v>223</v>
      </c>
      <c r="D647" s="199" t="s">
        <v>126</v>
      </c>
      <c r="E647" s="199" t="s">
        <v>127</v>
      </c>
      <c r="F647" s="199" t="s">
        <v>125</v>
      </c>
      <c r="G647" s="199" t="s">
        <v>132</v>
      </c>
      <c r="H647" s="199" t="s">
        <v>217</v>
      </c>
      <c r="I647" s="199" t="s">
        <v>217</v>
      </c>
      <c r="J647" s="199" t="s">
        <v>217</v>
      </c>
      <c r="K647" s="199" t="s">
        <v>217</v>
      </c>
      <c r="L647" s="199" t="s">
        <v>217</v>
      </c>
      <c r="M647" s="200">
        <v>-213.84</v>
      </c>
      <c r="N647" s="188" t="str">
        <f t="shared" si="10"/>
        <v>205200012800</v>
      </c>
    </row>
    <row r="648" spans="1:14" x14ac:dyDescent="0.25">
      <c r="A648" s="199" t="s">
        <v>108</v>
      </c>
      <c r="B648" s="199" t="s">
        <v>222</v>
      </c>
      <c r="C648" s="199" t="s">
        <v>223</v>
      </c>
      <c r="D648" s="199" t="s">
        <v>126</v>
      </c>
      <c r="E648" s="199" t="s">
        <v>127</v>
      </c>
      <c r="F648" s="199" t="s">
        <v>125</v>
      </c>
      <c r="G648" s="199" t="s">
        <v>137</v>
      </c>
      <c r="H648" s="199" t="s">
        <v>217</v>
      </c>
      <c r="I648" s="199" t="s">
        <v>217</v>
      </c>
      <c r="J648" s="199" t="s">
        <v>217</v>
      </c>
      <c r="K648" s="199" t="s">
        <v>217</v>
      </c>
      <c r="L648" s="199" t="s">
        <v>217</v>
      </c>
      <c r="M648" s="200">
        <v>-38.880000000000003</v>
      </c>
      <c r="N648" s="188" t="str">
        <f t="shared" si="10"/>
        <v>210000012800</v>
      </c>
    </row>
    <row r="649" spans="1:14" x14ac:dyDescent="0.25">
      <c r="A649" s="199" t="s">
        <v>108</v>
      </c>
      <c r="B649" s="199" t="s">
        <v>222</v>
      </c>
      <c r="C649" s="199" t="s">
        <v>223</v>
      </c>
      <c r="D649" s="199" t="s">
        <v>126</v>
      </c>
      <c r="E649" s="199" t="s">
        <v>127</v>
      </c>
      <c r="F649" s="199" t="s">
        <v>125</v>
      </c>
      <c r="G649" s="199" t="s">
        <v>139</v>
      </c>
      <c r="H649" s="199" t="s">
        <v>217</v>
      </c>
      <c r="I649" s="199" t="s">
        <v>217</v>
      </c>
      <c r="J649" s="199" t="s">
        <v>217</v>
      </c>
      <c r="K649" s="199" t="s">
        <v>217</v>
      </c>
      <c r="L649" s="199" t="s">
        <v>217</v>
      </c>
      <c r="M649" s="200">
        <v>-189.92</v>
      </c>
      <c r="N649" s="188" t="str">
        <f t="shared" si="10"/>
        <v>211000012800</v>
      </c>
    </row>
    <row r="650" spans="1:14" x14ac:dyDescent="0.25">
      <c r="A650" s="199" t="s">
        <v>108</v>
      </c>
      <c r="B650" s="199" t="s">
        <v>222</v>
      </c>
      <c r="C650" s="199" t="s">
        <v>223</v>
      </c>
      <c r="D650" s="199" t="s">
        <v>126</v>
      </c>
      <c r="E650" s="199" t="s">
        <v>127</v>
      </c>
      <c r="F650" s="199" t="s">
        <v>125</v>
      </c>
      <c r="G650" s="199" t="s">
        <v>133</v>
      </c>
      <c r="H650" s="199" t="s">
        <v>217</v>
      </c>
      <c r="I650" s="199" t="s">
        <v>217</v>
      </c>
      <c r="J650" s="199" t="s">
        <v>217</v>
      </c>
      <c r="K650" s="199" t="s">
        <v>217</v>
      </c>
      <c r="L650" s="199" t="s">
        <v>217</v>
      </c>
      <c r="M650" s="200">
        <v>-189.92</v>
      </c>
      <c r="N650" s="188" t="str">
        <f t="shared" si="10"/>
        <v>205300012800</v>
      </c>
    </row>
    <row r="651" spans="1:14" x14ac:dyDescent="0.25">
      <c r="A651" s="199" t="s">
        <v>108</v>
      </c>
      <c r="B651" s="199" t="s">
        <v>222</v>
      </c>
      <c r="C651" s="199" t="s">
        <v>223</v>
      </c>
      <c r="D651" s="199" t="s">
        <v>126</v>
      </c>
      <c r="E651" s="199" t="s">
        <v>127</v>
      </c>
      <c r="F651" s="199" t="s">
        <v>125</v>
      </c>
      <c r="G651" s="199" t="s">
        <v>145</v>
      </c>
      <c r="H651" s="199" t="s">
        <v>217</v>
      </c>
      <c r="I651" s="199" t="s">
        <v>217</v>
      </c>
      <c r="J651" s="199" t="s">
        <v>217</v>
      </c>
      <c r="K651" s="199" t="s">
        <v>217</v>
      </c>
      <c r="L651" s="199" t="s">
        <v>217</v>
      </c>
      <c r="M651" s="200">
        <v>-44.42</v>
      </c>
      <c r="N651" s="188" t="str">
        <f t="shared" si="10"/>
        <v>216000012800</v>
      </c>
    </row>
    <row r="652" spans="1:14" x14ac:dyDescent="0.25">
      <c r="A652" s="199" t="s">
        <v>108</v>
      </c>
      <c r="B652" s="199" t="s">
        <v>222</v>
      </c>
      <c r="C652" s="199" t="s">
        <v>223</v>
      </c>
      <c r="D652" s="199" t="s">
        <v>126</v>
      </c>
      <c r="E652" s="199" t="s">
        <v>127</v>
      </c>
      <c r="F652" s="199" t="s">
        <v>125</v>
      </c>
      <c r="G652" s="199" t="s">
        <v>142</v>
      </c>
      <c r="H652" s="199" t="s">
        <v>217</v>
      </c>
      <c r="I652" s="199" t="s">
        <v>217</v>
      </c>
      <c r="J652" s="199" t="s">
        <v>217</v>
      </c>
      <c r="K652" s="199" t="s">
        <v>217</v>
      </c>
      <c r="L652" s="199" t="s">
        <v>217</v>
      </c>
      <c r="M652" s="200">
        <v>-273.08</v>
      </c>
      <c r="N652" s="188" t="str">
        <f t="shared" si="10"/>
        <v>214000012800</v>
      </c>
    </row>
    <row r="653" spans="1:14" x14ac:dyDescent="0.25">
      <c r="A653" s="199" t="s">
        <v>108</v>
      </c>
      <c r="B653" s="199" t="s">
        <v>222</v>
      </c>
      <c r="C653" s="199" t="s">
        <v>223</v>
      </c>
      <c r="D653" s="199" t="s">
        <v>126</v>
      </c>
      <c r="E653" s="199" t="s">
        <v>127</v>
      </c>
      <c r="F653" s="199" t="s">
        <v>125</v>
      </c>
      <c r="G653" s="199" t="s">
        <v>136</v>
      </c>
      <c r="H653" s="199" t="s">
        <v>217</v>
      </c>
      <c r="I653" s="199" t="s">
        <v>217</v>
      </c>
      <c r="J653" s="199" t="s">
        <v>217</v>
      </c>
      <c r="K653" s="199" t="s">
        <v>217</v>
      </c>
      <c r="L653" s="199" t="s">
        <v>217</v>
      </c>
      <c r="M653" s="200">
        <v>-44.42</v>
      </c>
      <c r="N653" s="188" t="str">
        <f t="shared" si="10"/>
        <v>205800012800</v>
      </c>
    </row>
    <row r="654" spans="1:14" x14ac:dyDescent="0.25">
      <c r="A654" s="199" t="s">
        <v>108</v>
      </c>
      <c r="B654" s="199" t="s">
        <v>222</v>
      </c>
      <c r="C654" s="199" t="s">
        <v>223</v>
      </c>
      <c r="D654" s="199" t="s">
        <v>126</v>
      </c>
      <c r="E654" s="199" t="s">
        <v>127</v>
      </c>
      <c r="F654" s="199" t="s">
        <v>125</v>
      </c>
      <c r="G654" s="199" t="s">
        <v>143</v>
      </c>
      <c r="H654" s="199" t="s">
        <v>217</v>
      </c>
      <c r="I654" s="199" t="s">
        <v>217</v>
      </c>
      <c r="J654" s="199" t="s">
        <v>217</v>
      </c>
      <c r="K654" s="199" t="s">
        <v>217</v>
      </c>
      <c r="L654" s="199" t="s">
        <v>217</v>
      </c>
      <c r="M654" s="200">
        <v>-164.79</v>
      </c>
      <c r="N654" s="188" t="str">
        <f t="shared" si="10"/>
        <v>215000012800</v>
      </c>
    </row>
    <row r="655" spans="1:14" x14ac:dyDescent="0.25">
      <c r="A655" s="199" t="s">
        <v>108</v>
      </c>
      <c r="B655" s="199" t="s">
        <v>222</v>
      </c>
      <c r="C655" s="199" t="s">
        <v>223</v>
      </c>
      <c r="D655" s="199" t="s">
        <v>126</v>
      </c>
      <c r="E655" s="199" t="s">
        <v>127</v>
      </c>
      <c r="F655" s="199" t="s">
        <v>125</v>
      </c>
      <c r="G655" s="199" t="s">
        <v>124</v>
      </c>
      <c r="H655" s="199" t="s">
        <v>217</v>
      </c>
      <c r="I655" s="199" t="s">
        <v>217</v>
      </c>
      <c r="J655" s="199" t="s">
        <v>217</v>
      </c>
      <c r="K655" s="199" t="s">
        <v>217</v>
      </c>
      <c r="L655" s="199" t="s">
        <v>217</v>
      </c>
      <c r="M655" s="200">
        <v>-2151.0500000000002</v>
      </c>
      <c r="N655" s="188" t="str">
        <f t="shared" si="10"/>
        <v>100000012800</v>
      </c>
    </row>
    <row r="656" spans="1:14" x14ac:dyDescent="0.25">
      <c r="A656" s="199" t="s">
        <v>108</v>
      </c>
      <c r="B656" s="199" t="s">
        <v>222</v>
      </c>
      <c r="C656" s="199" t="s">
        <v>223</v>
      </c>
      <c r="D656" s="199" t="s">
        <v>126</v>
      </c>
      <c r="E656" s="199" t="s">
        <v>127</v>
      </c>
      <c r="F656" s="199" t="s">
        <v>125</v>
      </c>
      <c r="G656" s="199" t="s">
        <v>148</v>
      </c>
      <c r="H656" s="199" t="s">
        <v>217</v>
      </c>
      <c r="I656" s="199" t="s">
        <v>217</v>
      </c>
      <c r="J656" s="199" t="s">
        <v>217</v>
      </c>
      <c r="K656" s="199" t="s">
        <v>217</v>
      </c>
      <c r="L656" s="199" t="s">
        <v>217</v>
      </c>
      <c r="M656" s="200">
        <v>2511</v>
      </c>
      <c r="N656" s="188" t="str">
        <f t="shared" si="10"/>
        <v>700000012800</v>
      </c>
    </row>
    <row r="657" spans="1:14" x14ac:dyDescent="0.25">
      <c r="A657" s="199" t="s">
        <v>108</v>
      </c>
      <c r="B657" s="199" t="s">
        <v>222</v>
      </c>
      <c r="C657" s="199" t="s">
        <v>223</v>
      </c>
      <c r="D657" s="199" t="s">
        <v>126</v>
      </c>
      <c r="E657" s="199" t="s">
        <v>127</v>
      </c>
      <c r="F657" s="199" t="s">
        <v>125</v>
      </c>
      <c r="G657" s="199" t="s">
        <v>148</v>
      </c>
      <c r="H657" s="199" t="s">
        <v>217</v>
      </c>
      <c r="I657" s="199" t="s">
        <v>217</v>
      </c>
      <c r="J657" s="199" t="s">
        <v>217</v>
      </c>
      <c r="K657" s="199" t="s">
        <v>217</v>
      </c>
      <c r="L657" s="199" t="s">
        <v>217</v>
      </c>
      <c r="M657" s="200">
        <v>324</v>
      </c>
      <c r="N657" s="188" t="str">
        <f t="shared" si="10"/>
        <v>700000012800</v>
      </c>
    </row>
    <row r="658" spans="1:14" x14ac:dyDescent="0.25">
      <c r="A658" s="199" t="s">
        <v>108</v>
      </c>
      <c r="B658" s="199" t="s">
        <v>222</v>
      </c>
      <c r="C658" s="199" t="s">
        <v>223</v>
      </c>
      <c r="D658" s="199" t="s">
        <v>126</v>
      </c>
      <c r="E658" s="199" t="s">
        <v>127</v>
      </c>
      <c r="F658" s="199" t="s">
        <v>125</v>
      </c>
      <c r="G658" s="199" t="s">
        <v>148</v>
      </c>
      <c r="H658" s="199" t="s">
        <v>217</v>
      </c>
      <c r="I658" s="199" t="s">
        <v>217</v>
      </c>
      <c r="J658" s="199" t="s">
        <v>217</v>
      </c>
      <c r="K658" s="199" t="s">
        <v>217</v>
      </c>
      <c r="L658" s="199" t="s">
        <v>217</v>
      </c>
      <c r="M658" s="200">
        <v>40.5</v>
      </c>
      <c r="N658" s="188" t="str">
        <f t="shared" si="10"/>
        <v>700000012800</v>
      </c>
    </row>
    <row r="659" spans="1:14" x14ac:dyDescent="0.25">
      <c r="A659" s="199" t="s">
        <v>108</v>
      </c>
      <c r="B659" s="199" t="s">
        <v>222</v>
      </c>
      <c r="C659" s="199" t="s">
        <v>223</v>
      </c>
      <c r="D659" s="199" t="s">
        <v>126</v>
      </c>
      <c r="E659" s="199" t="s">
        <v>127</v>
      </c>
      <c r="F659" s="199" t="s">
        <v>125</v>
      </c>
      <c r="G659" s="199" t="s">
        <v>151</v>
      </c>
      <c r="H659" s="199" t="s">
        <v>217</v>
      </c>
      <c r="I659" s="199" t="s">
        <v>217</v>
      </c>
      <c r="J659" s="199" t="s">
        <v>217</v>
      </c>
      <c r="K659" s="199" t="s">
        <v>217</v>
      </c>
      <c r="L659" s="199" t="s">
        <v>217</v>
      </c>
      <c r="M659" s="200">
        <v>189.92</v>
      </c>
      <c r="N659" s="188" t="str">
        <f t="shared" si="10"/>
        <v>723000012800</v>
      </c>
    </row>
    <row r="660" spans="1:14" x14ac:dyDescent="0.25">
      <c r="A660" s="199" t="s">
        <v>108</v>
      </c>
      <c r="B660" s="199" t="s">
        <v>222</v>
      </c>
      <c r="C660" s="199" t="s">
        <v>223</v>
      </c>
      <c r="D660" s="199" t="s">
        <v>126</v>
      </c>
      <c r="E660" s="199" t="s">
        <v>127</v>
      </c>
      <c r="F660" s="199" t="s">
        <v>125</v>
      </c>
      <c r="G660" s="199" t="s">
        <v>152</v>
      </c>
      <c r="H660" s="199" t="s">
        <v>217</v>
      </c>
      <c r="I660" s="199" t="s">
        <v>217</v>
      </c>
      <c r="J660" s="199" t="s">
        <v>217</v>
      </c>
      <c r="K660" s="199" t="s">
        <v>217</v>
      </c>
      <c r="L660" s="199" t="s">
        <v>217</v>
      </c>
      <c r="M660" s="200">
        <v>44.42</v>
      </c>
      <c r="N660" s="188" t="str">
        <f t="shared" si="10"/>
        <v>723100012800</v>
      </c>
    </row>
    <row r="661" spans="1:14" x14ac:dyDescent="0.25">
      <c r="A661" s="199" t="s">
        <v>108</v>
      </c>
      <c r="B661" s="199" t="s">
        <v>222</v>
      </c>
      <c r="C661" s="199" t="s">
        <v>223</v>
      </c>
      <c r="D661" s="199" t="s">
        <v>126</v>
      </c>
      <c r="E661" s="199" t="s">
        <v>127</v>
      </c>
      <c r="F661" s="199" t="s">
        <v>125</v>
      </c>
      <c r="G661" s="199" t="s">
        <v>153</v>
      </c>
      <c r="H661" s="199" t="s">
        <v>217</v>
      </c>
      <c r="I661" s="199" t="s">
        <v>217</v>
      </c>
      <c r="J661" s="199" t="s">
        <v>217</v>
      </c>
      <c r="K661" s="199" t="s">
        <v>217</v>
      </c>
      <c r="L661" s="199" t="s">
        <v>217</v>
      </c>
      <c r="M661" s="200">
        <v>673.9</v>
      </c>
      <c r="N661" s="188" t="str">
        <f t="shared" si="10"/>
        <v>724000012800</v>
      </c>
    </row>
    <row r="662" spans="1:14" x14ac:dyDescent="0.25">
      <c r="A662" s="199" t="s">
        <v>108</v>
      </c>
      <c r="B662" s="199" t="s">
        <v>222</v>
      </c>
      <c r="C662" s="199" t="s">
        <v>223</v>
      </c>
      <c r="D662" s="199" t="s">
        <v>126</v>
      </c>
      <c r="E662" s="199" t="s">
        <v>127</v>
      </c>
      <c r="F662" s="199" t="s">
        <v>125</v>
      </c>
      <c r="G662" s="199" t="s">
        <v>155</v>
      </c>
      <c r="H662" s="199" t="s">
        <v>217</v>
      </c>
      <c r="I662" s="199" t="s">
        <v>217</v>
      </c>
      <c r="J662" s="199" t="s">
        <v>217</v>
      </c>
      <c r="K662" s="199" t="s">
        <v>217</v>
      </c>
      <c r="L662" s="199" t="s">
        <v>217</v>
      </c>
      <c r="M662" s="200">
        <v>7.87</v>
      </c>
      <c r="N662" s="188" t="str">
        <f t="shared" si="10"/>
        <v>725000012800</v>
      </c>
    </row>
    <row r="663" spans="1:14" x14ac:dyDescent="0.25">
      <c r="A663" s="199" t="s">
        <v>108</v>
      </c>
      <c r="B663" s="199" t="s">
        <v>222</v>
      </c>
      <c r="C663" s="199" t="s">
        <v>223</v>
      </c>
      <c r="D663" s="199" t="s">
        <v>126</v>
      </c>
      <c r="E663" s="199" t="s">
        <v>127</v>
      </c>
      <c r="F663" s="199" t="s">
        <v>125</v>
      </c>
      <c r="G663" s="199" t="s">
        <v>150</v>
      </c>
      <c r="H663" s="199" t="s">
        <v>217</v>
      </c>
      <c r="I663" s="199" t="s">
        <v>217</v>
      </c>
      <c r="J663" s="199" t="s">
        <v>217</v>
      </c>
      <c r="K663" s="199" t="s">
        <v>217</v>
      </c>
      <c r="L663" s="199" t="s">
        <v>217</v>
      </c>
      <c r="M663" s="200">
        <v>11.4</v>
      </c>
      <c r="N663" s="188" t="str">
        <f t="shared" si="10"/>
        <v>722100012800</v>
      </c>
    </row>
    <row r="664" spans="1:14" x14ac:dyDescent="0.25">
      <c r="A664" s="199" t="s">
        <v>108</v>
      </c>
      <c r="B664" s="199" t="s">
        <v>222</v>
      </c>
      <c r="C664" s="199" t="s">
        <v>223</v>
      </c>
      <c r="D664" s="199" t="s">
        <v>126</v>
      </c>
      <c r="E664" s="199" t="s">
        <v>127</v>
      </c>
      <c r="F664" s="199" t="s">
        <v>125</v>
      </c>
      <c r="G664" s="199" t="s">
        <v>156</v>
      </c>
      <c r="H664" s="199" t="s">
        <v>217</v>
      </c>
      <c r="I664" s="199" t="s">
        <v>217</v>
      </c>
      <c r="J664" s="199" t="s">
        <v>217</v>
      </c>
      <c r="K664" s="199" t="s">
        <v>217</v>
      </c>
      <c r="L664" s="199" t="s">
        <v>217</v>
      </c>
      <c r="M664" s="200">
        <v>213.84</v>
      </c>
      <c r="N664" s="188" t="str">
        <f t="shared" si="10"/>
        <v>726900012800</v>
      </c>
    </row>
    <row r="665" spans="1:14" x14ac:dyDescent="0.25">
      <c r="A665" s="199" t="s">
        <v>108</v>
      </c>
      <c r="B665" s="199" t="s">
        <v>222</v>
      </c>
      <c r="C665" s="199" t="s">
        <v>223</v>
      </c>
      <c r="D665" s="199" t="s">
        <v>126</v>
      </c>
      <c r="E665" s="199" t="s">
        <v>127</v>
      </c>
      <c r="F665" s="199" t="s">
        <v>125</v>
      </c>
      <c r="G665" s="199" t="s">
        <v>156</v>
      </c>
      <c r="H665" s="199" t="s">
        <v>217</v>
      </c>
      <c r="I665" s="199" t="s">
        <v>217</v>
      </c>
      <c r="J665" s="199" t="s">
        <v>217</v>
      </c>
      <c r="K665" s="199" t="s">
        <v>217</v>
      </c>
      <c r="L665" s="199" t="s">
        <v>217</v>
      </c>
      <c r="M665" s="200">
        <v>38.880000000000003</v>
      </c>
      <c r="N665" s="188" t="str">
        <f t="shared" si="10"/>
        <v>726900012800</v>
      </c>
    </row>
    <row r="666" spans="1:14" x14ac:dyDescent="0.25">
      <c r="A666" s="199" t="s">
        <v>108</v>
      </c>
      <c r="B666" s="199" t="s">
        <v>222</v>
      </c>
      <c r="C666" s="199" t="s">
        <v>223</v>
      </c>
      <c r="D666" s="199" t="s">
        <v>126</v>
      </c>
      <c r="E666" s="199" t="s">
        <v>127</v>
      </c>
      <c r="F666" s="199" t="s">
        <v>125</v>
      </c>
      <c r="G666" s="199" t="s">
        <v>144</v>
      </c>
      <c r="H666" s="199" t="s">
        <v>217</v>
      </c>
      <c r="I666" s="199" t="s">
        <v>217</v>
      </c>
      <c r="J666" s="199" t="s">
        <v>217</v>
      </c>
      <c r="K666" s="199" t="s">
        <v>217</v>
      </c>
      <c r="L666" s="199" t="s">
        <v>217</v>
      </c>
      <c r="M666" s="200">
        <v>-4.95</v>
      </c>
      <c r="N666" s="188" t="str">
        <f t="shared" si="10"/>
        <v>215500012800</v>
      </c>
    </row>
    <row r="667" spans="1:14" x14ac:dyDescent="0.25">
      <c r="A667" s="199" t="s">
        <v>108</v>
      </c>
      <c r="B667" s="199" t="s">
        <v>222</v>
      </c>
      <c r="C667" s="199" t="s">
        <v>223</v>
      </c>
      <c r="D667" s="199" t="s">
        <v>126</v>
      </c>
      <c r="E667" s="199" t="s">
        <v>127</v>
      </c>
      <c r="F667" s="199" t="s">
        <v>125</v>
      </c>
      <c r="G667" s="199" t="s">
        <v>140</v>
      </c>
      <c r="H667" s="199" t="s">
        <v>217</v>
      </c>
      <c r="I667" s="199" t="s">
        <v>217</v>
      </c>
      <c r="J667" s="199" t="s">
        <v>217</v>
      </c>
      <c r="K667" s="199" t="s">
        <v>217</v>
      </c>
      <c r="L667" s="199" t="s">
        <v>217</v>
      </c>
      <c r="M667" s="200">
        <v>-4.8600000000000003</v>
      </c>
      <c r="N667" s="188" t="str">
        <f t="shared" si="10"/>
        <v>212500012800</v>
      </c>
    </row>
    <row r="668" spans="1:14" x14ac:dyDescent="0.25">
      <c r="A668" s="199" t="s">
        <v>108</v>
      </c>
      <c r="B668" s="199" t="s">
        <v>222</v>
      </c>
      <c r="C668" s="199" t="s">
        <v>223</v>
      </c>
      <c r="D668" s="199" t="s">
        <v>126</v>
      </c>
      <c r="E668" s="199" t="s">
        <v>127</v>
      </c>
      <c r="F668" s="199" t="s">
        <v>125</v>
      </c>
      <c r="G668" s="199" t="s">
        <v>141</v>
      </c>
      <c r="H668" s="199" t="s">
        <v>217</v>
      </c>
      <c r="I668" s="199" t="s">
        <v>217</v>
      </c>
      <c r="J668" s="199" t="s">
        <v>217</v>
      </c>
      <c r="K668" s="199" t="s">
        <v>217</v>
      </c>
      <c r="L668" s="199" t="s">
        <v>217</v>
      </c>
      <c r="M668" s="200">
        <v>-108.5</v>
      </c>
      <c r="N668" s="188" t="str">
        <f t="shared" si="10"/>
        <v>213000012800</v>
      </c>
    </row>
    <row r="669" spans="1:14" x14ac:dyDescent="0.25">
      <c r="A669" s="199" t="s">
        <v>108</v>
      </c>
      <c r="B669" s="199" t="s">
        <v>222</v>
      </c>
      <c r="C669" s="199" t="s">
        <v>223</v>
      </c>
      <c r="D669" s="199" t="s">
        <v>126</v>
      </c>
      <c r="E669" s="199" t="s">
        <v>127</v>
      </c>
      <c r="F669" s="199" t="s">
        <v>125</v>
      </c>
      <c r="G669" s="199" t="s">
        <v>140</v>
      </c>
      <c r="H669" s="199" t="s">
        <v>217</v>
      </c>
      <c r="I669" s="199" t="s">
        <v>217</v>
      </c>
      <c r="J669" s="199" t="s">
        <v>217</v>
      </c>
      <c r="K669" s="199" t="s">
        <v>217</v>
      </c>
      <c r="L669" s="199" t="s">
        <v>217</v>
      </c>
      <c r="M669" s="200">
        <v>-15.36</v>
      </c>
      <c r="N669" s="188" t="str">
        <f t="shared" si="10"/>
        <v>212500012800</v>
      </c>
    </row>
    <row r="670" spans="1:14" x14ac:dyDescent="0.25">
      <c r="A670" s="199" t="s">
        <v>108</v>
      </c>
      <c r="B670" s="199" t="s">
        <v>222</v>
      </c>
      <c r="C670" s="199" t="s">
        <v>223</v>
      </c>
      <c r="D670" s="199" t="s">
        <v>126</v>
      </c>
      <c r="E670" s="199" t="s">
        <v>127</v>
      </c>
      <c r="F670" s="199" t="s">
        <v>125</v>
      </c>
      <c r="G670" s="199" t="s">
        <v>138</v>
      </c>
      <c r="H670" s="199" t="s">
        <v>217</v>
      </c>
      <c r="I670" s="199" t="s">
        <v>217</v>
      </c>
      <c r="J670" s="199" t="s">
        <v>217</v>
      </c>
      <c r="K670" s="199" t="s">
        <v>217</v>
      </c>
      <c r="L670" s="199" t="s">
        <v>217</v>
      </c>
      <c r="M670" s="200">
        <v>-213.84</v>
      </c>
      <c r="N670" s="188" t="str">
        <f t="shared" si="10"/>
        <v>210500012800</v>
      </c>
    </row>
    <row r="671" spans="1:14" x14ac:dyDescent="0.25">
      <c r="A671" s="199" t="s">
        <v>108</v>
      </c>
      <c r="B671" s="199" t="s">
        <v>222</v>
      </c>
      <c r="C671" s="199" t="s">
        <v>223</v>
      </c>
      <c r="D671" s="199" t="s">
        <v>126</v>
      </c>
      <c r="E671" s="199" t="s">
        <v>127</v>
      </c>
      <c r="F671" s="199" t="s">
        <v>125</v>
      </c>
      <c r="G671" s="199" t="s">
        <v>137</v>
      </c>
      <c r="H671" s="199" t="s">
        <v>217</v>
      </c>
      <c r="I671" s="199" t="s">
        <v>217</v>
      </c>
      <c r="J671" s="199" t="s">
        <v>217</v>
      </c>
      <c r="K671" s="199" t="s">
        <v>217</v>
      </c>
      <c r="L671" s="199" t="s">
        <v>217</v>
      </c>
      <c r="M671" s="200">
        <v>-69.23</v>
      </c>
      <c r="N671" s="188" t="str">
        <f t="shared" si="10"/>
        <v>210000012800</v>
      </c>
    </row>
    <row r="672" spans="1:14" x14ac:dyDescent="0.25">
      <c r="A672" s="199" t="s">
        <v>108</v>
      </c>
      <c r="B672" s="199" t="s">
        <v>222</v>
      </c>
      <c r="C672" s="199" t="s">
        <v>223</v>
      </c>
      <c r="D672" s="199" t="s">
        <v>126</v>
      </c>
      <c r="E672" s="199" t="s">
        <v>127</v>
      </c>
      <c r="F672" s="199" t="s">
        <v>125</v>
      </c>
      <c r="G672" s="199" t="s">
        <v>135</v>
      </c>
      <c r="H672" s="199" t="s">
        <v>217</v>
      </c>
      <c r="I672" s="199" t="s">
        <v>217</v>
      </c>
      <c r="J672" s="199" t="s">
        <v>217</v>
      </c>
      <c r="K672" s="199" t="s">
        <v>217</v>
      </c>
      <c r="L672" s="199" t="s">
        <v>217</v>
      </c>
      <c r="M672" s="200">
        <v>-673.9</v>
      </c>
      <c r="N672" s="188" t="str">
        <f t="shared" si="10"/>
        <v>205600012800</v>
      </c>
    </row>
    <row r="673" spans="1:14" x14ac:dyDescent="0.25">
      <c r="A673" s="199" t="s">
        <v>108</v>
      </c>
      <c r="B673" s="199" t="s">
        <v>224</v>
      </c>
      <c r="C673" s="199" t="s">
        <v>225</v>
      </c>
      <c r="D673" s="199" t="s">
        <v>126</v>
      </c>
      <c r="E673" s="199" t="s">
        <v>127</v>
      </c>
      <c r="F673" s="199" t="s">
        <v>125</v>
      </c>
      <c r="G673" s="199" t="s">
        <v>133</v>
      </c>
      <c r="H673" s="199" t="s">
        <v>217</v>
      </c>
      <c r="I673" s="199" t="s">
        <v>217</v>
      </c>
      <c r="J673" s="199" t="s">
        <v>217</v>
      </c>
      <c r="K673" s="199" t="s">
        <v>217</v>
      </c>
      <c r="L673" s="199" t="s">
        <v>217</v>
      </c>
      <c r="M673" s="200">
        <v>-178.56</v>
      </c>
      <c r="N673" s="188" t="str">
        <f t="shared" si="10"/>
        <v>205300012800</v>
      </c>
    </row>
    <row r="674" spans="1:14" x14ac:dyDescent="0.25">
      <c r="A674" s="199" t="s">
        <v>108</v>
      </c>
      <c r="B674" s="199" t="s">
        <v>224</v>
      </c>
      <c r="C674" s="199" t="s">
        <v>225</v>
      </c>
      <c r="D674" s="199" t="s">
        <v>126</v>
      </c>
      <c r="E674" s="199" t="s">
        <v>127</v>
      </c>
      <c r="F674" s="199" t="s">
        <v>125</v>
      </c>
      <c r="G674" s="199" t="s">
        <v>148</v>
      </c>
      <c r="H674" s="199" t="s">
        <v>217</v>
      </c>
      <c r="I674" s="199" t="s">
        <v>217</v>
      </c>
      <c r="J674" s="199" t="s">
        <v>217</v>
      </c>
      <c r="K674" s="199" t="s">
        <v>217</v>
      </c>
      <c r="L674" s="199" t="s">
        <v>217</v>
      </c>
      <c r="M674" s="200">
        <v>96.4</v>
      </c>
      <c r="N674" s="188" t="str">
        <f t="shared" si="10"/>
        <v>700000012800</v>
      </c>
    </row>
    <row r="675" spans="1:14" x14ac:dyDescent="0.25">
      <c r="A675" s="199" t="s">
        <v>108</v>
      </c>
      <c r="B675" s="199" t="s">
        <v>224</v>
      </c>
      <c r="C675" s="199" t="s">
        <v>225</v>
      </c>
      <c r="D675" s="199" t="s">
        <v>126</v>
      </c>
      <c r="E675" s="199" t="s">
        <v>127</v>
      </c>
      <c r="F675" s="199" t="s">
        <v>125</v>
      </c>
      <c r="G675" s="199" t="s">
        <v>142</v>
      </c>
      <c r="H675" s="199" t="s">
        <v>217</v>
      </c>
      <c r="I675" s="199" t="s">
        <v>217</v>
      </c>
      <c r="J675" s="199" t="s">
        <v>217</v>
      </c>
      <c r="K675" s="199" t="s">
        <v>217</v>
      </c>
      <c r="L675" s="199" t="s">
        <v>217</v>
      </c>
      <c r="M675" s="200">
        <v>-381.36</v>
      </c>
      <c r="N675" s="188" t="str">
        <f t="shared" si="10"/>
        <v>214000012800</v>
      </c>
    </row>
    <row r="676" spans="1:14" x14ac:dyDescent="0.25">
      <c r="A676" s="199" t="s">
        <v>108</v>
      </c>
      <c r="B676" s="199" t="s">
        <v>224</v>
      </c>
      <c r="C676" s="199" t="s">
        <v>225</v>
      </c>
      <c r="D676" s="199" t="s">
        <v>126</v>
      </c>
      <c r="E676" s="199" t="s">
        <v>127</v>
      </c>
      <c r="F676" s="199" t="s">
        <v>125</v>
      </c>
      <c r="G676" s="199" t="s">
        <v>136</v>
      </c>
      <c r="H676" s="199" t="s">
        <v>217</v>
      </c>
      <c r="I676" s="199" t="s">
        <v>217</v>
      </c>
      <c r="J676" s="199" t="s">
        <v>217</v>
      </c>
      <c r="K676" s="199" t="s">
        <v>217</v>
      </c>
      <c r="L676" s="199" t="s">
        <v>217</v>
      </c>
      <c r="M676" s="200">
        <v>-41.76</v>
      </c>
      <c r="N676" s="188" t="str">
        <f t="shared" si="10"/>
        <v>205800012800</v>
      </c>
    </row>
    <row r="677" spans="1:14" x14ac:dyDescent="0.25">
      <c r="A677" s="199" t="s">
        <v>108</v>
      </c>
      <c r="B677" s="199" t="s">
        <v>224</v>
      </c>
      <c r="C677" s="199" t="s">
        <v>225</v>
      </c>
      <c r="D677" s="199" t="s">
        <v>126</v>
      </c>
      <c r="E677" s="199" t="s">
        <v>127</v>
      </c>
      <c r="F677" s="199" t="s">
        <v>125</v>
      </c>
      <c r="G677" s="199" t="s">
        <v>143</v>
      </c>
      <c r="H677" s="199" t="s">
        <v>217</v>
      </c>
      <c r="I677" s="199" t="s">
        <v>217</v>
      </c>
      <c r="J677" s="199" t="s">
        <v>217</v>
      </c>
      <c r="K677" s="199" t="s">
        <v>217</v>
      </c>
      <c r="L677" s="199" t="s">
        <v>217</v>
      </c>
      <c r="M677" s="200">
        <v>-123.12</v>
      </c>
      <c r="N677" s="188" t="str">
        <f t="shared" si="10"/>
        <v>215000012800</v>
      </c>
    </row>
    <row r="678" spans="1:14" x14ac:dyDescent="0.25">
      <c r="A678" s="199" t="s">
        <v>108</v>
      </c>
      <c r="B678" s="199" t="s">
        <v>224</v>
      </c>
      <c r="C678" s="199" t="s">
        <v>225</v>
      </c>
      <c r="D678" s="199" t="s">
        <v>126</v>
      </c>
      <c r="E678" s="199" t="s">
        <v>127</v>
      </c>
      <c r="F678" s="199" t="s">
        <v>125</v>
      </c>
      <c r="G678" s="199" t="s">
        <v>124</v>
      </c>
      <c r="H678" s="199" t="s">
        <v>217</v>
      </c>
      <c r="I678" s="199" t="s">
        <v>217</v>
      </c>
      <c r="J678" s="199" t="s">
        <v>217</v>
      </c>
      <c r="K678" s="199" t="s">
        <v>217</v>
      </c>
      <c r="L678" s="199" t="s">
        <v>217</v>
      </c>
      <c r="M678" s="200">
        <v>-1434.8</v>
      </c>
      <c r="N678" s="188" t="str">
        <f t="shared" si="10"/>
        <v>100000012800</v>
      </c>
    </row>
    <row r="679" spans="1:14" x14ac:dyDescent="0.25">
      <c r="A679" s="199" t="s">
        <v>108</v>
      </c>
      <c r="B679" s="199" t="s">
        <v>224</v>
      </c>
      <c r="C679" s="199" t="s">
        <v>225</v>
      </c>
      <c r="D679" s="199" t="s">
        <v>126</v>
      </c>
      <c r="E679" s="199" t="s">
        <v>127</v>
      </c>
      <c r="F679" s="199" t="s">
        <v>125</v>
      </c>
      <c r="G679" s="199" t="s">
        <v>148</v>
      </c>
      <c r="H679" s="199" t="s">
        <v>217</v>
      </c>
      <c r="I679" s="199" t="s">
        <v>217</v>
      </c>
      <c r="J679" s="199" t="s">
        <v>217</v>
      </c>
      <c r="K679" s="199" t="s">
        <v>217</v>
      </c>
      <c r="L679" s="199" t="s">
        <v>217</v>
      </c>
      <c r="M679" s="200">
        <v>2679.92</v>
      </c>
      <c r="N679" s="188" t="str">
        <f t="shared" si="10"/>
        <v>700000012800</v>
      </c>
    </row>
    <row r="680" spans="1:14" x14ac:dyDescent="0.25">
      <c r="A680" s="199" t="s">
        <v>108</v>
      </c>
      <c r="B680" s="199" t="s">
        <v>224</v>
      </c>
      <c r="C680" s="199" t="s">
        <v>225</v>
      </c>
      <c r="D680" s="199" t="s">
        <v>126</v>
      </c>
      <c r="E680" s="199" t="s">
        <v>127</v>
      </c>
      <c r="F680" s="199" t="s">
        <v>125</v>
      </c>
      <c r="G680" s="199" t="s">
        <v>148</v>
      </c>
      <c r="H680" s="199" t="s">
        <v>217</v>
      </c>
      <c r="I680" s="199" t="s">
        <v>217</v>
      </c>
      <c r="J680" s="199" t="s">
        <v>217</v>
      </c>
      <c r="K680" s="199" t="s">
        <v>217</v>
      </c>
      <c r="L680" s="199" t="s">
        <v>217</v>
      </c>
      <c r="M680" s="200">
        <v>308.48</v>
      </c>
      <c r="N680" s="188" t="str">
        <f t="shared" si="10"/>
        <v>700000012800</v>
      </c>
    </row>
    <row r="681" spans="1:14" x14ac:dyDescent="0.25">
      <c r="A681" s="199" t="s">
        <v>108</v>
      </c>
      <c r="B681" s="199" t="s">
        <v>224</v>
      </c>
      <c r="C681" s="199" t="s">
        <v>225</v>
      </c>
      <c r="D681" s="199" t="s">
        <v>126</v>
      </c>
      <c r="E681" s="199" t="s">
        <v>127</v>
      </c>
      <c r="F681" s="199" t="s">
        <v>125</v>
      </c>
      <c r="G681" s="199" t="s">
        <v>151</v>
      </c>
      <c r="H681" s="199" t="s">
        <v>217</v>
      </c>
      <c r="I681" s="199" t="s">
        <v>217</v>
      </c>
      <c r="J681" s="199" t="s">
        <v>217</v>
      </c>
      <c r="K681" s="199" t="s">
        <v>217</v>
      </c>
      <c r="L681" s="199" t="s">
        <v>217</v>
      </c>
      <c r="M681" s="200">
        <v>178.56</v>
      </c>
      <c r="N681" s="188" t="str">
        <f t="shared" si="10"/>
        <v>723000012800</v>
      </c>
    </row>
    <row r="682" spans="1:14" x14ac:dyDescent="0.25">
      <c r="A682" s="199" t="s">
        <v>108</v>
      </c>
      <c r="B682" s="199" t="s">
        <v>224</v>
      </c>
      <c r="C682" s="199" t="s">
        <v>225</v>
      </c>
      <c r="D682" s="199" t="s">
        <v>126</v>
      </c>
      <c r="E682" s="199" t="s">
        <v>127</v>
      </c>
      <c r="F682" s="199" t="s">
        <v>125</v>
      </c>
      <c r="G682" s="199" t="s">
        <v>152</v>
      </c>
      <c r="H682" s="199" t="s">
        <v>217</v>
      </c>
      <c r="I682" s="199" t="s">
        <v>217</v>
      </c>
      <c r="J682" s="199" t="s">
        <v>217</v>
      </c>
      <c r="K682" s="199" t="s">
        <v>217</v>
      </c>
      <c r="L682" s="199" t="s">
        <v>217</v>
      </c>
      <c r="M682" s="200">
        <v>41.76</v>
      </c>
      <c r="N682" s="188" t="str">
        <f t="shared" si="10"/>
        <v>723100012800</v>
      </c>
    </row>
    <row r="683" spans="1:14" x14ac:dyDescent="0.25">
      <c r="A683" s="199" t="s">
        <v>108</v>
      </c>
      <c r="B683" s="199" t="s">
        <v>224</v>
      </c>
      <c r="C683" s="199" t="s">
        <v>225</v>
      </c>
      <c r="D683" s="199" t="s">
        <v>126</v>
      </c>
      <c r="E683" s="199" t="s">
        <v>127</v>
      </c>
      <c r="F683" s="199" t="s">
        <v>125</v>
      </c>
      <c r="G683" s="199" t="s">
        <v>153</v>
      </c>
      <c r="H683" s="199" t="s">
        <v>217</v>
      </c>
      <c r="I683" s="199" t="s">
        <v>217</v>
      </c>
      <c r="J683" s="199" t="s">
        <v>217</v>
      </c>
      <c r="K683" s="199" t="s">
        <v>217</v>
      </c>
      <c r="L683" s="199" t="s">
        <v>217</v>
      </c>
      <c r="M683" s="200">
        <v>673.9</v>
      </c>
      <c r="N683" s="188" t="str">
        <f t="shared" si="10"/>
        <v>724000012800</v>
      </c>
    </row>
    <row r="684" spans="1:14" x14ac:dyDescent="0.25">
      <c r="A684" s="199" t="s">
        <v>108</v>
      </c>
      <c r="B684" s="199" t="s">
        <v>224</v>
      </c>
      <c r="C684" s="199" t="s">
        <v>225</v>
      </c>
      <c r="D684" s="199" t="s">
        <v>126</v>
      </c>
      <c r="E684" s="199" t="s">
        <v>127</v>
      </c>
      <c r="F684" s="199" t="s">
        <v>125</v>
      </c>
      <c r="G684" s="199" t="s">
        <v>155</v>
      </c>
      <c r="H684" s="199" t="s">
        <v>217</v>
      </c>
      <c r="I684" s="199" t="s">
        <v>217</v>
      </c>
      <c r="J684" s="199" t="s">
        <v>217</v>
      </c>
      <c r="K684" s="199" t="s">
        <v>217</v>
      </c>
      <c r="L684" s="199" t="s">
        <v>217</v>
      </c>
      <c r="M684" s="200">
        <v>2.37</v>
      </c>
      <c r="N684" s="188" t="str">
        <f t="shared" si="10"/>
        <v>725000012800</v>
      </c>
    </row>
    <row r="685" spans="1:14" x14ac:dyDescent="0.25">
      <c r="A685" s="199" t="s">
        <v>108</v>
      </c>
      <c r="B685" s="199" t="s">
        <v>224</v>
      </c>
      <c r="C685" s="199" t="s">
        <v>225</v>
      </c>
      <c r="D685" s="199" t="s">
        <v>126</v>
      </c>
      <c r="E685" s="199" t="s">
        <v>127</v>
      </c>
      <c r="F685" s="199" t="s">
        <v>125</v>
      </c>
      <c r="G685" s="199" t="s">
        <v>150</v>
      </c>
      <c r="H685" s="199" t="s">
        <v>217</v>
      </c>
      <c r="I685" s="199" t="s">
        <v>217</v>
      </c>
      <c r="J685" s="199" t="s">
        <v>217</v>
      </c>
      <c r="K685" s="199" t="s">
        <v>217</v>
      </c>
      <c r="L685" s="199" t="s">
        <v>217</v>
      </c>
      <c r="M685" s="200">
        <v>11.4</v>
      </c>
      <c r="N685" s="188" t="str">
        <f t="shared" si="10"/>
        <v>722100012800</v>
      </c>
    </row>
    <row r="686" spans="1:14" x14ac:dyDescent="0.25">
      <c r="A686" s="199" t="s">
        <v>108</v>
      </c>
      <c r="B686" s="199" t="s">
        <v>224</v>
      </c>
      <c r="C686" s="199" t="s">
        <v>225</v>
      </c>
      <c r="D686" s="199" t="s">
        <v>126</v>
      </c>
      <c r="E686" s="199" t="s">
        <v>127</v>
      </c>
      <c r="F686" s="199" t="s">
        <v>125</v>
      </c>
      <c r="G686" s="199" t="s">
        <v>156</v>
      </c>
      <c r="H686" s="199" t="s">
        <v>217</v>
      </c>
      <c r="I686" s="199" t="s">
        <v>217</v>
      </c>
      <c r="J686" s="199" t="s">
        <v>217</v>
      </c>
      <c r="K686" s="199" t="s">
        <v>217</v>
      </c>
      <c r="L686" s="199" t="s">
        <v>217</v>
      </c>
      <c r="M686" s="200">
        <v>203.6</v>
      </c>
      <c r="N686" s="188" t="str">
        <f t="shared" si="10"/>
        <v>726900012800</v>
      </c>
    </row>
    <row r="687" spans="1:14" x14ac:dyDescent="0.25">
      <c r="A687" s="199" t="s">
        <v>108</v>
      </c>
      <c r="B687" s="199" t="s">
        <v>224</v>
      </c>
      <c r="C687" s="199" t="s">
        <v>225</v>
      </c>
      <c r="D687" s="199" t="s">
        <v>126</v>
      </c>
      <c r="E687" s="199" t="s">
        <v>127</v>
      </c>
      <c r="F687" s="199" t="s">
        <v>125</v>
      </c>
      <c r="G687" s="199" t="s">
        <v>156</v>
      </c>
      <c r="H687" s="199" t="s">
        <v>217</v>
      </c>
      <c r="I687" s="199" t="s">
        <v>217</v>
      </c>
      <c r="J687" s="199" t="s">
        <v>217</v>
      </c>
      <c r="K687" s="199" t="s">
        <v>217</v>
      </c>
      <c r="L687" s="199" t="s">
        <v>217</v>
      </c>
      <c r="M687" s="200">
        <v>37.020000000000003</v>
      </c>
      <c r="N687" s="188" t="str">
        <f t="shared" si="10"/>
        <v>726900012800</v>
      </c>
    </row>
    <row r="688" spans="1:14" x14ac:dyDescent="0.25">
      <c r="A688" s="199" t="s">
        <v>108</v>
      </c>
      <c r="B688" s="199" t="s">
        <v>224</v>
      </c>
      <c r="C688" s="199" t="s">
        <v>225</v>
      </c>
      <c r="D688" s="199" t="s">
        <v>126</v>
      </c>
      <c r="E688" s="199" t="s">
        <v>127</v>
      </c>
      <c r="F688" s="199" t="s">
        <v>125</v>
      </c>
      <c r="G688" s="199" t="s">
        <v>137</v>
      </c>
      <c r="H688" s="199" t="s">
        <v>217</v>
      </c>
      <c r="I688" s="199" t="s">
        <v>217</v>
      </c>
      <c r="J688" s="199" t="s">
        <v>217</v>
      </c>
      <c r="K688" s="199" t="s">
        <v>217</v>
      </c>
      <c r="L688" s="199" t="s">
        <v>217</v>
      </c>
      <c r="M688" s="200">
        <v>-98.08</v>
      </c>
      <c r="N688" s="188" t="str">
        <f t="shared" si="10"/>
        <v>210000012800</v>
      </c>
    </row>
    <row r="689" spans="1:14" x14ac:dyDescent="0.25">
      <c r="A689" s="199" t="s">
        <v>108</v>
      </c>
      <c r="B689" s="199" t="s">
        <v>224</v>
      </c>
      <c r="C689" s="199" t="s">
        <v>225</v>
      </c>
      <c r="D689" s="199" t="s">
        <v>126</v>
      </c>
      <c r="E689" s="199" t="s">
        <v>127</v>
      </c>
      <c r="F689" s="199" t="s">
        <v>125</v>
      </c>
      <c r="G689" s="199" t="s">
        <v>137</v>
      </c>
      <c r="H689" s="199" t="s">
        <v>217</v>
      </c>
      <c r="I689" s="199" t="s">
        <v>217</v>
      </c>
      <c r="J689" s="199" t="s">
        <v>217</v>
      </c>
      <c r="K689" s="199" t="s">
        <v>217</v>
      </c>
      <c r="L689" s="199" t="s">
        <v>217</v>
      </c>
      <c r="M689" s="200">
        <v>-500</v>
      </c>
      <c r="N689" s="188" t="str">
        <f t="shared" si="10"/>
        <v>210000012800</v>
      </c>
    </row>
    <row r="690" spans="1:14" x14ac:dyDescent="0.25">
      <c r="A690" s="199" t="s">
        <v>108</v>
      </c>
      <c r="B690" s="199" t="s">
        <v>224</v>
      </c>
      <c r="C690" s="199" t="s">
        <v>225</v>
      </c>
      <c r="D690" s="199" t="s">
        <v>126</v>
      </c>
      <c r="E690" s="199" t="s">
        <v>127</v>
      </c>
      <c r="F690" s="199" t="s">
        <v>125</v>
      </c>
      <c r="G690" s="199" t="s">
        <v>140</v>
      </c>
      <c r="H690" s="199" t="s">
        <v>217</v>
      </c>
      <c r="I690" s="199" t="s">
        <v>217</v>
      </c>
      <c r="J690" s="199" t="s">
        <v>217</v>
      </c>
      <c r="K690" s="199" t="s">
        <v>217</v>
      </c>
      <c r="L690" s="199" t="s">
        <v>217</v>
      </c>
      <c r="M690" s="200">
        <v>-4.62</v>
      </c>
      <c r="N690" s="188" t="str">
        <f t="shared" si="10"/>
        <v>212500012800</v>
      </c>
    </row>
    <row r="691" spans="1:14" x14ac:dyDescent="0.25">
      <c r="A691" s="199" t="s">
        <v>108</v>
      </c>
      <c r="B691" s="199" t="s">
        <v>224</v>
      </c>
      <c r="C691" s="199" t="s">
        <v>225</v>
      </c>
      <c r="D691" s="199" t="s">
        <v>126</v>
      </c>
      <c r="E691" s="199" t="s">
        <v>127</v>
      </c>
      <c r="F691" s="199" t="s">
        <v>125</v>
      </c>
      <c r="G691" s="199" t="s">
        <v>141</v>
      </c>
      <c r="H691" s="199" t="s">
        <v>217</v>
      </c>
      <c r="I691" s="199" t="s">
        <v>217</v>
      </c>
      <c r="J691" s="199" t="s">
        <v>217</v>
      </c>
      <c r="K691" s="199" t="s">
        <v>217</v>
      </c>
      <c r="L691" s="199" t="s">
        <v>217</v>
      </c>
      <c r="M691" s="200">
        <v>-108.5</v>
      </c>
      <c r="N691" s="188" t="str">
        <f t="shared" si="10"/>
        <v>213000012800</v>
      </c>
    </row>
    <row r="692" spans="1:14" x14ac:dyDescent="0.25">
      <c r="A692" s="199" t="s">
        <v>108</v>
      </c>
      <c r="B692" s="199" t="s">
        <v>224</v>
      </c>
      <c r="C692" s="199" t="s">
        <v>225</v>
      </c>
      <c r="D692" s="199" t="s">
        <v>126</v>
      </c>
      <c r="E692" s="199" t="s">
        <v>127</v>
      </c>
      <c r="F692" s="199" t="s">
        <v>125</v>
      </c>
      <c r="G692" s="199" t="s">
        <v>140</v>
      </c>
      <c r="H692" s="199" t="s">
        <v>217</v>
      </c>
      <c r="I692" s="199" t="s">
        <v>217</v>
      </c>
      <c r="J692" s="199" t="s">
        <v>217</v>
      </c>
      <c r="K692" s="199" t="s">
        <v>217</v>
      </c>
      <c r="L692" s="199" t="s">
        <v>217</v>
      </c>
      <c r="M692" s="200">
        <v>-10.4</v>
      </c>
      <c r="N692" s="188" t="str">
        <f t="shared" si="10"/>
        <v>212500012800</v>
      </c>
    </row>
    <row r="693" spans="1:14" x14ac:dyDescent="0.25">
      <c r="A693" s="199" t="s">
        <v>108</v>
      </c>
      <c r="B693" s="199" t="s">
        <v>224</v>
      </c>
      <c r="C693" s="199" t="s">
        <v>225</v>
      </c>
      <c r="D693" s="199" t="s">
        <v>126</v>
      </c>
      <c r="E693" s="199" t="s">
        <v>127</v>
      </c>
      <c r="F693" s="199" t="s">
        <v>125</v>
      </c>
      <c r="G693" s="199" t="s">
        <v>138</v>
      </c>
      <c r="H693" s="199" t="s">
        <v>217</v>
      </c>
      <c r="I693" s="199" t="s">
        <v>217</v>
      </c>
      <c r="J693" s="199" t="s">
        <v>217</v>
      </c>
      <c r="K693" s="199" t="s">
        <v>217</v>
      </c>
      <c r="L693" s="199" t="s">
        <v>217</v>
      </c>
      <c r="M693" s="200">
        <v>-203.6</v>
      </c>
      <c r="N693" s="188" t="str">
        <f t="shared" si="10"/>
        <v>210500012800</v>
      </c>
    </row>
    <row r="694" spans="1:14" x14ac:dyDescent="0.25">
      <c r="A694" s="199" t="s">
        <v>108</v>
      </c>
      <c r="B694" s="199" t="s">
        <v>224</v>
      </c>
      <c r="C694" s="199" t="s">
        <v>225</v>
      </c>
      <c r="D694" s="199" t="s">
        <v>126</v>
      </c>
      <c r="E694" s="199" t="s">
        <v>127</v>
      </c>
      <c r="F694" s="199" t="s">
        <v>125</v>
      </c>
      <c r="G694" s="199" t="s">
        <v>134</v>
      </c>
      <c r="H694" s="199" t="s">
        <v>217</v>
      </c>
      <c r="I694" s="199" t="s">
        <v>217</v>
      </c>
      <c r="J694" s="199" t="s">
        <v>217</v>
      </c>
      <c r="K694" s="199" t="s">
        <v>217</v>
      </c>
      <c r="L694" s="199" t="s">
        <v>217</v>
      </c>
      <c r="M694" s="200">
        <v>-2.37</v>
      </c>
      <c r="N694" s="188" t="str">
        <f t="shared" si="10"/>
        <v>205500012800</v>
      </c>
    </row>
    <row r="695" spans="1:14" x14ac:dyDescent="0.25">
      <c r="A695" s="199" t="s">
        <v>108</v>
      </c>
      <c r="B695" s="199" t="s">
        <v>224</v>
      </c>
      <c r="C695" s="199" t="s">
        <v>225</v>
      </c>
      <c r="D695" s="199" t="s">
        <v>126</v>
      </c>
      <c r="E695" s="199" t="s">
        <v>127</v>
      </c>
      <c r="F695" s="199" t="s">
        <v>125</v>
      </c>
      <c r="G695" s="199" t="s">
        <v>135</v>
      </c>
      <c r="H695" s="199" t="s">
        <v>217</v>
      </c>
      <c r="I695" s="199" t="s">
        <v>217</v>
      </c>
      <c r="J695" s="199" t="s">
        <v>217</v>
      </c>
      <c r="K695" s="199" t="s">
        <v>217</v>
      </c>
      <c r="L695" s="199" t="s">
        <v>217</v>
      </c>
      <c r="M695" s="200">
        <v>-673.9</v>
      </c>
      <c r="N695" s="188" t="str">
        <f t="shared" si="10"/>
        <v>205600012800</v>
      </c>
    </row>
    <row r="696" spans="1:14" x14ac:dyDescent="0.25">
      <c r="A696" s="199" t="s">
        <v>108</v>
      </c>
      <c r="B696" s="199" t="s">
        <v>224</v>
      </c>
      <c r="C696" s="199" t="s">
        <v>225</v>
      </c>
      <c r="D696" s="199" t="s">
        <v>126</v>
      </c>
      <c r="E696" s="199" t="s">
        <v>127</v>
      </c>
      <c r="F696" s="199" t="s">
        <v>125</v>
      </c>
      <c r="G696" s="199" t="s">
        <v>159</v>
      </c>
      <c r="H696" s="199" t="s">
        <v>217</v>
      </c>
      <c r="I696" s="199" t="s">
        <v>217</v>
      </c>
      <c r="J696" s="199" t="s">
        <v>217</v>
      </c>
      <c r="K696" s="199" t="s">
        <v>217</v>
      </c>
      <c r="L696" s="199" t="s">
        <v>217</v>
      </c>
      <c r="M696" s="200">
        <v>-11.4</v>
      </c>
      <c r="N696" s="188" t="str">
        <f t="shared" si="10"/>
        <v>205700012800</v>
      </c>
    </row>
    <row r="697" spans="1:14" x14ac:dyDescent="0.25">
      <c r="A697" s="199" t="s">
        <v>108</v>
      </c>
      <c r="B697" s="199" t="s">
        <v>224</v>
      </c>
      <c r="C697" s="199" t="s">
        <v>225</v>
      </c>
      <c r="D697" s="199" t="s">
        <v>126</v>
      </c>
      <c r="E697" s="199" t="s">
        <v>127</v>
      </c>
      <c r="F697" s="199" t="s">
        <v>125</v>
      </c>
      <c r="G697" s="199" t="s">
        <v>132</v>
      </c>
      <c r="H697" s="199" t="s">
        <v>217</v>
      </c>
      <c r="I697" s="199" t="s">
        <v>217</v>
      </c>
      <c r="J697" s="199" t="s">
        <v>217</v>
      </c>
      <c r="K697" s="199" t="s">
        <v>217</v>
      </c>
      <c r="L697" s="199" t="s">
        <v>217</v>
      </c>
      <c r="M697" s="200">
        <v>-203.6</v>
      </c>
      <c r="N697" s="188" t="str">
        <f t="shared" si="10"/>
        <v>205200012800</v>
      </c>
    </row>
    <row r="698" spans="1:14" x14ac:dyDescent="0.25">
      <c r="A698" s="199" t="s">
        <v>108</v>
      </c>
      <c r="B698" s="199" t="s">
        <v>224</v>
      </c>
      <c r="C698" s="199" t="s">
        <v>225</v>
      </c>
      <c r="D698" s="199" t="s">
        <v>126</v>
      </c>
      <c r="E698" s="199" t="s">
        <v>127</v>
      </c>
      <c r="F698" s="199" t="s">
        <v>125</v>
      </c>
      <c r="G698" s="199" t="s">
        <v>137</v>
      </c>
      <c r="H698" s="199" t="s">
        <v>217</v>
      </c>
      <c r="I698" s="199" t="s">
        <v>217</v>
      </c>
      <c r="J698" s="199" t="s">
        <v>217</v>
      </c>
      <c r="K698" s="199" t="s">
        <v>217</v>
      </c>
      <c r="L698" s="199" t="s">
        <v>217</v>
      </c>
      <c r="M698" s="200">
        <v>-37.020000000000003</v>
      </c>
      <c r="N698" s="188" t="str">
        <f t="shared" si="10"/>
        <v>210000012800</v>
      </c>
    </row>
    <row r="699" spans="1:14" x14ac:dyDescent="0.25">
      <c r="A699" s="199" t="s">
        <v>108</v>
      </c>
      <c r="B699" s="199" t="s">
        <v>224</v>
      </c>
      <c r="C699" s="199" t="s">
        <v>225</v>
      </c>
      <c r="D699" s="199" t="s">
        <v>126</v>
      </c>
      <c r="E699" s="199" t="s">
        <v>127</v>
      </c>
      <c r="F699" s="199" t="s">
        <v>125</v>
      </c>
      <c r="G699" s="199" t="s">
        <v>139</v>
      </c>
      <c r="H699" s="199" t="s">
        <v>217</v>
      </c>
      <c r="I699" s="199" t="s">
        <v>217</v>
      </c>
      <c r="J699" s="199" t="s">
        <v>217</v>
      </c>
      <c r="K699" s="199" t="s">
        <v>217</v>
      </c>
      <c r="L699" s="199" t="s">
        <v>217</v>
      </c>
      <c r="M699" s="200">
        <v>-178.56</v>
      </c>
      <c r="N699" s="188" t="str">
        <f t="shared" si="10"/>
        <v>211000012800</v>
      </c>
    </row>
    <row r="700" spans="1:14" x14ac:dyDescent="0.25">
      <c r="A700" s="199" t="s">
        <v>108</v>
      </c>
      <c r="B700" s="199" t="s">
        <v>224</v>
      </c>
      <c r="C700" s="199" t="s">
        <v>225</v>
      </c>
      <c r="D700" s="199" t="s">
        <v>126</v>
      </c>
      <c r="E700" s="199" t="s">
        <v>127</v>
      </c>
      <c r="F700" s="199" t="s">
        <v>125</v>
      </c>
      <c r="G700" s="199" t="s">
        <v>145</v>
      </c>
      <c r="H700" s="199" t="s">
        <v>217</v>
      </c>
      <c r="I700" s="199" t="s">
        <v>217</v>
      </c>
      <c r="J700" s="199" t="s">
        <v>217</v>
      </c>
      <c r="K700" s="199" t="s">
        <v>217</v>
      </c>
      <c r="L700" s="199" t="s">
        <v>217</v>
      </c>
      <c r="M700" s="200">
        <v>-41.76</v>
      </c>
      <c r="N700" s="188" t="str">
        <f t="shared" si="10"/>
        <v>216000012800</v>
      </c>
    </row>
    <row r="701" spans="1:14" x14ac:dyDescent="0.25">
      <c r="A701" s="199" t="s">
        <v>108</v>
      </c>
      <c r="B701" s="199" t="s">
        <v>226</v>
      </c>
      <c r="C701" s="199" t="s">
        <v>227</v>
      </c>
      <c r="D701" s="199" t="s">
        <v>126</v>
      </c>
      <c r="E701" s="199" t="s">
        <v>127</v>
      </c>
      <c r="F701" s="199" t="s">
        <v>125</v>
      </c>
      <c r="G701" s="199" t="s">
        <v>143</v>
      </c>
      <c r="H701" s="199" t="s">
        <v>217</v>
      </c>
      <c r="I701" s="199" t="s">
        <v>217</v>
      </c>
      <c r="J701" s="199" t="s">
        <v>217</v>
      </c>
      <c r="K701" s="199" t="s">
        <v>217</v>
      </c>
      <c r="L701" s="199" t="s">
        <v>217</v>
      </c>
      <c r="M701" s="200">
        <v>-130.09</v>
      </c>
      <c r="N701" s="188" t="str">
        <f t="shared" si="10"/>
        <v>215000012800</v>
      </c>
    </row>
    <row r="702" spans="1:14" x14ac:dyDescent="0.25">
      <c r="A702" s="199" t="s">
        <v>108</v>
      </c>
      <c r="B702" s="199" t="s">
        <v>226</v>
      </c>
      <c r="C702" s="199" t="s">
        <v>227</v>
      </c>
      <c r="D702" s="199" t="s">
        <v>126</v>
      </c>
      <c r="E702" s="199" t="s">
        <v>127</v>
      </c>
      <c r="F702" s="199" t="s">
        <v>125</v>
      </c>
      <c r="G702" s="199" t="s">
        <v>137</v>
      </c>
      <c r="H702" s="199" t="s">
        <v>217</v>
      </c>
      <c r="I702" s="199" t="s">
        <v>217</v>
      </c>
      <c r="J702" s="199" t="s">
        <v>217</v>
      </c>
      <c r="K702" s="199" t="s">
        <v>217</v>
      </c>
      <c r="L702" s="199" t="s">
        <v>217</v>
      </c>
      <c r="M702" s="200">
        <v>-34.76</v>
      </c>
      <c r="N702" s="188" t="str">
        <f t="shared" si="10"/>
        <v>210000012800</v>
      </c>
    </row>
    <row r="703" spans="1:14" x14ac:dyDescent="0.25">
      <c r="A703" s="199" t="s">
        <v>108</v>
      </c>
      <c r="B703" s="199" t="s">
        <v>226</v>
      </c>
      <c r="C703" s="199" t="s">
        <v>227</v>
      </c>
      <c r="D703" s="199" t="s">
        <v>126</v>
      </c>
      <c r="E703" s="199" t="s">
        <v>127</v>
      </c>
      <c r="F703" s="199" t="s">
        <v>125</v>
      </c>
      <c r="G703" s="199" t="s">
        <v>132</v>
      </c>
      <c r="H703" s="199" t="s">
        <v>217</v>
      </c>
      <c r="I703" s="199" t="s">
        <v>217</v>
      </c>
      <c r="J703" s="199" t="s">
        <v>217</v>
      </c>
      <c r="K703" s="199" t="s">
        <v>217</v>
      </c>
      <c r="L703" s="199" t="s">
        <v>217</v>
      </c>
      <c r="M703" s="200">
        <v>-191.17</v>
      </c>
      <c r="N703" s="188" t="str">
        <f t="shared" si="10"/>
        <v>205200012800</v>
      </c>
    </row>
    <row r="704" spans="1:14" x14ac:dyDescent="0.25">
      <c r="A704" s="199" t="s">
        <v>108</v>
      </c>
      <c r="B704" s="199" t="s">
        <v>226</v>
      </c>
      <c r="C704" s="199" t="s">
        <v>227</v>
      </c>
      <c r="D704" s="199" t="s">
        <v>126</v>
      </c>
      <c r="E704" s="199" t="s">
        <v>127</v>
      </c>
      <c r="F704" s="199" t="s">
        <v>125</v>
      </c>
      <c r="G704" s="199" t="s">
        <v>139</v>
      </c>
      <c r="H704" s="199" t="s">
        <v>217</v>
      </c>
      <c r="I704" s="199" t="s">
        <v>217</v>
      </c>
      <c r="J704" s="199" t="s">
        <v>217</v>
      </c>
      <c r="K704" s="199" t="s">
        <v>217</v>
      </c>
      <c r="L704" s="199" t="s">
        <v>217</v>
      </c>
      <c r="M704" s="200">
        <v>-169.78</v>
      </c>
      <c r="N704" s="188" t="str">
        <f t="shared" si="10"/>
        <v>211000012800</v>
      </c>
    </row>
    <row r="705" spans="1:14" x14ac:dyDescent="0.25">
      <c r="A705" s="199" t="s">
        <v>108</v>
      </c>
      <c r="B705" s="199" t="s">
        <v>226</v>
      </c>
      <c r="C705" s="199" t="s">
        <v>227</v>
      </c>
      <c r="D705" s="199" t="s">
        <v>126</v>
      </c>
      <c r="E705" s="199" t="s">
        <v>127</v>
      </c>
      <c r="F705" s="199" t="s">
        <v>125</v>
      </c>
      <c r="G705" s="199" t="s">
        <v>133</v>
      </c>
      <c r="H705" s="199" t="s">
        <v>217</v>
      </c>
      <c r="I705" s="199" t="s">
        <v>217</v>
      </c>
      <c r="J705" s="199" t="s">
        <v>217</v>
      </c>
      <c r="K705" s="199" t="s">
        <v>217</v>
      </c>
      <c r="L705" s="199" t="s">
        <v>217</v>
      </c>
      <c r="M705" s="200">
        <v>-169.78</v>
      </c>
      <c r="N705" s="188" t="str">
        <f t="shared" si="10"/>
        <v>205300012800</v>
      </c>
    </row>
    <row r="706" spans="1:14" x14ac:dyDescent="0.25">
      <c r="A706" s="199" t="s">
        <v>108</v>
      </c>
      <c r="B706" s="199" t="s">
        <v>226</v>
      </c>
      <c r="C706" s="199" t="s">
        <v>227</v>
      </c>
      <c r="D706" s="199" t="s">
        <v>126</v>
      </c>
      <c r="E706" s="199" t="s">
        <v>127</v>
      </c>
      <c r="F706" s="199" t="s">
        <v>125</v>
      </c>
      <c r="G706" s="199" t="s">
        <v>145</v>
      </c>
      <c r="H706" s="199" t="s">
        <v>217</v>
      </c>
      <c r="I706" s="199" t="s">
        <v>217</v>
      </c>
      <c r="J706" s="199" t="s">
        <v>217</v>
      </c>
      <c r="K706" s="199" t="s">
        <v>217</v>
      </c>
      <c r="L706" s="199" t="s">
        <v>217</v>
      </c>
      <c r="M706" s="200">
        <v>-39.71</v>
      </c>
      <c r="N706" s="188" t="str">
        <f t="shared" si="10"/>
        <v>216000012800</v>
      </c>
    </row>
    <row r="707" spans="1:14" x14ac:dyDescent="0.25">
      <c r="A707" s="199" t="s">
        <v>108</v>
      </c>
      <c r="B707" s="199" t="s">
        <v>226</v>
      </c>
      <c r="C707" s="199" t="s">
        <v>227</v>
      </c>
      <c r="D707" s="199" t="s">
        <v>126</v>
      </c>
      <c r="E707" s="199" t="s">
        <v>127</v>
      </c>
      <c r="F707" s="199" t="s">
        <v>125</v>
      </c>
      <c r="G707" s="199" t="s">
        <v>142</v>
      </c>
      <c r="H707" s="199" t="s">
        <v>217</v>
      </c>
      <c r="I707" s="199" t="s">
        <v>217</v>
      </c>
      <c r="J707" s="199" t="s">
        <v>217</v>
      </c>
      <c r="K707" s="199" t="s">
        <v>217</v>
      </c>
      <c r="L707" s="199" t="s">
        <v>217</v>
      </c>
      <c r="M707" s="200">
        <v>-50</v>
      </c>
      <c r="N707" s="188" t="str">
        <f t="shared" ref="N707:N770" si="11">CONCATENATE(G707,E707)</f>
        <v>214000012800</v>
      </c>
    </row>
    <row r="708" spans="1:14" x14ac:dyDescent="0.25">
      <c r="A708" s="199" t="s">
        <v>108</v>
      </c>
      <c r="B708" s="199" t="s">
        <v>226</v>
      </c>
      <c r="C708" s="199" t="s">
        <v>227</v>
      </c>
      <c r="D708" s="199" t="s">
        <v>126</v>
      </c>
      <c r="E708" s="199" t="s">
        <v>127</v>
      </c>
      <c r="F708" s="199" t="s">
        <v>125</v>
      </c>
      <c r="G708" s="199" t="s">
        <v>136</v>
      </c>
      <c r="H708" s="199" t="s">
        <v>217</v>
      </c>
      <c r="I708" s="199" t="s">
        <v>217</v>
      </c>
      <c r="J708" s="199" t="s">
        <v>217</v>
      </c>
      <c r="K708" s="199" t="s">
        <v>217</v>
      </c>
      <c r="L708" s="199" t="s">
        <v>217</v>
      </c>
      <c r="M708" s="200">
        <v>-39.71</v>
      </c>
      <c r="N708" s="188" t="str">
        <f t="shared" si="11"/>
        <v>205800012800</v>
      </c>
    </row>
    <row r="709" spans="1:14" x14ac:dyDescent="0.25">
      <c r="A709" s="199" t="s">
        <v>108</v>
      </c>
      <c r="B709" s="199" t="s">
        <v>226</v>
      </c>
      <c r="C709" s="199" t="s">
        <v>227</v>
      </c>
      <c r="D709" s="199" t="s">
        <v>126</v>
      </c>
      <c r="E709" s="199" t="s">
        <v>127</v>
      </c>
      <c r="F709" s="199" t="s">
        <v>125</v>
      </c>
      <c r="G709" s="199" t="s">
        <v>140</v>
      </c>
      <c r="H709" s="199" t="s">
        <v>217</v>
      </c>
      <c r="I709" s="199" t="s">
        <v>217</v>
      </c>
      <c r="J709" s="199" t="s">
        <v>217</v>
      </c>
      <c r="K709" s="199" t="s">
        <v>217</v>
      </c>
      <c r="L709" s="199" t="s">
        <v>217</v>
      </c>
      <c r="M709" s="200">
        <v>-11.04</v>
      </c>
      <c r="N709" s="188" t="str">
        <f t="shared" si="11"/>
        <v>212500012800</v>
      </c>
    </row>
    <row r="710" spans="1:14" x14ac:dyDescent="0.25">
      <c r="A710" s="199" t="s">
        <v>108</v>
      </c>
      <c r="B710" s="199" t="s">
        <v>226</v>
      </c>
      <c r="C710" s="199" t="s">
        <v>227</v>
      </c>
      <c r="D710" s="199" t="s">
        <v>126</v>
      </c>
      <c r="E710" s="199" t="s">
        <v>127</v>
      </c>
      <c r="F710" s="199" t="s">
        <v>125</v>
      </c>
      <c r="G710" s="199" t="s">
        <v>137</v>
      </c>
      <c r="H710" s="199" t="s">
        <v>217</v>
      </c>
      <c r="I710" s="199" t="s">
        <v>217</v>
      </c>
      <c r="J710" s="199" t="s">
        <v>217</v>
      </c>
      <c r="K710" s="199" t="s">
        <v>217</v>
      </c>
      <c r="L710" s="199" t="s">
        <v>217</v>
      </c>
      <c r="M710" s="200">
        <v>-250</v>
      </c>
      <c r="N710" s="188" t="str">
        <f t="shared" si="11"/>
        <v>210000012800</v>
      </c>
    </row>
    <row r="711" spans="1:14" x14ac:dyDescent="0.25">
      <c r="A711" s="199" t="s">
        <v>108</v>
      </c>
      <c r="B711" s="199" t="s">
        <v>226</v>
      </c>
      <c r="C711" s="199" t="s">
        <v>227</v>
      </c>
      <c r="D711" s="199" t="s">
        <v>126</v>
      </c>
      <c r="E711" s="199" t="s">
        <v>127</v>
      </c>
      <c r="F711" s="199" t="s">
        <v>125</v>
      </c>
      <c r="G711" s="199" t="s">
        <v>146</v>
      </c>
      <c r="H711" s="199" t="s">
        <v>217</v>
      </c>
      <c r="I711" s="199" t="s">
        <v>217</v>
      </c>
      <c r="J711" s="199" t="s">
        <v>217</v>
      </c>
      <c r="K711" s="199" t="s">
        <v>217</v>
      </c>
      <c r="L711" s="199" t="s">
        <v>217</v>
      </c>
      <c r="M711" s="200">
        <v>-140.05000000000001</v>
      </c>
      <c r="N711" s="188" t="str">
        <f t="shared" si="11"/>
        <v>216600012800</v>
      </c>
    </row>
    <row r="712" spans="1:14" x14ac:dyDescent="0.25">
      <c r="A712" s="199" t="s">
        <v>108</v>
      </c>
      <c r="B712" s="199" t="s">
        <v>226</v>
      </c>
      <c r="C712" s="199" t="s">
        <v>227</v>
      </c>
      <c r="D712" s="199" t="s">
        <v>126</v>
      </c>
      <c r="E712" s="199" t="s">
        <v>127</v>
      </c>
      <c r="F712" s="199" t="s">
        <v>125</v>
      </c>
      <c r="G712" s="199" t="s">
        <v>148</v>
      </c>
      <c r="H712" s="199" t="s">
        <v>217</v>
      </c>
      <c r="I712" s="199" t="s">
        <v>217</v>
      </c>
      <c r="J712" s="199" t="s">
        <v>217</v>
      </c>
      <c r="K712" s="199" t="s">
        <v>217</v>
      </c>
      <c r="L712" s="199" t="s">
        <v>217</v>
      </c>
      <c r="M712" s="200">
        <v>53.31</v>
      </c>
      <c r="N712" s="188" t="str">
        <f t="shared" si="11"/>
        <v>700000012800</v>
      </c>
    </row>
    <row r="713" spans="1:14" x14ac:dyDescent="0.25">
      <c r="A713" s="199" t="s">
        <v>108</v>
      </c>
      <c r="B713" s="199" t="s">
        <v>226</v>
      </c>
      <c r="C713" s="199" t="s">
        <v>227</v>
      </c>
      <c r="D713" s="199" t="s">
        <v>126</v>
      </c>
      <c r="E713" s="199" t="s">
        <v>127</v>
      </c>
      <c r="F713" s="199" t="s">
        <v>125</v>
      </c>
      <c r="G713" s="199" t="s">
        <v>148</v>
      </c>
      <c r="H713" s="199" t="s">
        <v>217</v>
      </c>
      <c r="I713" s="199" t="s">
        <v>217</v>
      </c>
      <c r="J713" s="199" t="s">
        <v>217</v>
      </c>
      <c r="K713" s="199" t="s">
        <v>217</v>
      </c>
      <c r="L713" s="199" t="s">
        <v>217</v>
      </c>
      <c r="M713" s="200">
        <v>2558.88</v>
      </c>
      <c r="N713" s="188" t="str">
        <f t="shared" si="11"/>
        <v>700000012800</v>
      </c>
    </row>
    <row r="714" spans="1:14" x14ac:dyDescent="0.25">
      <c r="A714" s="199" t="s">
        <v>108</v>
      </c>
      <c r="B714" s="199" t="s">
        <v>226</v>
      </c>
      <c r="C714" s="199" t="s">
        <v>227</v>
      </c>
      <c r="D714" s="199" t="s">
        <v>126</v>
      </c>
      <c r="E714" s="199" t="s">
        <v>127</v>
      </c>
      <c r="F714" s="199" t="s">
        <v>125</v>
      </c>
      <c r="G714" s="199" t="s">
        <v>148</v>
      </c>
      <c r="H714" s="199" t="s">
        <v>217</v>
      </c>
      <c r="I714" s="199" t="s">
        <v>217</v>
      </c>
      <c r="J714" s="199" t="s">
        <v>217</v>
      </c>
      <c r="K714" s="199" t="s">
        <v>217</v>
      </c>
      <c r="L714" s="199" t="s">
        <v>217</v>
      </c>
      <c r="M714" s="200">
        <v>284.32</v>
      </c>
      <c r="N714" s="188" t="str">
        <f t="shared" si="11"/>
        <v>700000012800</v>
      </c>
    </row>
    <row r="715" spans="1:14" x14ac:dyDescent="0.25">
      <c r="A715" s="199" t="s">
        <v>108</v>
      </c>
      <c r="B715" s="199" t="s">
        <v>226</v>
      </c>
      <c r="C715" s="199" t="s">
        <v>227</v>
      </c>
      <c r="D715" s="199" t="s">
        <v>126</v>
      </c>
      <c r="E715" s="199" t="s">
        <v>127</v>
      </c>
      <c r="F715" s="199" t="s">
        <v>125</v>
      </c>
      <c r="G715" s="199" t="s">
        <v>151</v>
      </c>
      <c r="H715" s="199" t="s">
        <v>217</v>
      </c>
      <c r="I715" s="199" t="s">
        <v>217</v>
      </c>
      <c r="J715" s="199" t="s">
        <v>217</v>
      </c>
      <c r="K715" s="199" t="s">
        <v>217</v>
      </c>
      <c r="L715" s="199" t="s">
        <v>217</v>
      </c>
      <c r="M715" s="200">
        <v>169.78</v>
      </c>
      <c r="N715" s="188" t="str">
        <f t="shared" si="11"/>
        <v>723000012800</v>
      </c>
    </row>
    <row r="716" spans="1:14" x14ac:dyDescent="0.25">
      <c r="A716" s="199" t="s">
        <v>108</v>
      </c>
      <c r="B716" s="199" t="s">
        <v>226</v>
      </c>
      <c r="C716" s="199" t="s">
        <v>227</v>
      </c>
      <c r="D716" s="199" t="s">
        <v>126</v>
      </c>
      <c r="E716" s="199" t="s">
        <v>127</v>
      </c>
      <c r="F716" s="199" t="s">
        <v>125</v>
      </c>
      <c r="G716" s="199" t="s">
        <v>152</v>
      </c>
      <c r="H716" s="199" t="s">
        <v>217</v>
      </c>
      <c r="I716" s="199" t="s">
        <v>217</v>
      </c>
      <c r="J716" s="199" t="s">
        <v>217</v>
      </c>
      <c r="K716" s="199" t="s">
        <v>217</v>
      </c>
      <c r="L716" s="199" t="s">
        <v>217</v>
      </c>
      <c r="M716" s="200">
        <v>39.71</v>
      </c>
      <c r="N716" s="188" t="str">
        <f t="shared" si="11"/>
        <v>723100012800</v>
      </c>
    </row>
    <row r="717" spans="1:14" x14ac:dyDescent="0.25">
      <c r="A717" s="199" t="s">
        <v>108</v>
      </c>
      <c r="B717" s="199" t="s">
        <v>226</v>
      </c>
      <c r="C717" s="199" t="s">
        <v>227</v>
      </c>
      <c r="D717" s="199" t="s">
        <v>126</v>
      </c>
      <c r="E717" s="199" t="s">
        <v>127</v>
      </c>
      <c r="F717" s="199" t="s">
        <v>125</v>
      </c>
      <c r="G717" s="199" t="s">
        <v>153</v>
      </c>
      <c r="H717" s="199" t="s">
        <v>217</v>
      </c>
      <c r="I717" s="199" t="s">
        <v>217</v>
      </c>
      <c r="J717" s="199" t="s">
        <v>217</v>
      </c>
      <c r="K717" s="199" t="s">
        <v>217</v>
      </c>
      <c r="L717" s="199" t="s">
        <v>217</v>
      </c>
      <c r="M717" s="200">
        <v>256.95</v>
      </c>
      <c r="N717" s="188" t="str">
        <f t="shared" si="11"/>
        <v>724000012800</v>
      </c>
    </row>
    <row r="718" spans="1:14" x14ac:dyDescent="0.25">
      <c r="A718" s="199" t="s">
        <v>108</v>
      </c>
      <c r="B718" s="199" t="s">
        <v>226</v>
      </c>
      <c r="C718" s="199" t="s">
        <v>227</v>
      </c>
      <c r="D718" s="199" t="s">
        <v>126</v>
      </c>
      <c r="E718" s="199" t="s">
        <v>127</v>
      </c>
      <c r="F718" s="199" t="s">
        <v>125</v>
      </c>
      <c r="G718" s="199" t="s">
        <v>155</v>
      </c>
      <c r="H718" s="199" t="s">
        <v>217</v>
      </c>
      <c r="I718" s="199" t="s">
        <v>217</v>
      </c>
      <c r="J718" s="199" t="s">
        <v>217</v>
      </c>
      <c r="K718" s="199" t="s">
        <v>217</v>
      </c>
      <c r="L718" s="199" t="s">
        <v>217</v>
      </c>
      <c r="M718" s="200">
        <v>5.66</v>
      </c>
      <c r="N718" s="188" t="str">
        <f t="shared" si="11"/>
        <v>725000012800</v>
      </c>
    </row>
    <row r="719" spans="1:14" x14ac:dyDescent="0.25">
      <c r="A719" s="199" t="s">
        <v>108</v>
      </c>
      <c r="B719" s="199" t="s">
        <v>226</v>
      </c>
      <c r="C719" s="199" t="s">
        <v>227</v>
      </c>
      <c r="D719" s="199" t="s">
        <v>126</v>
      </c>
      <c r="E719" s="199" t="s">
        <v>127</v>
      </c>
      <c r="F719" s="199" t="s">
        <v>125</v>
      </c>
      <c r="G719" s="199" t="s">
        <v>150</v>
      </c>
      <c r="H719" s="199" t="s">
        <v>217</v>
      </c>
      <c r="I719" s="199" t="s">
        <v>217</v>
      </c>
      <c r="J719" s="199" t="s">
        <v>217</v>
      </c>
      <c r="K719" s="199" t="s">
        <v>217</v>
      </c>
      <c r="L719" s="199" t="s">
        <v>217</v>
      </c>
      <c r="M719" s="200">
        <v>10.71</v>
      </c>
      <c r="N719" s="188" t="str">
        <f t="shared" si="11"/>
        <v>722100012800</v>
      </c>
    </row>
    <row r="720" spans="1:14" x14ac:dyDescent="0.25">
      <c r="A720" s="199" t="s">
        <v>108</v>
      </c>
      <c r="B720" s="199" t="s">
        <v>226</v>
      </c>
      <c r="C720" s="199" t="s">
        <v>227</v>
      </c>
      <c r="D720" s="199" t="s">
        <v>126</v>
      </c>
      <c r="E720" s="199" t="s">
        <v>127</v>
      </c>
      <c r="F720" s="199" t="s">
        <v>125</v>
      </c>
      <c r="G720" s="199" t="s">
        <v>154</v>
      </c>
      <c r="H720" s="199" t="s">
        <v>217</v>
      </c>
      <c r="I720" s="199" t="s">
        <v>217</v>
      </c>
      <c r="J720" s="199" t="s">
        <v>217</v>
      </c>
      <c r="K720" s="199" t="s">
        <v>217</v>
      </c>
      <c r="L720" s="199" t="s">
        <v>217</v>
      </c>
      <c r="M720" s="200">
        <v>31.25</v>
      </c>
      <c r="N720" s="188" t="str">
        <f t="shared" si="11"/>
        <v>724500012800</v>
      </c>
    </row>
    <row r="721" spans="1:14" x14ac:dyDescent="0.25">
      <c r="A721" s="199" t="s">
        <v>108</v>
      </c>
      <c r="B721" s="199" t="s">
        <v>226</v>
      </c>
      <c r="C721" s="199" t="s">
        <v>227</v>
      </c>
      <c r="D721" s="199" t="s">
        <v>126</v>
      </c>
      <c r="E721" s="199" t="s">
        <v>127</v>
      </c>
      <c r="F721" s="199" t="s">
        <v>125</v>
      </c>
      <c r="G721" s="199" t="s">
        <v>156</v>
      </c>
      <c r="H721" s="199" t="s">
        <v>217</v>
      </c>
      <c r="I721" s="199" t="s">
        <v>217</v>
      </c>
      <c r="J721" s="199" t="s">
        <v>217</v>
      </c>
      <c r="K721" s="199" t="s">
        <v>217</v>
      </c>
      <c r="L721" s="199" t="s">
        <v>217</v>
      </c>
      <c r="M721" s="200">
        <v>191.17</v>
      </c>
      <c r="N721" s="188" t="str">
        <f t="shared" si="11"/>
        <v>726900012800</v>
      </c>
    </row>
    <row r="722" spans="1:14" x14ac:dyDescent="0.25">
      <c r="A722" s="199" t="s">
        <v>108</v>
      </c>
      <c r="B722" s="199" t="s">
        <v>226</v>
      </c>
      <c r="C722" s="199" t="s">
        <v>227</v>
      </c>
      <c r="D722" s="199" t="s">
        <v>126</v>
      </c>
      <c r="E722" s="199" t="s">
        <v>127</v>
      </c>
      <c r="F722" s="199" t="s">
        <v>125</v>
      </c>
      <c r="G722" s="199" t="s">
        <v>156</v>
      </c>
      <c r="H722" s="199" t="s">
        <v>217</v>
      </c>
      <c r="I722" s="199" t="s">
        <v>217</v>
      </c>
      <c r="J722" s="199" t="s">
        <v>217</v>
      </c>
      <c r="K722" s="199" t="s">
        <v>217</v>
      </c>
      <c r="L722" s="199" t="s">
        <v>217</v>
      </c>
      <c r="M722" s="200">
        <v>34.76</v>
      </c>
      <c r="N722" s="188" t="str">
        <f t="shared" si="11"/>
        <v>726900012800</v>
      </c>
    </row>
    <row r="723" spans="1:14" x14ac:dyDescent="0.25">
      <c r="A723" s="199" t="s">
        <v>108</v>
      </c>
      <c r="B723" s="199" t="s">
        <v>226</v>
      </c>
      <c r="C723" s="199" t="s">
        <v>227</v>
      </c>
      <c r="D723" s="199" t="s">
        <v>126</v>
      </c>
      <c r="E723" s="199" t="s">
        <v>127</v>
      </c>
      <c r="F723" s="199" t="s">
        <v>125</v>
      </c>
      <c r="G723" s="199" t="s">
        <v>137</v>
      </c>
      <c r="H723" s="199" t="s">
        <v>217</v>
      </c>
      <c r="I723" s="199" t="s">
        <v>217</v>
      </c>
      <c r="J723" s="199" t="s">
        <v>217</v>
      </c>
      <c r="K723" s="199" t="s">
        <v>217</v>
      </c>
      <c r="L723" s="199" t="s">
        <v>217</v>
      </c>
      <c r="M723" s="200">
        <v>-20</v>
      </c>
      <c r="N723" s="188" t="str">
        <f t="shared" si="11"/>
        <v>210000012800</v>
      </c>
    </row>
    <row r="724" spans="1:14" x14ac:dyDescent="0.25">
      <c r="A724" s="199" t="s">
        <v>108</v>
      </c>
      <c r="B724" s="199" t="s">
        <v>226</v>
      </c>
      <c r="C724" s="199" t="s">
        <v>227</v>
      </c>
      <c r="D724" s="199" t="s">
        <v>126</v>
      </c>
      <c r="E724" s="199" t="s">
        <v>127</v>
      </c>
      <c r="F724" s="199" t="s">
        <v>125</v>
      </c>
      <c r="G724" s="199" t="s">
        <v>144</v>
      </c>
      <c r="H724" s="199" t="s">
        <v>217</v>
      </c>
      <c r="I724" s="199" t="s">
        <v>217</v>
      </c>
      <c r="J724" s="199" t="s">
        <v>217</v>
      </c>
      <c r="K724" s="199" t="s">
        <v>217</v>
      </c>
      <c r="L724" s="199" t="s">
        <v>217</v>
      </c>
      <c r="M724" s="200">
        <v>-3.17</v>
      </c>
      <c r="N724" s="188" t="str">
        <f t="shared" si="11"/>
        <v>215500012800</v>
      </c>
    </row>
    <row r="725" spans="1:14" x14ac:dyDescent="0.25">
      <c r="A725" s="199" t="s">
        <v>108</v>
      </c>
      <c r="B725" s="199" t="s">
        <v>226</v>
      </c>
      <c r="C725" s="199" t="s">
        <v>227</v>
      </c>
      <c r="D725" s="199" t="s">
        <v>126</v>
      </c>
      <c r="E725" s="199" t="s">
        <v>127</v>
      </c>
      <c r="F725" s="199" t="s">
        <v>125</v>
      </c>
      <c r="G725" s="199" t="s">
        <v>140</v>
      </c>
      <c r="H725" s="199" t="s">
        <v>217</v>
      </c>
      <c r="I725" s="199" t="s">
        <v>217</v>
      </c>
      <c r="J725" s="199" t="s">
        <v>217</v>
      </c>
      <c r="K725" s="199" t="s">
        <v>217</v>
      </c>
      <c r="L725" s="199" t="s">
        <v>217</v>
      </c>
      <c r="M725" s="200">
        <v>-3.11</v>
      </c>
      <c r="N725" s="188" t="str">
        <f t="shared" si="11"/>
        <v>212500012800</v>
      </c>
    </row>
    <row r="726" spans="1:14" x14ac:dyDescent="0.25">
      <c r="A726" s="199" t="s">
        <v>108</v>
      </c>
      <c r="B726" s="199" t="s">
        <v>226</v>
      </c>
      <c r="C726" s="199" t="s">
        <v>227</v>
      </c>
      <c r="D726" s="199" t="s">
        <v>126</v>
      </c>
      <c r="E726" s="199" t="s">
        <v>127</v>
      </c>
      <c r="F726" s="199" t="s">
        <v>125</v>
      </c>
      <c r="G726" s="199" t="s">
        <v>137</v>
      </c>
      <c r="H726" s="199" t="s">
        <v>217</v>
      </c>
      <c r="I726" s="199" t="s">
        <v>217</v>
      </c>
      <c r="J726" s="199" t="s">
        <v>217</v>
      </c>
      <c r="K726" s="199" t="s">
        <v>217</v>
      </c>
      <c r="L726" s="199" t="s">
        <v>217</v>
      </c>
      <c r="M726" s="200">
        <v>-9.89</v>
      </c>
      <c r="N726" s="188" t="str">
        <f t="shared" si="11"/>
        <v>210000012800</v>
      </c>
    </row>
    <row r="727" spans="1:14" x14ac:dyDescent="0.25">
      <c r="A727" s="199" t="s">
        <v>108</v>
      </c>
      <c r="B727" s="199" t="s">
        <v>226</v>
      </c>
      <c r="C727" s="199" t="s">
        <v>227</v>
      </c>
      <c r="D727" s="199" t="s">
        <v>126</v>
      </c>
      <c r="E727" s="199" t="s">
        <v>127</v>
      </c>
      <c r="F727" s="199" t="s">
        <v>125</v>
      </c>
      <c r="G727" s="199" t="s">
        <v>138</v>
      </c>
      <c r="H727" s="199" t="s">
        <v>217</v>
      </c>
      <c r="I727" s="199" t="s">
        <v>217</v>
      </c>
      <c r="J727" s="199" t="s">
        <v>217</v>
      </c>
      <c r="K727" s="199" t="s">
        <v>217</v>
      </c>
      <c r="L727" s="199" t="s">
        <v>217</v>
      </c>
      <c r="M727" s="200">
        <v>-191.17</v>
      </c>
      <c r="N727" s="188" t="str">
        <f t="shared" si="11"/>
        <v>210500012800</v>
      </c>
    </row>
    <row r="728" spans="1:14" x14ac:dyDescent="0.25">
      <c r="A728" s="199" t="s">
        <v>108</v>
      </c>
      <c r="B728" s="199" t="s">
        <v>226</v>
      </c>
      <c r="C728" s="199" t="s">
        <v>227</v>
      </c>
      <c r="D728" s="199" t="s">
        <v>126</v>
      </c>
      <c r="E728" s="199" t="s">
        <v>127</v>
      </c>
      <c r="F728" s="199" t="s">
        <v>125</v>
      </c>
      <c r="G728" s="199" t="s">
        <v>141</v>
      </c>
      <c r="H728" s="199" t="s">
        <v>217</v>
      </c>
      <c r="I728" s="199" t="s">
        <v>217</v>
      </c>
      <c r="J728" s="199" t="s">
        <v>217</v>
      </c>
      <c r="K728" s="199" t="s">
        <v>217</v>
      </c>
      <c r="L728" s="199" t="s">
        <v>217</v>
      </c>
      <c r="M728" s="200">
        <v>-16</v>
      </c>
      <c r="N728" s="188" t="str">
        <f t="shared" si="11"/>
        <v>213000012800</v>
      </c>
    </row>
    <row r="729" spans="1:14" x14ac:dyDescent="0.25">
      <c r="A729" s="199" t="s">
        <v>108</v>
      </c>
      <c r="B729" s="199" t="s">
        <v>226</v>
      </c>
      <c r="C729" s="199" t="s">
        <v>227</v>
      </c>
      <c r="D729" s="199" t="s">
        <v>126</v>
      </c>
      <c r="E729" s="199" t="s">
        <v>127</v>
      </c>
      <c r="F729" s="199" t="s">
        <v>125</v>
      </c>
      <c r="G729" s="199" t="s">
        <v>160</v>
      </c>
      <c r="H729" s="199" t="s">
        <v>217</v>
      </c>
      <c r="I729" s="199" t="s">
        <v>217</v>
      </c>
      <c r="J729" s="199" t="s">
        <v>217</v>
      </c>
      <c r="K729" s="199" t="s">
        <v>217</v>
      </c>
      <c r="L729" s="199" t="s">
        <v>217</v>
      </c>
      <c r="M729" s="200">
        <v>-31.25</v>
      </c>
      <c r="N729" s="188" t="str">
        <f t="shared" si="11"/>
        <v>206100012800</v>
      </c>
    </row>
    <row r="730" spans="1:14" x14ac:dyDescent="0.25">
      <c r="A730" s="199" t="s">
        <v>108</v>
      </c>
      <c r="B730" s="199" t="s">
        <v>226</v>
      </c>
      <c r="C730" s="199" t="s">
        <v>227</v>
      </c>
      <c r="D730" s="199" t="s">
        <v>126</v>
      </c>
      <c r="E730" s="199" t="s">
        <v>127</v>
      </c>
      <c r="F730" s="199" t="s">
        <v>125</v>
      </c>
      <c r="G730" s="199" t="s">
        <v>159</v>
      </c>
      <c r="H730" s="199" t="s">
        <v>217</v>
      </c>
      <c r="I730" s="199" t="s">
        <v>217</v>
      </c>
      <c r="J730" s="199" t="s">
        <v>217</v>
      </c>
      <c r="K730" s="199" t="s">
        <v>217</v>
      </c>
      <c r="L730" s="199" t="s">
        <v>217</v>
      </c>
      <c r="M730" s="200">
        <v>-10.71</v>
      </c>
      <c r="N730" s="188" t="str">
        <f t="shared" si="11"/>
        <v>205700012800</v>
      </c>
    </row>
    <row r="731" spans="1:14" x14ac:dyDescent="0.25">
      <c r="A731" s="199" t="s">
        <v>108</v>
      </c>
      <c r="B731" s="199" t="s">
        <v>226</v>
      </c>
      <c r="C731" s="199" t="s">
        <v>227</v>
      </c>
      <c r="D731" s="199" t="s">
        <v>126</v>
      </c>
      <c r="E731" s="199" t="s">
        <v>127</v>
      </c>
      <c r="F731" s="199" t="s">
        <v>125</v>
      </c>
      <c r="G731" s="199" t="s">
        <v>134</v>
      </c>
      <c r="H731" s="199" t="s">
        <v>217</v>
      </c>
      <c r="I731" s="199" t="s">
        <v>217</v>
      </c>
      <c r="J731" s="199" t="s">
        <v>217</v>
      </c>
      <c r="K731" s="199" t="s">
        <v>217</v>
      </c>
      <c r="L731" s="199" t="s">
        <v>217</v>
      </c>
      <c r="M731" s="200">
        <v>-5.66</v>
      </c>
      <c r="N731" s="188" t="str">
        <f t="shared" si="11"/>
        <v>205500012800</v>
      </c>
    </row>
    <row r="732" spans="1:14" x14ac:dyDescent="0.25">
      <c r="A732" s="199" t="s">
        <v>108</v>
      </c>
      <c r="B732" s="199" t="s">
        <v>226</v>
      </c>
      <c r="C732" s="199" t="s">
        <v>227</v>
      </c>
      <c r="D732" s="199" t="s">
        <v>126</v>
      </c>
      <c r="E732" s="199" t="s">
        <v>127</v>
      </c>
      <c r="F732" s="199" t="s">
        <v>125</v>
      </c>
      <c r="G732" s="199" t="s">
        <v>135</v>
      </c>
      <c r="H732" s="199" t="s">
        <v>217</v>
      </c>
      <c r="I732" s="199" t="s">
        <v>217</v>
      </c>
      <c r="J732" s="199" t="s">
        <v>217</v>
      </c>
      <c r="K732" s="199" t="s">
        <v>217</v>
      </c>
      <c r="L732" s="199" t="s">
        <v>217</v>
      </c>
      <c r="M732" s="200">
        <v>-256.95</v>
      </c>
      <c r="N732" s="188" t="str">
        <f t="shared" si="11"/>
        <v>205600012800</v>
      </c>
    </row>
    <row r="733" spans="1:14" x14ac:dyDescent="0.25">
      <c r="A733" s="199" t="s">
        <v>108</v>
      </c>
      <c r="B733" s="199" t="s">
        <v>226</v>
      </c>
      <c r="C733" s="199" t="s">
        <v>227</v>
      </c>
      <c r="D733" s="199" t="s">
        <v>126</v>
      </c>
      <c r="E733" s="199" t="s">
        <v>127</v>
      </c>
      <c r="F733" s="199" t="s">
        <v>125</v>
      </c>
      <c r="G733" s="199" t="s">
        <v>124</v>
      </c>
      <c r="H733" s="199" t="s">
        <v>217</v>
      </c>
      <c r="I733" s="199" t="s">
        <v>217</v>
      </c>
      <c r="J733" s="199" t="s">
        <v>217</v>
      </c>
      <c r="K733" s="199" t="s">
        <v>217</v>
      </c>
      <c r="L733" s="199" t="s">
        <v>217</v>
      </c>
      <c r="M733" s="200">
        <v>-1862.5</v>
      </c>
      <c r="N733" s="188" t="str">
        <f t="shared" si="11"/>
        <v>100000012800</v>
      </c>
    </row>
    <row r="734" spans="1:14" x14ac:dyDescent="0.25">
      <c r="A734" s="199" t="s">
        <v>108</v>
      </c>
      <c r="B734" s="199" t="s">
        <v>228</v>
      </c>
      <c r="C734" s="199" t="s">
        <v>229</v>
      </c>
      <c r="D734" s="199" t="s">
        <v>126</v>
      </c>
      <c r="E734" s="199" t="s">
        <v>127</v>
      </c>
      <c r="F734" s="199" t="s">
        <v>131</v>
      </c>
      <c r="G734" s="199" t="s">
        <v>148</v>
      </c>
      <c r="H734" s="199" t="s">
        <v>217</v>
      </c>
      <c r="I734" s="199" t="s">
        <v>217</v>
      </c>
      <c r="J734" s="199" t="s">
        <v>217</v>
      </c>
      <c r="K734" s="199" t="s">
        <v>217</v>
      </c>
      <c r="L734" s="199" t="s">
        <v>217</v>
      </c>
      <c r="M734" s="200">
        <v>53.82</v>
      </c>
      <c r="N734" s="188" t="str">
        <f t="shared" si="11"/>
        <v>700000012800</v>
      </c>
    </row>
    <row r="735" spans="1:14" x14ac:dyDescent="0.25">
      <c r="A735" s="199" t="s">
        <v>108</v>
      </c>
      <c r="B735" s="199" t="s">
        <v>228</v>
      </c>
      <c r="C735" s="199" t="s">
        <v>229</v>
      </c>
      <c r="D735" s="199" t="s">
        <v>126</v>
      </c>
      <c r="E735" s="199" t="s">
        <v>127</v>
      </c>
      <c r="F735" s="199" t="s">
        <v>131</v>
      </c>
      <c r="G735" s="199" t="s">
        <v>124</v>
      </c>
      <c r="H735" s="199" t="s">
        <v>217</v>
      </c>
      <c r="I735" s="199" t="s">
        <v>217</v>
      </c>
      <c r="J735" s="199" t="s">
        <v>217</v>
      </c>
      <c r="K735" s="199" t="s">
        <v>217</v>
      </c>
      <c r="L735" s="199" t="s">
        <v>217</v>
      </c>
      <c r="M735" s="200">
        <v>-1569.2</v>
      </c>
      <c r="N735" s="188" t="str">
        <f t="shared" si="11"/>
        <v>100000012800</v>
      </c>
    </row>
    <row r="736" spans="1:14" x14ac:dyDescent="0.25">
      <c r="A736" s="199" t="s">
        <v>108</v>
      </c>
      <c r="B736" s="199" t="s">
        <v>228</v>
      </c>
      <c r="C736" s="199" t="s">
        <v>229</v>
      </c>
      <c r="D736" s="199" t="s">
        <v>126</v>
      </c>
      <c r="E736" s="199" t="s">
        <v>127</v>
      </c>
      <c r="F736" s="199" t="s">
        <v>131</v>
      </c>
      <c r="G736" s="199" t="s">
        <v>148</v>
      </c>
      <c r="H736" s="199" t="s">
        <v>217</v>
      </c>
      <c r="I736" s="199" t="s">
        <v>217</v>
      </c>
      <c r="J736" s="199" t="s">
        <v>217</v>
      </c>
      <c r="K736" s="199" t="s">
        <v>217</v>
      </c>
      <c r="L736" s="199" t="s">
        <v>217</v>
      </c>
      <c r="M736" s="200">
        <v>215.28</v>
      </c>
      <c r="N736" s="188" t="str">
        <f t="shared" si="11"/>
        <v>700000012800</v>
      </c>
    </row>
    <row r="737" spans="1:14" x14ac:dyDescent="0.25">
      <c r="A737" s="199" t="s">
        <v>108</v>
      </c>
      <c r="B737" s="199" t="s">
        <v>228</v>
      </c>
      <c r="C737" s="199" t="s">
        <v>229</v>
      </c>
      <c r="D737" s="199" t="s">
        <v>126</v>
      </c>
      <c r="E737" s="199" t="s">
        <v>127</v>
      </c>
      <c r="F737" s="199" t="s">
        <v>131</v>
      </c>
      <c r="G737" s="199" t="s">
        <v>148</v>
      </c>
      <c r="H737" s="199" t="s">
        <v>217</v>
      </c>
      <c r="I737" s="199" t="s">
        <v>217</v>
      </c>
      <c r="J737" s="199" t="s">
        <v>217</v>
      </c>
      <c r="K737" s="199" t="s">
        <v>217</v>
      </c>
      <c r="L737" s="199" t="s">
        <v>217</v>
      </c>
      <c r="M737" s="200">
        <v>80.73</v>
      </c>
      <c r="N737" s="188" t="str">
        <f t="shared" si="11"/>
        <v>700000012800</v>
      </c>
    </row>
    <row r="738" spans="1:14" x14ac:dyDescent="0.25">
      <c r="A738" s="199" t="s">
        <v>108</v>
      </c>
      <c r="B738" s="199" t="s">
        <v>228</v>
      </c>
      <c r="C738" s="199" t="s">
        <v>229</v>
      </c>
      <c r="D738" s="199" t="s">
        <v>126</v>
      </c>
      <c r="E738" s="199" t="s">
        <v>127</v>
      </c>
      <c r="F738" s="199" t="s">
        <v>131</v>
      </c>
      <c r="G738" s="199" t="s">
        <v>151</v>
      </c>
      <c r="H738" s="199" t="s">
        <v>217</v>
      </c>
      <c r="I738" s="199" t="s">
        <v>217</v>
      </c>
      <c r="J738" s="199" t="s">
        <v>217</v>
      </c>
      <c r="K738" s="199" t="s">
        <v>217</v>
      </c>
      <c r="L738" s="199" t="s">
        <v>217</v>
      </c>
      <c r="M738" s="200">
        <v>125.18</v>
      </c>
      <c r="N738" s="188" t="str">
        <f t="shared" si="11"/>
        <v>723000012800</v>
      </c>
    </row>
    <row r="739" spans="1:14" x14ac:dyDescent="0.25">
      <c r="A739" s="199" t="s">
        <v>108</v>
      </c>
      <c r="B739" s="199" t="s">
        <v>228</v>
      </c>
      <c r="C739" s="199" t="s">
        <v>229</v>
      </c>
      <c r="D739" s="199" t="s">
        <v>126</v>
      </c>
      <c r="E739" s="199" t="s">
        <v>127</v>
      </c>
      <c r="F739" s="199" t="s">
        <v>131</v>
      </c>
      <c r="G739" s="199" t="s">
        <v>152</v>
      </c>
      <c r="H739" s="199" t="s">
        <v>217</v>
      </c>
      <c r="I739" s="199" t="s">
        <v>217</v>
      </c>
      <c r="J739" s="199" t="s">
        <v>217</v>
      </c>
      <c r="K739" s="199" t="s">
        <v>217</v>
      </c>
      <c r="L739" s="199" t="s">
        <v>217</v>
      </c>
      <c r="M739" s="200">
        <v>29.28</v>
      </c>
      <c r="N739" s="188" t="str">
        <f t="shared" si="11"/>
        <v>723100012800</v>
      </c>
    </row>
    <row r="740" spans="1:14" x14ac:dyDescent="0.25">
      <c r="A740" s="199" t="s">
        <v>108</v>
      </c>
      <c r="B740" s="199" t="s">
        <v>228</v>
      </c>
      <c r="C740" s="199" t="s">
        <v>229</v>
      </c>
      <c r="D740" s="199" t="s">
        <v>126</v>
      </c>
      <c r="E740" s="199" t="s">
        <v>127</v>
      </c>
      <c r="F740" s="199" t="s">
        <v>131</v>
      </c>
      <c r="G740" s="199" t="s">
        <v>153</v>
      </c>
      <c r="H740" s="199" t="s">
        <v>217</v>
      </c>
      <c r="I740" s="199" t="s">
        <v>217</v>
      </c>
      <c r="J740" s="199" t="s">
        <v>217</v>
      </c>
      <c r="K740" s="199" t="s">
        <v>217</v>
      </c>
      <c r="L740" s="199" t="s">
        <v>217</v>
      </c>
      <c r="M740" s="200">
        <v>931.9</v>
      </c>
      <c r="N740" s="188" t="str">
        <f t="shared" si="11"/>
        <v>724000012800</v>
      </c>
    </row>
    <row r="741" spans="1:14" x14ac:dyDescent="0.25">
      <c r="A741" s="199" t="s">
        <v>108</v>
      </c>
      <c r="B741" s="199" t="s">
        <v>228</v>
      </c>
      <c r="C741" s="199" t="s">
        <v>229</v>
      </c>
      <c r="D741" s="199" t="s">
        <v>126</v>
      </c>
      <c r="E741" s="199" t="s">
        <v>127</v>
      </c>
      <c r="F741" s="199" t="s">
        <v>131</v>
      </c>
      <c r="G741" s="199" t="s">
        <v>155</v>
      </c>
      <c r="H741" s="199" t="s">
        <v>217</v>
      </c>
      <c r="I741" s="199" t="s">
        <v>217</v>
      </c>
      <c r="J741" s="199" t="s">
        <v>217</v>
      </c>
      <c r="K741" s="199" t="s">
        <v>217</v>
      </c>
      <c r="L741" s="199" t="s">
        <v>217</v>
      </c>
      <c r="M741" s="200">
        <v>1.1499999999999999</v>
      </c>
      <c r="N741" s="188" t="str">
        <f t="shared" si="11"/>
        <v>725000012800</v>
      </c>
    </row>
    <row r="742" spans="1:14" x14ac:dyDescent="0.25">
      <c r="A742" s="199" t="s">
        <v>108</v>
      </c>
      <c r="B742" s="199" t="s">
        <v>228</v>
      </c>
      <c r="C742" s="199" t="s">
        <v>229</v>
      </c>
      <c r="D742" s="199" t="s">
        <v>126</v>
      </c>
      <c r="E742" s="199" t="s">
        <v>127</v>
      </c>
      <c r="F742" s="199" t="s">
        <v>131</v>
      </c>
      <c r="G742" s="199" t="s">
        <v>156</v>
      </c>
      <c r="H742" s="199" t="s">
        <v>217</v>
      </c>
      <c r="I742" s="199" t="s">
        <v>217</v>
      </c>
      <c r="J742" s="199" t="s">
        <v>217</v>
      </c>
      <c r="K742" s="199" t="s">
        <v>217</v>
      </c>
      <c r="L742" s="199" t="s">
        <v>217</v>
      </c>
      <c r="M742" s="200">
        <v>142.08000000000001</v>
      </c>
      <c r="N742" s="188" t="str">
        <f t="shared" si="11"/>
        <v>726900012800</v>
      </c>
    </row>
    <row r="743" spans="1:14" x14ac:dyDescent="0.25">
      <c r="A743" s="199" t="s">
        <v>108</v>
      </c>
      <c r="B743" s="199" t="s">
        <v>228</v>
      </c>
      <c r="C743" s="199" t="s">
        <v>229</v>
      </c>
      <c r="D743" s="199" t="s">
        <v>126</v>
      </c>
      <c r="E743" s="199" t="s">
        <v>127</v>
      </c>
      <c r="F743" s="199" t="s">
        <v>131</v>
      </c>
      <c r="G743" s="199" t="s">
        <v>156</v>
      </c>
      <c r="H743" s="199" t="s">
        <v>217</v>
      </c>
      <c r="I743" s="199" t="s">
        <v>217</v>
      </c>
      <c r="J743" s="199" t="s">
        <v>217</v>
      </c>
      <c r="K743" s="199" t="s">
        <v>217</v>
      </c>
      <c r="L743" s="199" t="s">
        <v>217</v>
      </c>
      <c r="M743" s="200">
        <v>25.83</v>
      </c>
      <c r="N743" s="188" t="str">
        <f t="shared" si="11"/>
        <v>726900012800</v>
      </c>
    </row>
    <row r="744" spans="1:14" x14ac:dyDescent="0.25">
      <c r="A744" s="199" t="s">
        <v>108</v>
      </c>
      <c r="B744" s="199" t="s">
        <v>228</v>
      </c>
      <c r="C744" s="199" t="s">
        <v>229</v>
      </c>
      <c r="D744" s="199" t="s">
        <v>126</v>
      </c>
      <c r="E744" s="199" t="s">
        <v>127</v>
      </c>
      <c r="F744" s="199" t="s">
        <v>131</v>
      </c>
      <c r="G744" s="199" t="s">
        <v>140</v>
      </c>
      <c r="H744" s="199" t="s">
        <v>217</v>
      </c>
      <c r="I744" s="199" t="s">
        <v>217</v>
      </c>
      <c r="J744" s="199" t="s">
        <v>217</v>
      </c>
      <c r="K744" s="199" t="s">
        <v>217</v>
      </c>
      <c r="L744" s="199" t="s">
        <v>217</v>
      </c>
      <c r="M744" s="200">
        <v>-5.04</v>
      </c>
      <c r="N744" s="188" t="str">
        <f t="shared" si="11"/>
        <v>212500012800</v>
      </c>
    </row>
    <row r="745" spans="1:14" x14ac:dyDescent="0.25">
      <c r="A745" s="199" t="s">
        <v>108</v>
      </c>
      <c r="B745" s="199" t="s">
        <v>228</v>
      </c>
      <c r="C745" s="199" t="s">
        <v>229</v>
      </c>
      <c r="D745" s="199" t="s">
        <v>126</v>
      </c>
      <c r="E745" s="199" t="s">
        <v>127</v>
      </c>
      <c r="F745" s="199" t="s">
        <v>131</v>
      </c>
      <c r="G745" s="199" t="s">
        <v>141</v>
      </c>
      <c r="H745" s="199" t="s">
        <v>217</v>
      </c>
      <c r="I745" s="199" t="s">
        <v>217</v>
      </c>
      <c r="J745" s="199" t="s">
        <v>217</v>
      </c>
      <c r="K745" s="199" t="s">
        <v>217</v>
      </c>
      <c r="L745" s="199" t="s">
        <v>217</v>
      </c>
      <c r="M745" s="200">
        <v>-108.5</v>
      </c>
      <c r="N745" s="188" t="str">
        <f t="shared" si="11"/>
        <v>213000012800</v>
      </c>
    </row>
    <row r="746" spans="1:14" x14ac:dyDescent="0.25">
      <c r="A746" s="199" t="s">
        <v>108</v>
      </c>
      <c r="B746" s="199" t="s">
        <v>228</v>
      </c>
      <c r="C746" s="199" t="s">
        <v>229</v>
      </c>
      <c r="D746" s="199" t="s">
        <v>126</v>
      </c>
      <c r="E746" s="199" t="s">
        <v>127</v>
      </c>
      <c r="F746" s="199" t="s">
        <v>131</v>
      </c>
      <c r="G746" s="199" t="s">
        <v>137</v>
      </c>
      <c r="H746" s="199" t="s">
        <v>217</v>
      </c>
      <c r="I746" s="199" t="s">
        <v>217</v>
      </c>
      <c r="J746" s="199" t="s">
        <v>217</v>
      </c>
      <c r="K746" s="199" t="s">
        <v>217</v>
      </c>
      <c r="L746" s="199" t="s">
        <v>217</v>
      </c>
      <c r="M746" s="200">
        <v>-27.14</v>
      </c>
      <c r="N746" s="188" t="str">
        <f t="shared" si="11"/>
        <v>210000012800</v>
      </c>
    </row>
    <row r="747" spans="1:14" x14ac:dyDescent="0.25">
      <c r="A747" s="199" t="s">
        <v>108</v>
      </c>
      <c r="B747" s="199" t="s">
        <v>228</v>
      </c>
      <c r="C747" s="199" t="s">
        <v>229</v>
      </c>
      <c r="D747" s="199" t="s">
        <v>126</v>
      </c>
      <c r="E747" s="199" t="s">
        <v>127</v>
      </c>
      <c r="F747" s="199" t="s">
        <v>131</v>
      </c>
      <c r="G747" s="199" t="s">
        <v>140</v>
      </c>
      <c r="H747" s="199" t="s">
        <v>217</v>
      </c>
      <c r="I747" s="199" t="s">
        <v>217</v>
      </c>
      <c r="J747" s="199" t="s">
        <v>217</v>
      </c>
      <c r="K747" s="199" t="s">
        <v>217</v>
      </c>
      <c r="L747" s="199" t="s">
        <v>217</v>
      </c>
      <c r="M747" s="200">
        <v>-2.2400000000000002</v>
      </c>
      <c r="N747" s="188" t="str">
        <f t="shared" si="11"/>
        <v>212500012800</v>
      </c>
    </row>
    <row r="748" spans="1:14" x14ac:dyDescent="0.25">
      <c r="A748" s="199" t="s">
        <v>108</v>
      </c>
      <c r="B748" s="199" t="s">
        <v>228</v>
      </c>
      <c r="C748" s="199" t="s">
        <v>229</v>
      </c>
      <c r="D748" s="199" t="s">
        <v>126</v>
      </c>
      <c r="E748" s="199" t="s">
        <v>127</v>
      </c>
      <c r="F748" s="199" t="s">
        <v>131</v>
      </c>
      <c r="G748" s="199" t="s">
        <v>138</v>
      </c>
      <c r="H748" s="199" t="s">
        <v>217</v>
      </c>
      <c r="I748" s="199" t="s">
        <v>217</v>
      </c>
      <c r="J748" s="199" t="s">
        <v>217</v>
      </c>
      <c r="K748" s="199" t="s">
        <v>217</v>
      </c>
      <c r="L748" s="199" t="s">
        <v>217</v>
      </c>
      <c r="M748" s="200">
        <v>-142.08000000000001</v>
      </c>
      <c r="N748" s="188" t="str">
        <f t="shared" si="11"/>
        <v>210500012800</v>
      </c>
    </row>
    <row r="749" spans="1:14" x14ac:dyDescent="0.25">
      <c r="A749" s="199" t="s">
        <v>108</v>
      </c>
      <c r="B749" s="199" t="s">
        <v>228</v>
      </c>
      <c r="C749" s="199" t="s">
        <v>229</v>
      </c>
      <c r="D749" s="199" t="s">
        <v>126</v>
      </c>
      <c r="E749" s="199" t="s">
        <v>127</v>
      </c>
      <c r="F749" s="199" t="s">
        <v>131</v>
      </c>
      <c r="G749" s="199" t="s">
        <v>135</v>
      </c>
      <c r="H749" s="199" t="s">
        <v>217</v>
      </c>
      <c r="I749" s="199" t="s">
        <v>217</v>
      </c>
      <c r="J749" s="199" t="s">
        <v>217</v>
      </c>
      <c r="K749" s="199" t="s">
        <v>217</v>
      </c>
      <c r="L749" s="199" t="s">
        <v>217</v>
      </c>
      <c r="M749" s="200">
        <v>-931.9</v>
      </c>
      <c r="N749" s="188" t="str">
        <f t="shared" si="11"/>
        <v>205600012800</v>
      </c>
    </row>
    <row r="750" spans="1:14" x14ac:dyDescent="0.25">
      <c r="A750" s="199" t="s">
        <v>108</v>
      </c>
      <c r="B750" s="199" t="s">
        <v>228</v>
      </c>
      <c r="C750" s="199" t="s">
        <v>229</v>
      </c>
      <c r="D750" s="199" t="s">
        <v>126</v>
      </c>
      <c r="E750" s="199" t="s">
        <v>127</v>
      </c>
      <c r="F750" s="199" t="s">
        <v>131</v>
      </c>
      <c r="G750" s="199" t="s">
        <v>134</v>
      </c>
      <c r="H750" s="199" t="s">
        <v>217</v>
      </c>
      <c r="I750" s="199" t="s">
        <v>217</v>
      </c>
      <c r="J750" s="199" t="s">
        <v>217</v>
      </c>
      <c r="K750" s="199" t="s">
        <v>217</v>
      </c>
      <c r="L750" s="199" t="s">
        <v>217</v>
      </c>
      <c r="M750" s="200">
        <v>-1.1499999999999999</v>
      </c>
      <c r="N750" s="188" t="str">
        <f t="shared" si="11"/>
        <v>205500012800</v>
      </c>
    </row>
    <row r="751" spans="1:14" x14ac:dyDescent="0.25">
      <c r="A751" s="199" t="s">
        <v>108</v>
      </c>
      <c r="B751" s="199" t="s">
        <v>228</v>
      </c>
      <c r="C751" s="199" t="s">
        <v>229</v>
      </c>
      <c r="D751" s="199" t="s">
        <v>126</v>
      </c>
      <c r="E751" s="199" t="s">
        <v>127</v>
      </c>
      <c r="F751" s="199" t="s">
        <v>131</v>
      </c>
      <c r="G751" s="199" t="s">
        <v>132</v>
      </c>
      <c r="H751" s="199" t="s">
        <v>217</v>
      </c>
      <c r="I751" s="199" t="s">
        <v>217</v>
      </c>
      <c r="J751" s="199" t="s">
        <v>217</v>
      </c>
      <c r="K751" s="199" t="s">
        <v>217</v>
      </c>
      <c r="L751" s="199" t="s">
        <v>217</v>
      </c>
      <c r="M751" s="200">
        <v>-142.08000000000001</v>
      </c>
      <c r="N751" s="188" t="str">
        <f t="shared" si="11"/>
        <v>205200012800</v>
      </c>
    </row>
    <row r="752" spans="1:14" x14ac:dyDescent="0.25">
      <c r="A752" s="199" t="s">
        <v>108</v>
      </c>
      <c r="B752" s="199" t="s">
        <v>228</v>
      </c>
      <c r="C752" s="199" t="s">
        <v>229</v>
      </c>
      <c r="D752" s="199" t="s">
        <v>126</v>
      </c>
      <c r="E752" s="199" t="s">
        <v>127</v>
      </c>
      <c r="F752" s="199" t="s">
        <v>131</v>
      </c>
      <c r="G752" s="199" t="s">
        <v>137</v>
      </c>
      <c r="H752" s="199" t="s">
        <v>217</v>
      </c>
      <c r="I752" s="199" t="s">
        <v>217</v>
      </c>
      <c r="J752" s="199" t="s">
        <v>217</v>
      </c>
      <c r="K752" s="199" t="s">
        <v>217</v>
      </c>
      <c r="L752" s="199" t="s">
        <v>217</v>
      </c>
      <c r="M752" s="200">
        <v>-25.83</v>
      </c>
      <c r="N752" s="188" t="str">
        <f t="shared" si="11"/>
        <v>210000012800</v>
      </c>
    </row>
    <row r="753" spans="1:14" x14ac:dyDescent="0.25">
      <c r="A753" s="199" t="s">
        <v>108</v>
      </c>
      <c r="B753" s="199" t="s">
        <v>228</v>
      </c>
      <c r="C753" s="199" t="s">
        <v>229</v>
      </c>
      <c r="D753" s="199" t="s">
        <v>126</v>
      </c>
      <c r="E753" s="199" t="s">
        <v>127</v>
      </c>
      <c r="F753" s="199" t="s">
        <v>131</v>
      </c>
      <c r="G753" s="199" t="s">
        <v>139</v>
      </c>
      <c r="H753" s="199" t="s">
        <v>217</v>
      </c>
      <c r="I753" s="199" t="s">
        <v>217</v>
      </c>
      <c r="J753" s="199" t="s">
        <v>217</v>
      </c>
      <c r="K753" s="199" t="s">
        <v>217</v>
      </c>
      <c r="L753" s="199" t="s">
        <v>217</v>
      </c>
      <c r="M753" s="200">
        <v>-125.18</v>
      </c>
      <c r="N753" s="188" t="str">
        <f t="shared" si="11"/>
        <v>211000012800</v>
      </c>
    </row>
    <row r="754" spans="1:14" x14ac:dyDescent="0.25">
      <c r="A754" s="199" t="s">
        <v>108</v>
      </c>
      <c r="B754" s="199" t="s">
        <v>228</v>
      </c>
      <c r="C754" s="199" t="s">
        <v>229</v>
      </c>
      <c r="D754" s="199" t="s">
        <v>126</v>
      </c>
      <c r="E754" s="199" t="s">
        <v>127</v>
      </c>
      <c r="F754" s="199" t="s">
        <v>131</v>
      </c>
      <c r="G754" s="199" t="s">
        <v>133</v>
      </c>
      <c r="H754" s="199" t="s">
        <v>217</v>
      </c>
      <c r="I754" s="199" t="s">
        <v>217</v>
      </c>
      <c r="J754" s="199" t="s">
        <v>217</v>
      </c>
      <c r="K754" s="199" t="s">
        <v>217</v>
      </c>
      <c r="L754" s="199" t="s">
        <v>217</v>
      </c>
      <c r="M754" s="200">
        <v>-125.18</v>
      </c>
      <c r="N754" s="188" t="str">
        <f t="shared" si="11"/>
        <v>205300012800</v>
      </c>
    </row>
    <row r="755" spans="1:14" x14ac:dyDescent="0.25">
      <c r="A755" s="199" t="s">
        <v>108</v>
      </c>
      <c r="B755" s="199" t="s">
        <v>228</v>
      </c>
      <c r="C755" s="199" t="s">
        <v>229</v>
      </c>
      <c r="D755" s="199" t="s">
        <v>126</v>
      </c>
      <c r="E755" s="199" t="s">
        <v>127</v>
      </c>
      <c r="F755" s="199" t="s">
        <v>131</v>
      </c>
      <c r="G755" s="199" t="s">
        <v>145</v>
      </c>
      <c r="H755" s="199" t="s">
        <v>217</v>
      </c>
      <c r="I755" s="199" t="s">
        <v>217</v>
      </c>
      <c r="J755" s="199" t="s">
        <v>217</v>
      </c>
      <c r="K755" s="199" t="s">
        <v>217</v>
      </c>
      <c r="L755" s="199" t="s">
        <v>217</v>
      </c>
      <c r="M755" s="200">
        <v>-29.28</v>
      </c>
      <c r="N755" s="188" t="str">
        <f t="shared" si="11"/>
        <v>216000012800</v>
      </c>
    </row>
    <row r="756" spans="1:14" x14ac:dyDescent="0.25">
      <c r="A756" s="199" t="s">
        <v>108</v>
      </c>
      <c r="B756" s="199" t="s">
        <v>228</v>
      </c>
      <c r="C756" s="199" t="s">
        <v>229</v>
      </c>
      <c r="D756" s="199" t="s">
        <v>126</v>
      </c>
      <c r="E756" s="199" t="s">
        <v>127</v>
      </c>
      <c r="F756" s="199" t="s">
        <v>131</v>
      </c>
      <c r="G756" s="199" t="s">
        <v>142</v>
      </c>
      <c r="H756" s="199" t="s">
        <v>217</v>
      </c>
      <c r="I756" s="199" t="s">
        <v>217</v>
      </c>
      <c r="J756" s="199" t="s">
        <v>217</v>
      </c>
      <c r="K756" s="199" t="s">
        <v>217</v>
      </c>
      <c r="L756" s="199" t="s">
        <v>217</v>
      </c>
      <c r="M756" s="200">
        <v>-46.93</v>
      </c>
      <c r="N756" s="188" t="str">
        <f t="shared" si="11"/>
        <v>214000012800</v>
      </c>
    </row>
    <row r="757" spans="1:14" x14ac:dyDescent="0.25">
      <c r="A757" s="199" t="s">
        <v>108</v>
      </c>
      <c r="B757" s="199" t="s">
        <v>228</v>
      </c>
      <c r="C757" s="199" t="s">
        <v>229</v>
      </c>
      <c r="D757" s="199" t="s">
        <v>126</v>
      </c>
      <c r="E757" s="199" t="s">
        <v>127</v>
      </c>
      <c r="F757" s="199" t="s">
        <v>131</v>
      </c>
      <c r="G757" s="199" t="s">
        <v>136</v>
      </c>
      <c r="H757" s="199" t="s">
        <v>217</v>
      </c>
      <c r="I757" s="199" t="s">
        <v>217</v>
      </c>
      <c r="J757" s="199" t="s">
        <v>217</v>
      </c>
      <c r="K757" s="199" t="s">
        <v>217</v>
      </c>
      <c r="L757" s="199" t="s">
        <v>217</v>
      </c>
      <c r="M757" s="200">
        <v>-29.28</v>
      </c>
      <c r="N757" s="188" t="str">
        <f t="shared" si="11"/>
        <v>205800012800</v>
      </c>
    </row>
    <row r="758" spans="1:14" x14ac:dyDescent="0.25">
      <c r="A758" s="199" t="s">
        <v>108</v>
      </c>
      <c r="B758" s="199" t="s">
        <v>228</v>
      </c>
      <c r="C758" s="199" t="s">
        <v>229</v>
      </c>
      <c r="D758" s="199" t="s">
        <v>126</v>
      </c>
      <c r="E758" s="199" t="s">
        <v>127</v>
      </c>
      <c r="F758" s="199" t="s">
        <v>131</v>
      </c>
      <c r="G758" s="199" t="s">
        <v>143</v>
      </c>
      <c r="H758" s="199" t="s">
        <v>217</v>
      </c>
      <c r="I758" s="199" t="s">
        <v>217</v>
      </c>
      <c r="J758" s="199" t="s">
        <v>217</v>
      </c>
      <c r="K758" s="199" t="s">
        <v>217</v>
      </c>
      <c r="L758" s="199" t="s">
        <v>217</v>
      </c>
      <c r="M758" s="200">
        <v>-97.21</v>
      </c>
      <c r="N758" s="188" t="str">
        <f t="shared" si="11"/>
        <v>215000012800</v>
      </c>
    </row>
    <row r="759" spans="1:14" x14ac:dyDescent="0.25">
      <c r="A759" s="199" t="s">
        <v>108</v>
      </c>
      <c r="B759" s="199" t="s">
        <v>228</v>
      </c>
      <c r="C759" s="199" t="s">
        <v>229</v>
      </c>
      <c r="D759" s="199" t="s">
        <v>126</v>
      </c>
      <c r="E759" s="199" t="s">
        <v>127</v>
      </c>
      <c r="F759" s="199" t="s">
        <v>131</v>
      </c>
      <c r="G759" s="199" t="s">
        <v>148</v>
      </c>
      <c r="H759" s="199" t="s">
        <v>217</v>
      </c>
      <c r="I759" s="199" t="s">
        <v>217</v>
      </c>
      <c r="J759" s="199" t="s">
        <v>217</v>
      </c>
      <c r="K759" s="199" t="s">
        <v>217</v>
      </c>
      <c r="L759" s="199" t="s">
        <v>217</v>
      </c>
      <c r="M759" s="200">
        <v>1802.97</v>
      </c>
      <c r="N759" s="188" t="str">
        <f t="shared" si="11"/>
        <v>700000012800</v>
      </c>
    </row>
    <row r="760" spans="1:14" x14ac:dyDescent="0.25">
      <c r="A760" s="199" t="s">
        <v>108</v>
      </c>
      <c r="B760" s="199" t="s">
        <v>230</v>
      </c>
      <c r="C760" s="199" t="s">
        <v>232</v>
      </c>
      <c r="D760" s="199" t="s">
        <v>126</v>
      </c>
      <c r="E760" s="199" t="s">
        <v>127</v>
      </c>
      <c r="F760" s="199" t="s">
        <v>131</v>
      </c>
      <c r="G760" s="199" t="s">
        <v>148</v>
      </c>
      <c r="H760" s="199" t="s">
        <v>217</v>
      </c>
      <c r="I760" s="199" t="s">
        <v>217</v>
      </c>
      <c r="J760" s="199" t="s">
        <v>217</v>
      </c>
      <c r="K760" s="199" t="s">
        <v>217</v>
      </c>
      <c r="L760" s="199" t="s">
        <v>217</v>
      </c>
      <c r="M760" s="200">
        <v>119.08</v>
      </c>
      <c r="N760" s="188" t="str">
        <f t="shared" si="11"/>
        <v>700000012800</v>
      </c>
    </row>
    <row r="761" spans="1:14" x14ac:dyDescent="0.25">
      <c r="A761" s="199" t="s">
        <v>108</v>
      </c>
      <c r="B761" s="199" t="s">
        <v>230</v>
      </c>
      <c r="C761" s="199" t="s">
        <v>232</v>
      </c>
      <c r="D761" s="199" t="s">
        <v>126</v>
      </c>
      <c r="E761" s="199" t="s">
        <v>127</v>
      </c>
      <c r="F761" s="199" t="s">
        <v>131</v>
      </c>
      <c r="G761" s="199" t="s">
        <v>124</v>
      </c>
      <c r="H761" s="199" t="s">
        <v>217</v>
      </c>
      <c r="I761" s="199" t="s">
        <v>217</v>
      </c>
      <c r="J761" s="199" t="s">
        <v>217</v>
      </c>
      <c r="K761" s="199" t="s">
        <v>217</v>
      </c>
      <c r="L761" s="199" t="s">
        <v>217</v>
      </c>
      <c r="M761" s="200">
        <v>-723.96</v>
      </c>
      <c r="N761" s="188" t="str">
        <f t="shared" si="11"/>
        <v>100000012800</v>
      </c>
    </row>
    <row r="762" spans="1:14" x14ac:dyDescent="0.25">
      <c r="A762" s="199" t="s">
        <v>108</v>
      </c>
      <c r="B762" s="199" t="s">
        <v>230</v>
      </c>
      <c r="C762" s="199" t="s">
        <v>232</v>
      </c>
      <c r="D762" s="199" t="s">
        <v>126</v>
      </c>
      <c r="E762" s="199" t="s">
        <v>127</v>
      </c>
      <c r="F762" s="199" t="s">
        <v>131</v>
      </c>
      <c r="G762" s="199" t="s">
        <v>152</v>
      </c>
      <c r="H762" s="199" t="s">
        <v>217</v>
      </c>
      <c r="I762" s="199" t="s">
        <v>217</v>
      </c>
      <c r="J762" s="199" t="s">
        <v>217</v>
      </c>
      <c r="K762" s="199" t="s">
        <v>217</v>
      </c>
      <c r="L762" s="199" t="s">
        <v>217</v>
      </c>
      <c r="M762" s="200">
        <v>17.27</v>
      </c>
      <c r="N762" s="188" t="str">
        <f t="shared" si="11"/>
        <v>723100012800</v>
      </c>
    </row>
    <row r="763" spans="1:14" x14ac:dyDescent="0.25">
      <c r="A763" s="199" t="s">
        <v>108</v>
      </c>
      <c r="B763" s="199" t="s">
        <v>230</v>
      </c>
      <c r="C763" s="199" t="s">
        <v>232</v>
      </c>
      <c r="D763" s="199" t="s">
        <v>126</v>
      </c>
      <c r="E763" s="199" t="s">
        <v>127</v>
      </c>
      <c r="F763" s="199" t="s">
        <v>131</v>
      </c>
      <c r="G763" s="199" t="s">
        <v>148</v>
      </c>
      <c r="H763" s="199" t="s">
        <v>217</v>
      </c>
      <c r="I763" s="199" t="s">
        <v>217</v>
      </c>
      <c r="J763" s="199" t="s">
        <v>217</v>
      </c>
      <c r="K763" s="199" t="s">
        <v>217</v>
      </c>
      <c r="L763" s="199" t="s">
        <v>217</v>
      </c>
      <c r="M763" s="200">
        <v>238.16</v>
      </c>
      <c r="N763" s="188" t="str">
        <f t="shared" si="11"/>
        <v>700000012800</v>
      </c>
    </row>
    <row r="764" spans="1:14" x14ac:dyDescent="0.25">
      <c r="A764" s="199" t="s">
        <v>108</v>
      </c>
      <c r="B764" s="199" t="s">
        <v>230</v>
      </c>
      <c r="C764" s="199" t="s">
        <v>232</v>
      </c>
      <c r="D764" s="199" t="s">
        <v>126</v>
      </c>
      <c r="E764" s="199" t="s">
        <v>127</v>
      </c>
      <c r="F764" s="199" t="s">
        <v>131</v>
      </c>
      <c r="G764" s="199" t="s">
        <v>148</v>
      </c>
      <c r="H764" s="199" t="s">
        <v>217</v>
      </c>
      <c r="I764" s="199" t="s">
        <v>217</v>
      </c>
      <c r="J764" s="199" t="s">
        <v>217</v>
      </c>
      <c r="K764" s="199" t="s">
        <v>217</v>
      </c>
      <c r="L764" s="199" t="s">
        <v>217</v>
      </c>
      <c r="M764" s="200">
        <v>833.56</v>
      </c>
      <c r="N764" s="188" t="str">
        <f t="shared" si="11"/>
        <v>700000012800</v>
      </c>
    </row>
    <row r="765" spans="1:14" x14ac:dyDescent="0.25">
      <c r="A765" s="199" t="s">
        <v>108</v>
      </c>
      <c r="B765" s="199" t="s">
        <v>230</v>
      </c>
      <c r="C765" s="199" t="s">
        <v>232</v>
      </c>
      <c r="D765" s="199" t="s">
        <v>126</v>
      </c>
      <c r="E765" s="199" t="s">
        <v>127</v>
      </c>
      <c r="F765" s="199" t="s">
        <v>131</v>
      </c>
      <c r="G765" s="199" t="s">
        <v>155</v>
      </c>
      <c r="H765" s="199" t="s">
        <v>217</v>
      </c>
      <c r="I765" s="199" t="s">
        <v>217</v>
      </c>
      <c r="J765" s="199" t="s">
        <v>217</v>
      </c>
      <c r="K765" s="199" t="s">
        <v>217</v>
      </c>
      <c r="L765" s="199" t="s">
        <v>217</v>
      </c>
      <c r="M765" s="200">
        <v>5.64</v>
      </c>
      <c r="N765" s="188" t="str">
        <f t="shared" si="11"/>
        <v>725000012800</v>
      </c>
    </row>
    <row r="766" spans="1:14" x14ac:dyDescent="0.25">
      <c r="A766" s="199" t="s">
        <v>108</v>
      </c>
      <c r="B766" s="199" t="s">
        <v>230</v>
      </c>
      <c r="C766" s="199" t="s">
        <v>232</v>
      </c>
      <c r="D766" s="199" t="s">
        <v>126</v>
      </c>
      <c r="E766" s="199" t="s">
        <v>127</v>
      </c>
      <c r="F766" s="199" t="s">
        <v>131</v>
      </c>
      <c r="G766" s="199" t="s">
        <v>156</v>
      </c>
      <c r="H766" s="199" t="s">
        <v>217</v>
      </c>
      <c r="I766" s="199" t="s">
        <v>217</v>
      </c>
      <c r="J766" s="199" t="s">
        <v>217</v>
      </c>
      <c r="K766" s="199" t="s">
        <v>217</v>
      </c>
      <c r="L766" s="199" t="s">
        <v>217</v>
      </c>
      <c r="M766" s="200">
        <v>78.59</v>
      </c>
      <c r="N766" s="188" t="str">
        <f t="shared" si="11"/>
        <v>726900012800</v>
      </c>
    </row>
    <row r="767" spans="1:14" x14ac:dyDescent="0.25">
      <c r="A767" s="199" t="s">
        <v>108</v>
      </c>
      <c r="B767" s="199" t="s">
        <v>230</v>
      </c>
      <c r="C767" s="199" t="s">
        <v>232</v>
      </c>
      <c r="D767" s="199" t="s">
        <v>126</v>
      </c>
      <c r="E767" s="199" t="s">
        <v>127</v>
      </c>
      <c r="F767" s="199" t="s">
        <v>131</v>
      </c>
      <c r="G767" s="199" t="s">
        <v>156</v>
      </c>
      <c r="H767" s="199" t="s">
        <v>217</v>
      </c>
      <c r="I767" s="199" t="s">
        <v>217</v>
      </c>
      <c r="J767" s="199" t="s">
        <v>217</v>
      </c>
      <c r="K767" s="199" t="s">
        <v>217</v>
      </c>
      <c r="L767" s="199" t="s">
        <v>217</v>
      </c>
      <c r="M767" s="200">
        <v>14.29</v>
      </c>
      <c r="N767" s="188" t="str">
        <f t="shared" si="11"/>
        <v>726900012800</v>
      </c>
    </row>
    <row r="768" spans="1:14" x14ac:dyDescent="0.25">
      <c r="A768" s="199" t="s">
        <v>108</v>
      </c>
      <c r="B768" s="199" t="s">
        <v>230</v>
      </c>
      <c r="C768" s="199" t="s">
        <v>232</v>
      </c>
      <c r="D768" s="199" t="s">
        <v>126</v>
      </c>
      <c r="E768" s="199" t="s">
        <v>127</v>
      </c>
      <c r="F768" s="199" t="s">
        <v>131</v>
      </c>
      <c r="G768" s="199" t="s">
        <v>140</v>
      </c>
      <c r="H768" s="199" t="s">
        <v>217</v>
      </c>
      <c r="I768" s="199" t="s">
        <v>217</v>
      </c>
      <c r="J768" s="199" t="s">
        <v>217</v>
      </c>
      <c r="K768" s="199" t="s">
        <v>217</v>
      </c>
      <c r="L768" s="199" t="s">
        <v>217</v>
      </c>
      <c r="M768" s="200">
        <v>-11</v>
      </c>
      <c r="N768" s="188" t="str">
        <f t="shared" si="11"/>
        <v>212500012800</v>
      </c>
    </row>
    <row r="769" spans="1:14" x14ac:dyDescent="0.25">
      <c r="A769" s="199" t="s">
        <v>108</v>
      </c>
      <c r="B769" s="199" t="s">
        <v>230</v>
      </c>
      <c r="C769" s="199" t="s">
        <v>232</v>
      </c>
      <c r="D769" s="199" t="s">
        <v>126</v>
      </c>
      <c r="E769" s="199" t="s">
        <v>127</v>
      </c>
      <c r="F769" s="199" t="s">
        <v>131</v>
      </c>
      <c r="G769" s="199" t="s">
        <v>137</v>
      </c>
      <c r="H769" s="199" t="s">
        <v>217</v>
      </c>
      <c r="I769" s="199" t="s">
        <v>217</v>
      </c>
      <c r="J769" s="199" t="s">
        <v>217</v>
      </c>
      <c r="K769" s="199" t="s">
        <v>217</v>
      </c>
      <c r="L769" s="199" t="s">
        <v>217</v>
      </c>
      <c r="M769" s="200">
        <v>-200</v>
      </c>
      <c r="N769" s="188" t="str">
        <f t="shared" si="11"/>
        <v>210000012800</v>
      </c>
    </row>
    <row r="770" spans="1:14" x14ac:dyDescent="0.25">
      <c r="A770" s="199" t="s">
        <v>108</v>
      </c>
      <c r="B770" s="199" t="s">
        <v>230</v>
      </c>
      <c r="C770" s="199" t="s">
        <v>232</v>
      </c>
      <c r="D770" s="199" t="s">
        <v>126</v>
      </c>
      <c r="E770" s="199" t="s">
        <v>127</v>
      </c>
      <c r="F770" s="199" t="s">
        <v>131</v>
      </c>
      <c r="G770" s="199" t="s">
        <v>138</v>
      </c>
      <c r="H770" s="199" t="s">
        <v>217</v>
      </c>
      <c r="I770" s="199" t="s">
        <v>217</v>
      </c>
      <c r="J770" s="199" t="s">
        <v>217</v>
      </c>
      <c r="K770" s="199" t="s">
        <v>217</v>
      </c>
      <c r="L770" s="199" t="s">
        <v>217</v>
      </c>
      <c r="M770" s="200">
        <v>-78.59</v>
      </c>
      <c r="N770" s="188" t="str">
        <f t="shared" si="11"/>
        <v>210500012800</v>
      </c>
    </row>
    <row r="771" spans="1:14" x14ac:dyDescent="0.25">
      <c r="A771" s="199" t="s">
        <v>108</v>
      </c>
      <c r="B771" s="199" t="s">
        <v>230</v>
      </c>
      <c r="C771" s="199" t="s">
        <v>232</v>
      </c>
      <c r="D771" s="199" t="s">
        <v>126</v>
      </c>
      <c r="E771" s="199" t="s">
        <v>127</v>
      </c>
      <c r="F771" s="199" t="s">
        <v>131</v>
      </c>
      <c r="G771" s="199" t="s">
        <v>134</v>
      </c>
      <c r="H771" s="199" t="s">
        <v>217</v>
      </c>
      <c r="I771" s="199" t="s">
        <v>217</v>
      </c>
      <c r="J771" s="199" t="s">
        <v>217</v>
      </c>
      <c r="K771" s="199" t="s">
        <v>217</v>
      </c>
      <c r="L771" s="199" t="s">
        <v>217</v>
      </c>
      <c r="M771" s="200">
        <v>-5.64</v>
      </c>
      <c r="N771" s="188" t="str">
        <f t="shared" ref="N771:N834" si="12">CONCATENATE(G771,E771)</f>
        <v>205500012800</v>
      </c>
    </row>
    <row r="772" spans="1:14" x14ac:dyDescent="0.25">
      <c r="A772" s="199" t="s">
        <v>108</v>
      </c>
      <c r="B772" s="199" t="s">
        <v>230</v>
      </c>
      <c r="C772" s="199" t="s">
        <v>232</v>
      </c>
      <c r="D772" s="199" t="s">
        <v>126</v>
      </c>
      <c r="E772" s="199" t="s">
        <v>127</v>
      </c>
      <c r="F772" s="199" t="s">
        <v>131</v>
      </c>
      <c r="G772" s="199" t="s">
        <v>132</v>
      </c>
      <c r="H772" s="199" t="s">
        <v>217</v>
      </c>
      <c r="I772" s="199" t="s">
        <v>217</v>
      </c>
      <c r="J772" s="199" t="s">
        <v>217</v>
      </c>
      <c r="K772" s="199" t="s">
        <v>217</v>
      </c>
      <c r="L772" s="199" t="s">
        <v>217</v>
      </c>
      <c r="M772" s="200">
        <v>-78.59</v>
      </c>
      <c r="N772" s="188" t="str">
        <f t="shared" si="12"/>
        <v>205200012800</v>
      </c>
    </row>
    <row r="773" spans="1:14" x14ac:dyDescent="0.25">
      <c r="A773" s="199" t="s">
        <v>108</v>
      </c>
      <c r="B773" s="199" t="s">
        <v>230</v>
      </c>
      <c r="C773" s="199" t="s">
        <v>232</v>
      </c>
      <c r="D773" s="199" t="s">
        <v>126</v>
      </c>
      <c r="E773" s="199" t="s">
        <v>127</v>
      </c>
      <c r="F773" s="199" t="s">
        <v>131</v>
      </c>
      <c r="G773" s="199" t="s">
        <v>137</v>
      </c>
      <c r="H773" s="199" t="s">
        <v>217</v>
      </c>
      <c r="I773" s="199" t="s">
        <v>217</v>
      </c>
      <c r="J773" s="199" t="s">
        <v>217</v>
      </c>
      <c r="K773" s="199" t="s">
        <v>217</v>
      </c>
      <c r="L773" s="199" t="s">
        <v>217</v>
      </c>
      <c r="M773" s="200">
        <v>-14.29</v>
      </c>
      <c r="N773" s="188" t="str">
        <f t="shared" si="12"/>
        <v>210000012800</v>
      </c>
    </row>
    <row r="774" spans="1:14" x14ac:dyDescent="0.25">
      <c r="A774" s="199" t="s">
        <v>108</v>
      </c>
      <c r="B774" s="199" t="s">
        <v>230</v>
      </c>
      <c r="C774" s="199" t="s">
        <v>232</v>
      </c>
      <c r="D774" s="199" t="s">
        <v>126</v>
      </c>
      <c r="E774" s="199" t="s">
        <v>127</v>
      </c>
      <c r="F774" s="199" t="s">
        <v>131</v>
      </c>
      <c r="G774" s="199" t="s">
        <v>139</v>
      </c>
      <c r="H774" s="199" t="s">
        <v>217</v>
      </c>
      <c r="I774" s="199" t="s">
        <v>217</v>
      </c>
      <c r="J774" s="199" t="s">
        <v>217</v>
      </c>
      <c r="K774" s="199" t="s">
        <v>217</v>
      </c>
      <c r="L774" s="199" t="s">
        <v>217</v>
      </c>
      <c r="M774" s="200">
        <v>-73.81</v>
      </c>
      <c r="N774" s="188" t="str">
        <f t="shared" si="12"/>
        <v>211000012800</v>
      </c>
    </row>
    <row r="775" spans="1:14" x14ac:dyDescent="0.25">
      <c r="A775" s="199" t="s">
        <v>108</v>
      </c>
      <c r="B775" s="199" t="s">
        <v>230</v>
      </c>
      <c r="C775" s="199" t="s">
        <v>232</v>
      </c>
      <c r="D775" s="199" t="s">
        <v>126</v>
      </c>
      <c r="E775" s="199" t="s">
        <v>127</v>
      </c>
      <c r="F775" s="199" t="s">
        <v>131</v>
      </c>
      <c r="G775" s="199" t="s">
        <v>133</v>
      </c>
      <c r="H775" s="199" t="s">
        <v>217</v>
      </c>
      <c r="I775" s="199" t="s">
        <v>217</v>
      </c>
      <c r="J775" s="199" t="s">
        <v>217</v>
      </c>
      <c r="K775" s="199" t="s">
        <v>217</v>
      </c>
      <c r="L775" s="199" t="s">
        <v>217</v>
      </c>
      <c r="M775" s="200">
        <v>-73.81</v>
      </c>
      <c r="N775" s="188" t="str">
        <f t="shared" si="12"/>
        <v>205300012800</v>
      </c>
    </row>
    <row r="776" spans="1:14" x14ac:dyDescent="0.25">
      <c r="A776" s="199" t="s">
        <v>108</v>
      </c>
      <c r="B776" s="199" t="s">
        <v>230</v>
      </c>
      <c r="C776" s="199" t="s">
        <v>232</v>
      </c>
      <c r="D776" s="199" t="s">
        <v>126</v>
      </c>
      <c r="E776" s="199" t="s">
        <v>127</v>
      </c>
      <c r="F776" s="199" t="s">
        <v>131</v>
      </c>
      <c r="G776" s="199" t="s">
        <v>145</v>
      </c>
      <c r="H776" s="199" t="s">
        <v>217</v>
      </c>
      <c r="I776" s="199" t="s">
        <v>217</v>
      </c>
      <c r="J776" s="199" t="s">
        <v>217</v>
      </c>
      <c r="K776" s="199" t="s">
        <v>217</v>
      </c>
      <c r="L776" s="199" t="s">
        <v>217</v>
      </c>
      <c r="M776" s="200">
        <v>-17.27</v>
      </c>
      <c r="N776" s="188" t="str">
        <f t="shared" si="12"/>
        <v>216000012800</v>
      </c>
    </row>
    <row r="777" spans="1:14" x14ac:dyDescent="0.25">
      <c r="A777" s="199" t="s">
        <v>108</v>
      </c>
      <c r="B777" s="199" t="s">
        <v>230</v>
      </c>
      <c r="C777" s="199" t="s">
        <v>232</v>
      </c>
      <c r="D777" s="199" t="s">
        <v>126</v>
      </c>
      <c r="E777" s="199" t="s">
        <v>127</v>
      </c>
      <c r="F777" s="199" t="s">
        <v>131</v>
      </c>
      <c r="G777" s="199" t="s">
        <v>142</v>
      </c>
      <c r="H777" s="199" t="s">
        <v>217</v>
      </c>
      <c r="I777" s="199" t="s">
        <v>217</v>
      </c>
      <c r="J777" s="199" t="s">
        <v>217</v>
      </c>
      <c r="K777" s="199" t="s">
        <v>217</v>
      </c>
      <c r="L777" s="199" t="s">
        <v>217</v>
      </c>
      <c r="M777" s="200">
        <v>-58.12</v>
      </c>
      <c r="N777" s="188" t="str">
        <f t="shared" si="12"/>
        <v>214000012800</v>
      </c>
    </row>
    <row r="778" spans="1:14" x14ac:dyDescent="0.25">
      <c r="A778" s="199" t="s">
        <v>108</v>
      </c>
      <c r="B778" s="199" t="s">
        <v>230</v>
      </c>
      <c r="C778" s="199" t="s">
        <v>232</v>
      </c>
      <c r="D778" s="199" t="s">
        <v>126</v>
      </c>
      <c r="E778" s="199" t="s">
        <v>127</v>
      </c>
      <c r="F778" s="199" t="s">
        <v>131</v>
      </c>
      <c r="G778" s="199" t="s">
        <v>136</v>
      </c>
      <c r="H778" s="199" t="s">
        <v>217</v>
      </c>
      <c r="I778" s="199" t="s">
        <v>217</v>
      </c>
      <c r="J778" s="199" t="s">
        <v>217</v>
      </c>
      <c r="K778" s="199" t="s">
        <v>217</v>
      </c>
      <c r="L778" s="199" t="s">
        <v>217</v>
      </c>
      <c r="M778" s="200">
        <v>-17.27</v>
      </c>
      <c r="N778" s="188" t="str">
        <f t="shared" si="12"/>
        <v>205800012800</v>
      </c>
    </row>
    <row r="779" spans="1:14" x14ac:dyDescent="0.25">
      <c r="A779" s="199" t="s">
        <v>108</v>
      </c>
      <c r="B779" s="199" t="s">
        <v>230</v>
      </c>
      <c r="C779" s="199" t="s">
        <v>232</v>
      </c>
      <c r="D779" s="199" t="s">
        <v>126</v>
      </c>
      <c r="E779" s="199" t="s">
        <v>127</v>
      </c>
      <c r="F779" s="199" t="s">
        <v>131</v>
      </c>
      <c r="G779" s="199" t="s">
        <v>143</v>
      </c>
      <c r="H779" s="199" t="s">
        <v>217</v>
      </c>
      <c r="I779" s="199" t="s">
        <v>217</v>
      </c>
      <c r="J779" s="199" t="s">
        <v>217</v>
      </c>
      <c r="K779" s="199" t="s">
        <v>217</v>
      </c>
      <c r="L779" s="199" t="s">
        <v>217</v>
      </c>
      <c r="M779" s="200">
        <v>-28.05</v>
      </c>
      <c r="N779" s="188" t="str">
        <f t="shared" si="12"/>
        <v>215000012800</v>
      </c>
    </row>
    <row r="780" spans="1:14" x14ac:dyDescent="0.25">
      <c r="A780" s="199" t="s">
        <v>108</v>
      </c>
      <c r="B780" s="199" t="s">
        <v>230</v>
      </c>
      <c r="C780" s="199" t="s">
        <v>232</v>
      </c>
      <c r="D780" s="199" t="s">
        <v>126</v>
      </c>
      <c r="E780" s="199" t="s">
        <v>127</v>
      </c>
      <c r="F780" s="199" t="s">
        <v>131</v>
      </c>
      <c r="G780" s="199" t="s">
        <v>151</v>
      </c>
      <c r="H780" s="199" t="s">
        <v>217</v>
      </c>
      <c r="I780" s="199" t="s">
        <v>217</v>
      </c>
      <c r="J780" s="199" t="s">
        <v>217</v>
      </c>
      <c r="K780" s="199" t="s">
        <v>217</v>
      </c>
      <c r="L780" s="199" t="s">
        <v>217</v>
      </c>
      <c r="M780" s="200">
        <v>73.81</v>
      </c>
      <c r="N780" s="188" t="str">
        <f t="shared" si="12"/>
        <v>723000012800</v>
      </c>
    </row>
    <row r="781" spans="1:14" x14ac:dyDescent="0.25">
      <c r="A781" s="199" t="s">
        <v>108</v>
      </c>
      <c r="B781" s="199" t="s">
        <v>230</v>
      </c>
      <c r="C781" s="199" t="s">
        <v>231</v>
      </c>
      <c r="D781" s="199" t="s">
        <v>126</v>
      </c>
      <c r="E781" s="199" t="s">
        <v>127</v>
      </c>
      <c r="F781" s="199" t="s">
        <v>131</v>
      </c>
      <c r="G781" s="199" t="s">
        <v>136</v>
      </c>
      <c r="H781" s="199" t="s">
        <v>217</v>
      </c>
      <c r="I781" s="199" t="s">
        <v>217</v>
      </c>
      <c r="J781" s="199" t="s">
        <v>217</v>
      </c>
      <c r="K781" s="199" t="s">
        <v>217</v>
      </c>
      <c r="L781" s="199" t="s">
        <v>217</v>
      </c>
      <c r="M781" s="200">
        <v>-7.71</v>
      </c>
      <c r="N781" s="188" t="str">
        <f t="shared" si="12"/>
        <v>205800012800</v>
      </c>
    </row>
    <row r="782" spans="1:14" x14ac:dyDescent="0.25">
      <c r="A782" s="199" t="s">
        <v>108</v>
      </c>
      <c r="B782" s="199" t="s">
        <v>230</v>
      </c>
      <c r="C782" s="199" t="s">
        <v>231</v>
      </c>
      <c r="D782" s="199" t="s">
        <v>126</v>
      </c>
      <c r="E782" s="199" t="s">
        <v>127</v>
      </c>
      <c r="F782" s="199" t="s">
        <v>131</v>
      </c>
      <c r="G782" s="199" t="s">
        <v>143</v>
      </c>
      <c r="H782" s="199" t="s">
        <v>217</v>
      </c>
      <c r="I782" s="199" t="s">
        <v>217</v>
      </c>
      <c r="J782" s="199" t="s">
        <v>217</v>
      </c>
      <c r="K782" s="199" t="s">
        <v>217</v>
      </c>
      <c r="L782" s="199" t="s">
        <v>217</v>
      </c>
      <c r="M782" s="200">
        <v>-6.92</v>
      </c>
      <c r="N782" s="188" t="str">
        <f t="shared" si="12"/>
        <v>215000012800</v>
      </c>
    </row>
    <row r="783" spans="1:14" x14ac:dyDescent="0.25">
      <c r="A783" s="199" t="s">
        <v>108</v>
      </c>
      <c r="B783" s="199" t="s">
        <v>230</v>
      </c>
      <c r="C783" s="199" t="s">
        <v>231</v>
      </c>
      <c r="D783" s="199" t="s">
        <v>126</v>
      </c>
      <c r="E783" s="199" t="s">
        <v>127</v>
      </c>
      <c r="F783" s="199" t="s">
        <v>131</v>
      </c>
      <c r="G783" s="199" t="s">
        <v>124</v>
      </c>
      <c r="H783" s="199" t="s">
        <v>217</v>
      </c>
      <c r="I783" s="199" t="s">
        <v>217</v>
      </c>
      <c r="J783" s="199" t="s">
        <v>217</v>
      </c>
      <c r="K783" s="199" t="s">
        <v>217</v>
      </c>
      <c r="L783" s="199" t="s">
        <v>217</v>
      </c>
      <c r="M783" s="200">
        <v>-432.67</v>
      </c>
      <c r="N783" s="188" t="str">
        <f t="shared" si="12"/>
        <v>100000012800</v>
      </c>
    </row>
    <row r="784" spans="1:14" x14ac:dyDescent="0.25">
      <c r="A784" s="199" t="s">
        <v>108</v>
      </c>
      <c r="B784" s="199" t="s">
        <v>230</v>
      </c>
      <c r="C784" s="199" t="s">
        <v>231</v>
      </c>
      <c r="D784" s="199" t="s">
        <v>126</v>
      </c>
      <c r="E784" s="199" t="s">
        <v>127</v>
      </c>
      <c r="F784" s="199" t="s">
        <v>131</v>
      </c>
      <c r="G784" s="199" t="s">
        <v>149</v>
      </c>
      <c r="H784" s="199" t="s">
        <v>217</v>
      </c>
      <c r="I784" s="199" t="s">
        <v>217</v>
      </c>
      <c r="J784" s="199" t="s">
        <v>217</v>
      </c>
      <c r="K784" s="199" t="s">
        <v>217</v>
      </c>
      <c r="L784" s="199" t="s">
        <v>217</v>
      </c>
      <c r="M784" s="200">
        <v>532</v>
      </c>
      <c r="N784" s="188" t="str">
        <f t="shared" si="12"/>
        <v>715000012800</v>
      </c>
    </row>
    <row r="785" spans="1:14" x14ac:dyDescent="0.25">
      <c r="A785" s="199" t="s">
        <v>108</v>
      </c>
      <c r="B785" s="199" t="s">
        <v>230</v>
      </c>
      <c r="C785" s="199" t="s">
        <v>231</v>
      </c>
      <c r="D785" s="199" t="s">
        <v>126</v>
      </c>
      <c r="E785" s="199" t="s">
        <v>127</v>
      </c>
      <c r="F785" s="199" t="s">
        <v>131</v>
      </c>
      <c r="G785" s="199" t="s">
        <v>151</v>
      </c>
      <c r="H785" s="199" t="s">
        <v>217</v>
      </c>
      <c r="I785" s="199" t="s">
        <v>217</v>
      </c>
      <c r="J785" s="199" t="s">
        <v>217</v>
      </c>
      <c r="K785" s="199" t="s">
        <v>217</v>
      </c>
      <c r="L785" s="199" t="s">
        <v>217</v>
      </c>
      <c r="M785" s="200">
        <v>32.979999999999997</v>
      </c>
      <c r="N785" s="188" t="str">
        <f t="shared" si="12"/>
        <v>723000012800</v>
      </c>
    </row>
    <row r="786" spans="1:14" x14ac:dyDescent="0.25">
      <c r="A786" s="199" t="s">
        <v>108</v>
      </c>
      <c r="B786" s="199" t="s">
        <v>230</v>
      </c>
      <c r="C786" s="199" t="s">
        <v>231</v>
      </c>
      <c r="D786" s="199" t="s">
        <v>126</v>
      </c>
      <c r="E786" s="199" t="s">
        <v>127</v>
      </c>
      <c r="F786" s="199" t="s">
        <v>131</v>
      </c>
      <c r="G786" s="199" t="s">
        <v>152</v>
      </c>
      <c r="H786" s="199" t="s">
        <v>217</v>
      </c>
      <c r="I786" s="199" t="s">
        <v>217</v>
      </c>
      <c r="J786" s="199" t="s">
        <v>217</v>
      </c>
      <c r="K786" s="199" t="s">
        <v>217</v>
      </c>
      <c r="L786" s="199" t="s">
        <v>217</v>
      </c>
      <c r="M786" s="200">
        <v>7.71</v>
      </c>
      <c r="N786" s="188" t="str">
        <f t="shared" si="12"/>
        <v>723100012800</v>
      </c>
    </row>
    <row r="787" spans="1:14" x14ac:dyDescent="0.25">
      <c r="A787" s="199" t="s">
        <v>108</v>
      </c>
      <c r="B787" s="199" t="s">
        <v>230</v>
      </c>
      <c r="C787" s="199" t="s">
        <v>231</v>
      </c>
      <c r="D787" s="199" t="s">
        <v>126</v>
      </c>
      <c r="E787" s="199" t="s">
        <v>127</v>
      </c>
      <c r="F787" s="199" t="s">
        <v>131</v>
      </c>
      <c r="G787" s="199" t="s">
        <v>156</v>
      </c>
      <c r="H787" s="199" t="s">
        <v>217</v>
      </c>
      <c r="I787" s="199" t="s">
        <v>217</v>
      </c>
      <c r="J787" s="199" t="s">
        <v>217</v>
      </c>
      <c r="K787" s="199" t="s">
        <v>217</v>
      </c>
      <c r="L787" s="199" t="s">
        <v>217</v>
      </c>
      <c r="M787" s="200">
        <v>35.11</v>
      </c>
      <c r="N787" s="188" t="str">
        <f t="shared" si="12"/>
        <v>726900012800</v>
      </c>
    </row>
    <row r="788" spans="1:14" x14ac:dyDescent="0.25">
      <c r="A788" s="199" t="s">
        <v>108</v>
      </c>
      <c r="B788" s="199" t="s">
        <v>230</v>
      </c>
      <c r="C788" s="199" t="s">
        <v>231</v>
      </c>
      <c r="D788" s="199" t="s">
        <v>126</v>
      </c>
      <c r="E788" s="199" t="s">
        <v>127</v>
      </c>
      <c r="F788" s="199" t="s">
        <v>131</v>
      </c>
      <c r="G788" s="199" t="s">
        <v>156</v>
      </c>
      <c r="H788" s="199" t="s">
        <v>217</v>
      </c>
      <c r="I788" s="199" t="s">
        <v>217</v>
      </c>
      <c r="J788" s="199" t="s">
        <v>217</v>
      </c>
      <c r="K788" s="199" t="s">
        <v>217</v>
      </c>
      <c r="L788" s="199" t="s">
        <v>217</v>
      </c>
      <c r="M788" s="200">
        <v>6.38</v>
      </c>
      <c r="N788" s="188" t="str">
        <f t="shared" si="12"/>
        <v>726900012800</v>
      </c>
    </row>
    <row r="789" spans="1:14" x14ac:dyDescent="0.25">
      <c r="A789" s="199" t="s">
        <v>108</v>
      </c>
      <c r="B789" s="199" t="s">
        <v>230</v>
      </c>
      <c r="C789" s="199" t="s">
        <v>231</v>
      </c>
      <c r="D789" s="199" t="s">
        <v>126</v>
      </c>
      <c r="E789" s="199" t="s">
        <v>127</v>
      </c>
      <c r="F789" s="199" t="s">
        <v>131</v>
      </c>
      <c r="G789" s="199" t="s">
        <v>138</v>
      </c>
      <c r="H789" s="199" t="s">
        <v>217</v>
      </c>
      <c r="I789" s="199" t="s">
        <v>217</v>
      </c>
      <c r="J789" s="199" t="s">
        <v>217</v>
      </c>
      <c r="K789" s="199" t="s">
        <v>217</v>
      </c>
      <c r="L789" s="199" t="s">
        <v>217</v>
      </c>
      <c r="M789" s="200">
        <v>-35.11</v>
      </c>
      <c r="N789" s="188" t="str">
        <f t="shared" si="12"/>
        <v>210500012800</v>
      </c>
    </row>
    <row r="790" spans="1:14" x14ac:dyDescent="0.25">
      <c r="A790" s="199" t="s">
        <v>108</v>
      </c>
      <c r="B790" s="199" t="s">
        <v>230</v>
      </c>
      <c r="C790" s="199" t="s">
        <v>231</v>
      </c>
      <c r="D790" s="199" t="s">
        <v>126</v>
      </c>
      <c r="E790" s="199" t="s">
        <v>127</v>
      </c>
      <c r="F790" s="199" t="s">
        <v>131</v>
      </c>
      <c r="G790" s="199" t="s">
        <v>137</v>
      </c>
      <c r="H790" s="199" t="s">
        <v>217</v>
      </c>
      <c r="I790" s="199" t="s">
        <v>217</v>
      </c>
      <c r="J790" s="199" t="s">
        <v>217</v>
      </c>
      <c r="K790" s="199" t="s">
        <v>217</v>
      </c>
      <c r="L790" s="199" t="s">
        <v>217</v>
      </c>
      <c r="M790" s="200">
        <v>-6.38</v>
      </c>
      <c r="N790" s="188" t="str">
        <f t="shared" si="12"/>
        <v>210000012800</v>
      </c>
    </row>
    <row r="791" spans="1:14" x14ac:dyDescent="0.25">
      <c r="A791" s="199" t="s">
        <v>108</v>
      </c>
      <c r="B791" s="199" t="s">
        <v>230</v>
      </c>
      <c r="C791" s="199" t="s">
        <v>231</v>
      </c>
      <c r="D791" s="199" t="s">
        <v>126</v>
      </c>
      <c r="E791" s="199" t="s">
        <v>127</v>
      </c>
      <c r="F791" s="199" t="s">
        <v>131</v>
      </c>
      <c r="G791" s="199" t="s">
        <v>132</v>
      </c>
      <c r="H791" s="199" t="s">
        <v>217</v>
      </c>
      <c r="I791" s="199" t="s">
        <v>217</v>
      </c>
      <c r="J791" s="199" t="s">
        <v>217</v>
      </c>
      <c r="K791" s="199" t="s">
        <v>217</v>
      </c>
      <c r="L791" s="199" t="s">
        <v>217</v>
      </c>
      <c r="M791" s="200">
        <v>-35.11</v>
      </c>
      <c r="N791" s="188" t="str">
        <f t="shared" si="12"/>
        <v>205200012800</v>
      </c>
    </row>
    <row r="792" spans="1:14" x14ac:dyDescent="0.25">
      <c r="A792" s="199" t="s">
        <v>108</v>
      </c>
      <c r="B792" s="199" t="s">
        <v>230</v>
      </c>
      <c r="C792" s="199" t="s">
        <v>231</v>
      </c>
      <c r="D792" s="199" t="s">
        <v>126</v>
      </c>
      <c r="E792" s="199" t="s">
        <v>127</v>
      </c>
      <c r="F792" s="199" t="s">
        <v>131</v>
      </c>
      <c r="G792" s="199" t="s">
        <v>139</v>
      </c>
      <c r="H792" s="199" t="s">
        <v>217</v>
      </c>
      <c r="I792" s="199" t="s">
        <v>217</v>
      </c>
      <c r="J792" s="199" t="s">
        <v>217</v>
      </c>
      <c r="K792" s="199" t="s">
        <v>217</v>
      </c>
      <c r="L792" s="199" t="s">
        <v>217</v>
      </c>
      <c r="M792" s="200">
        <v>-32.979999999999997</v>
      </c>
      <c r="N792" s="188" t="str">
        <f t="shared" si="12"/>
        <v>211000012800</v>
      </c>
    </row>
    <row r="793" spans="1:14" x14ac:dyDescent="0.25">
      <c r="A793" s="199" t="s">
        <v>108</v>
      </c>
      <c r="B793" s="199" t="s">
        <v>230</v>
      </c>
      <c r="C793" s="199" t="s">
        <v>231</v>
      </c>
      <c r="D793" s="199" t="s">
        <v>126</v>
      </c>
      <c r="E793" s="199" t="s">
        <v>127</v>
      </c>
      <c r="F793" s="199" t="s">
        <v>131</v>
      </c>
      <c r="G793" s="199" t="s">
        <v>133</v>
      </c>
      <c r="H793" s="199" t="s">
        <v>217</v>
      </c>
      <c r="I793" s="199" t="s">
        <v>217</v>
      </c>
      <c r="J793" s="199" t="s">
        <v>217</v>
      </c>
      <c r="K793" s="199" t="s">
        <v>217</v>
      </c>
      <c r="L793" s="199" t="s">
        <v>217</v>
      </c>
      <c r="M793" s="200">
        <v>-32.979999999999997</v>
      </c>
      <c r="N793" s="188" t="str">
        <f t="shared" si="12"/>
        <v>205300012800</v>
      </c>
    </row>
    <row r="794" spans="1:14" x14ac:dyDescent="0.25">
      <c r="A794" s="199" t="s">
        <v>108</v>
      </c>
      <c r="B794" s="199" t="s">
        <v>230</v>
      </c>
      <c r="C794" s="199" t="s">
        <v>231</v>
      </c>
      <c r="D794" s="199" t="s">
        <v>126</v>
      </c>
      <c r="E794" s="199" t="s">
        <v>127</v>
      </c>
      <c r="F794" s="199" t="s">
        <v>131</v>
      </c>
      <c r="G794" s="199" t="s">
        <v>145</v>
      </c>
      <c r="H794" s="199" t="s">
        <v>217</v>
      </c>
      <c r="I794" s="199" t="s">
        <v>217</v>
      </c>
      <c r="J794" s="199" t="s">
        <v>217</v>
      </c>
      <c r="K794" s="199" t="s">
        <v>217</v>
      </c>
      <c r="L794" s="199" t="s">
        <v>217</v>
      </c>
      <c r="M794" s="200">
        <v>-7.71</v>
      </c>
      <c r="N794" s="188" t="str">
        <f t="shared" si="12"/>
        <v>216000012800</v>
      </c>
    </row>
    <row r="795" spans="1:14" x14ac:dyDescent="0.25">
      <c r="A795" s="199" t="s">
        <v>108</v>
      </c>
      <c r="B795" s="199" t="s">
        <v>230</v>
      </c>
      <c r="C795" s="199" t="s">
        <v>231</v>
      </c>
      <c r="D795" s="199" t="s">
        <v>126</v>
      </c>
      <c r="E795" s="199" t="s">
        <v>127</v>
      </c>
      <c r="F795" s="199" t="s">
        <v>131</v>
      </c>
      <c r="G795" s="199" t="s">
        <v>142</v>
      </c>
      <c r="H795" s="199" t="s">
        <v>217</v>
      </c>
      <c r="I795" s="199" t="s">
        <v>217</v>
      </c>
      <c r="J795" s="199" t="s">
        <v>217</v>
      </c>
      <c r="K795" s="199" t="s">
        <v>217</v>
      </c>
      <c r="L795" s="199" t="s">
        <v>217</v>
      </c>
      <c r="M795" s="200">
        <v>-16.61</v>
      </c>
      <c r="N795" s="188" t="str">
        <f t="shared" si="12"/>
        <v>214000012800</v>
      </c>
    </row>
    <row r="796" spans="1:14" x14ac:dyDescent="0.25">
      <c r="A796" s="199" t="s">
        <v>108</v>
      </c>
      <c r="B796" s="199" t="s">
        <v>233</v>
      </c>
      <c r="C796" s="199" t="s">
        <v>234</v>
      </c>
      <c r="D796" s="199" t="s">
        <v>126</v>
      </c>
      <c r="E796" s="199" t="s">
        <v>127</v>
      </c>
      <c r="F796" s="199" t="s">
        <v>131</v>
      </c>
      <c r="G796" s="199" t="s">
        <v>149</v>
      </c>
      <c r="H796" s="199" t="s">
        <v>217</v>
      </c>
      <c r="I796" s="199" t="s">
        <v>217</v>
      </c>
      <c r="J796" s="199" t="s">
        <v>217</v>
      </c>
      <c r="K796" s="199" t="s">
        <v>217</v>
      </c>
      <c r="L796" s="199" t="s">
        <v>217</v>
      </c>
      <c r="M796" s="200">
        <v>798</v>
      </c>
      <c r="N796" s="188" t="str">
        <f t="shared" si="12"/>
        <v>715000012800</v>
      </c>
    </row>
    <row r="797" spans="1:14" x14ac:dyDescent="0.25">
      <c r="A797" s="199" t="s">
        <v>108</v>
      </c>
      <c r="B797" s="199" t="s">
        <v>233</v>
      </c>
      <c r="C797" s="199" t="s">
        <v>234</v>
      </c>
      <c r="D797" s="199" t="s">
        <v>126</v>
      </c>
      <c r="E797" s="199" t="s">
        <v>127</v>
      </c>
      <c r="F797" s="199" t="s">
        <v>131</v>
      </c>
      <c r="G797" s="199" t="s">
        <v>124</v>
      </c>
      <c r="H797" s="199" t="s">
        <v>217</v>
      </c>
      <c r="I797" s="199" t="s">
        <v>217</v>
      </c>
      <c r="J797" s="199" t="s">
        <v>217</v>
      </c>
      <c r="K797" s="199" t="s">
        <v>217</v>
      </c>
      <c r="L797" s="199" t="s">
        <v>217</v>
      </c>
      <c r="M797" s="200">
        <v>-534.04</v>
      </c>
      <c r="N797" s="188" t="str">
        <f t="shared" si="12"/>
        <v>100000012800</v>
      </c>
    </row>
    <row r="798" spans="1:14" x14ac:dyDescent="0.25">
      <c r="A798" s="199" t="s">
        <v>108</v>
      </c>
      <c r="B798" s="199" t="s">
        <v>233</v>
      </c>
      <c r="C798" s="199" t="s">
        <v>234</v>
      </c>
      <c r="D798" s="199" t="s">
        <v>126</v>
      </c>
      <c r="E798" s="199" t="s">
        <v>127</v>
      </c>
      <c r="F798" s="199" t="s">
        <v>131</v>
      </c>
      <c r="G798" s="199" t="s">
        <v>152</v>
      </c>
      <c r="H798" s="199" t="s">
        <v>217</v>
      </c>
      <c r="I798" s="199" t="s">
        <v>217</v>
      </c>
      <c r="J798" s="199" t="s">
        <v>217</v>
      </c>
      <c r="K798" s="199" t="s">
        <v>217</v>
      </c>
      <c r="L798" s="199" t="s">
        <v>217</v>
      </c>
      <c r="M798" s="200">
        <v>11.57</v>
      </c>
      <c r="N798" s="188" t="str">
        <f t="shared" si="12"/>
        <v>723100012800</v>
      </c>
    </row>
    <row r="799" spans="1:14" x14ac:dyDescent="0.25">
      <c r="A799" s="199" t="s">
        <v>108</v>
      </c>
      <c r="B799" s="199" t="s">
        <v>233</v>
      </c>
      <c r="C799" s="199" t="s">
        <v>234</v>
      </c>
      <c r="D799" s="199" t="s">
        <v>126</v>
      </c>
      <c r="E799" s="199" t="s">
        <v>127</v>
      </c>
      <c r="F799" s="199" t="s">
        <v>131</v>
      </c>
      <c r="G799" s="199" t="s">
        <v>156</v>
      </c>
      <c r="H799" s="199" t="s">
        <v>217</v>
      </c>
      <c r="I799" s="199" t="s">
        <v>217</v>
      </c>
      <c r="J799" s="199" t="s">
        <v>217</v>
      </c>
      <c r="K799" s="199" t="s">
        <v>217</v>
      </c>
      <c r="L799" s="199" t="s">
        <v>217</v>
      </c>
      <c r="M799" s="200">
        <v>52.67</v>
      </c>
      <c r="N799" s="188" t="str">
        <f t="shared" si="12"/>
        <v>726900012800</v>
      </c>
    </row>
    <row r="800" spans="1:14" x14ac:dyDescent="0.25">
      <c r="A800" s="199" t="s">
        <v>108</v>
      </c>
      <c r="B800" s="199" t="s">
        <v>233</v>
      </c>
      <c r="C800" s="199" t="s">
        <v>234</v>
      </c>
      <c r="D800" s="199" t="s">
        <v>126</v>
      </c>
      <c r="E800" s="199" t="s">
        <v>127</v>
      </c>
      <c r="F800" s="199" t="s">
        <v>131</v>
      </c>
      <c r="G800" s="199" t="s">
        <v>156</v>
      </c>
      <c r="H800" s="199" t="s">
        <v>217</v>
      </c>
      <c r="I800" s="199" t="s">
        <v>217</v>
      </c>
      <c r="J800" s="199" t="s">
        <v>217</v>
      </c>
      <c r="K800" s="199" t="s">
        <v>217</v>
      </c>
      <c r="L800" s="199" t="s">
        <v>217</v>
      </c>
      <c r="M800" s="200">
        <v>9.58</v>
      </c>
      <c r="N800" s="188" t="str">
        <f t="shared" si="12"/>
        <v>726900012800</v>
      </c>
    </row>
    <row r="801" spans="1:14" x14ac:dyDescent="0.25">
      <c r="A801" s="199" t="s">
        <v>108</v>
      </c>
      <c r="B801" s="199" t="s">
        <v>233</v>
      </c>
      <c r="C801" s="199" t="s">
        <v>234</v>
      </c>
      <c r="D801" s="199" t="s">
        <v>126</v>
      </c>
      <c r="E801" s="199" t="s">
        <v>127</v>
      </c>
      <c r="F801" s="199" t="s">
        <v>131</v>
      </c>
      <c r="G801" s="199" t="s">
        <v>137</v>
      </c>
      <c r="H801" s="199" t="s">
        <v>217</v>
      </c>
      <c r="I801" s="199" t="s">
        <v>217</v>
      </c>
      <c r="J801" s="199" t="s">
        <v>217</v>
      </c>
      <c r="K801" s="199" t="s">
        <v>217</v>
      </c>
      <c r="L801" s="199" t="s">
        <v>217</v>
      </c>
      <c r="M801" s="200">
        <v>-60</v>
      </c>
      <c r="N801" s="188" t="str">
        <f t="shared" si="12"/>
        <v>210000012800</v>
      </c>
    </row>
    <row r="802" spans="1:14" x14ac:dyDescent="0.25">
      <c r="A802" s="199" t="s">
        <v>108</v>
      </c>
      <c r="B802" s="199" t="s">
        <v>233</v>
      </c>
      <c r="C802" s="199" t="s">
        <v>234</v>
      </c>
      <c r="D802" s="199" t="s">
        <v>126</v>
      </c>
      <c r="E802" s="199" t="s">
        <v>127</v>
      </c>
      <c r="F802" s="199" t="s">
        <v>131</v>
      </c>
      <c r="G802" s="199" t="s">
        <v>138</v>
      </c>
      <c r="H802" s="199" t="s">
        <v>217</v>
      </c>
      <c r="I802" s="199" t="s">
        <v>217</v>
      </c>
      <c r="J802" s="199" t="s">
        <v>217</v>
      </c>
      <c r="K802" s="199" t="s">
        <v>217</v>
      </c>
      <c r="L802" s="199" t="s">
        <v>217</v>
      </c>
      <c r="M802" s="200">
        <v>-52.67</v>
      </c>
      <c r="N802" s="188" t="str">
        <f t="shared" si="12"/>
        <v>210500012800</v>
      </c>
    </row>
    <row r="803" spans="1:14" x14ac:dyDescent="0.25">
      <c r="A803" s="199" t="s">
        <v>108</v>
      </c>
      <c r="B803" s="199" t="s">
        <v>233</v>
      </c>
      <c r="C803" s="199" t="s">
        <v>234</v>
      </c>
      <c r="D803" s="199" t="s">
        <v>126</v>
      </c>
      <c r="E803" s="199" t="s">
        <v>127</v>
      </c>
      <c r="F803" s="199" t="s">
        <v>131</v>
      </c>
      <c r="G803" s="199" t="s">
        <v>132</v>
      </c>
      <c r="H803" s="199" t="s">
        <v>217</v>
      </c>
      <c r="I803" s="199" t="s">
        <v>217</v>
      </c>
      <c r="J803" s="199" t="s">
        <v>217</v>
      </c>
      <c r="K803" s="199" t="s">
        <v>217</v>
      </c>
      <c r="L803" s="199" t="s">
        <v>217</v>
      </c>
      <c r="M803" s="200">
        <v>-52.67</v>
      </c>
      <c r="N803" s="188" t="str">
        <f t="shared" si="12"/>
        <v>205200012800</v>
      </c>
    </row>
    <row r="804" spans="1:14" x14ac:dyDescent="0.25">
      <c r="A804" s="199" t="s">
        <v>108</v>
      </c>
      <c r="B804" s="199" t="s">
        <v>233</v>
      </c>
      <c r="C804" s="199" t="s">
        <v>234</v>
      </c>
      <c r="D804" s="199" t="s">
        <v>126</v>
      </c>
      <c r="E804" s="199" t="s">
        <v>127</v>
      </c>
      <c r="F804" s="199" t="s">
        <v>131</v>
      </c>
      <c r="G804" s="199" t="s">
        <v>137</v>
      </c>
      <c r="H804" s="199" t="s">
        <v>217</v>
      </c>
      <c r="I804" s="199" t="s">
        <v>217</v>
      </c>
      <c r="J804" s="199" t="s">
        <v>217</v>
      </c>
      <c r="K804" s="199" t="s">
        <v>217</v>
      </c>
      <c r="L804" s="199" t="s">
        <v>217</v>
      </c>
      <c r="M804" s="200">
        <v>-9.58</v>
      </c>
      <c r="N804" s="188" t="str">
        <f t="shared" si="12"/>
        <v>210000012800</v>
      </c>
    </row>
    <row r="805" spans="1:14" x14ac:dyDescent="0.25">
      <c r="A805" s="199" t="s">
        <v>108</v>
      </c>
      <c r="B805" s="199" t="s">
        <v>233</v>
      </c>
      <c r="C805" s="199" t="s">
        <v>234</v>
      </c>
      <c r="D805" s="199" t="s">
        <v>126</v>
      </c>
      <c r="E805" s="199" t="s">
        <v>127</v>
      </c>
      <c r="F805" s="199" t="s">
        <v>131</v>
      </c>
      <c r="G805" s="199" t="s">
        <v>139</v>
      </c>
      <c r="H805" s="199" t="s">
        <v>217</v>
      </c>
      <c r="I805" s="199" t="s">
        <v>217</v>
      </c>
      <c r="J805" s="199" t="s">
        <v>217</v>
      </c>
      <c r="K805" s="199" t="s">
        <v>217</v>
      </c>
      <c r="L805" s="199" t="s">
        <v>217</v>
      </c>
      <c r="M805" s="200">
        <v>-49.48</v>
      </c>
      <c r="N805" s="188" t="str">
        <f t="shared" si="12"/>
        <v>211000012800</v>
      </c>
    </row>
    <row r="806" spans="1:14" x14ac:dyDescent="0.25">
      <c r="A806" s="199" t="s">
        <v>108</v>
      </c>
      <c r="B806" s="199" t="s">
        <v>233</v>
      </c>
      <c r="C806" s="199" t="s">
        <v>234</v>
      </c>
      <c r="D806" s="199" t="s">
        <v>126</v>
      </c>
      <c r="E806" s="199" t="s">
        <v>127</v>
      </c>
      <c r="F806" s="199" t="s">
        <v>131</v>
      </c>
      <c r="G806" s="199" t="s">
        <v>133</v>
      </c>
      <c r="H806" s="199" t="s">
        <v>217</v>
      </c>
      <c r="I806" s="199" t="s">
        <v>217</v>
      </c>
      <c r="J806" s="199" t="s">
        <v>217</v>
      </c>
      <c r="K806" s="199" t="s">
        <v>217</v>
      </c>
      <c r="L806" s="199" t="s">
        <v>217</v>
      </c>
      <c r="M806" s="200">
        <v>-49.48</v>
      </c>
      <c r="N806" s="188" t="str">
        <f t="shared" si="12"/>
        <v>205300012800</v>
      </c>
    </row>
    <row r="807" spans="1:14" x14ac:dyDescent="0.25">
      <c r="A807" s="199" t="s">
        <v>108</v>
      </c>
      <c r="B807" s="199" t="s">
        <v>233</v>
      </c>
      <c r="C807" s="199" t="s">
        <v>234</v>
      </c>
      <c r="D807" s="199" t="s">
        <v>126</v>
      </c>
      <c r="E807" s="199" t="s">
        <v>127</v>
      </c>
      <c r="F807" s="199" t="s">
        <v>131</v>
      </c>
      <c r="G807" s="199" t="s">
        <v>145</v>
      </c>
      <c r="H807" s="199" t="s">
        <v>217</v>
      </c>
      <c r="I807" s="199" t="s">
        <v>217</v>
      </c>
      <c r="J807" s="199" t="s">
        <v>217</v>
      </c>
      <c r="K807" s="199" t="s">
        <v>217</v>
      </c>
      <c r="L807" s="199" t="s">
        <v>217</v>
      </c>
      <c r="M807" s="200">
        <v>-11.57</v>
      </c>
      <c r="N807" s="188" t="str">
        <f t="shared" si="12"/>
        <v>216000012800</v>
      </c>
    </row>
    <row r="808" spans="1:14" x14ac:dyDescent="0.25">
      <c r="A808" s="199" t="s">
        <v>108</v>
      </c>
      <c r="B808" s="199" t="s">
        <v>233</v>
      </c>
      <c r="C808" s="199" t="s">
        <v>234</v>
      </c>
      <c r="D808" s="199" t="s">
        <v>126</v>
      </c>
      <c r="E808" s="199" t="s">
        <v>127</v>
      </c>
      <c r="F808" s="199" t="s">
        <v>131</v>
      </c>
      <c r="G808" s="199" t="s">
        <v>142</v>
      </c>
      <c r="H808" s="199" t="s">
        <v>217</v>
      </c>
      <c r="I808" s="199" t="s">
        <v>217</v>
      </c>
      <c r="J808" s="199" t="s">
        <v>217</v>
      </c>
      <c r="K808" s="199" t="s">
        <v>217</v>
      </c>
      <c r="L808" s="199" t="s">
        <v>217</v>
      </c>
      <c r="M808" s="200">
        <v>-71.790000000000006</v>
      </c>
      <c r="N808" s="188" t="str">
        <f t="shared" si="12"/>
        <v>214000012800</v>
      </c>
    </row>
    <row r="809" spans="1:14" x14ac:dyDescent="0.25">
      <c r="A809" s="199" t="s">
        <v>108</v>
      </c>
      <c r="B809" s="199" t="s">
        <v>233</v>
      </c>
      <c r="C809" s="199" t="s">
        <v>234</v>
      </c>
      <c r="D809" s="199" t="s">
        <v>126</v>
      </c>
      <c r="E809" s="199" t="s">
        <v>127</v>
      </c>
      <c r="F809" s="199" t="s">
        <v>131</v>
      </c>
      <c r="G809" s="199" t="s">
        <v>136</v>
      </c>
      <c r="H809" s="199" t="s">
        <v>217</v>
      </c>
      <c r="I809" s="199" t="s">
        <v>217</v>
      </c>
      <c r="J809" s="199" t="s">
        <v>217</v>
      </c>
      <c r="K809" s="199" t="s">
        <v>217</v>
      </c>
      <c r="L809" s="199" t="s">
        <v>217</v>
      </c>
      <c r="M809" s="200">
        <v>-11.57</v>
      </c>
      <c r="N809" s="188" t="str">
        <f t="shared" si="12"/>
        <v>205800012800</v>
      </c>
    </row>
    <row r="810" spans="1:14" x14ac:dyDescent="0.25">
      <c r="A810" s="199" t="s">
        <v>108</v>
      </c>
      <c r="B810" s="199" t="s">
        <v>233</v>
      </c>
      <c r="C810" s="199" t="s">
        <v>234</v>
      </c>
      <c r="D810" s="199" t="s">
        <v>126</v>
      </c>
      <c r="E810" s="199" t="s">
        <v>127</v>
      </c>
      <c r="F810" s="199" t="s">
        <v>131</v>
      </c>
      <c r="G810" s="199" t="s">
        <v>143</v>
      </c>
      <c r="H810" s="199" t="s">
        <v>217</v>
      </c>
      <c r="I810" s="199" t="s">
        <v>217</v>
      </c>
      <c r="J810" s="199" t="s">
        <v>217</v>
      </c>
      <c r="K810" s="199" t="s">
        <v>217</v>
      </c>
      <c r="L810" s="199" t="s">
        <v>217</v>
      </c>
      <c r="M810" s="200">
        <v>-18.45</v>
      </c>
      <c r="N810" s="188" t="str">
        <f t="shared" si="12"/>
        <v>215000012800</v>
      </c>
    </row>
    <row r="811" spans="1:14" x14ac:dyDescent="0.25">
      <c r="A811" s="199" t="s">
        <v>108</v>
      </c>
      <c r="B811" s="199" t="s">
        <v>233</v>
      </c>
      <c r="C811" s="199" t="s">
        <v>234</v>
      </c>
      <c r="D811" s="199" t="s">
        <v>126</v>
      </c>
      <c r="E811" s="199" t="s">
        <v>127</v>
      </c>
      <c r="F811" s="199" t="s">
        <v>131</v>
      </c>
      <c r="G811" s="199" t="s">
        <v>151</v>
      </c>
      <c r="H811" s="199" t="s">
        <v>217</v>
      </c>
      <c r="I811" s="199" t="s">
        <v>217</v>
      </c>
      <c r="J811" s="199" t="s">
        <v>217</v>
      </c>
      <c r="K811" s="199" t="s">
        <v>217</v>
      </c>
      <c r="L811" s="199" t="s">
        <v>217</v>
      </c>
      <c r="M811" s="200">
        <v>49.48</v>
      </c>
      <c r="N811" s="188" t="str">
        <f t="shared" si="12"/>
        <v>723000012800</v>
      </c>
    </row>
    <row r="812" spans="1:14" x14ac:dyDescent="0.25">
      <c r="A812" s="199" t="s">
        <v>108</v>
      </c>
      <c r="B812" s="199" t="s">
        <v>235</v>
      </c>
      <c r="C812" s="199" t="s">
        <v>236</v>
      </c>
      <c r="D812" s="199" t="s">
        <v>126</v>
      </c>
      <c r="E812" s="199" t="s">
        <v>127</v>
      </c>
      <c r="F812" s="199" t="s">
        <v>125</v>
      </c>
      <c r="G812" s="199" t="s">
        <v>143</v>
      </c>
      <c r="H812" s="199" t="s">
        <v>217</v>
      </c>
      <c r="I812" s="199" t="s">
        <v>217</v>
      </c>
      <c r="J812" s="199" t="s">
        <v>217</v>
      </c>
      <c r="K812" s="199" t="s">
        <v>217</v>
      </c>
      <c r="L812" s="199" t="s">
        <v>217</v>
      </c>
      <c r="M812" s="200">
        <v>-105.79</v>
      </c>
      <c r="N812" s="188" t="str">
        <f t="shared" si="12"/>
        <v>215000012800</v>
      </c>
    </row>
    <row r="813" spans="1:14" x14ac:dyDescent="0.25">
      <c r="A813" s="199" t="s">
        <v>108</v>
      </c>
      <c r="B813" s="199" t="s">
        <v>235</v>
      </c>
      <c r="C813" s="199" t="s">
        <v>236</v>
      </c>
      <c r="D813" s="199" t="s">
        <v>126</v>
      </c>
      <c r="E813" s="199" t="s">
        <v>127</v>
      </c>
      <c r="F813" s="199" t="s">
        <v>125</v>
      </c>
      <c r="G813" s="199" t="s">
        <v>148</v>
      </c>
      <c r="H813" s="199" t="s">
        <v>217</v>
      </c>
      <c r="I813" s="199" t="s">
        <v>217</v>
      </c>
      <c r="J813" s="199" t="s">
        <v>217</v>
      </c>
      <c r="K813" s="199" t="s">
        <v>217</v>
      </c>
      <c r="L813" s="199" t="s">
        <v>217</v>
      </c>
      <c r="M813" s="200">
        <v>218.4</v>
      </c>
      <c r="N813" s="188" t="str">
        <f t="shared" si="12"/>
        <v>700000012800</v>
      </c>
    </row>
    <row r="814" spans="1:14" x14ac:dyDescent="0.25">
      <c r="A814" s="199" t="s">
        <v>108</v>
      </c>
      <c r="B814" s="199" t="s">
        <v>235</v>
      </c>
      <c r="C814" s="199" t="s">
        <v>236</v>
      </c>
      <c r="D814" s="199" t="s">
        <v>126</v>
      </c>
      <c r="E814" s="199" t="s">
        <v>127</v>
      </c>
      <c r="F814" s="199" t="s">
        <v>125</v>
      </c>
      <c r="G814" s="199" t="s">
        <v>151</v>
      </c>
      <c r="H814" s="199" t="s">
        <v>217</v>
      </c>
      <c r="I814" s="199" t="s">
        <v>217</v>
      </c>
      <c r="J814" s="199" t="s">
        <v>217</v>
      </c>
      <c r="K814" s="199" t="s">
        <v>217</v>
      </c>
      <c r="L814" s="199" t="s">
        <v>217</v>
      </c>
      <c r="M814" s="200">
        <v>129.16999999999999</v>
      </c>
      <c r="N814" s="188" t="str">
        <f t="shared" si="12"/>
        <v>723000012800</v>
      </c>
    </row>
    <row r="815" spans="1:14" x14ac:dyDescent="0.25">
      <c r="A815" s="199" t="s">
        <v>108</v>
      </c>
      <c r="B815" s="199" t="s">
        <v>235</v>
      </c>
      <c r="C815" s="199" t="s">
        <v>236</v>
      </c>
      <c r="D815" s="199" t="s">
        <v>126</v>
      </c>
      <c r="E815" s="199" t="s">
        <v>127</v>
      </c>
      <c r="F815" s="199" t="s">
        <v>125</v>
      </c>
      <c r="G815" s="199" t="s">
        <v>152</v>
      </c>
      <c r="H815" s="199" t="s">
        <v>217</v>
      </c>
      <c r="I815" s="199" t="s">
        <v>217</v>
      </c>
      <c r="J815" s="199" t="s">
        <v>217</v>
      </c>
      <c r="K815" s="199" t="s">
        <v>217</v>
      </c>
      <c r="L815" s="199" t="s">
        <v>217</v>
      </c>
      <c r="M815" s="200">
        <v>30.21</v>
      </c>
      <c r="N815" s="188" t="str">
        <f t="shared" si="12"/>
        <v>723100012800</v>
      </c>
    </row>
    <row r="816" spans="1:14" x14ac:dyDescent="0.25">
      <c r="A816" s="199" t="s">
        <v>108</v>
      </c>
      <c r="B816" s="199" t="s">
        <v>235</v>
      </c>
      <c r="C816" s="199" t="s">
        <v>236</v>
      </c>
      <c r="D816" s="199" t="s">
        <v>126</v>
      </c>
      <c r="E816" s="199" t="s">
        <v>127</v>
      </c>
      <c r="F816" s="199" t="s">
        <v>125</v>
      </c>
      <c r="G816" s="199" t="s">
        <v>153</v>
      </c>
      <c r="H816" s="199" t="s">
        <v>217</v>
      </c>
      <c r="I816" s="199" t="s">
        <v>217</v>
      </c>
      <c r="J816" s="199" t="s">
        <v>217</v>
      </c>
      <c r="K816" s="199" t="s">
        <v>217</v>
      </c>
      <c r="L816" s="199" t="s">
        <v>217</v>
      </c>
      <c r="M816" s="200">
        <v>297.7</v>
      </c>
      <c r="N816" s="188" t="str">
        <f t="shared" si="12"/>
        <v>724000012800</v>
      </c>
    </row>
    <row r="817" spans="1:14" x14ac:dyDescent="0.25">
      <c r="A817" s="199" t="s">
        <v>108</v>
      </c>
      <c r="B817" s="199" t="s">
        <v>235</v>
      </c>
      <c r="C817" s="199" t="s">
        <v>236</v>
      </c>
      <c r="D817" s="199" t="s">
        <v>126</v>
      </c>
      <c r="E817" s="199" t="s">
        <v>127</v>
      </c>
      <c r="F817" s="199" t="s">
        <v>125</v>
      </c>
      <c r="G817" s="199" t="s">
        <v>155</v>
      </c>
      <c r="H817" s="199" t="s">
        <v>217</v>
      </c>
      <c r="I817" s="199" t="s">
        <v>217</v>
      </c>
      <c r="J817" s="199" t="s">
        <v>217</v>
      </c>
      <c r="K817" s="199" t="s">
        <v>217</v>
      </c>
      <c r="L817" s="199" t="s">
        <v>217</v>
      </c>
      <c r="M817" s="200">
        <v>5.39</v>
      </c>
      <c r="N817" s="188" t="str">
        <f t="shared" si="12"/>
        <v>725000012800</v>
      </c>
    </row>
    <row r="818" spans="1:14" x14ac:dyDescent="0.25">
      <c r="A818" s="199" t="s">
        <v>108</v>
      </c>
      <c r="B818" s="199" t="s">
        <v>235</v>
      </c>
      <c r="C818" s="199" t="s">
        <v>236</v>
      </c>
      <c r="D818" s="199" t="s">
        <v>126</v>
      </c>
      <c r="E818" s="199" t="s">
        <v>127</v>
      </c>
      <c r="F818" s="199" t="s">
        <v>125</v>
      </c>
      <c r="G818" s="199" t="s">
        <v>156</v>
      </c>
      <c r="H818" s="199" t="s">
        <v>217</v>
      </c>
      <c r="I818" s="199" t="s">
        <v>217</v>
      </c>
      <c r="J818" s="199" t="s">
        <v>217</v>
      </c>
      <c r="K818" s="199" t="s">
        <v>217</v>
      </c>
      <c r="L818" s="199" t="s">
        <v>217</v>
      </c>
      <c r="M818" s="200">
        <v>144.13999999999999</v>
      </c>
      <c r="N818" s="188" t="str">
        <f t="shared" si="12"/>
        <v>726900012800</v>
      </c>
    </row>
    <row r="819" spans="1:14" x14ac:dyDescent="0.25">
      <c r="A819" s="199" t="s">
        <v>108</v>
      </c>
      <c r="B819" s="199" t="s">
        <v>235</v>
      </c>
      <c r="C819" s="199" t="s">
        <v>236</v>
      </c>
      <c r="D819" s="199" t="s">
        <v>126</v>
      </c>
      <c r="E819" s="199" t="s">
        <v>127</v>
      </c>
      <c r="F819" s="199" t="s">
        <v>125</v>
      </c>
      <c r="G819" s="199" t="s">
        <v>156</v>
      </c>
      <c r="H819" s="199" t="s">
        <v>217</v>
      </c>
      <c r="I819" s="199" t="s">
        <v>217</v>
      </c>
      <c r="J819" s="199" t="s">
        <v>217</v>
      </c>
      <c r="K819" s="199" t="s">
        <v>217</v>
      </c>
      <c r="L819" s="199" t="s">
        <v>217</v>
      </c>
      <c r="M819" s="200">
        <v>26.21</v>
      </c>
      <c r="N819" s="188" t="str">
        <f t="shared" si="12"/>
        <v>726900012800</v>
      </c>
    </row>
    <row r="820" spans="1:14" x14ac:dyDescent="0.25">
      <c r="A820" s="199" t="s">
        <v>108</v>
      </c>
      <c r="B820" s="199" t="s">
        <v>235</v>
      </c>
      <c r="C820" s="199" t="s">
        <v>236</v>
      </c>
      <c r="D820" s="199" t="s">
        <v>126</v>
      </c>
      <c r="E820" s="199" t="s">
        <v>127</v>
      </c>
      <c r="F820" s="199" t="s">
        <v>125</v>
      </c>
      <c r="G820" s="199" t="s">
        <v>137</v>
      </c>
      <c r="H820" s="199" t="s">
        <v>217</v>
      </c>
      <c r="I820" s="199" t="s">
        <v>217</v>
      </c>
      <c r="J820" s="199" t="s">
        <v>217</v>
      </c>
      <c r="K820" s="199" t="s">
        <v>217</v>
      </c>
      <c r="L820" s="199" t="s">
        <v>217</v>
      </c>
      <c r="M820" s="200">
        <v>-10</v>
      </c>
      <c r="N820" s="188" t="str">
        <f t="shared" si="12"/>
        <v>210000012800</v>
      </c>
    </row>
    <row r="821" spans="1:14" x14ac:dyDescent="0.25">
      <c r="A821" s="199" t="s">
        <v>108</v>
      </c>
      <c r="B821" s="199" t="s">
        <v>235</v>
      </c>
      <c r="C821" s="199" t="s">
        <v>236</v>
      </c>
      <c r="D821" s="199" t="s">
        <v>126</v>
      </c>
      <c r="E821" s="199" t="s">
        <v>127</v>
      </c>
      <c r="F821" s="199" t="s">
        <v>125</v>
      </c>
      <c r="G821" s="199" t="s">
        <v>137</v>
      </c>
      <c r="H821" s="199" t="s">
        <v>217</v>
      </c>
      <c r="I821" s="199" t="s">
        <v>217</v>
      </c>
      <c r="J821" s="199" t="s">
        <v>217</v>
      </c>
      <c r="K821" s="199" t="s">
        <v>217</v>
      </c>
      <c r="L821" s="199" t="s">
        <v>217</v>
      </c>
      <c r="M821" s="200">
        <v>-3.27</v>
      </c>
      <c r="N821" s="188" t="str">
        <f t="shared" si="12"/>
        <v>210000012800</v>
      </c>
    </row>
    <row r="822" spans="1:14" x14ac:dyDescent="0.25">
      <c r="A822" s="199" t="s">
        <v>108</v>
      </c>
      <c r="B822" s="199" t="s">
        <v>235</v>
      </c>
      <c r="C822" s="199" t="s">
        <v>236</v>
      </c>
      <c r="D822" s="199" t="s">
        <v>126</v>
      </c>
      <c r="E822" s="199" t="s">
        <v>127</v>
      </c>
      <c r="F822" s="199" t="s">
        <v>125</v>
      </c>
      <c r="G822" s="199" t="s">
        <v>140</v>
      </c>
      <c r="H822" s="199" t="s">
        <v>217</v>
      </c>
      <c r="I822" s="199" t="s">
        <v>217</v>
      </c>
      <c r="J822" s="199" t="s">
        <v>217</v>
      </c>
      <c r="K822" s="199" t="s">
        <v>217</v>
      </c>
      <c r="L822" s="199" t="s">
        <v>217</v>
      </c>
      <c r="M822" s="200">
        <v>-8.25</v>
      </c>
      <c r="N822" s="188" t="str">
        <f t="shared" si="12"/>
        <v>212500012800</v>
      </c>
    </row>
    <row r="823" spans="1:14" x14ac:dyDescent="0.25">
      <c r="A823" s="199" t="s">
        <v>108</v>
      </c>
      <c r="B823" s="199" t="s">
        <v>235</v>
      </c>
      <c r="C823" s="199" t="s">
        <v>236</v>
      </c>
      <c r="D823" s="199" t="s">
        <v>126</v>
      </c>
      <c r="E823" s="199" t="s">
        <v>127</v>
      </c>
      <c r="F823" s="199" t="s">
        <v>125</v>
      </c>
      <c r="G823" s="199" t="s">
        <v>141</v>
      </c>
      <c r="H823" s="199" t="s">
        <v>217</v>
      </c>
      <c r="I823" s="199" t="s">
        <v>217</v>
      </c>
      <c r="J823" s="199" t="s">
        <v>217</v>
      </c>
      <c r="K823" s="199" t="s">
        <v>217</v>
      </c>
      <c r="L823" s="199" t="s">
        <v>217</v>
      </c>
      <c r="M823" s="200">
        <v>-43</v>
      </c>
      <c r="N823" s="188" t="str">
        <f t="shared" si="12"/>
        <v>213000012800</v>
      </c>
    </row>
    <row r="824" spans="1:14" x14ac:dyDescent="0.25">
      <c r="A824" s="199" t="s">
        <v>108</v>
      </c>
      <c r="B824" s="199" t="s">
        <v>235</v>
      </c>
      <c r="C824" s="199" t="s">
        <v>236</v>
      </c>
      <c r="D824" s="199" t="s">
        <v>126</v>
      </c>
      <c r="E824" s="199" t="s">
        <v>127</v>
      </c>
      <c r="F824" s="199" t="s">
        <v>125</v>
      </c>
      <c r="G824" s="199" t="s">
        <v>137</v>
      </c>
      <c r="H824" s="199" t="s">
        <v>217</v>
      </c>
      <c r="I824" s="199" t="s">
        <v>217</v>
      </c>
      <c r="J824" s="199" t="s">
        <v>217</v>
      </c>
      <c r="K824" s="199" t="s">
        <v>217</v>
      </c>
      <c r="L824" s="199" t="s">
        <v>217</v>
      </c>
      <c r="M824" s="200">
        <v>-20</v>
      </c>
      <c r="N824" s="188" t="str">
        <f t="shared" si="12"/>
        <v>210000012800</v>
      </c>
    </row>
    <row r="825" spans="1:14" x14ac:dyDescent="0.25">
      <c r="A825" s="199" t="s">
        <v>108</v>
      </c>
      <c r="B825" s="199" t="s">
        <v>235</v>
      </c>
      <c r="C825" s="199" t="s">
        <v>236</v>
      </c>
      <c r="D825" s="199" t="s">
        <v>126</v>
      </c>
      <c r="E825" s="199" t="s">
        <v>127</v>
      </c>
      <c r="F825" s="199" t="s">
        <v>125</v>
      </c>
      <c r="G825" s="199" t="s">
        <v>138</v>
      </c>
      <c r="H825" s="199" t="s">
        <v>217</v>
      </c>
      <c r="I825" s="199" t="s">
        <v>217</v>
      </c>
      <c r="J825" s="199" t="s">
        <v>217</v>
      </c>
      <c r="K825" s="199" t="s">
        <v>217</v>
      </c>
      <c r="L825" s="199" t="s">
        <v>217</v>
      </c>
      <c r="M825" s="200">
        <v>-144.13999999999999</v>
      </c>
      <c r="N825" s="188" t="str">
        <f t="shared" si="12"/>
        <v>210500012800</v>
      </c>
    </row>
    <row r="826" spans="1:14" x14ac:dyDescent="0.25">
      <c r="A826" s="199" t="s">
        <v>108</v>
      </c>
      <c r="B826" s="199" t="s">
        <v>235</v>
      </c>
      <c r="C826" s="199" t="s">
        <v>236</v>
      </c>
      <c r="D826" s="199" t="s">
        <v>126</v>
      </c>
      <c r="E826" s="199" t="s">
        <v>127</v>
      </c>
      <c r="F826" s="199" t="s">
        <v>125</v>
      </c>
      <c r="G826" s="199" t="s">
        <v>137</v>
      </c>
      <c r="H826" s="199" t="s">
        <v>217</v>
      </c>
      <c r="I826" s="199" t="s">
        <v>217</v>
      </c>
      <c r="J826" s="199" t="s">
        <v>217</v>
      </c>
      <c r="K826" s="199" t="s">
        <v>217</v>
      </c>
      <c r="L826" s="199" t="s">
        <v>217</v>
      </c>
      <c r="M826" s="200">
        <v>-27.69</v>
      </c>
      <c r="N826" s="188" t="str">
        <f t="shared" si="12"/>
        <v>210000012800</v>
      </c>
    </row>
    <row r="827" spans="1:14" x14ac:dyDescent="0.25">
      <c r="A827" s="199" t="s">
        <v>108</v>
      </c>
      <c r="B827" s="199" t="s">
        <v>235</v>
      </c>
      <c r="C827" s="199" t="s">
        <v>236</v>
      </c>
      <c r="D827" s="199" t="s">
        <v>126</v>
      </c>
      <c r="E827" s="199" t="s">
        <v>127</v>
      </c>
      <c r="F827" s="199" t="s">
        <v>125</v>
      </c>
      <c r="G827" s="199" t="s">
        <v>135</v>
      </c>
      <c r="H827" s="199" t="s">
        <v>217</v>
      </c>
      <c r="I827" s="199" t="s">
        <v>217</v>
      </c>
      <c r="J827" s="199" t="s">
        <v>217</v>
      </c>
      <c r="K827" s="199" t="s">
        <v>217</v>
      </c>
      <c r="L827" s="199" t="s">
        <v>217</v>
      </c>
      <c r="M827" s="200">
        <v>-297.7</v>
      </c>
      <c r="N827" s="188" t="str">
        <f t="shared" si="12"/>
        <v>205600012800</v>
      </c>
    </row>
    <row r="828" spans="1:14" x14ac:dyDescent="0.25">
      <c r="A828" s="199" t="s">
        <v>108</v>
      </c>
      <c r="B828" s="199" t="s">
        <v>235</v>
      </c>
      <c r="C828" s="199" t="s">
        <v>236</v>
      </c>
      <c r="D828" s="199" t="s">
        <v>126</v>
      </c>
      <c r="E828" s="199" t="s">
        <v>127</v>
      </c>
      <c r="F828" s="199" t="s">
        <v>125</v>
      </c>
      <c r="G828" s="199" t="s">
        <v>134</v>
      </c>
      <c r="H828" s="199" t="s">
        <v>217</v>
      </c>
      <c r="I828" s="199" t="s">
        <v>217</v>
      </c>
      <c r="J828" s="199" t="s">
        <v>217</v>
      </c>
      <c r="K828" s="199" t="s">
        <v>217</v>
      </c>
      <c r="L828" s="199" t="s">
        <v>217</v>
      </c>
      <c r="M828" s="200">
        <v>-5.39</v>
      </c>
      <c r="N828" s="188" t="str">
        <f t="shared" si="12"/>
        <v>205500012800</v>
      </c>
    </row>
    <row r="829" spans="1:14" x14ac:dyDescent="0.25">
      <c r="A829" s="199" t="s">
        <v>108</v>
      </c>
      <c r="B829" s="199" t="s">
        <v>235</v>
      </c>
      <c r="C829" s="199" t="s">
        <v>236</v>
      </c>
      <c r="D829" s="199" t="s">
        <v>126</v>
      </c>
      <c r="E829" s="199" t="s">
        <v>127</v>
      </c>
      <c r="F829" s="199" t="s">
        <v>125</v>
      </c>
      <c r="G829" s="199" t="s">
        <v>137</v>
      </c>
      <c r="H829" s="199" t="s">
        <v>217</v>
      </c>
      <c r="I829" s="199" t="s">
        <v>217</v>
      </c>
      <c r="J829" s="199" t="s">
        <v>217</v>
      </c>
      <c r="K829" s="199" t="s">
        <v>217</v>
      </c>
      <c r="L829" s="199" t="s">
        <v>217</v>
      </c>
      <c r="M829" s="200">
        <v>-26.21</v>
      </c>
      <c r="N829" s="188" t="str">
        <f t="shared" si="12"/>
        <v>210000012800</v>
      </c>
    </row>
    <row r="830" spans="1:14" x14ac:dyDescent="0.25">
      <c r="A830" s="199" t="s">
        <v>108</v>
      </c>
      <c r="B830" s="199" t="s">
        <v>235</v>
      </c>
      <c r="C830" s="199" t="s">
        <v>236</v>
      </c>
      <c r="D830" s="199" t="s">
        <v>126</v>
      </c>
      <c r="E830" s="199" t="s">
        <v>127</v>
      </c>
      <c r="F830" s="199" t="s">
        <v>125</v>
      </c>
      <c r="G830" s="199" t="s">
        <v>132</v>
      </c>
      <c r="H830" s="199" t="s">
        <v>217</v>
      </c>
      <c r="I830" s="199" t="s">
        <v>217</v>
      </c>
      <c r="J830" s="199" t="s">
        <v>217</v>
      </c>
      <c r="K830" s="199" t="s">
        <v>217</v>
      </c>
      <c r="L830" s="199" t="s">
        <v>217</v>
      </c>
      <c r="M830" s="200">
        <v>-144.13999999999999</v>
      </c>
      <c r="N830" s="188" t="str">
        <f t="shared" si="12"/>
        <v>205200012800</v>
      </c>
    </row>
    <row r="831" spans="1:14" x14ac:dyDescent="0.25">
      <c r="A831" s="199" t="s">
        <v>108</v>
      </c>
      <c r="B831" s="199" t="s">
        <v>235</v>
      </c>
      <c r="C831" s="199" t="s">
        <v>236</v>
      </c>
      <c r="D831" s="199" t="s">
        <v>126</v>
      </c>
      <c r="E831" s="199" t="s">
        <v>127</v>
      </c>
      <c r="F831" s="199" t="s">
        <v>125</v>
      </c>
      <c r="G831" s="199" t="s">
        <v>139</v>
      </c>
      <c r="H831" s="199" t="s">
        <v>217</v>
      </c>
      <c r="I831" s="199" t="s">
        <v>217</v>
      </c>
      <c r="J831" s="199" t="s">
        <v>217</v>
      </c>
      <c r="K831" s="199" t="s">
        <v>217</v>
      </c>
      <c r="L831" s="199" t="s">
        <v>217</v>
      </c>
      <c r="M831" s="200">
        <v>-129.16999999999999</v>
      </c>
      <c r="N831" s="188" t="str">
        <f t="shared" si="12"/>
        <v>211000012800</v>
      </c>
    </row>
    <row r="832" spans="1:14" x14ac:dyDescent="0.25">
      <c r="A832" s="199" t="s">
        <v>108</v>
      </c>
      <c r="B832" s="199" t="s">
        <v>235</v>
      </c>
      <c r="C832" s="199" t="s">
        <v>236</v>
      </c>
      <c r="D832" s="199" t="s">
        <v>126</v>
      </c>
      <c r="E832" s="199" t="s">
        <v>127</v>
      </c>
      <c r="F832" s="199" t="s">
        <v>125</v>
      </c>
      <c r="G832" s="199" t="s">
        <v>133</v>
      </c>
      <c r="H832" s="199" t="s">
        <v>217</v>
      </c>
      <c r="I832" s="199" t="s">
        <v>217</v>
      </c>
      <c r="J832" s="199" t="s">
        <v>217</v>
      </c>
      <c r="K832" s="199" t="s">
        <v>217</v>
      </c>
      <c r="L832" s="199" t="s">
        <v>217</v>
      </c>
      <c r="M832" s="200">
        <v>-129.16999999999999</v>
      </c>
      <c r="N832" s="188" t="str">
        <f t="shared" si="12"/>
        <v>205300012800</v>
      </c>
    </row>
    <row r="833" spans="1:14" x14ac:dyDescent="0.25">
      <c r="A833" s="199" t="s">
        <v>108</v>
      </c>
      <c r="B833" s="199" t="s">
        <v>235</v>
      </c>
      <c r="C833" s="199" t="s">
        <v>236</v>
      </c>
      <c r="D833" s="199" t="s">
        <v>126</v>
      </c>
      <c r="E833" s="199" t="s">
        <v>127</v>
      </c>
      <c r="F833" s="199" t="s">
        <v>125</v>
      </c>
      <c r="G833" s="199" t="s">
        <v>145</v>
      </c>
      <c r="H833" s="199" t="s">
        <v>217</v>
      </c>
      <c r="I833" s="199" t="s">
        <v>217</v>
      </c>
      <c r="J833" s="199" t="s">
        <v>217</v>
      </c>
      <c r="K833" s="199" t="s">
        <v>217</v>
      </c>
      <c r="L833" s="199" t="s">
        <v>217</v>
      </c>
      <c r="M833" s="200">
        <v>-30.21</v>
      </c>
      <c r="N833" s="188" t="str">
        <f t="shared" si="12"/>
        <v>216000012800</v>
      </c>
    </row>
    <row r="834" spans="1:14" x14ac:dyDescent="0.25">
      <c r="A834" s="199" t="s">
        <v>108</v>
      </c>
      <c r="B834" s="199" t="s">
        <v>235</v>
      </c>
      <c r="C834" s="199" t="s">
        <v>236</v>
      </c>
      <c r="D834" s="199" t="s">
        <v>126</v>
      </c>
      <c r="E834" s="199" t="s">
        <v>127</v>
      </c>
      <c r="F834" s="199" t="s">
        <v>125</v>
      </c>
      <c r="G834" s="199" t="s">
        <v>142</v>
      </c>
      <c r="H834" s="199" t="s">
        <v>217</v>
      </c>
      <c r="I834" s="199" t="s">
        <v>217</v>
      </c>
      <c r="J834" s="199" t="s">
        <v>217</v>
      </c>
      <c r="K834" s="199" t="s">
        <v>217</v>
      </c>
      <c r="L834" s="199" t="s">
        <v>217</v>
      </c>
      <c r="M834" s="200">
        <v>-190.65</v>
      </c>
      <c r="N834" s="188" t="str">
        <f t="shared" si="12"/>
        <v>214000012800</v>
      </c>
    </row>
    <row r="835" spans="1:14" x14ac:dyDescent="0.25">
      <c r="A835" s="199" t="s">
        <v>108</v>
      </c>
      <c r="B835" s="199" t="s">
        <v>235</v>
      </c>
      <c r="C835" s="199" t="s">
        <v>236</v>
      </c>
      <c r="D835" s="199" t="s">
        <v>126</v>
      </c>
      <c r="E835" s="199" t="s">
        <v>127</v>
      </c>
      <c r="F835" s="199" t="s">
        <v>125</v>
      </c>
      <c r="G835" s="199" t="s">
        <v>136</v>
      </c>
      <c r="H835" s="199" t="s">
        <v>217</v>
      </c>
      <c r="I835" s="199" t="s">
        <v>217</v>
      </c>
      <c r="J835" s="199" t="s">
        <v>217</v>
      </c>
      <c r="K835" s="199" t="s">
        <v>217</v>
      </c>
      <c r="L835" s="199" t="s">
        <v>217</v>
      </c>
      <c r="M835" s="200">
        <v>-30.21</v>
      </c>
      <c r="N835" s="188" t="str">
        <f t="shared" ref="N835:N892" si="13">CONCATENATE(G835,E835)</f>
        <v>205800012800</v>
      </c>
    </row>
    <row r="836" spans="1:14" x14ac:dyDescent="0.25">
      <c r="A836" s="199" t="s">
        <v>108</v>
      </c>
      <c r="B836" s="199" t="s">
        <v>235</v>
      </c>
      <c r="C836" s="199" t="s">
        <v>236</v>
      </c>
      <c r="D836" s="199" t="s">
        <v>126</v>
      </c>
      <c r="E836" s="199" t="s">
        <v>127</v>
      </c>
      <c r="F836" s="199" t="s">
        <v>125</v>
      </c>
      <c r="G836" s="199" t="s">
        <v>148</v>
      </c>
      <c r="H836" s="199" t="s">
        <v>217</v>
      </c>
      <c r="I836" s="199" t="s">
        <v>217</v>
      </c>
      <c r="J836" s="199" t="s">
        <v>217</v>
      </c>
      <c r="K836" s="199" t="s">
        <v>217</v>
      </c>
      <c r="L836" s="199" t="s">
        <v>217</v>
      </c>
      <c r="M836" s="200">
        <v>1965.6</v>
      </c>
      <c r="N836" s="188" t="str">
        <f t="shared" si="13"/>
        <v>700000012800</v>
      </c>
    </row>
    <row r="837" spans="1:14" x14ac:dyDescent="0.25">
      <c r="A837" s="199" t="s">
        <v>108</v>
      </c>
      <c r="B837" s="199" t="s">
        <v>235</v>
      </c>
      <c r="C837" s="199" t="s">
        <v>236</v>
      </c>
      <c r="D837" s="199" t="s">
        <v>126</v>
      </c>
      <c r="E837" s="199" t="s">
        <v>127</v>
      </c>
      <c r="F837" s="199" t="s">
        <v>125</v>
      </c>
      <c r="G837" s="199" t="s">
        <v>124</v>
      </c>
      <c r="H837" s="199" t="s">
        <v>217</v>
      </c>
      <c r="I837" s="199" t="s">
        <v>217</v>
      </c>
      <c r="J837" s="199" t="s">
        <v>217</v>
      </c>
      <c r="K837" s="199" t="s">
        <v>217</v>
      </c>
      <c r="L837" s="199" t="s">
        <v>217</v>
      </c>
      <c r="M837" s="200">
        <v>-1471.83</v>
      </c>
      <c r="N837" s="188" t="str">
        <f t="shared" si="13"/>
        <v>100000012800</v>
      </c>
    </row>
    <row r="838" spans="1:14" x14ac:dyDescent="0.25">
      <c r="A838" s="199" t="s">
        <v>108</v>
      </c>
      <c r="B838" s="199" t="s">
        <v>237</v>
      </c>
      <c r="C838" s="199" t="s">
        <v>238</v>
      </c>
      <c r="D838" s="199" t="s">
        <v>126</v>
      </c>
      <c r="E838" s="199" t="s">
        <v>127</v>
      </c>
      <c r="F838" s="199" t="s">
        <v>125</v>
      </c>
      <c r="G838" s="199" t="s">
        <v>139</v>
      </c>
      <c r="H838" s="199" t="s">
        <v>217</v>
      </c>
      <c r="I838" s="199" t="s">
        <v>217</v>
      </c>
      <c r="J838" s="199" t="s">
        <v>217</v>
      </c>
      <c r="K838" s="199" t="s">
        <v>217</v>
      </c>
      <c r="L838" s="199" t="s">
        <v>217</v>
      </c>
      <c r="M838" s="200">
        <v>-112.43</v>
      </c>
      <c r="N838" s="188" t="str">
        <f t="shared" si="13"/>
        <v>211000012800</v>
      </c>
    </row>
    <row r="839" spans="1:14" x14ac:dyDescent="0.25">
      <c r="A839" s="199" t="s">
        <v>108</v>
      </c>
      <c r="B839" s="199" t="s">
        <v>237</v>
      </c>
      <c r="C839" s="199" t="s">
        <v>238</v>
      </c>
      <c r="D839" s="199" t="s">
        <v>126</v>
      </c>
      <c r="E839" s="199" t="s">
        <v>127</v>
      </c>
      <c r="F839" s="199" t="s">
        <v>125</v>
      </c>
      <c r="G839" s="199" t="s">
        <v>134</v>
      </c>
      <c r="H839" s="199" t="s">
        <v>217</v>
      </c>
      <c r="I839" s="199" t="s">
        <v>217</v>
      </c>
      <c r="J839" s="199" t="s">
        <v>217</v>
      </c>
      <c r="K839" s="199" t="s">
        <v>217</v>
      </c>
      <c r="L839" s="199" t="s">
        <v>217</v>
      </c>
      <c r="M839" s="200">
        <v>-4.0999999999999996</v>
      </c>
      <c r="N839" s="188" t="str">
        <f t="shared" si="13"/>
        <v>205500012800</v>
      </c>
    </row>
    <row r="840" spans="1:14" x14ac:dyDescent="0.25">
      <c r="A840" s="199" t="s">
        <v>108</v>
      </c>
      <c r="B840" s="199" t="s">
        <v>237</v>
      </c>
      <c r="C840" s="199" t="s">
        <v>238</v>
      </c>
      <c r="D840" s="199" t="s">
        <v>126</v>
      </c>
      <c r="E840" s="199" t="s">
        <v>127</v>
      </c>
      <c r="F840" s="199" t="s">
        <v>125</v>
      </c>
      <c r="G840" s="199" t="s">
        <v>145</v>
      </c>
      <c r="H840" s="199" t="s">
        <v>217</v>
      </c>
      <c r="I840" s="199" t="s">
        <v>217</v>
      </c>
      <c r="J840" s="199" t="s">
        <v>217</v>
      </c>
      <c r="K840" s="199" t="s">
        <v>217</v>
      </c>
      <c r="L840" s="199" t="s">
        <v>217</v>
      </c>
      <c r="M840" s="200">
        <v>-26.3</v>
      </c>
      <c r="N840" s="188" t="str">
        <f t="shared" si="13"/>
        <v>216000012800</v>
      </c>
    </row>
    <row r="841" spans="1:14" x14ac:dyDescent="0.25">
      <c r="A841" s="199" t="s">
        <v>108</v>
      </c>
      <c r="B841" s="199" t="s">
        <v>237</v>
      </c>
      <c r="C841" s="199" t="s">
        <v>238</v>
      </c>
      <c r="D841" s="199" t="s">
        <v>126</v>
      </c>
      <c r="E841" s="199" t="s">
        <v>127</v>
      </c>
      <c r="F841" s="199" t="s">
        <v>125</v>
      </c>
      <c r="G841" s="199" t="s">
        <v>142</v>
      </c>
      <c r="H841" s="199" t="s">
        <v>217</v>
      </c>
      <c r="I841" s="199" t="s">
        <v>217</v>
      </c>
      <c r="J841" s="199" t="s">
        <v>217</v>
      </c>
      <c r="K841" s="199" t="s">
        <v>217</v>
      </c>
      <c r="L841" s="199" t="s">
        <v>217</v>
      </c>
      <c r="M841" s="200">
        <v>-160.41999999999999</v>
      </c>
      <c r="N841" s="188" t="str">
        <f t="shared" si="13"/>
        <v>214000012800</v>
      </c>
    </row>
    <row r="842" spans="1:14" x14ac:dyDescent="0.25">
      <c r="A842" s="199" t="s">
        <v>108</v>
      </c>
      <c r="B842" s="199" t="s">
        <v>237</v>
      </c>
      <c r="C842" s="199" t="s">
        <v>238</v>
      </c>
      <c r="D842" s="199" t="s">
        <v>126</v>
      </c>
      <c r="E842" s="199" t="s">
        <v>127</v>
      </c>
      <c r="F842" s="199" t="s">
        <v>125</v>
      </c>
      <c r="G842" s="199" t="s">
        <v>136</v>
      </c>
      <c r="H842" s="199" t="s">
        <v>217</v>
      </c>
      <c r="I842" s="199" t="s">
        <v>217</v>
      </c>
      <c r="J842" s="199" t="s">
        <v>217</v>
      </c>
      <c r="K842" s="199" t="s">
        <v>217</v>
      </c>
      <c r="L842" s="199" t="s">
        <v>217</v>
      </c>
      <c r="M842" s="200">
        <v>-26.3</v>
      </c>
      <c r="N842" s="188" t="str">
        <f t="shared" si="13"/>
        <v>205800012800</v>
      </c>
    </row>
    <row r="843" spans="1:14" x14ac:dyDescent="0.25">
      <c r="A843" s="199" t="s">
        <v>108</v>
      </c>
      <c r="B843" s="199" t="s">
        <v>237</v>
      </c>
      <c r="C843" s="199" t="s">
        <v>238</v>
      </c>
      <c r="D843" s="199" t="s">
        <v>126</v>
      </c>
      <c r="E843" s="199" t="s">
        <v>127</v>
      </c>
      <c r="F843" s="199" t="s">
        <v>125</v>
      </c>
      <c r="G843" s="199" t="s">
        <v>143</v>
      </c>
      <c r="H843" s="199" t="s">
        <v>217</v>
      </c>
      <c r="I843" s="199" t="s">
        <v>217</v>
      </c>
      <c r="J843" s="199" t="s">
        <v>217</v>
      </c>
      <c r="K843" s="199" t="s">
        <v>217</v>
      </c>
      <c r="L843" s="199" t="s">
        <v>217</v>
      </c>
      <c r="M843" s="200">
        <v>-82.52</v>
      </c>
      <c r="N843" s="188" t="str">
        <f t="shared" si="13"/>
        <v>215000012800</v>
      </c>
    </row>
    <row r="844" spans="1:14" x14ac:dyDescent="0.25">
      <c r="A844" s="199" t="s">
        <v>108</v>
      </c>
      <c r="B844" s="199" t="s">
        <v>237</v>
      </c>
      <c r="C844" s="199" t="s">
        <v>238</v>
      </c>
      <c r="D844" s="199" t="s">
        <v>126</v>
      </c>
      <c r="E844" s="199" t="s">
        <v>127</v>
      </c>
      <c r="F844" s="199" t="s">
        <v>125</v>
      </c>
      <c r="G844" s="199" t="s">
        <v>124</v>
      </c>
      <c r="H844" s="199" t="s">
        <v>217</v>
      </c>
      <c r="I844" s="199" t="s">
        <v>217</v>
      </c>
      <c r="J844" s="199" t="s">
        <v>217</v>
      </c>
      <c r="K844" s="199" t="s">
        <v>217</v>
      </c>
      <c r="L844" s="199" t="s">
        <v>217</v>
      </c>
      <c r="M844" s="200">
        <v>-1211.8599999999999</v>
      </c>
      <c r="N844" s="188" t="str">
        <f t="shared" si="13"/>
        <v>100000012800</v>
      </c>
    </row>
    <row r="845" spans="1:14" x14ac:dyDescent="0.25">
      <c r="A845" s="199" t="s">
        <v>108</v>
      </c>
      <c r="B845" s="199" t="s">
        <v>237</v>
      </c>
      <c r="C845" s="199" t="s">
        <v>238</v>
      </c>
      <c r="D845" s="199" t="s">
        <v>126</v>
      </c>
      <c r="E845" s="199" t="s">
        <v>127</v>
      </c>
      <c r="F845" s="199" t="s">
        <v>125</v>
      </c>
      <c r="G845" s="199" t="s">
        <v>135</v>
      </c>
      <c r="H845" s="199" t="s">
        <v>217</v>
      </c>
      <c r="I845" s="199" t="s">
        <v>217</v>
      </c>
      <c r="J845" s="199" t="s">
        <v>217</v>
      </c>
      <c r="K845" s="199" t="s">
        <v>217</v>
      </c>
      <c r="L845" s="199" t="s">
        <v>217</v>
      </c>
      <c r="M845" s="200">
        <v>-673.9</v>
      </c>
      <c r="N845" s="188" t="str">
        <f t="shared" si="13"/>
        <v>205600012800</v>
      </c>
    </row>
    <row r="846" spans="1:14" x14ac:dyDescent="0.25">
      <c r="A846" s="199" t="s">
        <v>108</v>
      </c>
      <c r="B846" s="199" t="s">
        <v>237</v>
      </c>
      <c r="C846" s="199" t="s">
        <v>238</v>
      </c>
      <c r="D846" s="199" t="s">
        <v>126</v>
      </c>
      <c r="E846" s="199" t="s">
        <v>127</v>
      </c>
      <c r="F846" s="199" t="s">
        <v>125</v>
      </c>
      <c r="G846" s="199" t="s">
        <v>159</v>
      </c>
      <c r="H846" s="199" t="s">
        <v>217</v>
      </c>
      <c r="I846" s="199" t="s">
        <v>217</v>
      </c>
      <c r="J846" s="199" t="s">
        <v>217</v>
      </c>
      <c r="K846" s="199" t="s">
        <v>217</v>
      </c>
      <c r="L846" s="199" t="s">
        <v>217</v>
      </c>
      <c r="M846" s="200">
        <v>-9</v>
      </c>
      <c r="N846" s="188" t="str">
        <f t="shared" si="13"/>
        <v>205700012800</v>
      </c>
    </row>
    <row r="847" spans="1:14" x14ac:dyDescent="0.25">
      <c r="A847" s="199" t="s">
        <v>108</v>
      </c>
      <c r="B847" s="199" t="s">
        <v>237</v>
      </c>
      <c r="C847" s="199" t="s">
        <v>238</v>
      </c>
      <c r="D847" s="199" t="s">
        <v>126</v>
      </c>
      <c r="E847" s="199" t="s">
        <v>127</v>
      </c>
      <c r="F847" s="199" t="s">
        <v>125</v>
      </c>
      <c r="G847" s="199" t="s">
        <v>137</v>
      </c>
      <c r="H847" s="199" t="s">
        <v>217</v>
      </c>
      <c r="I847" s="199" t="s">
        <v>217</v>
      </c>
      <c r="J847" s="199" t="s">
        <v>217</v>
      </c>
      <c r="K847" s="199" t="s">
        <v>217</v>
      </c>
      <c r="L847" s="199" t="s">
        <v>217</v>
      </c>
      <c r="M847" s="200">
        <v>-23.03</v>
      </c>
      <c r="N847" s="188" t="str">
        <f t="shared" si="13"/>
        <v>210000012800</v>
      </c>
    </row>
    <row r="848" spans="1:14" x14ac:dyDescent="0.25">
      <c r="A848" s="199" t="s">
        <v>108</v>
      </c>
      <c r="B848" s="199" t="s">
        <v>237</v>
      </c>
      <c r="C848" s="199" t="s">
        <v>238</v>
      </c>
      <c r="D848" s="199" t="s">
        <v>126</v>
      </c>
      <c r="E848" s="199" t="s">
        <v>127</v>
      </c>
      <c r="F848" s="199" t="s">
        <v>125</v>
      </c>
      <c r="G848" s="199" t="s">
        <v>132</v>
      </c>
      <c r="H848" s="199" t="s">
        <v>217</v>
      </c>
      <c r="I848" s="199" t="s">
        <v>217</v>
      </c>
      <c r="J848" s="199" t="s">
        <v>217</v>
      </c>
      <c r="K848" s="199" t="s">
        <v>217</v>
      </c>
      <c r="L848" s="199" t="s">
        <v>217</v>
      </c>
      <c r="M848" s="200">
        <v>-126.67</v>
      </c>
      <c r="N848" s="188" t="str">
        <f t="shared" si="13"/>
        <v>205200012800</v>
      </c>
    </row>
    <row r="849" spans="1:14" x14ac:dyDescent="0.25">
      <c r="A849" s="199" t="s">
        <v>108</v>
      </c>
      <c r="B849" s="199" t="s">
        <v>237</v>
      </c>
      <c r="C849" s="199" t="s">
        <v>238</v>
      </c>
      <c r="D849" s="199" t="s">
        <v>126</v>
      </c>
      <c r="E849" s="199" t="s">
        <v>127</v>
      </c>
      <c r="F849" s="199" t="s">
        <v>125</v>
      </c>
      <c r="G849" s="199" t="s">
        <v>148</v>
      </c>
      <c r="H849" s="199" t="s">
        <v>217</v>
      </c>
      <c r="I849" s="199" t="s">
        <v>217</v>
      </c>
      <c r="J849" s="199" t="s">
        <v>217</v>
      </c>
      <c r="K849" s="199" t="s">
        <v>217</v>
      </c>
      <c r="L849" s="199" t="s">
        <v>217</v>
      </c>
      <c r="M849" s="200">
        <v>47.98</v>
      </c>
      <c r="N849" s="188" t="str">
        <f t="shared" si="13"/>
        <v>700000012800</v>
      </c>
    </row>
    <row r="850" spans="1:14" x14ac:dyDescent="0.25">
      <c r="A850" s="199" t="s">
        <v>108</v>
      </c>
      <c r="B850" s="199" t="s">
        <v>237</v>
      </c>
      <c r="C850" s="199" t="s">
        <v>238</v>
      </c>
      <c r="D850" s="199" t="s">
        <v>126</v>
      </c>
      <c r="E850" s="199" t="s">
        <v>127</v>
      </c>
      <c r="F850" s="199" t="s">
        <v>125</v>
      </c>
      <c r="G850" s="199" t="s">
        <v>148</v>
      </c>
      <c r="H850" s="199" t="s">
        <v>217</v>
      </c>
      <c r="I850" s="199" t="s">
        <v>217</v>
      </c>
      <c r="J850" s="199" t="s">
        <v>217</v>
      </c>
      <c r="K850" s="199" t="s">
        <v>217</v>
      </c>
      <c r="L850" s="199" t="s">
        <v>217</v>
      </c>
      <c r="M850" s="200">
        <v>1679.3</v>
      </c>
      <c r="N850" s="188" t="str">
        <f t="shared" si="13"/>
        <v>700000012800</v>
      </c>
    </row>
    <row r="851" spans="1:14" x14ac:dyDescent="0.25">
      <c r="A851" s="199" t="s">
        <v>108</v>
      </c>
      <c r="B851" s="199" t="s">
        <v>237</v>
      </c>
      <c r="C851" s="199" t="s">
        <v>238</v>
      </c>
      <c r="D851" s="199" t="s">
        <v>126</v>
      </c>
      <c r="E851" s="199" t="s">
        <v>127</v>
      </c>
      <c r="F851" s="199" t="s">
        <v>125</v>
      </c>
      <c r="G851" s="199" t="s">
        <v>148</v>
      </c>
      <c r="H851" s="199" t="s">
        <v>217</v>
      </c>
      <c r="I851" s="199" t="s">
        <v>217</v>
      </c>
      <c r="J851" s="199" t="s">
        <v>217</v>
      </c>
      <c r="K851" s="199" t="s">
        <v>217</v>
      </c>
      <c r="L851" s="199" t="s">
        <v>217</v>
      </c>
      <c r="M851" s="200">
        <v>191.92</v>
      </c>
      <c r="N851" s="188" t="str">
        <f t="shared" si="13"/>
        <v>700000012800</v>
      </c>
    </row>
    <row r="852" spans="1:14" x14ac:dyDescent="0.25">
      <c r="A852" s="199" t="s">
        <v>108</v>
      </c>
      <c r="B852" s="199" t="s">
        <v>237</v>
      </c>
      <c r="C852" s="199" t="s">
        <v>238</v>
      </c>
      <c r="D852" s="199" t="s">
        <v>126</v>
      </c>
      <c r="E852" s="199" t="s">
        <v>127</v>
      </c>
      <c r="F852" s="199" t="s">
        <v>125</v>
      </c>
      <c r="G852" s="199" t="s">
        <v>151</v>
      </c>
      <c r="H852" s="199" t="s">
        <v>217</v>
      </c>
      <c r="I852" s="199" t="s">
        <v>217</v>
      </c>
      <c r="J852" s="199" t="s">
        <v>217</v>
      </c>
      <c r="K852" s="199" t="s">
        <v>217</v>
      </c>
      <c r="L852" s="199" t="s">
        <v>217</v>
      </c>
      <c r="M852" s="200">
        <v>112.43</v>
      </c>
      <c r="N852" s="188" t="str">
        <f t="shared" si="13"/>
        <v>723000012800</v>
      </c>
    </row>
    <row r="853" spans="1:14" x14ac:dyDescent="0.25">
      <c r="A853" s="199" t="s">
        <v>108</v>
      </c>
      <c r="B853" s="199" t="s">
        <v>237</v>
      </c>
      <c r="C853" s="199" t="s">
        <v>238</v>
      </c>
      <c r="D853" s="199" t="s">
        <v>126</v>
      </c>
      <c r="E853" s="199" t="s">
        <v>127</v>
      </c>
      <c r="F853" s="199" t="s">
        <v>125</v>
      </c>
      <c r="G853" s="199" t="s">
        <v>152</v>
      </c>
      <c r="H853" s="199" t="s">
        <v>217</v>
      </c>
      <c r="I853" s="199" t="s">
        <v>217</v>
      </c>
      <c r="J853" s="199" t="s">
        <v>217</v>
      </c>
      <c r="K853" s="199" t="s">
        <v>217</v>
      </c>
      <c r="L853" s="199" t="s">
        <v>217</v>
      </c>
      <c r="M853" s="200">
        <v>26.3</v>
      </c>
      <c r="N853" s="188" t="str">
        <f t="shared" si="13"/>
        <v>723100012800</v>
      </c>
    </row>
    <row r="854" spans="1:14" x14ac:dyDescent="0.25">
      <c r="A854" s="199" t="s">
        <v>108</v>
      </c>
      <c r="B854" s="199" t="s">
        <v>237</v>
      </c>
      <c r="C854" s="199" t="s">
        <v>238</v>
      </c>
      <c r="D854" s="199" t="s">
        <v>126</v>
      </c>
      <c r="E854" s="199" t="s">
        <v>127</v>
      </c>
      <c r="F854" s="199" t="s">
        <v>125</v>
      </c>
      <c r="G854" s="199" t="s">
        <v>153</v>
      </c>
      <c r="H854" s="199" t="s">
        <v>217</v>
      </c>
      <c r="I854" s="199" t="s">
        <v>217</v>
      </c>
      <c r="J854" s="199" t="s">
        <v>217</v>
      </c>
      <c r="K854" s="199" t="s">
        <v>217</v>
      </c>
      <c r="L854" s="199" t="s">
        <v>217</v>
      </c>
      <c r="M854" s="200">
        <v>673.9</v>
      </c>
      <c r="N854" s="188" t="str">
        <f t="shared" si="13"/>
        <v>724000012800</v>
      </c>
    </row>
    <row r="855" spans="1:14" x14ac:dyDescent="0.25">
      <c r="A855" s="199" t="s">
        <v>108</v>
      </c>
      <c r="B855" s="199" t="s">
        <v>237</v>
      </c>
      <c r="C855" s="199" t="s">
        <v>238</v>
      </c>
      <c r="D855" s="199" t="s">
        <v>126</v>
      </c>
      <c r="E855" s="199" t="s">
        <v>127</v>
      </c>
      <c r="F855" s="199" t="s">
        <v>125</v>
      </c>
      <c r="G855" s="199" t="s">
        <v>155</v>
      </c>
      <c r="H855" s="199" t="s">
        <v>217</v>
      </c>
      <c r="I855" s="199" t="s">
        <v>217</v>
      </c>
      <c r="J855" s="199" t="s">
        <v>217</v>
      </c>
      <c r="K855" s="199" t="s">
        <v>217</v>
      </c>
      <c r="L855" s="199" t="s">
        <v>217</v>
      </c>
      <c r="M855" s="200">
        <v>4.0999999999999996</v>
      </c>
      <c r="N855" s="188" t="str">
        <f t="shared" si="13"/>
        <v>725000012800</v>
      </c>
    </row>
    <row r="856" spans="1:14" x14ac:dyDescent="0.25">
      <c r="A856" s="199" t="s">
        <v>108</v>
      </c>
      <c r="B856" s="199" t="s">
        <v>237</v>
      </c>
      <c r="C856" s="199" t="s">
        <v>238</v>
      </c>
      <c r="D856" s="199" t="s">
        <v>126</v>
      </c>
      <c r="E856" s="199" t="s">
        <v>127</v>
      </c>
      <c r="F856" s="199" t="s">
        <v>125</v>
      </c>
      <c r="G856" s="199" t="s">
        <v>150</v>
      </c>
      <c r="H856" s="199" t="s">
        <v>217</v>
      </c>
      <c r="I856" s="199" t="s">
        <v>217</v>
      </c>
      <c r="J856" s="199" t="s">
        <v>217</v>
      </c>
      <c r="K856" s="199" t="s">
        <v>217</v>
      </c>
      <c r="L856" s="199" t="s">
        <v>217</v>
      </c>
      <c r="M856" s="200">
        <v>9</v>
      </c>
      <c r="N856" s="188" t="str">
        <f t="shared" si="13"/>
        <v>722100012800</v>
      </c>
    </row>
    <row r="857" spans="1:14" x14ac:dyDescent="0.25">
      <c r="A857" s="199" t="s">
        <v>108</v>
      </c>
      <c r="B857" s="199" t="s">
        <v>237</v>
      </c>
      <c r="C857" s="199" t="s">
        <v>238</v>
      </c>
      <c r="D857" s="199" t="s">
        <v>126</v>
      </c>
      <c r="E857" s="199" t="s">
        <v>127</v>
      </c>
      <c r="F857" s="199" t="s">
        <v>125</v>
      </c>
      <c r="G857" s="199" t="s">
        <v>156</v>
      </c>
      <c r="H857" s="199" t="s">
        <v>217</v>
      </c>
      <c r="I857" s="199" t="s">
        <v>217</v>
      </c>
      <c r="J857" s="199" t="s">
        <v>217</v>
      </c>
      <c r="K857" s="199" t="s">
        <v>217</v>
      </c>
      <c r="L857" s="199" t="s">
        <v>217</v>
      </c>
      <c r="M857" s="200">
        <v>126.67</v>
      </c>
      <c r="N857" s="188" t="str">
        <f t="shared" si="13"/>
        <v>726900012800</v>
      </c>
    </row>
    <row r="858" spans="1:14" x14ac:dyDescent="0.25">
      <c r="A858" s="199" t="s">
        <v>108</v>
      </c>
      <c r="B858" s="199" t="s">
        <v>237</v>
      </c>
      <c r="C858" s="199" t="s">
        <v>238</v>
      </c>
      <c r="D858" s="199" t="s">
        <v>126</v>
      </c>
      <c r="E858" s="199" t="s">
        <v>127</v>
      </c>
      <c r="F858" s="199" t="s">
        <v>125</v>
      </c>
      <c r="G858" s="199" t="s">
        <v>156</v>
      </c>
      <c r="H858" s="199" t="s">
        <v>217</v>
      </c>
      <c r="I858" s="199" t="s">
        <v>217</v>
      </c>
      <c r="J858" s="199" t="s">
        <v>217</v>
      </c>
      <c r="K858" s="199" t="s">
        <v>217</v>
      </c>
      <c r="L858" s="199" t="s">
        <v>217</v>
      </c>
      <c r="M858" s="200">
        <v>23.03</v>
      </c>
      <c r="N858" s="188" t="str">
        <f t="shared" si="13"/>
        <v>726900012800</v>
      </c>
    </row>
    <row r="859" spans="1:14" x14ac:dyDescent="0.25">
      <c r="A859" s="199" t="s">
        <v>108</v>
      </c>
      <c r="B859" s="199" t="s">
        <v>237</v>
      </c>
      <c r="C859" s="199" t="s">
        <v>238</v>
      </c>
      <c r="D859" s="199" t="s">
        <v>126</v>
      </c>
      <c r="E859" s="199" t="s">
        <v>127</v>
      </c>
      <c r="F859" s="199" t="s">
        <v>125</v>
      </c>
      <c r="G859" s="199" t="s">
        <v>140</v>
      </c>
      <c r="H859" s="199" t="s">
        <v>217</v>
      </c>
      <c r="I859" s="199" t="s">
        <v>217</v>
      </c>
      <c r="J859" s="199" t="s">
        <v>217</v>
      </c>
      <c r="K859" s="199" t="s">
        <v>217</v>
      </c>
      <c r="L859" s="199" t="s">
        <v>217</v>
      </c>
      <c r="M859" s="200">
        <v>-2.5</v>
      </c>
      <c r="N859" s="188" t="str">
        <f t="shared" si="13"/>
        <v>212500012800</v>
      </c>
    </row>
    <row r="860" spans="1:14" x14ac:dyDescent="0.25">
      <c r="A860" s="199" t="s">
        <v>108</v>
      </c>
      <c r="B860" s="199" t="s">
        <v>237</v>
      </c>
      <c r="C860" s="199" t="s">
        <v>238</v>
      </c>
      <c r="D860" s="199" t="s">
        <v>126</v>
      </c>
      <c r="E860" s="199" t="s">
        <v>127</v>
      </c>
      <c r="F860" s="199" t="s">
        <v>125</v>
      </c>
      <c r="G860" s="199" t="s">
        <v>137</v>
      </c>
      <c r="H860" s="199" t="s">
        <v>217</v>
      </c>
      <c r="I860" s="199" t="s">
        <v>217</v>
      </c>
      <c r="J860" s="199" t="s">
        <v>217</v>
      </c>
      <c r="K860" s="199" t="s">
        <v>217</v>
      </c>
      <c r="L860" s="199" t="s">
        <v>217</v>
      </c>
      <c r="M860" s="200">
        <v>-30</v>
      </c>
      <c r="N860" s="188" t="str">
        <f t="shared" si="13"/>
        <v>210000012800</v>
      </c>
    </row>
    <row r="861" spans="1:14" x14ac:dyDescent="0.25">
      <c r="A861" s="199" t="s">
        <v>108</v>
      </c>
      <c r="B861" s="199" t="s">
        <v>237</v>
      </c>
      <c r="C861" s="199" t="s">
        <v>238</v>
      </c>
      <c r="D861" s="199" t="s">
        <v>126</v>
      </c>
      <c r="E861" s="199" t="s">
        <v>127</v>
      </c>
      <c r="F861" s="199" t="s">
        <v>125</v>
      </c>
      <c r="G861" s="199" t="s">
        <v>138</v>
      </c>
      <c r="H861" s="199" t="s">
        <v>217</v>
      </c>
      <c r="I861" s="199" t="s">
        <v>217</v>
      </c>
      <c r="J861" s="199" t="s">
        <v>217</v>
      </c>
      <c r="K861" s="199" t="s">
        <v>217</v>
      </c>
      <c r="L861" s="199" t="s">
        <v>217</v>
      </c>
      <c r="M861" s="200">
        <v>-126.67</v>
      </c>
      <c r="N861" s="188" t="str">
        <f t="shared" si="13"/>
        <v>210500012800</v>
      </c>
    </row>
    <row r="862" spans="1:14" x14ac:dyDescent="0.25">
      <c r="A862" s="199" t="s">
        <v>108</v>
      </c>
      <c r="B862" s="199" t="s">
        <v>237</v>
      </c>
      <c r="C862" s="199" t="s">
        <v>238</v>
      </c>
      <c r="D862" s="199" t="s">
        <v>126</v>
      </c>
      <c r="E862" s="199" t="s">
        <v>127</v>
      </c>
      <c r="F862" s="199" t="s">
        <v>125</v>
      </c>
      <c r="G862" s="199" t="s">
        <v>137</v>
      </c>
      <c r="H862" s="199" t="s">
        <v>217</v>
      </c>
      <c r="I862" s="199" t="s">
        <v>217</v>
      </c>
      <c r="J862" s="199" t="s">
        <v>217</v>
      </c>
      <c r="K862" s="199" t="s">
        <v>217</v>
      </c>
      <c r="L862" s="199" t="s">
        <v>217</v>
      </c>
      <c r="M862" s="200">
        <v>-50</v>
      </c>
      <c r="N862" s="188" t="str">
        <f t="shared" si="13"/>
        <v>210000012800</v>
      </c>
    </row>
    <row r="863" spans="1:14" x14ac:dyDescent="0.25">
      <c r="A863" s="199" t="s">
        <v>108</v>
      </c>
      <c r="B863" s="199" t="s">
        <v>237</v>
      </c>
      <c r="C863" s="199" t="s">
        <v>238</v>
      </c>
      <c r="D863" s="199" t="s">
        <v>126</v>
      </c>
      <c r="E863" s="199" t="s">
        <v>127</v>
      </c>
      <c r="F863" s="199" t="s">
        <v>125</v>
      </c>
      <c r="G863" s="199" t="s">
        <v>140</v>
      </c>
      <c r="H863" s="199" t="s">
        <v>217</v>
      </c>
      <c r="I863" s="199" t="s">
        <v>217</v>
      </c>
      <c r="J863" s="199" t="s">
        <v>217</v>
      </c>
      <c r="K863" s="199" t="s">
        <v>217</v>
      </c>
      <c r="L863" s="199" t="s">
        <v>217</v>
      </c>
      <c r="M863" s="200">
        <v>-8</v>
      </c>
      <c r="N863" s="188" t="str">
        <f t="shared" si="13"/>
        <v>212500012800</v>
      </c>
    </row>
    <row r="864" spans="1:14" x14ac:dyDescent="0.25">
      <c r="A864" s="199" t="s">
        <v>108</v>
      </c>
      <c r="B864" s="199" t="s">
        <v>237</v>
      </c>
      <c r="C864" s="199" t="s">
        <v>238</v>
      </c>
      <c r="D864" s="199" t="s">
        <v>126</v>
      </c>
      <c r="E864" s="199" t="s">
        <v>127</v>
      </c>
      <c r="F864" s="199" t="s">
        <v>125</v>
      </c>
      <c r="G864" s="199" t="s">
        <v>141</v>
      </c>
      <c r="H864" s="199" t="s">
        <v>217</v>
      </c>
      <c r="I864" s="199" t="s">
        <v>217</v>
      </c>
      <c r="J864" s="199" t="s">
        <v>217</v>
      </c>
      <c r="K864" s="199" t="s">
        <v>217</v>
      </c>
      <c r="L864" s="199" t="s">
        <v>217</v>
      </c>
      <c r="M864" s="200">
        <v>-108.5</v>
      </c>
      <c r="N864" s="188" t="str">
        <f t="shared" si="13"/>
        <v>213000012800</v>
      </c>
    </row>
    <row r="865" spans="1:14" x14ac:dyDescent="0.25">
      <c r="A865" s="199" t="s">
        <v>108</v>
      </c>
      <c r="B865" s="199" t="s">
        <v>237</v>
      </c>
      <c r="C865" s="199" t="s">
        <v>238</v>
      </c>
      <c r="D865" s="199" t="s">
        <v>126</v>
      </c>
      <c r="E865" s="199" t="s">
        <v>127</v>
      </c>
      <c r="F865" s="199" t="s">
        <v>125</v>
      </c>
      <c r="G865" s="199" t="s">
        <v>133</v>
      </c>
      <c r="H865" s="199" t="s">
        <v>217</v>
      </c>
      <c r="I865" s="199" t="s">
        <v>217</v>
      </c>
      <c r="J865" s="199" t="s">
        <v>217</v>
      </c>
      <c r="K865" s="199" t="s">
        <v>217</v>
      </c>
      <c r="L865" s="199" t="s">
        <v>217</v>
      </c>
      <c r="M865" s="200">
        <v>-112.43</v>
      </c>
      <c r="N865" s="188" t="str">
        <f t="shared" si="13"/>
        <v>205300012800</v>
      </c>
    </row>
    <row r="866" spans="1:14" x14ac:dyDescent="0.25">
      <c r="A866" s="199" t="s">
        <v>108</v>
      </c>
      <c r="B866" s="199" t="s">
        <v>239</v>
      </c>
      <c r="C866" s="199" t="s">
        <v>240</v>
      </c>
      <c r="D866" s="199" t="s">
        <v>126</v>
      </c>
      <c r="E866" s="199" t="s">
        <v>127</v>
      </c>
      <c r="F866" s="199" t="s">
        <v>131</v>
      </c>
      <c r="G866" s="199" t="s">
        <v>156</v>
      </c>
      <c r="H866" s="199" t="s">
        <v>217</v>
      </c>
      <c r="I866" s="199" t="s">
        <v>217</v>
      </c>
      <c r="J866" s="199" t="s">
        <v>217</v>
      </c>
      <c r="K866" s="199" t="s">
        <v>217</v>
      </c>
      <c r="L866" s="199" t="s">
        <v>217</v>
      </c>
      <c r="M866" s="200">
        <v>173.08</v>
      </c>
      <c r="N866" s="188" t="str">
        <f t="shared" si="13"/>
        <v>726900012800</v>
      </c>
    </row>
    <row r="867" spans="1:14" x14ac:dyDescent="0.25">
      <c r="A867" s="199" t="s">
        <v>108</v>
      </c>
      <c r="B867" s="199" t="s">
        <v>239</v>
      </c>
      <c r="C867" s="199" t="s">
        <v>240</v>
      </c>
      <c r="D867" s="199" t="s">
        <v>126</v>
      </c>
      <c r="E867" s="199" t="s">
        <v>127</v>
      </c>
      <c r="F867" s="199" t="s">
        <v>131</v>
      </c>
      <c r="G867" s="199" t="s">
        <v>148</v>
      </c>
      <c r="H867" s="199" t="s">
        <v>217</v>
      </c>
      <c r="I867" s="199" t="s">
        <v>217</v>
      </c>
      <c r="J867" s="199" t="s">
        <v>217</v>
      </c>
      <c r="K867" s="199" t="s">
        <v>217</v>
      </c>
      <c r="L867" s="199" t="s">
        <v>217</v>
      </c>
      <c r="M867" s="200">
        <v>2360.16</v>
      </c>
      <c r="N867" s="188" t="str">
        <f t="shared" si="13"/>
        <v>700000012800</v>
      </c>
    </row>
    <row r="868" spans="1:14" x14ac:dyDescent="0.25">
      <c r="A868" s="199" t="s">
        <v>108</v>
      </c>
      <c r="B868" s="199" t="s">
        <v>239</v>
      </c>
      <c r="C868" s="199" t="s">
        <v>240</v>
      </c>
      <c r="D868" s="199" t="s">
        <v>126</v>
      </c>
      <c r="E868" s="199" t="s">
        <v>127</v>
      </c>
      <c r="F868" s="199" t="s">
        <v>131</v>
      </c>
      <c r="G868" s="199" t="s">
        <v>141</v>
      </c>
      <c r="H868" s="199" t="s">
        <v>217</v>
      </c>
      <c r="I868" s="199" t="s">
        <v>217</v>
      </c>
      <c r="J868" s="199" t="s">
        <v>217</v>
      </c>
      <c r="K868" s="199" t="s">
        <v>217</v>
      </c>
      <c r="L868" s="199" t="s">
        <v>217</v>
      </c>
      <c r="M868" s="200">
        <v>-43</v>
      </c>
      <c r="N868" s="188" t="str">
        <f t="shared" si="13"/>
        <v>213000012800</v>
      </c>
    </row>
    <row r="869" spans="1:14" x14ac:dyDescent="0.25">
      <c r="A869" s="199" t="s">
        <v>108</v>
      </c>
      <c r="B869" s="199" t="s">
        <v>239</v>
      </c>
      <c r="C869" s="199" t="s">
        <v>240</v>
      </c>
      <c r="D869" s="199" t="s">
        <v>126</v>
      </c>
      <c r="E869" s="199" t="s">
        <v>127</v>
      </c>
      <c r="F869" s="199" t="s">
        <v>131</v>
      </c>
      <c r="G869" s="199" t="s">
        <v>140</v>
      </c>
      <c r="H869" s="199" t="s">
        <v>217</v>
      </c>
      <c r="I869" s="199" t="s">
        <v>217</v>
      </c>
      <c r="J869" s="199" t="s">
        <v>217</v>
      </c>
      <c r="K869" s="199" t="s">
        <v>217</v>
      </c>
      <c r="L869" s="199" t="s">
        <v>217</v>
      </c>
      <c r="M869" s="200">
        <v>-8.16</v>
      </c>
      <c r="N869" s="188" t="str">
        <f t="shared" si="13"/>
        <v>212500012800</v>
      </c>
    </row>
    <row r="870" spans="1:14" x14ac:dyDescent="0.25">
      <c r="A870" s="199" t="s">
        <v>108</v>
      </c>
      <c r="B870" s="199" t="s">
        <v>239</v>
      </c>
      <c r="C870" s="199" t="s">
        <v>240</v>
      </c>
      <c r="D870" s="199" t="s">
        <v>126</v>
      </c>
      <c r="E870" s="199" t="s">
        <v>127</v>
      </c>
      <c r="F870" s="199" t="s">
        <v>131</v>
      </c>
      <c r="G870" s="199" t="s">
        <v>138</v>
      </c>
      <c r="H870" s="199" t="s">
        <v>217</v>
      </c>
      <c r="I870" s="199" t="s">
        <v>217</v>
      </c>
      <c r="J870" s="199" t="s">
        <v>217</v>
      </c>
      <c r="K870" s="199" t="s">
        <v>217</v>
      </c>
      <c r="L870" s="199" t="s">
        <v>217</v>
      </c>
      <c r="M870" s="200">
        <v>-173.08</v>
      </c>
      <c r="N870" s="188" t="str">
        <f t="shared" si="13"/>
        <v>210500012800</v>
      </c>
    </row>
    <row r="871" spans="1:14" x14ac:dyDescent="0.25">
      <c r="A871" s="199" t="s">
        <v>108</v>
      </c>
      <c r="B871" s="199" t="s">
        <v>239</v>
      </c>
      <c r="C871" s="199" t="s">
        <v>240</v>
      </c>
      <c r="D871" s="199" t="s">
        <v>126</v>
      </c>
      <c r="E871" s="199" t="s">
        <v>127</v>
      </c>
      <c r="F871" s="199" t="s">
        <v>131</v>
      </c>
      <c r="G871" s="199" t="s">
        <v>137</v>
      </c>
      <c r="H871" s="199" t="s">
        <v>217</v>
      </c>
      <c r="I871" s="199" t="s">
        <v>217</v>
      </c>
      <c r="J871" s="199" t="s">
        <v>217</v>
      </c>
      <c r="K871" s="199" t="s">
        <v>217</v>
      </c>
      <c r="L871" s="199" t="s">
        <v>217</v>
      </c>
      <c r="M871" s="200">
        <v>-375</v>
      </c>
      <c r="N871" s="188" t="str">
        <f t="shared" si="13"/>
        <v>210000012800</v>
      </c>
    </row>
    <row r="872" spans="1:14" x14ac:dyDescent="0.25">
      <c r="A872" s="199" t="s">
        <v>108</v>
      </c>
      <c r="B872" s="199" t="s">
        <v>239</v>
      </c>
      <c r="C872" s="199" t="s">
        <v>240</v>
      </c>
      <c r="D872" s="199" t="s">
        <v>126</v>
      </c>
      <c r="E872" s="199" t="s">
        <v>127</v>
      </c>
      <c r="F872" s="199" t="s">
        <v>131</v>
      </c>
      <c r="G872" s="199" t="s">
        <v>140</v>
      </c>
      <c r="H872" s="199" t="s">
        <v>217</v>
      </c>
      <c r="I872" s="199" t="s">
        <v>217</v>
      </c>
      <c r="J872" s="199" t="s">
        <v>217</v>
      </c>
      <c r="K872" s="199" t="s">
        <v>217</v>
      </c>
      <c r="L872" s="199" t="s">
        <v>217</v>
      </c>
      <c r="M872" s="200">
        <v>-10.88</v>
      </c>
      <c r="N872" s="188" t="str">
        <f t="shared" si="13"/>
        <v>212500012800</v>
      </c>
    </row>
    <row r="873" spans="1:14" x14ac:dyDescent="0.25">
      <c r="A873" s="199" t="s">
        <v>108</v>
      </c>
      <c r="B873" s="199" t="s">
        <v>239</v>
      </c>
      <c r="C873" s="199" t="s">
        <v>240</v>
      </c>
      <c r="D873" s="199" t="s">
        <v>126</v>
      </c>
      <c r="E873" s="199" t="s">
        <v>127</v>
      </c>
      <c r="F873" s="199" t="s">
        <v>131</v>
      </c>
      <c r="G873" s="199" t="s">
        <v>137</v>
      </c>
      <c r="H873" s="199" t="s">
        <v>217</v>
      </c>
      <c r="I873" s="199" t="s">
        <v>217</v>
      </c>
      <c r="J873" s="199" t="s">
        <v>217</v>
      </c>
      <c r="K873" s="199" t="s">
        <v>217</v>
      </c>
      <c r="L873" s="199" t="s">
        <v>217</v>
      </c>
      <c r="M873" s="200">
        <v>-9.31</v>
      </c>
      <c r="N873" s="188" t="str">
        <f t="shared" si="13"/>
        <v>210000012800</v>
      </c>
    </row>
    <row r="874" spans="1:14" x14ac:dyDescent="0.25">
      <c r="A874" s="199" t="s">
        <v>108</v>
      </c>
      <c r="B874" s="199" t="s">
        <v>239</v>
      </c>
      <c r="C874" s="199" t="s">
        <v>240</v>
      </c>
      <c r="D874" s="199" t="s">
        <v>126</v>
      </c>
      <c r="E874" s="199" t="s">
        <v>127</v>
      </c>
      <c r="F874" s="199" t="s">
        <v>131</v>
      </c>
      <c r="G874" s="199" t="s">
        <v>134</v>
      </c>
      <c r="H874" s="199" t="s">
        <v>217</v>
      </c>
      <c r="I874" s="199" t="s">
        <v>217</v>
      </c>
      <c r="J874" s="199" t="s">
        <v>217</v>
      </c>
      <c r="K874" s="199" t="s">
        <v>217</v>
      </c>
      <c r="L874" s="199" t="s">
        <v>217</v>
      </c>
      <c r="M874" s="200">
        <v>-5.58</v>
      </c>
      <c r="N874" s="188" t="str">
        <f t="shared" si="13"/>
        <v>205500012800</v>
      </c>
    </row>
    <row r="875" spans="1:14" x14ac:dyDescent="0.25">
      <c r="A875" s="199" t="s">
        <v>108</v>
      </c>
      <c r="B875" s="199" t="s">
        <v>239</v>
      </c>
      <c r="C875" s="199" t="s">
        <v>240</v>
      </c>
      <c r="D875" s="199" t="s">
        <v>126</v>
      </c>
      <c r="E875" s="199" t="s">
        <v>127</v>
      </c>
      <c r="F875" s="199" t="s">
        <v>131</v>
      </c>
      <c r="G875" s="199" t="s">
        <v>148</v>
      </c>
      <c r="H875" s="199" t="s">
        <v>217</v>
      </c>
      <c r="I875" s="199" t="s">
        <v>217</v>
      </c>
      <c r="J875" s="199" t="s">
        <v>217</v>
      </c>
      <c r="K875" s="199" t="s">
        <v>217</v>
      </c>
      <c r="L875" s="199" t="s">
        <v>217</v>
      </c>
      <c r="M875" s="200">
        <v>262.24</v>
      </c>
      <c r="N875" s="188" t="str">
        <f t="shared" si="13"/>
        <v>700000012800</v>
      </c>
    </row>
    <row r="876" spans="1:14" x14ac:dyDescent="0.25">
      <c r="A876" s="199" t="s">
        <v>108</v>
      </c>
      <c r="B876" s="199" t="s">
        <v>239</v>
      </c>
      <c r="C876" s="199" t="s">
        <v>240</v>
      </c>
      <c r="D876" s="199" t="s">
        <v>126</v>
      </c>
      <c r="E876" s="199" t="s">
        <v>127</v>
      </c>
      <c r="F876" s="199" t="s">
        <v>131</v>
      </c>
      <c r="G876" s="199" t="s">
        <v>151</v>
      </c>
      <c r="H876" s="199" t="s">
        <v>217</v>
      </c>
      <c r="I876" s="199" t="s">
        <v>217</v>
      </c>
      <c r="J876" s="199" t="s">
        <v>217</v>
      </c>
      <c r="K876" s="199" t="s">
        <v>217</v>
      </c>
      <c r="L876" s="199" t="s">
        <v>217</v>
      </c>
      <c r="M876" s="200">
        <v>160.21</v>
      </c>
      <c r="N876" s="188" t="str">
        <f t="shared" si="13"/>
        <v>723000012800</v>
      </c>
    </row>
    <row r="877" spans="1:14" x14ac:dyDescent="0.25">
      <c r="A877" s="199" t="s">
        <v>108</v>
      </c>
      <c r="B877" s="199" t="s">
        <v>239</v>
      </c>
      <c r="C877" s="199" t="s">
        <v>240</v>
      </c>
      <c r="D877" s="199" t="s">
        <v>126</v>
      </c>
      <c r="E877" s="199" t="s">
        <v>127</v>
      </c>
      <c r="F877" s="199" t="s">
        <v>131</v>
      </c>
      <c r="G877" s="199" t="s">
        <v>152</v>
      </c>
      <c r="H877" s="199" t="s">
        <v>217</v>
      </c>
      <c r="I877" s="199" t="s">
        <v>217</v>
      </c>
      <c r="J877" s="199" t="s">
        <v>217</v>
      </c>
      <c r="K877" s="199" t="s">
        <v>217</v>
      </c>
      <c r="L877" s="199" t="s">
        <v>217</v>
      </c>
      <c r="M877" s="200">
        <v>37.47</v>
      </c>
      <c r="N877" s="188" t="str">
        <f t="shared" si="13"/>
        <v>723100012800</v>
      </c>
    </row>
    <row r="878" spans="1:14" x14ac:dyDescent="0.25">
      <c r="A878" s="199" t="s">
        <v>108</v>
      </c>
      <c r="B878" s="199" t="s">
        <v>239</v>
      </c>
      <c r="C878" s="199" t="s">
        <v>240</v>
      </c>
      <c r="D878" s="199" t="s">
        <v>126</v>
      </c>
      <c r="E878" s="199" t="s">
        <v>127</v>
      </c>
      <c r="F878" s="199" t="s">
        <v>131</v>
      </c>
      <c r="G878" s="199" t="s">
        <v>153</v>
      </c>
      <c r="H878" s="199" t="s">
        <v>217</v>
      </c>
      <c r="I878" s="199" t="s">
        <v>217</v>
      </c>
      <c r="J878" s="199" t="s">
        <v>217</v>
      </c>
      <c r="K878" s="199" t="s">
        <v>217</v>
      </c>
      <c r="L878" s="199" t="s">
        <v>217</v>
      </c>
      <c r="M878" s="200">
        <v>374.9</v>
      </c>
      <c r="N878" s="188" t="str">
        <f t="shared" si="13"/>
        <v>724000012800</v>
      </c>
    </row>
    <row r="879" spans="1:14" x14ac:dyDescent="0.25">
      <c r="A879" s="199" t="s">
        <v>108</v>
      </c>
      <c r="B879" s="199" t="s">
        <v>239</v>
      </c>
      <c r="C879" s="199" t="s">
        <v>240</v>
      </c>
      <c r="D879" s="199" t="s">
        <v>126</v>
      </c>
      <c r="E879" s="199" t="s">
        <v>127</v>
      </c>
      <c r="F879" s="199" t="s">
        <v>131</v>
      </c>
      <c r="G879" s="199" t="s">
        <v>155</v>
      </c>
      <c r="H879" s="199" t="s">
        <v>217</v>
      </c>
      <c r="I879" s="199" t="s">
        <v>217</v>
      </c>
      <c r="J879" s="199" t="s">
        <v>217</v>
      </c>
      <c r="K879" s="199" t="s">
        <v>217</v>
      </c>
      <c r="L879" s="199" t="s">
        <v>217</v>
      </c>
      <c r="M879" s="200">
        <v>5.58</v>
      </c>
      <c r="N879" s="188" t="str">
        <f t="shared" si="13"/>
        <v>725000012800</v>
      </c>
    </row>
    <row r="880" spans="1:14" x14ac:dyDescent="0.25">
      <c r="A880" s="199" t="s">
        <v>108</v>
      </c>
      <c r="B880" s="199" t="s">
        <v>239</v>
      </c>
      <c r="C880" s="199" t="s">
        <v>240</v>
      </c>
      <c r="D880" s="199" t="s">
        <v>126</v>
      </c>
      <c r="E880" s="199" t="s">
        <v>127</v>
      </c>
      <c r="F880" s="199" t="s">
        <v>131</v>
      </c>
      <c r="G880" s="199" t="s">
        <v>150</v>
      </c>
      <c r="H880" s="199" t="s">
        <v>217</v>
      </c>
      <c r="I880" s="199" t="s">
        <v>217</v>
      </c>
      <c r="J880" s="199" t="s">
        <v>217</v>
      </c>
      <c r="K880" s="199" t="s">
        <v>217</v>
      </c>
      <c r="L880" s="199" t="s">
        <v>217</v>
      </c>
      <c r="M880" s="200">
        <v>11.4</v>
      </c>
      <c r="N880" s="188" t="str">
        <f t="shared" si="13"/>
        <v>722100012800</v>
      </c>
    </row>
    <row r="881" spans="1:14" x14ac:dyDescent="0.25">
      <c r="A881" s="199" t="s">
        <v>108</v>
      </c>
      <c r="B881" s="199" t="s">
        <v>239</v>
      </c>
      <c r="C881" s="199" t="s">
        <v>240</v>
      </c>
      <c r="D881" s="199" t="s">
        <v>126</v>
      </c>
      <c r="E881" s="199" t="s">
        <v>127</v>
      </c>
      <c r="F881" s="199" t="s">
        <v>131</v>
      </c>
      <c r="G881" s="199" t="s">
        <v>159</v>
      </c>
      <c r="H881" s="199" t="s">
        <v>217</v>
      </c>
      <c r="I881" s="199" t="s">
        <v>217</v>
      </c>
      <c r="J881" s="199" t="s">
        <v>217</v>
      </c>
      <c r="K881" s="199" t="s">
        <v>217</v>
      </c>
      <c r="L881" s="199" t="s">
        <v>217</v>
      </c>
      <c r="M881" s="200">
        <v>-11.4</v>
      </c>
      <c r="N881" s="188" t="str">
        <f t="shared" si="13"/>
        <v>205700012800</v>
      </c>
    </row>
    <row r="882" spans="1:14" x14ac:dyDescent="0.25">
      <c r="A882" s="199" t="s">
        <v>108</v>
      </c>
      <c r="B882" s="199" t="s">
        <v>239</v>
      </c>
      <c r="C882" s="199" t="s">
        <v>240</v>
      </c>
      <c r="D882" s="199" t="s">
        <v>126</v>
      </c>
      <c r="E882" s="199" t="s">
        <v>127</v>
      </c>
      <c r="F882" s="199" t="s">
        <v>131</v>
      </c>
      <c r="G882" s="199" t="s">
        <v>135</v>
      </c>
      <c r="H882" s="199" t="s">
        <v>217</v>
      </c>
      <c r="I882" s="199" t="s">
        <v>217</v>
      </c>
      <c r="J882" s="199" t="s">
        <v>217</v>
      </c>
      <c r="K882" s="199" t="s">
        <v>217</v>
      </c>
      <c r="L882" s="199" t="s">
        <v>217</v>
      </c>
      <c r="M882" s="200">
        <v>-374.9</v>
      </c>
      <c r="N882" s="188" t="str">
        <f t="shared" si="13"/>
        <v>205600012800</v>
      </c>
    </row>
    <row r="883" spans="1:14" x14ac:dyDescent="0.25">
      <c r="A883" s="199" t="s">
        <v>108</v>
      </c>
      <c r="B883" s="199" t="s">
        <v>239</v>
      </c>
      <c r="C883" s="199" t="s">
        <v>240</v>
      </c>
      <c r="D883" s="199" t="s">
        <v>126</v>
      </c>
      <c r="E883" s="199" t="s">
        <v>127</v>
      </c>
      <c r="F883" s="199" t="s">
        <v>131</v>
      </c>
      <c r="G883" s="199" t="s">
        <v>137</v>
      </c>
      <c r="H883" s="199" t="s">
        <v>217</v>
      </c>
      <c r="I883" s="199" t="s">
        <v>217</v>
      </c>
      <c r="J883" s="199" t="s">
        <v>217</v>
      </c>
      <c r="K883" s="199" t="s">
        <v>217</v>
      </c>
      <c r="L883" s="199" t="s">
        <v>217</v>
      </c>
      <c r="M883" s="200">
        <v>-31.47</v>
      </c>
      <c r="N883" s="188" t="str">
        <f t="shared" si="13"/>
        <v>210000012800</v>
      </c>
    </row>
    <row r="884" spans="1:14" x14ac:dyDescent="0.25">
      <c r="A884" s="199" t="s">
        <v>108</v>
      </c>
      <c r="B884" s="199" t="s">
        <v>239</v>
      </c>
      <c r="C884" s="199" t="s">
        <v>240</v>
      </c>
      <c r="D884" s="199" t="s">
        <v>126</v>
      </c>
      <c r="E884" s="199" t="s">
        <v>127</v>
      </c>
      <c r="F884" s="199" t="s">
        <v>131</v>
      </c>
      <c r="G884" s="199" t="s">
        <v>132</v>
      </c>
      <c r="H884" s="199" t="s">
        <v>217</v>
      </c>
      <c r="I884" s="199" t="s">
        <v>217</v>
      </c>
      <c r="J884" s="199" t="s">
        <v>217</v>
      </c>
      <c r="K884" s="199" t="s">
        <v>217</v>
      </c>
      <c r="L884" s="199" t="s">
        <v>217</v>
      </c>
      <c r="M884" s="200">
        <v>-173.08</v>
      </c>
      <c r="N884" s="188" t="str">
        <f t="shared" si="13"/>
        <v>205200012800</v>
      </c>
    </row>
    <row r="885" spans="1:14" x14ac:dyDescent="0.25">
      <c r="A885" s="199" t="s">
        <v>108</v>
      </c>
      <c r="B885" s="199" t="s">
        <v>239</v>
      </c>
      <c r="C885" s="199" t="s">
        <v>240</v>
      </c>
      <c r="D885" s="199" t="s">
        <v>126</v>
      </c>
      <c r="E885" s="199" t="s">
        <v>127</v>
      </c>
      <c r="F885" s="199" t="s">
        <v>131</v>
      </c>
      <c r="G885" s="199" t="s">
        <v>139</v>
      </c>
      <c r="H885" s="199" t="s">
        <v>217</v>
      </c>
      <c r="I885" s="199" t="s">
        <v>217</v>
      </c>
      <c r="J885" s="199" t="s">
        <v>217</v>
      </c>
      <c r="K885" s="199" t="s">
        <v>217</v>
      </c>
      <c r="L885" s="199" t="s">
        <v>217</v>
      </c>
      <c r="M885" s="200">
        <v>-160.21</v>
      </c>
      <c r="N885" s="188" t="str">
        <f t="shared" si="13"/>
        <v>211000012800</v>
      </c>
    </row>
    <row r="886" spans="1:14" x14ac:dyDescent="0.25">
      <c r="A886" s="199" t="s">
        <v>108</v>
      </c>
      <c r="B886" s="199" t="s">
        <v>239</v>
      </c>
      <c r="C886" s="199" t="s">
        <v>240</v>
      </c>
      <c r="D886" s="199" t="s">
        <v>126</v>
      </c>
      <c r="E886" s="199" t="s">
        <v>127</v>
      </c>
      <c r="F886" s="199" t="s">
        <v>131</v>
      </c>
      <c r="G886" s="199" t="s">
        <v>133</v>
      </c>
      <c r="H886" s="199" t="s">
        <v>217</v>
      </c>
      <c r="I886" s="199" t="s">
        <v>217</v>
      </c>
      <c r="J886" s="199" t="s">
        <v>217</v>
      </c>
      <c r="K886" s="199" t="s">
        <v>217</v>
      </c>
      <c r="L886" s="199" t="s">
        <v>217</v>
      </c>
      <c r="M886" s="200">
        <v>-160.21</v>
      </c>
      <c r="N886" s="188" t="str">
        <f t="shared" si="13"/>
        <v>205300012800</v>
      </c>
    </row>
    <row r="887" spans="1:14" x14ac:dyDescent="0.25">
      <c r="A887" s="199" t="s">
        <v>108</v>
      </c>
      <c r="B887" s="199" t="s">
        <v>239</v>
      </c>
      <c r="C887" s="199" t="s">
        <v>240</v>
      </c>
      <c r="D887" s="199" t="s">
        <v>126</v>
      </c>
      <c r="E887" s="199" t="s">
        <v>127</v>
      </c>
      <c r="F887" s="199" t="s">
        <v>131</v>
      </c>
      <c r="G887" s="199" t="s">
        <v>145</v>
      </c>
      <c r="H887" s="199" t="s">
        <v>217</v>
      </c>
      <c r="I887" s="199" t="s">
        <v>217</v>
      </c>
      <c r="J887" s="199" t="s">
        <v>217</v>
      </c>
      <c r="K887" s="199" t="s">
        <v>217</v>
      </c>
      <c r="L887" s="199" t="s">
        <v>217</v>
      </c>
      <c r="M887" s="200">
        <v>-37.47</v>
      </c>
      <c r="N887" s="188" t="str">
        <f t="shared" si="13"/>
        <v>216000012800</v>
      </c>
    </row>
    <row r="888" spans="1:14" x14ac:dyDescent="0.25">
      <c r="A888" s="199" t="s">
        <v>108</v>
      </c>
      <c r="B888" s="199" t="s">
        <v>239</v>
      </c>
      <c r="C888" s="199" t="s">
        <v>240</v>
      </c>
      <c r="D888" s="199" t="s">
        <v>126</v>
      </c>
      <c r="E888" s="199" t="s">
        <v>127</v>
      </c>
      <c r="F888" s="199" t="s">
        <v>131</v>
      </c>
      <c r="G888" s="199" t="s">
        <v>142</v>
      </c>
      <c r="H888" s="199" t="s">
        <v>217</v>
      </c>
      <c r="I888" s="199" t="s">
        <v>217</v>
      </c>
      <c r="J888" s="199" t="s">
        <v>217</v>
      </c>
      <c r="K888" s="199" t="s">
        <v>217</v>
      </c>
      <c r="L888" s="199" t="s">
        <v>217</v>
      </c>
      <c r="M888" s="200">
        <v>-260</v>
      </c>
      <c r="N888" s="188" t="str">
        <f t="shared" si="13"/>
        <v>214000012800</v>
      </c>
    </row>
    <row r="889" spans="1:14" x14ac:dyDescent="0.25">
      <c r="A889" s="199" t="s">
        <v>108</v>
      </c>
      <c r="B889" s="199" t="s">
        <v>239</v>
      </c>
      <c r="C889" s="199" t="s">
        <v>240</v>
      </c>
      <c r="D889" s="199" t="s">
        <v>126</v>
      </c>
      <c r="E889" s="199" t="s">
        <v>127</v>
      </c>
      <c r="F889" s="199" t="s">
        <v>131</v>
      </c>
      <c r="G889" s="199" t="s">
        <v>136</v>
      </c>
      <c r="H889" s="199" t="s">
        <v>217</v>
      </c>
      <c r="I889" s="199" t="s">
        <v>217</v>
      </c>
      <c r="J889" s="199" t="s">
        <v>217</v>
      </c>
      <c r="K889" s="199" t="s">
        <v>217</v>
      </c>
      <c r="L889" s="199" t="s">
        <v>217</v>
      </c>
      <c r="M889" s="200">
        <v>-37.47</v>
      </c>
      <c r="N889" s="188" t="str">
        <f t="shared" si="13"/>
        <v>205800012800</v>
      </c>
    </row>
    <row r="890" spans="1:14" x14ac:dyDescent="0.25">
      <c r="A890" s="199" t="s">
        <v>108</v>
      </c>
      <c r="B890" s="199" t="s">
        <v>239</v>
      </c>
      <c r="C890" s="199" t="s">
        <v>240</v>
      </c>
      <c r="D890" s="199" t="s">
        <v>126</v>
      </c>
      <c r="E890" s="199" t="s">
        <v>127</v>
      </c>
      <c r="F890" s="199" t="s">
        <v>131</v>
      </c>
      <c r="G890" s="199" t="s">
        <v>143</v>
      </c>
      <c r="H890" s="199" t="s">
        <v>217</v>
      </c>
      <c r="I890" s="199" t="s">
        <v>217</v>
      </c>
      <c r="J890" s="199" t="s">
        <v>217</v>
      </c>
      <c r="K890" s="199" t="s">
        <v>217</v>
      </c>
      <c r="L890" s="199" t="s">
        <v>217</v>
      </c>
      <c r="M890" s="200">
        <v>-105</v>
      </c>
      <c r="N890" s="188" t="str">
        <f t="shared" si="13"/>
        <v>215000012800</v>
      </c>
    </row>
    <row r="891" spans="1:14" x14ac:dyDescent="0.25">
      <c r="A891" s="199" t="s">
        <v>108</v>
      </c>
      <c r="B891" s="199" t="s">
        <v>239</v>
      </c>
      <c r="C891" s="199" t="s">
        <v>240</v>
      </c>
      <c r="D891" s="199" t="s">
        <v>126</v>
      </c>
      <c r="E891" s="199" t="s">
        <v>127</v>
      </c>
      <c r="F891" s="199" t="s">
        <v>131</v>
      </c>
      <c r="G891" s="199" t="s">
        <v>124</v>
      </c>
      <c r="H891" s="199" t="s">
        <v>217</v>
      </c>
      <c r="I891" s="199" t="s">
        <v>217</v>
      </c>
      <c r="J891" s="199" t="s">
        <v>217</v>
      </c>
      <c r="K891" s="199" t="s">
        <v>217</v>
      </c>
      <c r="L891" s="199" t="s">
        <v>217</v>
      </c>
      <c r="M891" s="200">
        <v>-1440.29</v>
      </c>
      <c r="N891" s="188" t="str">
        <f t="shared" si="13"/>
        <v>100000012800</v>
      </c>
    </row>
    <row r="892" spans="1:14" x14ac:dyDescent="0.25">
      <c r="A892" s="199" t="s">
        <v>108</v>
      </c>
      <c r="B892" s="199" t="s">
        <v>239</v>
      </c>
      <c r="C892" s="199" t="s">
        <v>240</v>
      </c>
      <c r="D892" s="199" t="s">
        <v>126</v>
      </c>
      <c r="E892" s="199" t="s">
        <v>127</v>
      </c>
      <c r="F892" s="199" t="s">
        <v>131</v>
      </c>
      <c r="G892" s="199" t="s">
        <v>156</v>
      </c>
      <c r="H892" s="199" t="s">
        <v>217</v>
      </c>
      <c r="I892" s="199" t="s">
        <v>217</v>
      </c>
      <c r="J892" s="199" t="s">
        <v>217</v>
      </c>
      <c r="K892" s="199" t="s">
        <v>217</v>
      </c>
      <c r="L892" s="199" t="s">
        <v>217</v>
      </c>
      <c r="M892" s="200">
        <v>31.47</v>
      </c>
      <c r="N892" s="188" t="str">
        <f t="shared" si="13"/>
        <v>726900012800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6"/>
  <sheetViews>
    <sheetView workbookViewId="0">
      <selection sqref="A1:N566"/>
    </sheetView>
  </sheetViews>
  <sheetFormatPr defaultRowHeight="15" x14ac:dyDescent="0.25"/>
  <cols>
    <col min="1" max="1" width="9.140625" style="188"/>
    <col min="2" max="2" width="18.28515625" style="188" customWidth="1"/>
    <col min="3" max="5" width="9.140625" style="188"/>
    <col min="6" max="6" width="18.7109375" style="188" customWidth="1"/>
    <col min="7" max="7" width="9.140625" style="188"/>
    <col min="8" max="8" width="14.28515625" style="188" customWidth="1"/>
    <col min="9" max="10" width="9.140625" style="188"/>
    <col min="11" max="11" width="18.7109375" style="188" customWidth="1"/>
    <col min="12" max="12" width="19" style="188" customWidth="1"/>
    <col min="13" max="16384" width="9.140625" style="188"/>
  </cols>
  <sheetData>
    <row r="1" spans="1:14" x14ac:dyDescent="0.25">
      <c r="A1" s="201" t="s">
        <v>213</v>
      </c>
      <c r="B1" s="201" t="s">
        <v>66</v>
      </c>
      <c r="C1" s="201" t="s">
        <v>219</v>
      </c>
      <c r="D1" s="201" t="s">
        <v>75</v>
      </c>
      <c r="E1" s="201" t="s">
        <v>215</v>
      </c>
      <c r="F1" s="201" t="s">
        <v>216</v>
      </c>
      <c r="G1" s="201" t="s">
        <v>71</v>
      </c>
      <c r="H1" s="201" t="s">
        <v>73</v>
      </c>
      <c r="I1" s="201" t="s">
        <v>77</v>
      </c>
      <c r="J1" s="201" t="s">
        <v>74</v>
      </c>
      <c r="K1" s="201" t="s">
        <v>85</v>
      </c>
      <c r="L1" s="201" t="s">
        <v>84</v>
      </c>
      <c r="M1" s="201" t="s">
        <v>91</v>
      </c>
      <c r="N1" s="188" t="s">
        <v>218</v>
      </c>
    </row>
    <row r="2" spans="1:14" x14ac:dyDescent="0.25">
      <c r="A2" s="202" t="s">
        <v>108</v>
      </c>
      <c r="B2" s="202" t="s">
        <v>293</v>
      </c>
      <c r="C2" s="202" t="s">
        <v>294</v>
      </c>
      <c r="D2" s="202" t="s">
        <v>126</v>
      </c>
      <c r="E2" s="202" t="s">
        <v>127</v>
      </c>
      <c r="F2" s="202" t="s">
        <v>125</v>
      </c>
      <c r="G2" s="202" t="s">
        <v>137</v>
      </c>
      <c r="H2" s="202" t="s">
        <v>217</v>
      </c>
      <c r="I2" s="202" t="s">
        <v>217</v>
      </c>
      <c r="J2" s="202" t="s">
        <v>217</v>
      </c>
      <c r="K2" s="202" t="s">
        <v>217</v>
      </c>
      <c r="L2" s="202" t="s">
        <v>217</v>
      </c>
      <c r="M2" s="203">
        <v>-3</v>
      </c>
      <c r="N2" s="188" t="str">
        <f>CONCATENATE(G2,E2)</f>
        <v>210000012800</v>
      </c>
    </row>
    <row r="3" spans="1:14" x14ac:dyDescent="0.25">
      <c r="A3" s="202" t="s">
        <v>108</v>
      </c>
      <c r="B3" s="202" t="s">
        <v>293</v>
      </c>
      <c r="C3" s="202" t="s">
        <v>294</v>
      </c>
      <c r="D3" s="202" t="s">
        <v>126</v>
      </c>
      <c r="E3" s="202" t="s">
        <v>127</v>
      </c>
      <c r="F3" s="202" t="s">
        <v>125</v>
      </c>
      <c r="G3" s="202" t="s">
        <v>137</v>
      </c>
      <c r="H3" s="202" t="s">
        <v>217</v>
      </c>
      <c r="I3" s="202" t="s">
        <v>217</v>
      </c>
      <c r="J3" s="202" t="s">
        <v>217</v>
      </c>
      <c r="K3" s="202" t="s">
        <v>217</v>
      </c>
      <c r="L3" s="202" t="s">
        <v>217</v>
      </c>
      <c r="M3" s="203">
        <v>-1.87</v>
      </c>
      <c r="N3" s="188" t="str">
        <f t="shared" ref="N3:N66" si="0">CONCATENATE(G3,E3)</f>
        <v>210000012800</v>
      </c>
    </row>
    <row r="4" spans="1:14" x14ac:dyDescent="0.25">
      <c r="A4" s="202" t="s">
        <v>108</v>
      </c>
      <c r="B4" s="202" t="s">
        <v>293</v>
      </c>
      <c r="C4" s="202" t="s">
        <v>294</v>
      </c>
      <c r="D4" s="202" t="s">
        <v>126</v>
      </c>
      <c r="E4" s="202" t="s">
        <v>127</v>
      </c>
      <c r="F4" s="202" t="s">
        <v>125</v>
      </c>
      <c r="G4" s="202" t="s">
        <v>137</v>
      </c>
      <c r="H4" s="202" t="s">
        <v>217</v>
      </c>
      <c r="I4" s="202" t="s">
        <v>217</v>
      </c>
      <c r="J4" s="202" t="s">
        <v>217</v>
      </c>
      <c r="K4" s="202" t="s">
        <v>217</v>
      </c>
      <c r="L4" s="202" t="s">
        <v>217</v>
      </c>
      <c r="M4" s="203">
        <v>-1.4</v>
      </c>
      <c r="N4" s="188" t="str">
        <f t="shared" si="0"/>
        <v>210000012800</v>
      </c>
    </row>
    <row r="5" spans="1:14" x14ac:dyDescent="0.25">
      <c r="A5" s="202" t="s">
        <v>108</v>
      </c>
      <c r="B5" s="202" t="s">
        <v>293</v>
      </c>
      <c r="C5" s="202" t="s">
        <v>294</v>
      </c>
      <c r="D5" s="202" t="s">
        <v>126</v>
      </c>
      <c r="E5" s="202" t="s">
        <v>127</v>
      </c>
      <c r="F5" s="202" t="s">
        <v>125</v>
      </c>
      <c r="G5" s="202" t="s">
        <v>137</v>
      </c>
      <c r="H5" s="202" t="s">
        <v>217</v>
      </c>
      <c r="I5" s="202" t="s">
        <v>217</v>
      </c>
      <c r="J5" s="202" t="s">
        <v>217</v>
      </c>
      <c r="K5" s="202" t="s">
        <v>217</v>
      </c>
      <c r="L5" s="202" t="s">
        <v>217</v>
      </c>
      <c r="M5" s="203">
        <v>-7.29</v>
      </c>
      <c r="N5" s="188" t="str">
        <f t="shared" si="0"/>
        <v>210000012800</v>
      </c>
    </row>
    <row r="6" spans="1:14" x14ac:dyDescent="0.25">
      <c r="A6" s="202" t="s">
        <v>108</v>
      </c>
      <c r="B6" s="202" t="s">
        <v>293</v>
      </c>
      <c r="C6" s="202" t="s">
        <v>294</v>
      </c>
      <c r="D6" s="202" t="s">
        <v>126</v>
      </c>
      <c r="E6" s="202" t="s">
        <v>127</v>
      </c>
      <c r="F6" s="202" t="s">
        <v>125</v>
      </c>
      <c r="G6" s="202" t="s">
        <v>137</v>
      </c>
      <c r="H6" s="202" t="s">
        <v>217</v>
      </c>
      <c r="I6" s="202" t="s">
        <v>217</v>
      </c>
      <c r="J6" s="202" t="s">
        <v>217</v>
      </c>
      <c r="K6" s="202" t="s">
        <v>217</v>
      </c>
      <c r="L6" s="202" t="s">
        <v>217</v>
      </c>
      <c r="M6" s="203">
        <v>-5.46</v>
      </c>
      <c r="N6" s="188" t="str">
        <f t="shared" si="0"/>
        <v>210000012800</v>
      </c>
    </row>
    <row r="7" spans="1:14" x14ac:dyDescent="0.25">
      <c r="A7" s="202" t="s">
        <v>108</v>
      </c>
      <c r="B7" s="202" t="s">
        <v>293</v>
      </c>
      <c r="C7" s="202" t="s">
        <v>294</v>
      </c>
      <c r="D7" s="202" t="s">
        <v>126</v>
      </c>
      <c r="E7" s="202" t="s">
        <v>127</v>
      </c>
      <c r="F7" s="202" t="s">
        <v>125</v>
      </c>
      <c r="G7" s="202" t="s">
        <v>161</v>
      </c>
      <c r="H7" s="202" t="s">
        <v>217</v>
      </c>
      <c r="I7" s="202" t="s">
        <v>217</v>
      </c>
      <c r="J7" s="202" t="s">
        <v>217</v>
      </c>
      <c r="K7" s="202" t="s">
        <v>217</v>
      </c>
      <c r="L7" s="202" t="s">
        <v>217</v>
      </c>
      <c r="M7" s="203">
        <v>2241.83</v>
      </c>
      <c r="N7" s="188" t="str">
        <f t="shared" si="0"/>
        <v>710000012800</v>
      </c>
    </row>
    <row r="8" spans="1:14" x14ac:dyDescent="0.25">
      <c r="A8" s="202" t="s">
        <v>108</v>
      </c>
      <c r="B8" s="202" t="s">
        <v>293</v>
      </c>
      <c r="C8" s="202" t="s">
        <v>294</v>
      </c>
      <c r="D8" s="202" t="s">
        <v>126</v>
      </c>
      <c r="E8" s="202" t="s">
        <v>127</v>
      </c>
      <c r="F8" s="202" t="s">
        <v>125</v>
      </c>
      <c r="G8" s="202" t="s">
        <v>139</v>
      </c>
      <c r="H8" s="202" t="s">
        <v>217</v>
      </c>
      <c r="I8" s="202" t="s">
        <v>217</v>
      </c>
      <c r="J8" s="202" t="s">
        <v>217</v>
      </c>
      <c r="K8" s="202" t="s">
        <v>217</v>
      </c>
      <c r="L8" s="202" t="s">
        <v>217</v>
      </c>
      <c r="M8" s="203">
        <v>-135.68</v>
      </c>
      <c r="N8" s="188" t="str">
        <f t="shared" si="0"/>
        <v>211000012800</v>
      </c>
    </row>
    <row r="9" spans="1:14" x14ac:dyDescent="0.25">
      <c r="A9" s="202" t="s">
        <v>108</v>
      </c>
      <c r="B9" s="202" t="s">
        <v>293</v>
      </c>
      <c r="C9" s="202" t="s">
        <v>294</v>
      </c>
      <c r="D9" s="202" t="s">
        <v>126</v>
      </c>
      <c r="E9" s="202" t="s">
        <v>127</v>
      </c>
      <c r="F9" s="202" t="s">
        <v>125</v>
      </c>
      <c r="G9" s="202" t="s">
        <v>139</v>
      </c>
      <c r="H9" s="202" t="s">
        <v>217</v>
      </c>
      <c r="I9" s="202" t="s">
        <v>217</v>
      </c>
      <c r="J9" s="202" t="s">
        <v>217</v>
      </c>
      <c r="K9" s="202" t="s">
        <v>217</v>
      </c>
      <c r="L9" s="202" t="s">
        <v>217</v>
      </c>
      <c r="M9" s="203">
        <v>-101.76</v>
      </c>
      <c r="N9" s="188" t="str">
        <f t="shared" si="0"/>
        <v>211000012800</v>
      </c>
    </row>
    <row r="10" spans="1:14" x14ac:dyDescent="0.25">
      <c r="A10" s="202" t="s">
        <v>108</v>
      </c>
      <c r="B10" s="202" t="s">
        <v>293</v>
      </c>
      <c r="C10" s="202" t="s">
        <v>294</v>
      </c>
      <c r="D10" s="202" t="s">
        <v>126</v>
      </c>
      <c r="E10" s="202" t="s">
        <v>127</v>
      </c>
      <c r="F10" s="202" t="s">
        <v>125</v>
      </c>
      <c r="G10" s="202" t="s">
        <v>133</v>
      </c>
      <c r="H10" s="202" t="s">
        <v>217</v>
      </c>
      <c r="I10" s="202" t="s">
        <v>217</v>
      </c>
      <c r="J10" s="202" t="s">
        <v>217</v>
      </c>
      <c r="K10" s="202" t="s">
        <v>217</v>
      </c>
      <c r="L10" s="202" t="s">
        <v>217</v>
      </c>
      <c r="M10" s="203">
        <v>-135.68</v>
      </c>
      <c r="N10" s="188" t="str">
        <f t="shared" si="0"/>
        <v>205300012800</v>
      </c>
    </row>
    <row r="11" spans="1:14" x14ac:dyDescent="0.25">
      <c r="A11" s="202" t="s">
        <v>108</v>
      </c>
      <c r="B11" s="202" t="s">
        <v>293</v>
      </c>
      <c r="C11" s="202" t="s">
        <v>294</v>
      </c>
      <c r="D11" s="202" t="s">
        <v>126</v>
      </c>
      <c r="E11" s="202" t="s">
        <v>127</v>
      </c>
      <c r="F11" s="202" t="s">
        <v>125</v>
      </c>
      <c r="G11" s="202" t="s">
        <v>133</v>
      </c>
      <c r="H11" s="202" t="s">
        <v>217</v>
      </c>
      <c r="I11" s="202" t="s">
        <v>217</v>
      </c>
      <c r="J11" s="202" t="s">
        <v>217</v>
      </c>
      <c r="K11" s="202" t="s">
        <v>217</v>
      </c>
      <c r="L11" s="202" t="s">
        <v>217</v>
      </c>
      <c r="M11" s="203">
        <v>-101.76</v>
      </c>
      <c r="N11" s="188" t="str">
        <f t="shared" si="0"/>
        <v>205300012800</v>
      </c>
    </row>
    <row r="12" spans="1:14" x14ac:dyDescent="0.25">
      <c r="A12" s="202" t="s">
        <v>108</v>
      </c>
      <c r="B12" s="202" t="s">
        <v>293</v>
      </c>
      <c r="C12" s="202" t="s">
        <v>294</v>
      </c>
      <c r="D12" s="202" t="s">
        <v>126</v>
      </c>
      <c r="E12" s="202" t="s">
        <v>127</v>
      </c>
      <c r="F12" s="202" t="s">
        <v>125</v>
      </c>
      <c r="G12" s="202" t="s">
        <v>145</v>
      </c>
      <c r="H12" s="202" t="s">
        <v>217</v>
      </c>
      <c r="I12" s="202" t="s">
        <v>217</v>
      </c>
      <c r="J12" s="202" t="s">
        <v>217</v>
      </c>
      <c r="K12" s="202" t="s">
        <v>217</v>
      </c>
      <c r="L12" s="202" t="s">
        <v>217</v>
      </c>
      <c r="M12" s="203">
        <v>-31.73</v>
      </c>
      <c r="N12" s="188" t="str">
        <f t="shared" si="0"/>
        <v>216000012800</v>
      </c>
    </row>
    <row r="13" spans="1:14" x14ac:dyDescent="0.25">
      <c r="A13" s="202" t="s">
        <v>108</v>
      </c>
      <c r="B13" s="202" t="s">
        <v>293</v>
      </c>
      <c r="C13" s="202" t="s">
        <v>294</v>
      </c>
      <c r="D13" s="202" t="s">
        <v>126</v>
      </c>
      <c r="E13" s="202" t="s">
        <v>127</v>
      </c>
      <c r="F13" s="202" t="s">
        <v>125</v>
      </c>
      <c r="G13" s="202" t="s">
        <v>145</v>
      </c>
      <c r="H13" s="202" t="s">
        <v>217</v>
      </c>
      <c r="I13" s="202" t="s">
        <v>217</v>
      </c>
      <c r="J13" s="202" t="s">
        <v>217</v>
      </c>
      <c r="K13" s="202" t="s">
        <v>217</v>
      </c>
      <c r="L13" s="202" t="s">
        <v>217</v>
      </c>
      <c r="M13" s="203">
        <v>-23.8</v>
      </c>
      <c r="N13" s="188" t="str">
        <f t="shared" si="0"/>
        <v>216000012800</v>
      </c>
    </row>
    <row r="14" spans="1:14" x14ac:dyDescent="0.25">
      <c r="A14" s="202" t="s">
        <v>108</v>
      </c>
      <c r="B14" s="202" t="s">
        <v>293</v>
      </c>
      <c r="C14" s="202" t="s">
        <v>294</v>
      </c>
      <c r="D14" s="202" t="s">
        <v>126</v>
      </c>
      <c r="E14" s="202" t="s">
        <v>127</v>
      </c>
      <c r="F14" s="202" t="s">
        <v>125</v>
      </c>
      <c r="G14" s="202" t="s">
        <v>142</v>
      </c>
      <c r="H14" s="202" t="s">
        <v>217</v>
      </c>
      <c r="I14" s="202" t="s">
        <v>217</v>
      </c>
      <c r="J14" s="202" t="s">
        <v>217</v>
      </c>
      <c r="K14" s="202" t="s">
        <v>217</v>
      </c>
      <c r="L14" s="202" t="s">
        <v>217</v>
      </c>
      <c r="M14" s="203">
        <v>-361.09</v>
      </c>
      <c r="N14" s="188" t="str">
        <f t="shared" si="0"/>
        <v>214000012800</v>
      </c>
    </row>
    <row r="15" spans="1:14" x14ac:dyDescent="0.25">
      <c r="A15" s="202" t="s">
        <v>108</v>
      </c>
      <c r="B15" s="202" t="s">
        <v>293</v>
      </c>
      <c r="C15" s="202" t="s">
        <v>294</v>
      </c>
      <c r="D15" s="202" t="s">
        <v>126</v>
      </c>
      <c r="E15" s="202" t="s">
        <v>127</v>
      </c>
      <c r="F15" s="202" t="s">
        <v>125</v>
      </c>
      <c r="G15" s="202" t="s">
        <v>142</v>
      </c>
      <c r="H15" s="202" t="s">
        <v>217</v>
      </c>
      <c r="I15" s="202" t="s">
        <v>217</v>
      </c>
      <c r="J15" s="202" t="s">
        <v>217</v>
      </c>
      <c r="K15" s="202" t="s">
        <v>217</v>
      </c>
      <c r="L15" s="202" t="s">
        <v>217</v>
      </c>
      <c r="M15" s="203">
        <v>-270.81</v>
      </c>
      <c r="N15" s="188" t="str">
        <f t="shared" si="0"/>
        <v>214000012800</v>
      </c>
    </row>
    <row r="16" spans="1:14" x14ac:dyDescent="0.25">
      <c r="A16" s="202" t="s">
        <v>108</v>
      </c>
      <c r="B16" s="202" t="s">
        <v>293</v>
      </c>
      <c r="C16" s="202" t="s">
        <v>294</v>
      </c>
      <c r="D16" s="202" t="s">
        <v>126</v>
      </c>
      <c r="E16" s="202" t="s">
        <v>127</v>
      </c>
      <c r="F16" s="202" t="s">
        <v>125</v>
      </c>
      <c r="G16" s="202" t="s">
        <v>136</v>
      </c>
      <c r="H16" s="202" t="s">
        <v>217</v>
      </c>
      <c r="I16" s="202" t="s">
        <v>217</v>
      </c>
      <c r="J16" s="202" t="s">
        <v>217</v>
      </c>
      <c r="K16" s="202" t="s">
        <v>217</v>
      </c>
      <c r="L16" s="202" t="s">
        <v>217</v>
      </c>
      <c r="M16" s="203">
        <v>-31.73</v>
      </c>
      <c r="N16" s="188" t="str">
        <f t="shared" si="0"/>
        <v>205800012800</v>
      </c>
    </row>
    <row r="17" spans="1:14" x14ac:dyDescent="0.25">
      <c r="A17" s="202" t="s">
        <v>108</v>
      </c>
      <c r="B17" s="202" t="s">
        <v>293</v>
      </c>
      <c r="C17" s="202" t="s">
        <v>294</v>
      </c>
      <c r="D17" s="202" t="s">
        <v>126</v>
      </c>
      <c r="E17" s="202" t="s">
        <v>127</v>
      </c>
      <c r="F17" s="202" t="s">
        <v>125</v>
      </c>
      <c r="G17" s="202" t="s">
        <v>136</v>
      </c>
      <c r="H17" s="202" t="s">
        <v>217</v>
      </c>
      <c r="I17" s="202" t="s">
        <v>217</v>
      </c>
      <c r="J17" s="202" t="s">
        <v>217</v>
      </c>
      <c r="K17" s="202" t="s">
        <v>217</v>
      </c>
      <c r="L17" s="202" t="s">
        <v>217</v>
      </c>
      <c r="M17" s="203">
        <v>-23.8</v>
      </c>
      <c r="N17" s="188" t="str">
        <f t="shared" si="0"/>
        <v>205800012800</v>
      </c>
    </row>
    <row r="18" spans="1:14" x14ac:dyDescent="0.25">
      <c r="A18" s="202" t="s">
        <v>108</v>
      </c>
      <c r="B18" s="202" t="s">
        <v>293</v>
      </c>
      <c r="C18" s="202" t="s">
        <v>294</v>
      </c>
      <c r="D18" s="202" t="s">
        <v>126</v>
      </c>
      <c r="E18" s="202" t="s">
        <v>127</v>
      </c>
      <c r="F18" s="202" t="s">
        <v>125</v>
      </c>
      <c r="G18" s="202" t="s">
        <v>143</v>
      </c>
      <c r="H18" s="202" t="s">
        <v>217</v>
      </c>
      <c r="I18" s="202" t="s">
        <v>217</v>
      </c>
      <c r="J18" s="202" t="s">
        <v>217</v>
      </c>
      <c r="K18" s="202" t="s">
        <v>217</v>
      </c>
      <c r="L18" s="202" t="s">
        <v>217</v>
      </c>
      <c r="M18" s="203">
        <v>-120.98</v>
      </c>
      <c r="N18" s="188" t="str">
        <f t="shared" si="0"/>
        <v>215000012800</v>
      </c>
    </row>
    <row r="19" spans="1:14" x14ac:dyDescent="0.25">
      <c r="A19" s="202" t="s">
        <v>108</v>
      </c>
      <c r="B19" s="202" t="s">
        <v>293</v>
      </c>
      <c r="C19" s="202" t="s">
        <v>294</v>
      </c>
      <c r="D19" s="202" t="s">
        <v>126</v>
      </c>
      <c r="E19" s="202" t="s">
        <v>127</v>
      </c>
      <c r="F19" s="202" t="s">
        <v>125</v>
      </c>
      <c r="G19" s="202" t="s">
        <v>143</v>
      </c>
      <c r="H19" s="202" t="s">
        <v>217</v>
      </c>
      <c r="I19" s="202" t="s">
        <v>217</v>
      </c>
      <c r="J19" s="202" t="s">
        <v>217</v>
      </c>
      <c r="K19" s="202" t="s">
        <v>217</v>
      </c>
      <c r="L19" s="202" t="s">
        <v>217</v>
      </c>
      <c r="M19" s="203">
        <v>-90.74</v>
      </c>
      <c r="N19" s="188" t="str">
        <f t="shared" si="0"/>
        <v>215000012800</v>
      </c>
    </row>
    <row r="20" spans="1:14" x14ac:dyDescent="0.25">
      <c r="A20" s="202" t="s">
        <v>108</v>
      </c>
      <c r="B20" s="202" t="s">
        <v>293</v>
      </c>
      <c r="C20" s="202" t="s">
        <v>294</v>
      </c>
      <c r="D20" s="202" t="s">
        <v>126</v>
      </c>
      <c r="E20" s="202" t="s">
        <v>127</v>
      </c>
      <c r="F20" s="202" t="s">
        <v>125</v>
      </c>
      <c r="G20" s="202" t="s">
        <v>124</v>
      </c>
      <c r="H20" s="202" t="s">
        <v>217</v>
      </c>
      <c r="I20" s="202" t="s">
        <v>217</v>
      </c>
      <c r="J20" s="202" t="s">
        <v>217</v>
      </c>
      <c r="K20" s="202" t="s">
        <v>217</v>
      </c>
      <c r="L20" s="202" t="s">
        <v>217</v>
      </c>
      <c r="M20" s="203">
        <v>-1436.15</v>
      </c>
      <c r="N20" s="188" t="str">
        <f t="shared" si="0"/>
        <v>100000012800</v>
      </c>
    </row>
    <row r="21" spans="1:14" x14ac:dyDescent="0.25">
      <c r="A21" s="202" t="s">
        <v>108</v>
      </c>
      <c r="B21" s="202" t="s">
        <v>293</v>
      </c>
      <c r="C21" s="202" t="s">
        <v>294</v>
      </c>
      <c r="D21" s="202" t="s">
        <v>126</v>
      </c>
      <c r="E21" s="202" t="s">
        <v>127</v>
      </c>
      <c r="F21" s="202" t="s">
        <v>125</v>
      </c>
      <c r="G21" s="202" t="s">
        <v>124</v>
      </c>
      <c r="H21" s="202" t="s">
        <v>217</v>
      </c>
      <c r="I21" s="202" t="s">
        <v>217</v>
      </c>
      <c r="J21" s="202" t="s">
        <v>217</v>
      </c>
      <c r="K21" s="202" t="s">
        <v>217</v>
      </c>
      <c r="L21" s="202" t="s">
        <v>217</v>
      </c>
      <c r="M21" s="203">
        <v>-1077.1199999999999</v>
      </c>
      <c r="N21" s="188" t="str">
        <f t="shared" si="0"/>
        <v>100000012800</v>
      </c>
    </row>
    <row r="22" spans="1:14" x14ac:dyDescent="0.25">
      <c r="A22" s="202" t="s">
        <v>108</v>
      </c>
      <c r="B22" s="202" t="s">
        <v>293</v>
      </c>
      <c r="C22" s="202" t="s">
        <v>294</v>
      </c>
      <c r="D22" s="202" t="s">
        <v>126</v>
      </c>
      <c r="E22" s="202" t="s">
        <v>127</v>
      </c>
      <c r="F22" s="202" t="s">
        <v>125</v>
      </c>
      <c r="G22" s="202" t="s">
        <v>167</v>
      </c>
      <c r="H22" s="202" t="s">
        <v>217</v>
      </c>
      <c r="I22" s="202" t="s">
        <v>217</v>
      </c>
      <c r="J22" s="202" t="s">
        <v>217</v>
      </c>
      <c r="K22" s="202" t="s">
        <v>217</v>
      </c>
      <c r="L22" s="202" t="s">
        <v>217</v>
      </c>
      <c r="M22" s="203">
        <v>49.14</v>
      </c>
      <c r="N22" s="188" t="str">
        <f t="shared" si="0"/>
        <v>208100012800</v>
      </c>
    </row>
    <row r="23" spans="1:14" x14ac:dyDescent="0.25">
      <c r="A23" s="202" t="s">
        <v>108</v>
      </c>
      <c r="B23" s="202" t="s">
        <v>293</v>
      </c>
      <c r="C23" s="202" t="s">
        <v>294</v>
      </c>
      <c r="D23" s="202" t="s">
        <v>126</v>
      </c>
      <c r="E23" s="202" t="s">
        <v>127</v>
      </c>
      <c r="F23" s="202" t="s">
        <v>125</v>
      </c>
      <c r="G23" s="202" t="s">
        <v>161</v>
      </c>
      <c r="H23" s="202" t="s">
        <v>217</v>
      </c>
      <c r="I23" s="202" t="s">
        <v>217</v>
      </c>
      <c r="J23" s="202" t="s">
        <v>217</v>
      </c>
      <c r="K23" s="202" t="s">
        <v>217</v>
      </c>
      <c r="L23" s="202" t="s">
        <v>217</v>
      </c>
      <c r="M23" s="203">
        <v>1681.37</v>
      </c>
      <c r="N23" s="188" t="str">
        <f t="shared" si="0"/>
        <v>710000012800</v>
      </c>
    </row>
    <row r="24" spans="1:14" x14ac:dyDescent="0.25">
      <c r="A24" s="202" t="s">
        <v>108</v>
      </c>
      <c r="B24" s="202" t="s">
        <v>293</v>
      </c>
      <c r="C24" s="202" t="s">
        <v>294</v>
      </c>
      <c r="D24" s="202" t="s">
        <v>126</v>
      </c>
      <c r="E24" s="202" t="s">
        <v>127</v>
      </c>
      <c r="F24" s="202" t="s">
        <v>125</v>
      </c>
      <c r="G24" s="202" t="s">
        <v>167</v>
      </c>
      <c r="H24" s="202" t="s">
        <v>217</v>
      </c>
      <c r="I24" s="202" t="s">
        <v>217</v>
      </c>
      <c r="J24" s="202" t="s">
        <v>217</v>
      </c>
      <c r="K24" s="202" t="s">
        <v>217</v>
      </c>
      <c r="L24" s="202" t="s">
        <v>217</v>
      </c>
      <c r="M24" s="203">
        <v>36.86</v>
      </c>
      <c r="N24" s="188" t="str">
        <f t="shared" si="0"/>
        <v>208100012800</v>
      </c>
    </row>
    <row r="25" spans="1:14" x14ac:dyDescent="0.25">
      <c r="A25" s="202" t="s">
        <v>108</v>
      </c>
      <c r="B25" s="202" t="s">
        <v>293</v>
      </c>
      <c r="C25" s="202" t="s">
        <v>294</v>
      </c>
      <c r="D25" s="202" t="s">
        <v>126</v>
      </c>
      <c r="E25" s="202" t="s">
        <v>127</v>
      </c>
      <c r="F25" s="202" t="s">
        <v>125</v>
      </c>
      <c r="G25" s="202" t="s">
        <v>151</v>
      </c>
      <c r="H25" s="202" t="s">
        <v>217</v>
      </c>
      <c r="I25" s="202" t="s">
        <v>217</v>
      </c>
      <c r="J25" s="202" t="s">
        <v>217</v>
      </c>
      <c r="K25" s="202" t="s">
        <v>217</v>
      </c>
      <c r="L25" s="202" t="s">
        <v>217</v>
      </c>
      <c r="M25" s="203">
        <v>135.68</v>
      </c>
      <c r="N25" s="188" t="str">
        <f t="shared" si="0"/>
        <v>723000012800</v>
      </c>
    </row>
    <row r="26" spans="1:14" x14ac:dyDescent="0.25">
      <c r="A26" s="202" t="s">
        <v>108</v>
      </c>
      <c r="B26" s="202" t="s">
        <v>293</v>
      </c>
      <c r="C26" s="202" t="s">
        <v>294</v>
      </c>
      <c r="D26" s="202" t="s">
        <v>126</v>
      </c>
      <c r="E26" s="202" t="s">
        <v>127</v>
      </c>
      <c r="F26" s="202" t="s">
        <v>125</v>
      </c>
      <c r="G26" s="202" t="s">
        <v>151</v>
      </c>
      <c r="H26" s="202" t="s">
        <v>217</v>
      </c>
      <c r="I26" s="202" t="s">
        <v>217</v>
      </c>
      <c r="J26" s="202" t="s">
        <v>217</v>
      </c>
      <c r="K26" s="202" t="s">
        <v>217</v>
      </c>
      <c r="L26" s="202" t="s">
        <v>217</v>
      </c>
      <c r="M26" s="203">
        <v>101.76</v>
      </c>
      <c r="N26" s="188" t="str">
        <f t="shared" si="0"/>
        <v>723000012800</v>
      </c>
    </row>
    <row r="27" spans="1:14" x14ac:dyDescent="0.25">
      <c r="A27" s="202" t="s">
        <v>108</v>
      </c>
      <c r="B27" s="202" t="s">
        <v>293</v>
      </c>
      <c r="C27" s="202" t="s">
        <v>294</v>
      </c>
      <c r="D27" s="202" t="s">
        <v>126</v>
      </c>
      <c r="E27" s="202" t="s">
        <v>127</v>
      </c>
      <c r="F27" s="202" t="s">
        <v>125</v>
      </c>
      <c r="G27" s="202" t="s">
        <v>152</v>
      </c>
      <c r="H27" s="202" t="s">
        <v>217</v>
      </c>
      <c r="I27" s="202" t="s">
        <v>217</v>
      </c>
      <c r="J27" s="202" t="s">
        <v>217</v>
      </c>
      <c r="K27" s="202" t="s">
        <v>217</v>
      </c>
      <c r="L27" s="202" t="s">
        <v>217</v>
      </c>
      <c r="M27" s="203">
        <v>31.73</v>
      </c>
      <c r="N27" s="188" t="str">
        <f t="shared" si="0"/>
        <v>723100012800</v>
      </c>
    </row>
    <row r="28" spans="1:14" x14ac:dyDescent="0.25">
      <c r="A28" s="202" t="s">
        <v>108</v>
      </c>
      <c r="B28" s="202" t="s">
        <v>293</v>
      </c>
      <c r="C28" s="202" t="s">
        <v>294</v>
      </c>
      <c r="D28" s="202" t="s">
        <v>126</v>
      </c>
      <c r="E28" s="202" t="s">
        <v>127</v>
      </c>
      <c r="F28" s="202" t="s">
        <v>125</v>
      </c>
      <c r="G28" s="202" t="s">
        <v>152</v>
      </c>
      <c r="H28" s="202" t="s">
        <v>217</v>
      </c>
      <c r="I28" s="202" t="s">
        <v>217</v>
      </c>
      <c r="J28" s="202" t="s">
        <v>217</v>
      </c>
      <c r="K28" s="202" t="s">
        <v>217</v>
      </c>
      <c r="L28" s="202" t="s">
        <v>217</v>
      </c>
      <c r="M28" s="203">
        <v>23.8</v>
      </c>
      <c r="N28" s="188" t="str">
        <f t="shared" si="0"/>
        <v>723100012800</v>
      </c>
    </row>
    <row r="29" spans="1:14" x14ac:dyDescent="0.25">
      <c r="A29" s="202" t="s">
        <v>108</v>
      </c>
      <c r="B29" s="202" t="s">
        <v>293</v>
      </c>
      <c r="C29" s="202" t="s">
        <v>294</v>
      </c>
      <c r="D29" s="202" t="s">
        <v>126</v>
      </c>
      <c r="E29" s="202" t="s">
        <v>127</v>
      </c>
      <c r="F29" s="202" t="s">
        <v>125</v>
      </c>
      <c r="G29" s="202" t="s">
        <v>153</v>
      </c>
      <c r="H29" s="202" t="s">
        <v>217</v>
      </c>
      <c r="I29" s="202" t="s">
        <v>217</v>
      </c>
      <c r="J29" s="202" t="s">
        <v>217</v>
      </c>
      <c r="K29" s="202" t="s">
        <v>217</v>
      </c>
      <c r="L29" s="202" t="s">
        <v>217</v>
      </c>
      <c r="M29" s="203">
        <v>170.12</v>
      </c>
      <c r="N29" s="188" t="str">
        <f t="shared" si="0"/>
        <v>724000012800</v>
      </c>
    </row>
    <row r="30" spans="1:14" x14ac:dyDescent="0.25">
      <c r="A30" s="202" t="s">
        <v>108</v>
      </c>
      <c r="B30" s="202" t="s">
        <v>293</v>
      </c>
      <c r="C30" s="202" t="s">
        <v>294</v>
      </c>
      <c r="D30" s="202" t="s">
        <v>126</v>
      </c>
      <c r="E30" s="202" t="s">
        <v>127</v>
      </c>
      <c r="F30" s="202" t="s">
        <v>125</v>
      </c>
      <c r="G30" s="202" t="s">
        <v>153</v>
      </c>
      <c r="H30" s="202" t="s">
        <v>217</v>
      </c>
      <c r="I30" s="202" t="s">
        <v>217</v>
      </c>
      <c r="J30" s="202" t="s">
        <v>217</v>
      </c>
      <c r="K30" s="202" t="s">
        <v>217</v>
      </c>
      <c r="L30" s="202" t="s">
        <v>217</v>
      </c>
      <c r="M30" s="203">
        <v>127.58</v>
      </c>
      <c r="N30" s="188" t="str">
        <f t="shared" si="0"/>
        <v>724000012800</v>
      </c>
    </row>
    <row r="31" spans="1:14" x14ac:dyDescent="0.25">
      <c r="A31" s="202" t="s">
        <v>108</v>
      </c>
      <c r="B31" s="202" t="s">
        <v>293</v>
      </c>
      <c r="C31" s="202" t="s">
        <v>294</v>
      </c>
      <c r="D31" s="202" t="s">
        <v>126</v>
      </c>
      <c r="E31" s="202" t="s">
        <v>127</v>
      </c>
      <c r="F31" s="202" t="s">
        <v>125</v>
      </c>
      <c r="G31" s="202" t="s">
        <v>156</v>
      </c>
      <c r="H31" s="202" t="s">
        <v>217</v>
      </c>
      <c r="I31" s="202" t="s">
        <v>217</v>
      </c>
      <c r="J31" s="202" t="s">
        <v>217</v>
      </c>
      <c r="K31" s="202" t="s">
        <v>217</v>
      </c>
      <c r="L31" s="202" t="s">
        <v>217</v>
      </c>
      <c r="M31" s="203">
        <v>147.96</v>
      </c>
      <c r="N31" s="188" t="str">
        <f t="shared" si="0"/>
        <v>726900012800</v>
      </c>
    </row>
    <row r="32" spans="1:14" x14ac:dyDescent="0.25">
      <c r="A32" s="202" t="s">
        <v>108</v>
      </c>
      <c r="B32" s="202" t="s">
        <v>293</v>
      </c>
      <c r="C32" s="202" t="s">
        <v>294</v>
      </c>
      <c r="D32" s="202" t="s">
        <v>126</v>
      </c>
      <c r="E32" s="202" t="s">
        <v>127</v>
      </c>
      <c r="F32" s="202" t="s">
        <v>125</v>
      </c>
      <c r="G32" s="202" t="s">
        <v>156</v>
      </c>
      <c r="H32" s="202" t="s">
        <v>217</v>
      </c>
      <c r="I32" s="202" t="s">
        <v>217</v>
      </c>
      <c r="J32" s="202" t="s">
        <v>217</v>
      </c>
      <c r="K32" s="202" t="s">
        <v>217</v>
      </c>
      <c r="L32" s="202" t="s">
        <v>217</v>
      </c>
      <c r="M32" s="203">
        <v>110.97</v>
      </c>
      <c r="N32" s="188" t="str">
        <f t="shared" si="0"/>
        <v>726900012800</v>
      </c>
    </row>
    <row r="33" spans="1:14" x14ac:dyDescent="0.25">
      <c r="A33" s="202" t="s">
        <v>108</v>
      </c>
      <c r="B33" s="202" t="s">
        <v>293</v>
      </c>
      <c r="C33" s="202" t="s">
        <v>294</v>
      </c>
      <c r="D33" s="202" t="s">
        <v>126</v>
      </c>
      <c r="E33" s="202" t="s">
        <v>127</v>
      </c>
      <c r="F33" s="202" t="s">
        <v>125</v>
      </c>
      <c r="G33" s="202" t="s">
        <v>147</v>
      </c>
      <c r="H33" s="202" t="s">
        <v>217</v>
      </c>
      <c r="I33" s="202" t="s">
        <v>217</v>
      </c>
      <c r="J33" s="202" t="s">
        <v>217</v>
      </c>
      <c r="K33" s="202" t="s">
        <v>217</v>
      </c>
      <c r="L33" s="202" t="s">
        <v>217</v>
      </c>
      <c r="M33" s="203">
        <v>-19.649999999999999</v>
      </c>
      <c r="N33" s="188" t="str">
        <f t="shared" si="0"/>
        <v>219000012800</v>
      </c>
    </row>
    <row r="34" spans="1:14" x14ac:dyDescent="0.25">
      <c r="A34" s="202" t="s">
        <v>108</v>
      </c>
      <c r="B34" s="202" t="s">
        <v>293</v>
      </c>
      <c r="C34" s="202" t="s">
        <v>294</v>
      </c>
      <c r="D34" s="202" t="s">
        <v>126</v>
      </c>
      <c r="E34" s="202" t="s">
        <v>127</v>
      </c>
      <c r="F34" s="202" t="s">
        <v>125</v>
      </c>
      <c r="G34" s="202" t="s">
        <v>147</v>
      </c>
      <c r="H34" s="202" t="s">
        <v>217</v>
      </c>
      <c r="I34" s="202" t="s">
        <v>217</v>
      </c>
      <c r="J34" s="202" t="s">
        <v>217</v>
      </c>
      <c r="K34" s="202" t="s">
        <v>217</v>
      </c>
      <c r="L34" s="202" t="s">
        <v>217</v>
      </c>
      <c r="M34" s="203">
        <v>-14.74</v>
      </c>
      <c r="N34" s="188" t="str">
        <f t="shared" si="0"/>
        <v>219000012800</v>
      </c>
    </row>
    <row r="35" spans="1:14" x14ac:dyDescent="0.25">
      <c r="A35" s="202" t="s">
        <v>108</v>
      </c>
      <c r="B35" s="202" t="s">
        <v>293</v>
      </c>
      <c r="C35" s="202" t="s">
        <v>294</v>
      </c>
      <c r="D35" s="202" t="s">
        <v>126</v>
      </c>
      <c r="E35" s="202" t="s">
        <v>127</v>
      </c>
      <c r="F35" s="202" t="s">
        <v>125</v>
      </c>
      <c r="G35" s="202" t="s">
        <v>141</v>
      </c>
      <c r="H35" s="202" t="s">
        <v>217</v>
      </c>
      <c r="I35" s="202" t="s">
        <v>217</v>
      </c>
      <c r="J35" s="202" t="s">
        <v>217</v>
      </c>
      <c r="K35" s="202" t="s">
        <v>217</v>
      </c>
      <c r="L35" s="202" t="s">
        <v>217</v>
      </c>
      <c r="M35" s="203">
        <v>-24.57</v>
      </c>
      <c r="N35" s="188" t="str">
        <f t="shared" si="0"/>
        <v>213000012800</v>
      </c>
    </row>
    <row r="36" spans="1:14" x14ac:dyDescent="0.25">
      <c r="A36" s="202" t="s">
        <v>108</v>
      </c>
      <c r="B36" s="202" t="s">
        <v>293</v>
      </c>
      <c r="C36" s="202" t="s">
        <v>294</v>
      </c>
      <c r="D36" s="202" t="s">
        <v>126</v>
      </c>
      <c r="E36" s="202" t="s">
        <v>127</v>
      </c>
      <c r="F36" s="202" t="s">
        <v>125</v>
      </c>
      <c r="G36" s="202" t="s">
        <v>141</v>
      </c>
      <c r="H36" s="202" t="s">
        <v>217</v>
      </c>
      <c r="I36" s="202" t="s">
        <v>217</v>
      </c>
      <c r="J36" s="202" t="s">
        <v>217</v>
      </c>
      <c r="K36" s="202" t="s">
        <v>217</v>
      </c>
      <c r="L36" s="202" t="s">
        <v>217</v>
      </c>
      <c r="M36" s="203">
        <v>-18.43</v>
      </c>
      <c r="N36" s="188" t="str">
        <f t="shared" si="0"/>
        <v>213000012800</v>
      </c>
    </row>
    <row r="37" spans="1:14" x14ac:dyDescent="0.25">
      <c r="A37" s="202" t="s">
        <v>108</v>
      </c>
      <c r="B37" s="202" t="s">
        <v>293</v>
      </c>
      <c r="C37" s="202" t="s">
        <v>294</v>
      </c>
      <c r="D37" s="202" t="s">
        <v>126</v>
      </c>
      <c r="E37" s="202" t="s">
        <v>127</v>
      </c>
      <c r="F37" s="202" t="s">
        <v>125</v>
      </c>
      <c r="G37" s="202" t="s">
        <v>138</v>
      </c>
      <c r="H37" s="202" t="s">
        <v>217</v>
      </c>
      <c r="I37" s="202" t="s">
        <v>217</v>
      </c>
      <c r="J37" s="202" t="s">
        <v>217</v>
      </c>
      <c r="K37" s="202" t="s">
        <v>217</v>
      </c>
      <c r="L37" s="202" t="s">
        <v>217</v>
      </c>
      <c r="M37" s="203">
        <v>-147.96</v>
      </c>
      <c r="N37" s="188" t="str">
        <f t="shared" si="0"/>
        <v>210500012800</v>
      </c>
    </row>
    <row r="38" spans="1:14" x14ac:dyDescent="0.25">
      <c r="A38" s="202" t="s">
        <v>108</v>
      </c>
      <c r="B38" s="202" t="s">
        <v>293</v>
      </c>
      <c r="C38" s="202" t="s">
        <v>294</v>
      </c>
      <c r="D38" s="202" t="s">
        <v>126</v>
      </c>
      <c r="E38" s="202" t="s">
        <v>127</v>
      </c>
      <c r="F38" s="202" t="s">
        <v>125</v>
      </c>
      <c r="G38" s="202" t="s">
        <v>138</v>
      </c>
      <c r="H38" s="202" t="s">
        <v>217</v>
      </c>
      <c r="I38" s="202" t="s">
        <v>217</v>
      </c>
      <c r="J38" s="202" t="s">
        <v>217</v>
      </c>
      <c r="K38" s="202" t="s">
        <v>217</v>
      </c>
      <c r="L38" s="202" t="s">
        <v>217</v>
      </c>
      <c r="M38" s="203">
        <v>-110.97</v>
      </c>
      <c r="N38" s="188" t="str">
        <f t="shared" si="0"/>
        <v>210500012800</v>
      </c>
    </row>
    <row r="39" spans="1:14" x14ac:dyDescent="0.25">
      <c r="A39" s="202" t="s">
        <v>108</v>
      </c>
      <c r="B39" s="202" t="s">
        <v>293</v>
      </c>
      <c r="C39" s="202" t="s">
        <v>294</v>
      </c>
      <c r="D39" s="202" t="s">
        <v>126</v>
      </c>
      <c r="E39" s="202" t="s">
        <v>127</v>
      </c>
      <c r="F39" s="202" t="s">
        <v>125</v>
      </c>
      <c r="G39" s="202" t="s">
        <v>135</v>
      </c>
      <c r="H39" s="202" t="s">
        <v>217</v>
      </c>
      <c r="I39" s="202" t="s">
        <v>217</v>
      </c>
      <c r="J39" s="202" t="s">
        <v>217</v>
      </c>
      <c r="K39" s="202" t="s">
        <v>217</v>
      </c>
      <c r="L39" s="202" t="s">
        <v>217</v>
      </c>
      <c r="M39" s="203">
        <v>-170.12</v>
      </c>
      <c r="N39" s="188" t="str">
        <f t="shared" si="0"/>
        <v>205600012800</v>
      </c>
    </row>
    <row r="40" spans="1:14" x14ac:dyDescent="0.25">
      <c r="A40" s="202" t="s">
        <v>108</v>
      </c>
      <c r="B40" s="202" t="s">
        <v>293</v>
      </c>
      <c r="C40" s="202" t="s">
        <v>294</v>
      </c>
      <c r="D40" s="202" t="s">
        <v>126</v>
      </c>
      <c r="E40" s="202" t="s">
        <v>127</v>
      </c>
      <c r="F40" s="202" t="s">
        <v>125</v>
      </c>
      <c r="G40" s="202" t="s">
        <v>135</v>
      </c>
      <c r="H40" s="202" t="s">
        <v>217</v>
      </c>
      <c r="I40" s="202" t="s">
        <v>217</v>
      </c>
      <c r="J40" s="202" t="s">
        <v>217</v>
      </c>
      <c r="K40" s="202" t="s">
        <v>217</v>
      </c>
      <c r="L40" s="202" t="s">
        <v>217</v>
      </c>
      <c r="M40" s="203">
        <v>-127.58</v>
      </c>
      <c r="N40" s="188" t="str">
        <f t="shared" si="0"/>
        <v>205600012800</v>
      </c>
    </row>
    <row r="41" spans="1:14" x14ac:dyDescent="0.25">
      <c r="A41" s="202" t="s">
        <v>108</v>
      </c>
      <c r="B41" s="202" t="s">
        <v>293</v>
      </c>
      <c r="C41" s="202" t="s">
        <v>294</v>
      </c>
      <c r="D41" s="202" t="s">
        <v>126</v>
      </c>
      <c r="E41" s="202" t="s">
        <v>127</v>
      </c>
      <c r="F41" s="202" t="s">
        <v>125</v>
      </c>
      <c r="G41" s="202" t="s">
        <v>137</v>
      </c>
      <c r="H41" s="202" t="s">
        <v>217</v>
      </c>
      <c r="I41" s="202" t="s">
        <v>217</v>
      </c>
      <c r="J41" s="202" t="s">
        <v>217</v>
      </c>
      <c r="K41" s="202" t="s">
        <v>217</v>
      </c>
      <c r="L41" s="202" t="s">
        <v>217</v>
      </c>
      <c r="M41" s="203">
        <v>-26.9</v>
      </c>
      <c r="N41" s="188" t="str">
        <f t="shared" si="0"/>
        <v>210000012800</v>
      </c>
    </row>
    <row r="42" spans="1:14" x14ac:dyDescent="0.25">
      <c r="A42" s="202" t="s">
        <v>108</v>
      </c>
      <c r="B42" s="202" t="s">
        <v>293</v>
      </c>
      <c r="C42" s="202" t="s">
        <v>294</v>
      </c>
      <c r="D42" s="202" t="s">
        <v>126</v>
      </c>
      <c r="E42" s="202" t="s">
        <v>127</v>
      </c>
      <c r="F42" s="202" t="s">
        <v>125</v>
      </c>
      <c r="G42" s="202" t="s">
        <v>137</v>
      </c>
      <c r="H42" s="202" t="s">
        <v>217</v>
      </c>
      <c r="I42" s="202" t="s">
        <v>217</v>
      </c>
      <c r="J42" s="202" t="s">
        <v>217</v>
      </c>
      <c r="K42" s="202" t="s">
        <v>217</v>
      </c>
      <c r="L42" s="202" t="s">
        <v>217</v>
      </c>
      <c r="M42" s="203">
        <v>-20.18</v>
      </c>
      <c r="N42" s="188" t="str">
        <f t="shared" si="0"/>
        <v>210000012800</v>
      </c>
    </row>
    <row r="43" spans="1:14" x14ac:dyDescent="0.25">
      <c r="A43" s="202" t="s">
        <v>108</v>
      </c>
      <c r="B43" s="202" t="s">
        <v>293</v>
      </c>
      <c r="C43" s="202" t="s">
        <v>294</v>
      </c>
      <c r="D43" s="202" t="s">
        <v>126</v>
      </c>
      <c r="E43" s="202" t="s">
        <v>127</v>
      </c>
      <c r="F43" s="202" t="s">
        <v>125</v>
      </c>
      <c r="G43" s="202" t="s">
        <v>132</v>
      </c>
      <c r="H43" s="202" t="s">
        <v>217</v>
      </c>
      <c r="I43" s="202" t="s">
        <v>217</v>
      </c>
      <c r="J43" s="202" t="s">
        <v>217</v>
      </c>
      <c r="K43" s="202" t="s">
        <v>217</v>
      </c>
      <c r="L43" s="202" t="s">
        <v>217</v>
      </c>
      <c r="M43" s="203">
        <v>-147.96</v>
      </c>
      <c r="N43" s="188" t="str">
        <f t="shared" si="0"/>
        <v>205200012800</v>
      </c>
    </row>
    <row r="44" spans="1:14" x14ac:dyDescent="0.25">
      <c r="A44" s="202" t="s">
        <v>108</v>
      </c>
      <c r="B44" s="202" t="s">
        <v>293</v>
      </c>
      <c r="C44" s="202" t="s">
        <v>294</v>
      </c>
      <c r="D44" s="202" t="s">
        <v>126</v>
      </c>
      <c r="E44" s="202" t="s">
        <v>127</v>
      </c>
      <c r="F44" s="202" t="s">
        <v>125</v>
      </c>
      <c r="G44" s="202" t="s">
        <v>132</v>
      </c>
      <c r="H44" s="202" t="s">
        <v>217</v>
      </c>
      <c r="I44" s="202" t="s">
        <v>217</v>
      </c>
      <c r="J44" s="202" t="s">
        <v>217</v>
      </c>
      <c r="K44" s="202" t="s">
        <v>217</v>
      </c>
      <c r="L44" s="202" t="s">
        <v>217</v>
      </c>
      <c r="M44" s="203">
        <v>-110.97</v>
      </c>
      <c r="N44" s="188" t="str">
        <f t="shared" si="0"/>
        <v>205200012800</v>
      </c>
    </row>
    <row r="45" spans="1:14" x14ac:dyDescent="0.25">
      <c r="A45" s="202" t="s">
        <v>108</v>
      </c>
      <c r="B45" s="202" t="s">
        <v>293</v>
      </c>
      <c r="C45" s="202" t="s">
        <v>294</v>
      </c>
      <c r="D45" s="202" t="s">
        <v>126</v>
      </c>
      <c r="E45" s="202" t="s">
        <v>127</v>
      </c>
      <c r="F45" s="202" t="s">
        <v>125</v>
      </c>
      <c r="G45" s="202" t="s">
        <v>156</v>
      </c>
      <c r="H45" s="202" t="s">
        <v>217</v>
      </c>
      <c r="I45" s="202" t="s">
        <v>217</v>
      </c>
      <c r="J45" s="202" t="s">
        <v>217</v>
      </c>
      <c r="K45" s="202" t="s">
        <v>217</v>
      </c>
      <c r="L45" s="202" t="s">
        <v>217</v>
      </c>
      <c r="M45" s="203">
        <v>26.9</v>
      </c>
      <c r="N45" s="188" t="str">
        <f t="shared" si="0"/>
        <v>726900012800</v>
      </c>
    </row>
    <row r="46" spans="1:14" x14ac:dyDescent="0.25">
      <c r="A46" s="202" t="s">
        <v>108</v>
      </c>
      <c r="B46" s="202" t="s">
        <v>293</v>
      </c>
      <c r="C46" s="202" t="s">
        <v>294</v>
      </c>
      <c r="D46" s="202" t="s">
        <v>126</v>
      </c>
      <c r="E46" s="202" t="s">
        <v>127</v>
      </c>
      <c r="F46" s="202" t="s">
        <v>125</v>
      </c>
      <c r="G46" s="202" t="s">
        <v>156</v>
      </c>
      <c r="H46" s="202" t="s">
        <v>217</v>
      </c>
      <c r="I46" s="202" t="s">
        <v>217</v>
      </c>
      <c r="J46" s="202" t="s">
        <v>217</v>
      </c>
      <c r="K46" s="202" t="s">
        <v>217</v>
      </c>
      <c r="L46" s="202" t="s">
        <v>217</v>
      </c>
      <c r="M46" s="203">
        <v>20.18</v>
      </c>
      <c r="N46" s="188" t="str">
        <f t="shared" si="0"/>
        <v>726900012800</v>
      </c>
    </row>
    <row r="47" spans="1:14" x14ac:dyDescent="0.25">
      <c r="A47" s="202" t="s">
        <v>108</v>
      </c>
      <c r="B47" s="202" t="s">
        <v>293</v>
      </c>
      <c r="C47" s="202" t="s">
        <v>294</v>
      </c>
      <c r="D47" s="202" t="s">
        <v>126</v>
      </c>
      <c r="E47" s="202" t="s">
        <v>127</v>
      </c>
      <c r="F47" s="202" t="s">
        <v>125</v>
      </c>
      <c r="G47" s="202" t="s">
        <v>137</v>
      </c>
      <c r="H47" s="202" t="s">
        <v>217</v>
      </c>
      <c r="I47" s="202" t="s">
        <v>217</v>
      </c>
      <c r="J47" s="202" t="s">
        <v>217</v>
      </c>
      <c r="K47" s="202" t="s">
        <v>217</v>
      </c>
      <c r="L47" s="202" t="s">
        <v>217</v>
      </c>
      <c r="M47" s="203">
        <v>-4</v>
      </c>
      <c r="N47" s="188" t="str">
        <f t="shared" si="0"/>
        <v>210000012800</v>
      </c>
    </row>
    <row r="48" spans="1:14" x14ac:dyDescent="0.25">
      <c r="A48" s="202" t="s">
        <v>108</v>
      </c>
      <c r="B48" s="202" t="s">
        <v>220</v>
      </c>
      <c r="C48" s="202" t="s">
        <v>221</v>
      </c>
      <c r="D48" s="202" t="s">
        <v>126</v>
      </c>
      <c r="E48" s="202" t="s">
        <v>127</v>
      </c>
      <c r="F48" s="202" t="s">
        <v>125</v>
      </c>
      <c r="G48" s="202" t="s">
        <v>142</v>
      </c>
      <c r="H48" s="202" t="s">
        <v>217</v>
      </c>
      <c r="I48" s="202" t="s">
        <v>217</v>
      </c>
      <c r="J48" s="202" t="s">
        <v>217</v>
      </c>
      <c r="K48" s="202" t="s">
        <v>217</v>
      </c>
      <c r="L48" s="202" t="s">
        <v>217</v>
      </c>
      <c r="M48" s="203">
        <v>-254.93</v>
      </c>
      <c r="N48" s="188" t="str">
        <f t="shared" si="0"/>
        <v>214000012800</v>
      </c>
    </row>
    <row r="49" spans="1:14" x14ac:dyDescent="0.25">
      <c r="A49" s="202" t="s">
        <v>108</v>
      </c>
      <c r="B49" s="202" t="s">
        <v>220</v>
      </c>
      <c r="C49" s="202" t="s">
        <v>221</v>
      </c>
      <c r="D49" s="202" t="s">
        <v>126</v>
      </c>
      <c r="E49" s="202" t="s">
        <v>127</v>
      </c>
      <c r="F49" s="202" t="s">
        <v>125</v>
      </c>
      <c r="G49" s="202" t="s">
        <v>136</v>
      </c>
      <c r="H49" s="202" t="s">
        <v>217</v>
      </c>
      <c r="I49" s="202" t="s">
        <v>217</v>
      </c>
      <c r="J49" s="202" t="s">
        <v>217</v>
      </c>
      <c r="K49" s="202" t="s">
        <v>217</v>
      </c>
      <c r="L49" s="202" t="s">
        <v>217</v>
      </c>
      <c r="M49" s="203">
        <v>-27.72</v>
      </c>
      <c r="N49" s="188" t="str">
        <f t="shared" si="0"/>
        <v>205800012800</v>
      </c>
    </row>
    <row r="50" spans="1:14" x14ac:dyDescent="0.25">
      <c r="A50" s="202" t="s">
        <v>108</v>
      </c>
      <c r="B50" s="202" t="s">
        <v>220</v>
      </c>
      <c r="C50" s="202" t="s">
        <v>221</v>
      </c>
      <c r="D50" s="202" t="s">
        <v>126</v>
      </c>
      <c r="E50" s="202" t="s">
        <v>127</v>
      </c>
      <c r="F50" s="202" t="s">
        <v>125</v>
      </c>
      <c r="G50" s="202" t="s">
        <v>133</v>
      </c>
      <c r="H50" s="202" t="s">
        <v>217</v>
      </c>
      <c r="I50" s="202" t="s">
        <v>217</v>
      </c>
      <c r="J50" s="202" t="s">
        <v>217</v>
      </c>
      <c r="K50" s="202" t="s">
        <v>217</v>
      </c>
      <c r="L50" s="202" t="s">
        <v>217</v>
      </c>
      <c r="M50" s="203">
        <v>-88.89</v>
      </c>
      <c r="N50" s="188" t="str">
        <f t="shared" si="0"/>
        <v>205300012800</v>
      </c>
    </row>
    <row r="51" spans="1:14" x14ac:dyDescent="0.25">
      <c r="A51" s="202" t="s">
        <v>108</v>
      </c>
      <c r="B51" s="202" t="s">
        <v>220</v>
      </c>
      <c r="C51" s="202" t="s">
        <v>221</v>
      </c>
      <c r="D51" s="202" t="s">
        <v>126</v>
      </c>
      <c r="E51" s="202" t="s">
        <v>127</v>
      </c>
      <c r="F51" s="202" t="s">
        <v>125</v>
      </c>
      <c r="G51" s="202" t="s">
        <v>145</v>
      </c>
      <c r="H51" s="202" t="s">
        <v>217</v>
      </c>
      <c r="I51" s="202" t="s">
        <v>217</v>
      </c>
      <c r="J51" s="202" t="s">
        <v>217</v>
      </c>
      <c r="K51" s="202" t="s">
        <v>217</v>
      </c>
      <c r="L51" s="202" t="s">
        <v>217</v>
      </c>
      <c r="M51" s="203">
        <v>-27.72</v>
      </c>
      <c r="N51" s="188" t="str">
        <f t="shared" si="0"/>
        <v>216000012800</v>
      </c>
    </row>
    <row r="52" spans="1:14" x14ac:dyDescent="0.25">
      <c r="A52" s="202" t="s">
        <v>108</v>
      </c>
      <c r="B52" s="202" t="s">
        <v>220</v>
      </c>
      <c r="C52" s="202" t="s">
        <v>221</v>
      </c>
      <c r="D52" s="202" t="s">
        <v>126</v>
      </c>
      <c r="E52" s="202" t="s">
        <v>127</v>
      </c>
      <c r="F52" s="202" t="s">
        <v>125</v>
      </c>
      <c r="G52" s="202" t="s">
        <v>145</v>
      </c>
      <c r="H52" s="202" t="s">
        <v>217</v>
      </c>
      <c r="I52" s="202" t="s">
        <v>217</v>
      </c>
      <c r="J52" s="202" t="s">
        <v>217</v>
      </c>
      <c r="K52" s="202" t="s">
        <v>217</v>
      </c>
      <c r="L52" s="202" t="s">
        <v>217</v>
      </c>
      <c r="M52" s="203">
        <v>-20.79</v>
      </c>
      <c r="N52" s="188" t="str">
        <f t="shared" si="0"/>
        <v>216000012800</v>
      </c>
    </row>
    <row r="53" spans="1:14" x14ac:dyDescent="0.25">
      <c r="A53" s="202" t="s">
        <v>108</v>
      </c>
      <c r="B53" s="202" t="s">
        <v>220</v>
      </c>
      <c r="C53" s="202" t="s">
        <v>221</v>
      </c>
      <c r="D53" s="202" t="s">
        <v>126</v>
      </c>
      <c r="E53" s="202" t="s">
        <v>127</v>
      </c>
      <c r="F53" s="202" t="s">
        <v>125</v>
      </c>
      <c r="G53" s="202" t="s">
        <v>142</v>
      </c>
      <c r="H53" s="202" t="s">
        <v>217</v>
      </c>
      <c r="I53" s="202" t="s">
        <v>217</v>
      </c>
      <c r="J53" s="202" t="s">
        <v>217</v>
      </c>
      <c r="K53" s="202" t="s">
        <v>217</v>
      </c>
      <c r="L53" s="202" t="s">
        <v>217</v>
      </c>
      <c r="M53" s="203">
        <v>-339.9</v>
      </c>
      <c r="N53" s="188" t="str">
        <f t="shared" si="0"/>
        <v>214000012800</v>
      </c>
    </row>
    <row r="54" spans="1:14" x14ac:dyDescent="0.25">
      <c r="A54" s="202" t="s">
        <v>108</v>
      </c>
      <c r="B54" s="202" t="s">
        <v>220</v>
      </c>
      <c r="C54" s="202" t="s">
        <v>221</v>
      </c>
      <c r="D54" s="202" t="s">
        <v>126</v>
      </c>
      <c r="E54" s="202" t="s">
        <v>127</v>
      </c>
      <c r="F54" s="202" t="s">
        <v>125</v>
      </c>
      <c r="G54" s="202" t="s">
        <v>136</v>
      </c>
      <c r="H54" s="202" t="s">
        <v>217</v>
      </c>
      <c r="I54" s="202" t="s">
        <v>217</v>
      </c>
      <c r="J54" s="202" t="s">
        <v>217</v>
      </c>
      <c r="K54" s="202" t="s">
        <v>217</v>
      </c>
      <c r="L54" s="202" t="s">
        <v>217</v>
      </c>
      <c r="M54" s="203">
        <v>-20.79</v>
      </c>
      <c r="N54" s="188" t="str">
        <f t="shared" si="0"/>
        <v>205800012800</v>
      </c>
    </row>
    <row r="55" spans="1:14" x14ac:dyDescent="0.25">
      <c r="A55" s="202" t="s">
        <v>108</v>
      </c>
      <c r="B55" s="202" t="s">
        <v>220</v>
      </c>
      <c r="C55" s="202" t="s">
        <v>221</v>
      </c>
      <c r="D55" s="202" t="s">
        <v>126</v>
      </c>
      <c r="E55" s="202" t="s">
        <v>127</v>
      </c>
      <c r="F55" s="202" t="s">
        <v>125</v>
      </c>
      <c r="G55" s="202" t="s">
        <v>143</v>
      </c>
      <c r="H55" s="202" t="s">
        <v>217</v>
      </c>
      <c r="I55" s="202" t="s">
        <v>217</v>
      </c>
      <c r="J55" s="202" t="s">
        <v>217</v>
      </c>
      <c r="K55" s="202" t="s">
        <v>217</v>
      </c>
      <c r="L55" s="202" t="s">
        <v>217</v>
      </c>
      <c r="M55" s="203">
        <v>-104.16</v>
      </c>
      <c r="N55" s="188" t="str">
        <f t="shared" si="0"/>
        <v>215000012800</v>
      </c>
    </row>
    <row r="56" spans="1:14" x14ac:dyDescent="0.25">
      <c r="A56" s="202" t="s">
        <v>108</v>
      </c>
      <c r="B56" s="202" t="s">
        <v>220</v>
      </c>
      <c r="C56" s="202" t="s">
        <v>221</v>
      </c>
      <c r="D56" s="202" t="s">
        <v>126</v>
      </c>
      <c r="E56" s="202" t="s">
        <v>127</v>
      </c>
      <c r="F56" s="202" t="s">
        <v>125</v>
      </c>
      <c r="G56" s="202" t="s">
        <v>143</v>
      </c>
      <c r="H56" s="202" t="s">
        <v>217</v>
      </c>
      <c r="I56" s="202" t="s">
        <v>217</v>
      </c>
      <c r="J56" s="202" t="s">
        <v>217</v>
      </c>
      <c r="K56" s="202" t="s">
        <v>217</v>
      </c>
      <c r="L56" s="202" t="s">
        <v>217</v>
      </c>
      <c r="M56" s="203">
        <v>-78.12</v>
      </c>
      <c r="N56" s="188" t="str">
        <f t="shared" si="0"/>
        <v>215000012800</v>
      </c>
    </row>
    <row r="57" spans="1:14" x14ac:dyDescent="0.25">
      <c r="A57" s="202" t="s">
        <v>108</v>
      </c>
      <c r="B57" s="202" t="s">
        <v>220</v>
      </c>
      <c r="C57" s="202" t="s">
        <v>221</v>
      </c>
      <c r="D57" s="202" t="s">
        <v>126</v>
      </c>
      <c r="E57" s="202" t="s">
        <v>127</v>
      </c>
      <c r="F57" s="202" t="s">
        <v>125</v>
      </c>
      <c r="G57" s="202" t="s">
        <v>124</v>
      </c>
      <c r="H57" s="202" t="s">
        <v>217</v>
      </c>
      <c r="I57" s="202" t="s">
        <v>217</v>
      </c>
      <c r="J57" s="202" t="s">
        <v>217</v>
      </c>
      <c r="K57" s="202" t="s">
        <v>217</v>
      </c>
      <c r="L57" s="202" t="s">
        <v>217</v>
      </c>
      <c r="M57" s="203">
        <v>-1189.6500000000001</v>
      </c>
      <c r="N57" s="188" t="str">
        <f t="shared" si="0"/>
        <v>100000012800</v>
      </c>
    </row>
    <row r="58" spans="1:14" x14ac:dyDescent="0.25">
      <c r="A58" s="202" t="s">
        <v>108</v>
      </c>
      <c r="B58" s="202" t="s">
        <v>220</v>
      </c>
      <c r="C58" s="202" t="s">
        <v>221</v>
      </c>
      <c r="D58" s="202" t="s">
        <v>126</v>
      </c>
      <c r="E58" s="202" t="s">
        <v>127</v>
      </c>
      <c r="F58" s="202" t="s">
        <v>125</v>
      </c>
      <c r="G58" s="202" t="s">
        <v>124</v>
      </c>
      <c r="H58" s="202" t="s">
        <v>217</v>
      </c>
      <c r="I58" s="202" t="s">
        <v>217</v>
      </c>
      <c r="J58" s="202" t="s">
        <v>217</v>
      </c>
      <c r="K58" s="202" t="s">
        <v>217</v>
      </c>
      <c r="L58" s="202" t="s">
        <v>217</v>
      </c>
      <c r="M58" s="203">
        <v>-892.23</v>
      </c>
      <c r="N58" s="188" t="str">
        <f t="shared" si="0"/>
        <v>100000012800</v>
      </c>
    </row>
    <row r="59" spans="1:14" x14ac:dyDescent="0.25">
      <c r="A59" s="202" t="s">
        <v>108</v>
      </c>
      <c r="B59" s="202" t="s">
        <v>220</v>
      </c>
      <c r="C59" s="202" t="s">
        <v>221</v>
      </c>
      <c r="D59" s="202" t="s">
        <v>126</v>
      </c>
      <c r="E59" s="202" t="s">
        <v>127</v>
      </c>
      <c r="F59" s="202" t="s">
        <v>125</v>
      </c>
      <c r="G59" s="202" t="s">
        <v>156</v>
      </c>
      <c r="H59" s="202" t="s">
        <v>217</v>
      </c>
      <c r="I59" s="202" t="s">
        <v>217</v>
      </c>
      <c r="J59" s="202" t="s">
        <v>217</v>
      </c>
      <c r="K59" s="202" t="s">
        <v>217</v>
      </c>
      <c r="L59" s="202" t="s">
        <v>217</v>
      </c>
      <c r="M59" s="203">
        <v>98.66</v>
      </c>
      <c r="N59" s="188" t="str">
        <f t="shared" si="0"/>
        <v>726900012800</v>
      </c>
    </row>
    <row r="60" spans="1:14" x14ac:dyDescent="0.25">
      <c r="A60" s="202" t="s">
        <v>108</v>
      </c>
      <c r="B60" s="202" t="s">
        <v>220</v>
      </c>
      <c r="C60" s="202" t="s">
        <v>221</v>
      </c>
      <c r="D60" s="202" t="s">
        <v>126</v>
      </c>
      <c r="E60" s="202" t="s">
        <v>127</v>
      </c>
      <c r="F60" s="202" t="s">
        <v>125</v>
      </c>
      <c r="G60" s="202" t="s">
        <v>156</v>
      </c>
      <c r="H60" s="202" t="s">
        <v>217</v>
      </c>
      <c r="I60" s="202" t="s">
        <v>217</v>
      </c>
      <c r="J60" s="202" t="s">
        <v>217</v>
      </c>
      <c r="K60" s="202" t="s">
        <v>217</v>
      </c>
      <c r="L60" s="202" t="s">
        <v>217</v>
      </c>
      <c r="M60" s="203">
        <v>23.92</v>
      </c>
      <c r="N60" s="188" t="str">
        <f t="shared" si="0"/>
        <v>726900012800</v>
      </c>
    </row>
    <row r="61" spans="1:14" x14ac:dyDescent="0.25">
      <c r="A61" s="202" t="s">
        <v>108</v>
      </c>
      <c r="B61" s="202" t="s">
        <v>220</v>
      </c>
      <c r="C61" s="202" t="s">
        <v>221</v>
      </c>
      <c r="D61" s="202" t="s">
        <v>126</v>
      </c>
      <c r="E61" s="202" t="s">
        <v>127</v>
      </c>
      <c r="F61" s="202" t="s">
        <v>125</v>
      </c>
      <c r="G61" s="202" t="s">
        <v>156</v>
      </c>
      <c r="H61" s="202" t="s">
        <v>217</v>
      </c>
      <c r="I61" s="202" t="s">
        <v>217</v>
      </c>
      <c r="J61" s="202" t="s">
        <v>217</v>
      </c>
      <c r="K61" s="202" t="s">
        <v>217</v>
      </c>
      <c r="L61" s="202" t="s">
        <v>217</v>
      </c>
      <c r="M61" s="203">
        <v>17.940000000000001</v>
      </c>
      <c r="N61" s="188" t="str">
        <f t="shared" si="0"/>
        <v>726900012800</v>
      </c>
    </row>
    <row r="62" spans="1:14" x14ac:dyDescent="0.25">
      <c r="A62" s="202" t="s">
        <v>108</v>
      </c>
      <c r="B62" s="202" t="s">
        <v>220</v>
      </c>
      <c r="C62" s="202" t="s">
        <v>221</v>
      </c>
      <c r="D62" s="202" t="s">
        <v>126</v>
      </c>
      <c r="E62" s="202" t="s">
        <v>127</v>
      </c>
      <c r="F62" s="202" t="s">
        <v>125</v>
      </c>
      <c r="G62" s="202" t="s">
        <v>141</v>
      </c>
      <c r="H62" s="202" t="s">
        <v>217</v>
      </c>
      <c r="I62" s="202" t="s">
        <v>217</v>
      </c>
      <c r="J62" s="202" t="s">
        <v>217</v>
      </c>
      <c r="K62" s="202" t="s">
        <v>217</v>
      </c>
      <c r="L62" s="202" t="s">
        <v>217</v>
      </c>
      <c r="M62" s="203">
        <v>-62</v>
      </c>
      <c r="N62" s="188" t="str">
        <f t="shared" si="0"/>
        <v>213000012800</v>
      </c>
    </row>
    <row r="63" spans="1:14" x14ac:dyDescent="0.25">
      <c r="A63" s="202" t="s">
        <v>108</v>
      </c>
      <c r="B63" s="202" t="s">
        <v>220</v>
      </c>
      <c r="C63" s="202" t="s">
        <v>221</v>
      </c>
      <c r="D63" s="202" t="s">
        <v>126</v>
      </c>
      <c r="E63" s="202" t="s">
        <v>127</v>
      </c>
      <c r="F63" s="202" t="s">
        <v>125</v>
      </c>
      <c r="G63" s="202" t="s">
        <v>141</v>
      </c>
      <c r="H63" s="202" t="s">
        <v>217</v>
      </c>
      <c r="I63" s="202" t="s">
        <v>217</v>
      </c>
      <c r="J63" s="202" t="s">
        <v>217</v>
      </c>
      <c r="K63" s="202" t="s">
        <v>217</v>
      </c>
      <c r="L63" s="202" t="s">
        <v>217</v>
      </c>
      <c r="M63" s="203">
        <v>-46.5</v>
      </c>
      <c r="N63" s="188" t="str">
        <f t="shared" si="0"/>
        <v>213000012800</v>
      </c>
    </row>
    <row r="64" spans="1:14" x14ac:dyDescent="0.25">
      <c r="A64" s="202" t="s">
        <v>108</v>
      </c>
      <c r="B64" s="202" t="s">
        <v>220</v>
      </c>
      <c r="C64" s="202" t="s">
        <v>221</v>
      </c>
      <c r="D64" s="202" t="s">
        <v>126</v>
      </c>
      <c r="E64" s="202" t="s">
        <v>127</v>
      </c>
      <c r="F64" s="202" t="s">
        <v>125</v>
      </c>
      <c r="G64" s="202" t="s">
        <v>138</v>
      </c>
      <c r="H64" s="202" t="s">
        <v>217</v>
      </c>
      <c r="I64" s="202" t="s">
        <v>217</v>
      </c>
      <c r="J64" s="202" t="s">
        <v>217</v>
      </c>
      <c r="K64" s="202" t="s">
        <v>217</v>
      </c>
      <c r="L64" s="202" t="s">
        <v>217</v>
      </c>
      <c r="M64" s="203">
        <v>-131.55000000000001</v>
      </c>
      <c r="N64" s="188" t="str">
        <f t="shared" si="0"/>
        <v>210500012800</v>
      </c>
    </row>
    <row r="65" spans="1:14" x14ac:dyDescent="0.25">
      <c r="A65" s="202" t="s">
        <v>108</v>
      </c>
      <c r="B65" s="202" t="s">
        <v>220</v>
      </c>
      <c r="C65" s="202" t="s">
        <v>221</v>
      </c>
      <c r="D65" s="202" t="s">
        <v>126</v>
      </c>
      <c r="E65" s="202" t="s">
        <v>127</v>
      </c>
      <c r="F65" s="202" t="s">
        <v>125</v>
      </c>
      <c r="G65" s="202" t="s">
        <v>138</v>
      </c>
      <c r="H65" s="202" t="s">
        <v>217</v>
      </c>
      <c r="I65" s="202" t="s">
        <v>217</v>
      </c>
      <c r="J65" s="202" t="s">
        <v>217</v>
      </c>
      <c r="K65" s="202" t="s">
        <v>217</v>
      </c>
      <c r="L65" s="202" t="s">
        <v>217</v>
      </c>
      <c r="M65" s="203">
        <v>-98.66</v>
      </c>
      <c r="N65" s="188" t="str">
        <f t="shared" si="0"/>
        <v>210500012800</v>
      </c>
    </row>
    <row r="66" spans="1:14" x14ac:dyDescent="0.25">
      <c r="A66" s="202" t="s">
        <v>108</v>
      </c>
      <c r="B66" s="202" t="s">
        <v>220</v>
      </c>
      <c r="C66" s="202" t="s">
        <v>221</v>
      </c>
      <c r="D66" s="202" t="s">
        <v>126</v>
      </c>
      <c r="E66" s="202" t="s">
        <v>127</v>
      </c>
      <c r="F66" s="202" t="s">
        <v>125</v>
      </c>
      <c r="G66" s="202" t="s">
        <v>147</v>
      </c>
      <c r="H66" s="202" t="s">
        <v>217</v>
      </c>
      <c r="I66" s="202" t="s">
        <v>217</v>
      </c>
      <c r="J66" s="202" t="s">
        <v>217</v>
      </c>
      <c r="K66" s="202" t="s">
        <v>217</v>
      </c>
      <c r="L66" s="202" t="s">
        <v>217</v>
      </c>
      <c r="M66" s="203">
        <v>-19.649999999999999</v>
      </c>
      <c r="N66" s="188" t="str">
        <f t="shared" si="0"/>
        <v>219000012800</v>
      </c>
    </row>
    <row r="67" spans="1:14" x14ac:dyDescent="0.25">
      <c r="A67" s="202" t="s">
        <v>108</v>
      </c>
      <c r="B67" s="202" t="s">
        <v>220</v>
      </c>
      <c r="C67" s="202" t="s">
        <v>221</v>
      </c>
      <c r="D67" s="202" t="s">
        <v>126</v>
      </c>
      <c r="E67" s="202" t="s">
        <v>127</v>
      </c>
      <c r="F67" s="202" t="s">
        <v>125</v>
      </c>
      <c r="G67" s="202" t="s">
        <v>147</v>
      </c>
      <c r="H67" s="202" t="s">
        <v>217</v>
      </c>
      <c r="I67" s="202" t="s">
        <v>217</v>
      </c>
      <c r="J67" s="202" t="s">
        <v>217</v>
      </c>
      <c r="K67" s="202" t="s">
        <v>217</v>
      </c>
      <c r="L67" s="202" t="s">
        <v>217</v>
      </c>
      <c r="M67" s="203">
        <v>-14.74</v>
      </c>
      <c r="N67" s="188" t="str">
        <f t="shared" ref="N67:N130" si="1">CONCATENATE(G67,E67)</f>
        <v>219000012800</v>
      </c>
    </row>
    <row r="68" spans="1:14" x14ac:dyDescent="0.25">
      <c r="A68" s="202" t="s">
        <v>108</v>
      </c>
      <c r="B68" s="202" t="s">
        <v>220</v>
      </c>
      <c r="C68" s="202" t="s">
        <v>221</v>
      </c>
      <c r="D68" s="202" t="s">
        <v>126</v>
      </c>
      <c r="E68" s="202" t="s">
        <v>127</v>
      </c>
      <c r="F68" s="202" t="s">
        <v>125</v>
      </c>
      <c r="G68" s="202" t="s">
        <v>135</v>
      </c>
      <c r="H68" s="202" t="s">
        <v>217</v>
      </c>
      <c r="I68" s="202" t="s">
        <v>217</v>
      </c>
      <c r="J68" s="202" t="s">
        <v>217</v>
      </c>
      <c r="K68" s="202" t="s">
        <v>217</v>
      </c>
      <c r="L68" s="202" t="s">
        <v>217</v>
      </c>
      <c r="M68" s="203">
        <v>-420.95</v>
      </c>
      <c r="N68" s="188" t="str">
        <f t="shared" si="1"/>
        <v>205600012800</v>
      </c>
    </row>
    <row r="69" spans="1:14" x14ac:dyDescent="0.25">
      <c r="A69" s="202" t="s">
        <v>108</v>
      </c>
      <c r="B69" s="202" t="s">
        <v>220</v>
      </c>
      <c r="C69" s="202" t="s">
        <v>221</v>
      </c>
      <c r="D69" s="202" t="s">
        <v>126</v>
      </c>
      <c r="E69" s="202" t="s">
        <v>127</v>
      </c>
      <c r="F69" s="202" t="s">
        <v>125</v>
      </c>
      <c r="G69" s="202" t="s">
        <v>135</v>
      </c>
      <c r="H69" s="202" t="s">
        <v>217</v>
      </c>
      <c r="I69" s="202" t="s">
        <v>217</v>
      </c>
      <c r="J69" s="202" t="s">
        <v>217</v>
      </c>
      <c r="K69" s="202" t="s">
        <v>217</v>
      </c>
      <c r="L69" s="202" t="s">
        <v>217</v>
      </c>
      <c r="M69" s="203">
        <v>-315.7</v>
      </c>
      <c r="N69" s="188" t="str">
        <f t="shared" si="1"/>
        <v>205600012800</v>
      </c>
    </row>
    <row r="70" spans="1:14" x14ac:dyDescent="0.25">
      <c r="A70" s="202" t="s">
        <v>108</v>
      </c>
      <c r="B70" s="202" t="s">
        <v>220</v>
      </c>
      <c r="C70" s="202" t="s">
        <v>221</v>
      </c>
      <c r="D70" s="202" t="s">
        <v>126</v>
      </c>
      <c r="E70" s="202" t="s">
        <v>127</v>
      </c>
      <c r="F70" s="202" t="s">
        <v>125</v>
      </c>
      <c r="G70" s="202" t="s">
        <v>132</v>
      </c>
      <c r="H70" s="202" t="s">
        <v>217</v>
      </c>
      <c r="I70" s="202" t="s">
        <v>217</v>
      </c>
      <c r="J70" s="202" t="s">
        <v>217</v>
      </c>
      <c r="K70" s="202" t="s">
        <v>217</v>
      </c>
      <c r="L70" s="202" t="s">
        <v>217</v>
      </c>
      <c r="M70" s="203">
        <v>-131.55000000000001</v>
      </c>
      <c r="N70" s="188" t="str">
        <f t="shared" si="1"/>
        <v>205200012800</v>
      </c>
    </row>
    <row r="71" spans="1:14" x14ac:dyDescent="0.25">
      <c r="A71" s="202" t="s">
        <v>108</v>
      </c>
      <c r="B71" s="202" t="s">
        <v>220</v>
      </c>
      <c r="C71" s="202" t="s">
        <v>221</v>
      </c>
      <c r="D71" s="202" t="s">
        <v>126</v>
      </c>
      <c r="E71" s="202" t="s">
        <v>127</v>
      </c>
      <c r="F71" s="202" t="s">
        <v>125</v>
      </c>
      <c r="G71" s="202" t="s">
        <v>132</v>
      </c>
      <c r="H71" s="202" t="s">
        <v>217</v>
      </c>
      <c r="I71" s="202" t="s">
        <v>217</v>
      </c>
      <c r="J71" s="202" t="s">
        <v>217</v>
      </c>
      <c r="K71" s="202" t="s">
        <v>217</v>
      </c>
      <c r="L71" s="202" t="s">
        <v>217</v>
      </c>
      <c r="M71" s="203">
        <v>-98.66</v>
      </c>
      <c r="N71" s="188" t="str">
        <f t="shared" si="1"/>
        <v>205200012800</v>
      </c>
    </row>
    <row r="72" spans="1:14" x14ac:dyDescent="0.25">
      <c r="A72" s="202" t="s">
        <v>108</v>
      </c>
      <c r="B72" s="202" t="s">
        <v>220</v>
      </c>
      <c r="C72" s="202" t="s">
        <v>221</v>
      </c>
      <c r="D72" s="202" t="s">
        <v>126</v>
      </c>
      <c r="E72" s="202" t="s">
        <v>127</v>
      </c>
      <c r="F72" s="202" t="s">
        <v>125</v>
      </c>
      <c r="G72" s="202" t="s">
        <v>137</v>
      </c>
      <c r="H72" s="202" t="s">
        <v>217</v>
      </c>
      <c r="I72" s="202" t="s">
        <v>217</v>
      </c>
      <c r="J72" s="202" t="s">
        <v>217</v>
      </c>
      <c r="K72" s="202" t="s">
        <v>217</v>
      </c>
      <c r="L72" s="202" t="s">
        <v>217</v>
      </c>
      <c r="M72" s="203">
        <v>-23.92</v>
      </c>
      <c r="N72" s="188" t="str">
        <f t="shared" si="1"/>
        <v>210000012800</v>
      </c>
    </row>
    <row r="73" spans="1:14" x14ac:dyDescent="0.25">
      <c r="A73" s="202" t="s">
        <v>108</v>
      </c>
      <c r="B73" s="202" t="s">
        <v>220</v>
      </c>
      <c r="C73" s="202" t="s">
        <v>221</v>
      </c>
      <c r="D73" s="202" t="s">
        <v>126</v>
      </c>
      <c r="E73" s="202" t="s">
        <v>127</v>
      </c>
      <c r="F73" s="202" t="s">
        <v>125</v>
      </c>
      <c r="G73" s="202" t="s">
        <v>137</v>
      </c>
      <c r="H73" s="202" t="s">
        <v>217</v>
      </c>
      <c r="I73" s="202" t="s">
        <v>217</v>
      </c>
      <c r="J73" s="202" t="s">
        <v>217</v>
      </c>
      <c r="K73" s="202" t="s">
        <v>217</v>
      </c>
      <c r="L73" s="202" t="s">
        <v>217</v>
      </c>
      <c r="M73" s="203">
        <v>-17.940000000000001</v>
      </c>
      <c r="N73" s="188" t="str">
        <f t="shared" si="1"/>
        <v>210000012800</v>
      </c>
    </row>
    <row r="74" spans="1:14" x14ac:dyDescent="0.25">
      <c r="A74" s="202" t="s">
        <v>108</v>
      </c>
      <c r="B74" s="202" t="s">
        <v>220</v>
      </c>
      <c r="C74" s="202" t="s">
        <v>221</v>
      </c>
      <c r="D74" s="202" t="s">
        <v>126</v>
      </c>
      <c r="E74" s="202" t="s">
        <v>127</v>
      </c>
      <c r="F74" s="202" t="s">
        <v>125</v>
      </c>
      <c r="G74" s="202" t="s">
        <v>139</v>
      </c>
      <c r="H74" s="202" t="s">
        <v>217</v>
      </c>
      <c r="I74" s="202" t="s">
        <v>217</v>
      </c>
      <c r="J74" s="202" t="s">
        <v>217</v>
      </c>
      <c r="K74" s="202" t="s">
        <v>217</v>
      </c>
      <c r="L74" s="202" t="s">
        <v>217</v>
      </c>
      <c r="M74" s="203">
        <v>-118.51</v>
      </c>
      <c r="N74" s="188" t="str">
        <f t="shared" si="1"/>
        <v>211000012800</v>
      </c>
    </row>
    <row r="75" spans="1:14" x14ac:dyDescent="0.25">
      <c r="A75" s="202" t="s">
        <v>108</v>
      </c>
      <c r="B75" s="202" t="s">
        <v>220</v>
      </c>
      <c r="C75" s="202" t="s">
        <v>221</v>
      </c>
      <c r="D75" s="202" t="s">
        <v>126</v>
      </c>
      <c r="E75" s="202" t="s">
        <v>127</v>
      </c>
      <c r="F75" s="202" t="s">
        <v>125</v>
      </c>
      <c r="G75" s="202" t="s">
        <v>139</v>
      </c>
      <c r="H75" s="202" t="s">
        <v>217</v>
      </c>
      <c r="I75" s="202" t="s">
        <v>217</v>
      </c>
      <c r="J75" s="202" t="s">
        <v>217</v>
      </c>
      <c r="K75" s="202" t="s">
        <v>217</v>
      </c>
      <c r="L75" s="202" t="s">
        <v>217</v>
      </c>
      <c r="M75" s="203">
        <v>-88.89</v>
      </c>
      <c r="N75" s="188" t="str">
        <f t="shared" si="1"/>
        <v>211000012800</v>
      </c>
    </row>
    <row r="76" spans="1:14" x14ac:dyDescent="0.25">
      <c r="A76" s="202" t="s">
        <v>108</v>
      </c>
      <c r="B76" s="202" t="s">
        <v>220</v>
      </c>
      <c r="C76" s="202" t="s">
        <v>221</v>
      </c>
      <c r="D76" s="202" t="s">
        <v>126</v>
      </c>
      <c r="E76" s="202" t="s">
        <v>127</v>
      </c>
      <c r="F76" s="202" t="s">
        <v>125</v>
      </c>
      <c r="G76" s="202" t="s">
        <v>133</v>
      </c>
      <c r="H76" s="202" t="s">
        <v>217</v>
      </c>
      <c r="I76" s="202" t="s">
        <v>217</v>
      </c>
      <c r="J76" s="202" t="s">
        <v>217</v>
      </c>
      <c r="K76" s="202" t="s">
        <v>217</v>
      </c>
      <c r="L76" s="202" t="s">
        <v>217</v>
      </c>
      <c r="M76" s="203">
        <v>-118.51</v>
      </c>
      <c r="N76" s="188" t="str">
        <f t="shared" si="1"/>
        <v>205300012800</v>
      </c>
    </row>
    <row r="77" spans="1:14" x14ac:dyDescent="0.25">
      <c r="A77" s="202" t="s">
        <v>108</v>
      </c>
      <c r="B77" s="202" t="s">
        <v>220</v>
      </c>
      <c r="C77" s="202" t="s">
        <v>221</v>
      </c>
      <c r="D77" s="202" t="s">
        <v>126</v>
      </c>
      <c r="E77" s="202" t="s">
        <v>127</v>
      </c>
      <c r="F77" s="202" t="s">
        <v>125</v>
      </c>
      <c r="G77" s="202" t="s">
        <v>148</v>
      </c>
      <c r="H77" s="202" t="s">
        <v>217</v>
      </c>
      <c r="I77" s="202" t="s">
        <v>217</v>
      </c>
      <c r="J77" s="202" t="s">
        <v>217</v>
      </c>
      <c r="K77" s="202" t="s">
        <v>217</v>
      </c>
      <c r="L77" s="202" t="s">
        <v>217</v>
      </c>
      <c r="M77" s="203">
        <v>1993.14</v>
      </c>
      <c r="N77" s="188" t="str">
        <f t="shared" si="1"/>
        <v>700000012800</v>
      </c>
    </row>
    <row r="78" spans="1:14" x14ac:dyDescent="0.25">
      <c r="A78" s="202" t="s">
        <v>108</v>
      </c>
      <c r="B78" s="202" t="s">
        <v>220</v>
      </c>
      <c r="C78" s="202" t="s">
        <v>221</v>
      </c>
      <c r="D78" s="202" t="s">
        <v>126</v>
      </c>
      <c r="E78" s="202" t="s">
        <v>127</v>
      </c>
      <c r="F78" s="202" t="s">
        <v>125</v>
      </c>
      <c r="G78" s="202" t="s">
        <v>148</v>
      </c>
      <c r="H78" s="202" t="s">
        <v>217</v>
      </c>
      <c r="I78" s="202" t="s">
        <v>217</v>
      </c>
      <c r="J78" s="202" t="s">
        <v>217</v>
      </c>
      <c r="K78" s="202" t="s">
        <v>217</v>
      </c>
      <c r="L78" s="202" t="s">
        <v>217</v>
      </c>
      <c r="M78" s="203">
        <v>1494.86</v>
      </c>
      <c r="N78" s="188" t="str">
        <f t="shared" si="1"/>
        <v>700000012800</v>
      </c>
    </row>
    <row r="79" spans="1:14" x14ac:dyDescent="0.25">
      <c r="A79" s="202" t="s">
        <v>108</v>
      </c>
      <c r="B79" s="202" t="s">
        <v>220</v>
      </c>
      <c r="C79" s="202" t="s">
        <v>221</v>
      </c>
      <c r="D79" s="202" t="s">
        <v>126</v>
      </c>
      <c r="E79" s="202" t="s">
        <v>127</v>
      </c>
      <c r="F79" s="202" t="s">
        <v>125</v>
      </c>
      <c r="G79" s="202" t="s">
        <v>151</v>
      </c>
      <c r="H79" s="202" t="s">
        <v>217</v>
      </c>
      <c r="I79" s="202" t="s">
        <v>217</v>
      </c>
      <c r="J79" s="202" t="s">
        <v>217</v>
      </c>
      <c r="K79" s="202" t="s">
        <v>217</v>
      </c>
      <c r="L79" s="202" t="s">
        <v>217</v>
      </c>
      <c r="M79" s="203">
        <v>118.51</v>
      </c>
      <c r="N79" s="188" t="str">
        <f t="shared" si="1"/>
        <v>723000012800</v>
      </c>
    </row>
    <row r="80" spans="1:14" x14ac:dyDescent="0.25">
      <c r="A80" s="202" t="s">
        <v>108</v>
      </c>
      <c r="B80" s="202" t="s">
        <v>220</v>
      </c>
      <c r="C80" s="202" t="s">
        <v>221</v>
      </c>
      <c r="D80" s="202" t="s">
        <v>126</v>
      </c>
      <c r="E80" s="202" t="s">
        <v>127</v>
      </c>
      <c r="F80" s="202" t="s">
        <v>125</v>
      </c>
      <c r="G80" s="202" t="s">
        <v>151</v>
      </c>
      <c r="H80" s="202" t="s">
        <v>217</v>
      </c>
      <c r="I80" s="202" t="s">
        <v>217</v>
      </c>
      <c r="J80" s="202" t="s">
        <v>217</v>
      </c>
      <c r="K80" s="202" t="s">
        <v>217</v>
      </c>
      <c r="L80" s="202" t="s">
        <v>217</v>
      </c>
      <c r="M80" s="203">
        <v>88.89</v>
      </c>
      <c r="N80" s="188" t="str">
        <f t="shared" si="1"/>
        <v>723000012800</v>
      </c>
    </row>
    <row r="81" spans="1:14" x14ac:dyDescent="0.25">
      <c r="A81" s="202" t="s">
        <v>108</v>
      </c>
      <c r="B81" s="202" t="s">
        <v>220</v>
      </c>
      <c r="C81" s="202" t="s">
        <v>221</v>
      </c>
      <c r="D81" s="202" t="s">
        <v>126</v>
      </c>
      <c r="E81" s="202" t="s">
        <v>127</v>
      </c>
      <c r="F81" s="202" t="s">
        <v>125</v>
      </c>
      <c r="G81" s="202" t="s">
        <v>152</v>
      </c>
      <c r="H81" s="202" t="s">
        <v>217</v>
      </c>
      <c r="I81" s="202" t="s">
        <v>217</v>
      </c>
      <c r="J81" s="202" t="s">
        <v>217</v>
      </c>
      <c r="K81" s="202" t="s">
        <v>217</v>
      </c>
      <c r="L81" s="202" t="s">
        <v>217</v>
      </c>
      <c r="M81" s="203">
        <v>27.72</v>
      </c>
      <c r="N81" s="188" t="str">
        <f t="shared" si="1"/>
        <v>723100012800</v>
      </c>
    </row>
    <row r="82" spans="1:14" x14ac:dyDescent="0.25">
      <c r="A82" s="202" t="s">
        <v>108</v>
      </c>
      <c r="B82" s="202" t="s">
        <v>220</v>
      </c>
      <c r="C82" s="202" t="s">
        <v>221</v>
      </c>
      <c r="D82" s="202" t="s">
        <v>126</v>
      </c>
      <c r="E82" s="202" t="s">
        <v>127</v>
      </c>
      <c r="F82" s="202" t="s">
        <v>125</v>
      </c>
      <c r="G82" s="202" t="s">
        <v>152</v>
      </c>
      <c r="H82" s="202" t="s">
        <v>217</v>
      </c>
      <c r="I82" s="202" t="s">
        <v>217</v>
      </c>
      <c r="J82" s="202" t="s">
        <v>217</v>
      </c>
      <c r="K82" s="202" t="s">
        <v>217</v>
      </c>
      <c r="L82" s="202" t="s">
        <v>217</v>
      </c>
      <c r="M82" s="203">
        <v>20.79</v>
      </c>
      <c r="N82" s="188" t="str">
        <f t="shared" si="1"/>
        <v>723100012800</v>
      </c>
    </row>
    <row r="83" spans="1:14" x14ac:dyDescent="0.25">
      <c r="A83" s="202" t="s">
        <v>108</v>
      </c>
      <c r="B83" s="202" t="s">
        <v>220</v>
      </c>
      <c r="C83" s="202" t="s">
        <v>221</v>
      </c>
      <c r="D83" s="202" t="s">
        <v>126</v>
      </c>
      <c r="E83" s="202" t="s">
        <v>127</v>
      </c>
      <c r="F83" s="202" t="s">
        <v>125</v>
      </c>
      <c r="G83" s="202" t="s">
        <v>153</v>
      </c>
      <c r="H83" s="202" t="s">
        <v>217</v>
      </c>
      <c r="I83" s="202" t="s">
        <v>217</v>
      </c>
      <c r="J83" s="202" t="s">
        <v>217</v>
      </c>
      <c r="K83" s="202" t="s">
        <v>217</v>
      </c>
      <c r="L83" s="202" t="s">
        <v>217</v>
      </c>
      <c r="M83" s="203">
        <v>420.95</v>
      </c>
      <c r="N83" s="188" t="str">
        <f t="shared" si="1"/>
        <v>724000012800</v>
      </c>
    </row>
    <row r="84" spans="1:14" x14ac:dyDescent="0.25">
      <c r="A84" s="202" t="s">
        <v>108</v>
      </c>
      <c r="B84" s="202" t="s">
        <v>220</v>
      </c>
      <c r="C84" s="202" t="s">
        <v>221</v>
      </c>
      <c r="D84" s="202" t="s">
        <v>126</v>
      </c>
      <c r="E84" s="202" t="s">
        <v>127</v>
      </c>
      <c r="F84" s="202" t="s">
        <v>125</v>
      </c>
      <c r="G84" s="202" t="s">
        <v>153</v>
      </c>
      <c r="H84" s="202" t="s">
        <v>217</v>
      </c>
      <c r="I84" s="202" t="s">
        <v>217</v>
      </c>
      <c r="J84" s="202" t="s">
        <v>217</v>
      </c>
      <c r="K84" s="202" t="s">
        <v>217</v>
      </c>
      <c r="L84" s="202" t="s">
        <v>217</v>
      </c>
      <c r="M84" s="203">
        <v>315.7</v>
      </c>
      <c r="N84" s="188" t="str">
        <f t="shared" si="1"/>
        <v>724000012800</v>
      </c>
    </row>
    <row r="85" spans="1:14" x14ac:dyDescent="0.25">
      <c r="A85" s="202" t="s">
        <v>108</v>
      </c>
      <c r="B85" s="202" t="s">
        <v>220</v>
      </c>
      <c r="C85" s="202" t="s">
        <v>221</v>
      </c>
      <c r="D85" s="202" t="s">
        <v>126</v>
      </c>
      <c r="E85" s="202" t="s">
        <v>127</v>
      </c>
      <c r="F85" s="202" t="s">
        <v>125</v>
      </c>
      <c r="G85" s="202" t="s">
        <v>156</v>
      </c>
      <c r="H85" s="202" t="s">
        <v>217</v>
      </c>
      <c r="I85" s="202" t="s">
        <v>217</v>
      </c>
      <c r="J85" s="202" t="s">
        <v>217</v>
      </c>
      <c r="K85" s="202" t="s">
        <v>217</v>
      </c>
      <c r="L85" s="202" t="s">
        <v>217</v>
      </c>
      <c r="M85" s="203">
        <v>131.55000000000001</v>
      </c>
      <c r="N85" s="188" t="str">
        <f t="shared" si="1"/>
        <v>726900012800</v>
      </c>
    </row>
    <row r="86" spans="1:14" x14ac:dyDescent="0.25">
      <c r="A86" s="202" t="s">
        <v>108</v>
      </c>
      <c r="B86" s="202" t="s">
        <v>222</v>
      </c>
      <c r="C86" s="202" t="s">
        <v>223</v>
      </c>
      <c r="D86" s="202" t="s">
        <v>126</v>
      </c>
      <c r="E86" s="202" t="s">
        <v>127</v>
      </c>
      <c r="F86" s="202" t="s">
        <v>125</v>
      </c>
      <c r="G86" s="202" t="s">
        <v>151</v>
      </c>
      <c r="H86" s="202" t="s">
        <v>217</v>
      </c>
      <c r="I86" s="202" t="s">
        <v>217</v>
      </c>
      <c r="J86" s="202" t="s">
        <v>217</v>
      </c>
      <c r="K86" s="202" t="s">
        <v>217</v>
      </c>
      <c r="L86" s="202" t="s">
        <v>217</v>
      </c>
      <c r="M86" s="203">
        <v>81.39</v>
      </c>
      <c r="N86" s="188" t="str">
        <f t="shared" si="1"/>
        <v>723000012800</v>
      </c>
    </row>
    <row r="87" spans="1:14" x14ac:dyDescent="0.25">
      <c r="A87" s="202" t="s">
        <v>108</v>
      </c>
      <c r="B87" s="202" t="s">
        <v>222</v>
      </c>
      <c r="C87" s="202" t="s">
        <v>223</v>
      </c>
      <c r="D87" s="202" t="s">
        <v>126</v>
      </c>
      <c r="E87" s="202" t="s">
        <v>127</v>
      </c>
      <c r="F87" s="202" t="s">
        <v>125</v>
      </c>
      <c r="G87" s="202" t="s">
        <v>152</v>
      </c>
      <c r="H87" s="202" t="s">
        <v>217</v>
      </c>
      <c r="I87" s="202" t="s">
        <v>217</v>
      </c>
      <c r="J87" s="202" t="s">
        <v>217</v>
      </c>
      <c r="K87" s="202" t="s">
        <v>217</v>
      </c>
      <c r="L87" s="202" t="s">
        <v>217</v>
      </c>
      <c r="M87" s="203">
        <v>25.38</v>
      </c>
      <c r="N87" s="188" t="str">
        <f t="shared" si="1"/>
        <v>723100012800</v>
      </c>
    </row>
    <row r="88" spans="1:14" x14ac:dyDescent="0.25">
      <c r="A88" s="202" t="s">
        <v>108</v>
      </c>
      <c r="B88" s="202" t="s">
        <v>222</v>
      </c>
      <c r="C88" s="202" t="s">
        <v>223</v>
      </c>
      <c r="D88" s="202" t="s">
        <v>126</v>
      </c>
      <c r="E88" s="202" t="s">
        <v>127</v>
      </c>
      <c r="F88" s="202" t="s">
        <v>125</v>
      </c>
      <c r="G88" s="202" t="s">
        <v>152</v>
      </c>
      <c r="H88" s="202" t="s">
        <v>217</v>
      </c>
      <c r="I88" s="202" t="s">
        <v>217</v>
      </c>
      <c r="J88" s="202" t="s">
        <v>217</v>
      </c>
      <c r="K88" s="202" t="s">
        <v>217</v>
      </c>
      <c r="L88" s="202" t="s">
        <v>217</v>
      </c>
      <c r="M88" s="203">
        <v>19.04</v>
      </c>
      <c r="N88" s="188" t="str">
        <f t="shared" si="1"/>
        <v>723100012800</v>
      </c>
    </row>
    <row r="89" spans="1:14" x14ac:dyDescent="0.25">
      <c r="A89" s="202" t="s">
        <v>108</v>
      </c>
      <c r="B89" s="202" t="s">
        <v>222</v>
      </c>
      <c r="C89" s="202" t="s">
        <v>223</v>
      </c>
      <c r="D89" s="202" t="s">
        <v>126</v>
      </c>
      <c r="E89" s="202" t="s">
        <v>127</v>
      </c>
      <c r="F89" s="202" t="s">
        <v>125</v>
      </c>
      <c r="G89" s="202" t="s">
        <v>153</v>
      </c>
      <c r="H89" s="202" t="s">
        <v>217</v>
      </c>
      <c r="I89" s="202" t="s">
        <v>217</v>
      </c>
      <c r="J89" s="202" t="s">
        <v>217</v>
      </c>
      <c r="K89" s="202" t="s">
        <v>217</v>
      </c>
      <c r="L89" s="202" t="s">
        <v>217</v>
      </c>
      <c r="M89" s="203">
        <v>385.09</v>
      </c>
      <c r="N89" s="188" t="str">
        <f t="shared" si="1"/>
        <v>724000012800</v>
      </c>
    </row>
    <row r="90" spans="1:14" x14ac:dyDescent="0.25">
      <c r="A90" s="202" t="s">
        <v>108</v>
      </c>
      <c r="B90" s="202" t="s">
        <v>222</v>
      </c>
      <c r="C90" s="202" t="s">
        <v>223</v>
      </c>
      <c r="D90" s="202" t="s">
        <v>126</v>
      </c>
      <c r="E90" s="202" t="s">
        <v>127</v>
      </c>
      <c r="F90" s="202" t="s">
        <v>125</v>
      </c>
      <c r="G90" s="202" t="s">
        <v>153</v>
      </c>
      <c r="H90" s="202" t="s">
        <v>217</v>
      </c>
      <c r="I90" s="202" t="s">
        <v>217</v>
      </c>
      <c r="J90" s="202" t="s">
        <v>217</v>
      </c>
      <c r="K90" s="202" t="s">
        <v>217</v>
      </c>
      <c r="L90" s="202" t="s">
        <v>217</v>
      </c>
      <c r="M90" s="203">
        <v>288.81</v>
      </c>
      <c r="N90" s="188" t="str">
        <f t="shared" si="1"/>
        <v>724000012800</v>
      </c>
    </row>
    <row r="91" spans="1:14" x14ac:dyDescent="0.25">
      <c r="A91" s="202" t="s">
        <v>108</v>
      </c>
      <c r="B91" s="202" t="s">
        <v>222</v>
      </c>
      <c r="C91" s="202" t="s">
        <v>223</v>
      </c>
      <c r="D91" s="202" t="s">
        <v>126</v>
      </c>
      <c r="E91" s="202" t="s">
        <v>127</v>
      </c>
      <c r="F91" s="202" t="s">
        <v>125</v>
      </c>
      <c r="G91" s="202" t="s">
        <v>155</v>
      </c>
      <c r="H91" s="202" t="s">
        <v>217</v>
      </c>
      <c r="I91" s="202" t="s">
        <v>217</v>
      </c>
      <c r="J91" s="202" t="s">
        <v>217</v>
      </c>
      <c r="K91" s="202" t="s">
        <v>217</v>
      </c>
      <c r="L91" s="202" t="s">
        <v>217</v>
      </c>
      <c r="M91" s="203">
        <v>4.5</v>
      </c>
      <c r="N91" s="188" t="str">
        <f t="shared" si="1"/>
        <v>725000012800</v>
      </c>
    </row>
    <row r="92" spans="1:14" x14ac:dyDescent="0.25">
      <c r="A92" s="202" t="s">
        <v>108</v>
      </c>
      <c r="B92" s="202" t="s">
        <v>222</v>
      </c>
      <c r="C92" s="202" t="s">
        <v>223</v>
      </c>
      <c r="D92" s="202" t="s">
        <v>126</v>
      </c>
      <c r="E92" s="202" t="s">
        <v>127</v>
      </c>
      <c r="F92" s="202" t="s">
        <v>125</v>
      </c>
      <c r="G92" s="202" t="s">
        <v>155</v>
      </c>
      <c r="H92" s="202" t="s">
        <v>217</v>
      </c>
      <c r="I92" s="202" t="s">
        <v>217</v>
      </c>
      <c r="J92" s="202" t="s">
        <v>217</v>
      </c>
      <c r="K92" s="202" t="s">
        <v>217</v>
      </c>
      <c r="L92" s="202" t="s">
        <v>217</v>
      </c>
      <c r="M92" s="203">
        <v>3.37</v>
      </c>
      <c r="N92" s="188" t="str">
        <f t="shared" si="1"/>
        <v>725000012800</v>
      </c>
    </row>
    <row r="93" spans="1:14" x14ac:dyDescent="0.25">
      <c r="A93" s="202" t="s">
        <v>108</v>
      </c>
      <c r="B93" s="202" t="s">
        <v>222</v>
      </c>
      <c r="C93" s="202" t="s">
        <v>223</v>
      </c>
      <c r="D93" s="202" t="s">
        <v>126</v>
      </c>
      <c r="E93" s="202" t="s">
        <v>127</v>
      </c>
      <c r="F93" s="202" t="s">
        <v>125</v>
      </c>
      <c r="G93" s="202" t="s">
        <v>150</v>
      </c>
      <c r="H93" s="202" t="s">
        <v>217</v>
      </c>
      <c r="I93" s="202" t="s">
        <v>217</v>
      </c>
      <c r="J93" s="202" t="s">
        <v>217</v>
      </c>
      <c r="K93" s="202" t="s">
        <v>217</v>
      </c>
      <c r="L93" s="202" t="s">
        <v>217</v>
      </c>
      <c r="M93" s="203">
        <v>6.51</v>
      </c>
      <c r="N93" s="188" t="str">
        <f t="shared" si="1"/>
        <v>722100012800</v>
      </c>
    </row>
    <row r="94" spans="1:14" x14ac:dyDescent="0.25">
      <c r="A94" s="202" t="s">
        <v>108</v>
      </c>
      <c r="B94" s="202" t="s">
        <v>222</v>
      </c>
      <c r="C94" s="202" t="s">
        <v>223</v>
      </c>
      <c r="D94" s="202" t="s">
        <v>126</v>
      </c>
      <c r="E94" s="202" t="s">
        <v>127</v>
      </c>
      <c r="F94" s="202" t="s">
        <v>125</v>
      </c>
      <c r="G94" s="202" t="s">
        <v>150</v>
      </c>
      <c r="H94" s="202" t="s">
        <v>217</v>
      </c>
      <c r="I94" s="202" t="s">
        <v>217</v>
      </c>
      <c r="J94" s="202" t="s">
        <v>217</v>
      </c>
      <c r="K94" s="202" t="s">
        <v>217</v>
      </c>
      <c r="L94" s="202" t="s">
        <v>217</v>
      </c>
      <c r="M94" s="203">
        <v>4.8899999999999997</v>
      </c>
      <c r="N94" s="188" t="str">
        <f t="shared" si="1"/>
        <v>722100012800</v>
      </c>
    </row>
    <row r="95" spans="1:14" x14ac:dyDescent="0.25">
      <c r="A95" s="202" t="s">
        <v>108</v>
      </c>
      <c r="B95" s="202" t="s">
        <v>222</v>
      </c>
      <c r="C95" s="202" t="s">
        <v>223</v>
      </c>
      <c r="D95" s="202" t="s">
        <v>126</v>
      </c>
      <c r="E95" s="202" t="s">
        <v>127</v>
      </c>
      <c r="F95" s="202" t="s">
        <v>125</v>
      </c>
      <c r="G95" s="202" t="s">
        <v>156</v>
      </c>
      <c r="H95" s="202" t="s">
        <v>217</v>
      </c>
      <c r="I95" s="202" t="s">
        <v>217</v>
      </c>
      <c r="J95" s="202" t="s">
        <v>217</v>
      </c>
      <c r="K95" s="202" t="s">
        <v>217</v>
      </c>
      <c r="L95" s="202" t="s">
        <v>217</v>
      </c>
      <c r="M95" s="203">
        <v>122.19</v>
      </c>
      <c r="N95" s="188" t="str">
        <f t="shared" si="1"/>
        <v>726900012800</v>
      </c>
    </row>
    <row r="96" spans="1:14" x14ac:dyDescent="0.25">
      <c r="A96" s="202" t="s">
        <v>108</v>
      </c>
      <c r="B96" s="202" t="s">
        <v>222</v>
      </c>
      <c r="C96" s="202" t="s">
        <v>223</v>
      </c>
      <c r="D96" s="202" t="s">
        <v>126</v>
      </c>
      <c r="E96" s="202" t="s">
        <v>127</v>
      </c>
      <c r="F96" s="202" t="s">
        <v>125</v>
      </c>
      <c r="G96" s="202" t="s">
        <v>156</v>
      </c>
      <c r="H96" s="202" t="s">
        <v>217</v>
      </c>
      <c r="I96" s="202" t="s">
        <v>217</v>
      </c>
      <c r="J96" s="202" t="s">
        <v>217</v>
      </c>
      <c r="K96" s="202" t="s">
        <v>217</v>
      </c>
      <c r="L96" s="202" t="s">
        <v>217</v>
      </c>
      <c r="M96" s="203">
        <v>91.65</v>
      </c>
      <c r="N96" s="188" t="str">
        <f t="shared" si="1"/>
        <v>726900012800</v>
      </c>
    </row>
    <row r="97" spans="1:14" x14ac:dyDescent="0.25">
      <c r="A97" s="202" t="s">
        <v>108</v>
      </c>
      <c r="B97" s="202" t="s">
        <v>222</v>
      </c>
      <c r="C97" s="202" t="s">
        <v>223</v>
      </c>
      <c r="D97" s="202" t="s">
        <v>126</v>
      </c>
      <c r="E97" s="202" t="s">
        <v>127</v>
      </c>
      <c r="F97" s="202" t="s">
        <v>125</v>
      </c>
      <c r="G97" s="202" t="s">
        <v>156</v>
      </c>
      <c r="H97" s="202" t="s">
        <v>217</v>
      </c>
      <c r="I97" s="202" t="s">
        <v>217</v>
      </c>
      <c r="J97" s="202" t="s">
        <v>217</v>
      </c>
      <c r="K97" s="202" t="s">
        <v>217</v>
      </c>
      <c r="L97" s="202" t="s">
        <v>217</v>
      </c>
      <c r="M97" s="203">
        <v>22.22</v>
      </c>
      <c r="N97" s="188" t="str">
        <f t="shared" si="1"/>
        <v>726900012800</v>
      </c>
    </row>
    <row r="98" spans="1:14" x14ac:dyDescent="0.25">
      <c r="A98" s="202" t="s">
        <v>108</v>
      </c>
      <c r="B98" s="202" t="s">
        <v>222</v>
      </c>
      <c r="C98" s="202" t="s">
        <v>223</v>
      </c>
      <c r="D98" s="202" t="s">
        <v>126</v>
      </c>
      <c r="E98" s="202" t="s">
        <v>127</v>
      </c>
      <c r="F98" s="202" t="s">
        <v>125</v>
      </c>
      <c r="G98" s="202" t="s">
        <v>156</v>
      </c>
      <c r="H98" s="202" t="s">
        <v>217</v>
      </c>
      <c r="I98" s="202" t="s">
        <v>217</v>
      </c>
      <c r="J98" s="202" t="s">
        <v>217</v>
      </c>
      <c r="K98" s="202" t="s">
        <v>217</v>
      </c>
      <c r="L98" s="202" t="s">
        <v>217</v>
      </c>
      <c r="M98" s="203">
        <v>16.66</v>
      </c>
      <c r="N98" s="188" t="str">
        <f t="shared" si="1"/>
        <v>726900012800</v>
      </c>
    </row>
    <row r="99" spans="1:14" x14ac:dyDescent="0.25">
      <c r="A99" s="202" t="s">
        <v>108</v>
      </c>
      <c r="B99" s="202" t="s">
        <v>222</v>
      </c>
      <c r="C99" s="202" t="s">
        <v>223</v>
      </c>
      <c r="D99" s="202" t="s">
        <v>126</v>
      </c>
      <c r="E99" s="202" t="s">
        <v>127</v>
      </c>
      <c r="F99" s="202" t="s">
        <v>125</v>
      </c>
      <c r="G99" s="202" t="s">
        <v>144</v>
      </c>
      <c r="H99" s="202" t="s">
        <v>217</v>
      </c>
      <c r="I99" s="202" t="s">
        <v>217</v>
      </c>
      <c r="J99" s="202" t="s">
        <v>217</v>
      </c>
      <c r="K99" s="202" t="s">
        <v>217</v>
      </c>
      <c r="L99" s="202" t="s">
        <v>217</v>
      </c>
      <c r="M99" s="203">
        <v>-2.83</v>
      </c>
      <c r="N99" s="188" t="str">
        <f t="shared" si="1"/>
        <v>215500012800</v>
      </c>
    </row>
    <row r="100" spans="1:14" x14ac:dyDescent="0.25">
      <c r="A100" s="202" t="s">
        <v>108</v>
      </c>
      <c r="B100" s="202" t="s">
        <v>222</v>
      </c>
      <c r="C100" s="202" t="s">
        <v>223</v>
      </c>
      <c r="D100" s="202" t="s">
        <v>126</v>
      </c>
      <c r="E100" s="202" t="s">
        <v>127</v>
      </c>
      <c r="F100" s="202" t="s">
        <v>125</v>
      </c>
      <c r="G100" s="202" t="s">
        <v>144</v>
      </c>
      <c r="H100" s="202" t="s">
        <v>217</v>
      </c>
      <c r="I100" s="202" t="s">
        <v>217</v>
      </c>
      <c r="J100" s="202" t="s">
        <v>217</v>
      </c>
      <c r="K100" s="202" t="s">
        <v>217</v>
      </c>
      <c r="L100" s="202" t="s">
        <v>217</v>
      </c>
      <c r="M100" s="203">
        <v>-2.12</v>
      </c>
      <c r="N100" s="188" t="str">
        <f t="shared" si="1"/>
        <v>215500012800</v>
      </c>
    </row>
    <row r="101" spans="1:14" x14ac:dyDescent="0.25">
      <c r="A101" s="202" t="s">
        <v>108</v>
      </c>
      <c r="B101" s="202" t="s">
        <v>222</v>
      </c>
      <c r="C101" s="202" t="s">
        <v>223</v>
      </c>
      <c r="D101" s="202" t="s">
        <v>126</v>
      </c>
      <c r="E101" s="202" t="s">
        <v>127</v>
      </c>
      <c r="F101" s="202" t="s">
        <v>125</v>
      </c>
      <c r="G101" s="202" t="s">
        <v>140</v>
      </c>
      <c r="H101" s="202" t="s">
        <v>217</v>
      </c>
      <c r="I101" s="202" t="s">
        <v>217</v>
      </c>
      <c r="J101" s="202" t="s">
        <v>217</v>
      </c>
      <c r="K101" s="202" t="s">
        <v>217</v>
      </c>
      <c r="L101" s="202" t="s">
        <v>217</v>
      </c>
      <c r="M101" s="203">
        <v>-2.78</v>
      </c>
      <c r="N101" s="188" t="str">
        <f t="shared" si="1"/>
        <v>212500012800</v>
      </c>
    </row>
    <row r="102" spans="1:14" x14ac:dyDescent="0.25">
      <c r="A102" s="202" t="s">
        <v>108</v>
      </c>
      <c r="B102" s="202" t="s">
        <v>222</v>
      </c>
      <c r="C102" s="202" t="s">
        <v>223</v>
      </c>
      <c r="D102" s="202" t="s">
        <v>126</v>
      </c>
      <c r="E102" s="202" t="s">
        <v>127</v>
      </c>
      <c r="F102" s="202" t="s">
        <v>125</v>
      </c>
      <c r="G102" s="202" t="s">
        <v>140</v>
      </c>
      <c r="H102" s="202" t="s">
        <v>217</v>
      </c>
      <c r="I102" s="202" t="s">
        <v>217</v>
      </c>
      <c r="J102" s="202" t="s">
        <v>217</v>
      </c>
      <c r="K102" s="202" t="s">
        <v>217</v>
      </c>
      <c r="L102" s="202" t="s">
        <v>217</v>
      </c>
      <c r="M102" s="203">
        <v>-2.08</v>
      </c>
      <c r="N102" s="188" t="str">
        <f t="shared" si="1"/>
        <v>212500012800</v>
      </c>
    </row>
    <row r="103" spans="1:14" x14ac:dyDescent="0.25">
      <c r="A103" s="202" t="s">
        <v>108</v>
      </c>
      <c r="B103" s="202" t="s">
        <v>222</v>
      </c>
      <c r="C103" s="202" t="s">
        <v>223</v>
      </c>
      <c r="D103" s="202" t="s">
        <v>126</v>
      </c>
      <c r="E103" s="202" t="s">
        <v>127</v>
      </c>
      <c r="F103" s="202" t="s">
        <v>125</v>
      </c>
      <c r="G103" s="202" t="s">
        <v>141</v>
      </c>
      <c r="H103" s="202" t="s">
        <v>217</v>
      </c>
      <c r="I103" s="202" t="s">
        <v>217</v>
      </c>
      <c r="J103" s="202" t="s">
        <v>217</v>
      </c>
      <c r="K103" s="202" t="s">
        <v>217</v>
      </c>
      <c r="L103" s="202" t="s">
        <v>217</v>
      </c>
      <c r="M103" s="203">
        <v>-62</v>
      </c>
      <c r="N103" s="188" t="str">
        <f t="shared" si="1"/>
        <v>213000012800</v>
      </c>
    </row>
    <row r="104" spans="1:14" x14ac:dyDescent="0.25">
      <c r="A104" s="202" t="s">
        <v>108</v>
      </c>
      <c r="B104" s="202" t="s">
        <v>222</v>
      </c>
      <c r="C104" s="202" t="s">
        <v>223</v>
      </c>
      <c r="D104" s="202" t="s">
        <v>126</v>
      </c>
      <c r="E104" s="202" t="s">
        <v>127</v>
      </c>
      <c r="F104" s="202" t="s">
        <v>125</v>
      </c>
      <c r="G104" s="202" t="s">
        <v>141</v>
      </c>
      <c r="H104" s="202" t="s">
        <v>217</v>
      </c>
      <c r="I104" s="202" t="s">
        <v>217</v>
      </c>
      <c r="J104" s="202" t="s">
        <v>217</v>
      </c>
      <c r="K104" s="202" t="s">
        <v>217</v>
      </c>
      <c r="L104" s="202" t="s">
        <v>217</v>
      </c>
      <c r="M104" s="203">
        <v>-46.5</v>
      </c>
      <c r="N104" s="188" t="str">
        <f t="shared" si="1"/>
        <v>213000012800</v>
      </c>
    </row>
    <row r="105" spans="1:14" x14ac:dyDescent="0.25">
      <c r="A105" s="202" t="s">
        <v>108</v>
      </c>
      <c r="B105" s="202" t="s">
        <v>222</v>
      </c>
      <c r="C105" s="202" t="s">
        <v>223</v>
      </c>
      <c r="D105" s="202" t="s">
        <v>126</v>
      </c>
      <c r="E105" s="202" t="s">
        <v>127</v>
      </c>
      <c r="F105" s="202" t="s">
        <v>125</v>
      </c>
      <c r="G105" s="202" t="s">
        <v>140</v>
      </c>
      <c r="H105" s="202" t="s">
        <v>217</v>
      </c>
      <c r="I105" s="202" t="s">
        <v>217</v>
      </c>
      <c r="J105" s="202" t="s">
        <v>217</v>
      </c>
      <c r="K105" s="202" t="s">
        <v>217</v>
      </c>
      <c r="L105" s="202" t="s">
        <v>217</v>
      </c>
      <c r="M105" s="203">
        <v>-8.7799999999999994</v>
      </c>
      <c r="N105" s="188" t="str">
        <f t="shared" si="1"/>
        <v>212500012800</v>
      </c>
    </row>
    <row r="106" spans="1:14" x14ac:dyDescent="0.25">
      <c r="A106" s="202" t="s">
        <v>108</v>
      </c>
      <c r="B106" s="202" t="s">
        <v>222</v>
      </c>
      <c r="C106" s="202" t="s">
        <v>223</v>
      </c>
      <c r="D106" s="202" t="s">
        <v>126</v>
      </c>
      <c r="E106" s="202" t="s">
        <v>127</v>
      </c>
      <c r="F106" s="202" t="s">
        <v>125</v>
      </c>
      <c r="G106" s="202" t="s">
        <v>140</v>
      </c>
      <c r="H106" s="202" t="s">
        <v>217</v>
      </c>
      <c r="I106" s="202" t="s">
        <v>217</v>
      </c>
      <c r="J106" s="202" t="s">
        <v>217</v>
      </c>
      <c r="K106" s="202" t="s">
        <v>217</v>
      </c>
      <c r="L106" s="202" t="s">
        <v>217</v>
      </c>
      <c r="M106" s="203">
        <v>-6.58</v>
      </c>
      <c r="N106" s="188" t="str">
        <f t="shared" si="1"/>
        <v>212500012800</v>
      </c>
    </row>
    <row r="107" spans="1:14" x14ac:dyDescent="0.25">
      <c r="A107" s="202" t="s">
        <v>108</v>
      </c>
      <c r="B107" s="202" t="s">
        <v>222</v>
      </c>
      <c r="C107" s="202" t="s">
        <v>223</v>
      </c>
      <c r="D107" s="202" t="s">
        <v>126</v>
      </c>
      <c r="E107" s="202" t="s">
        <v>127</v>
      </c>
      <c r="F107" s="202" t="s">
        <v>125</v>
      </c>
      <c r="G107" s="202" t="s">
        <v>138</v>
      </c>
      <c r="H107" s="202" t="s">
        <v>217</v>
      </c>
      <c r="I107" s="202" t="s">
        <v>217</v>
      </c>
      <c r="J107" s="202" t="s">
        <v>217</v>
      </c>
      <c r="K107" s="202" t="s">
        <v>217</v>
      </c>
      <c r="L107" s="202" t="s">
        <v>217</v>
      </c>
      <c r="M107" s="203">
        <v>-122.19</v>
      </c>
      <c r="N107" s="188" t="str">
        <f t="shared" si="1"/>
        <v>210500012800</v>
      </c>
    </row>
    <row r="108" spans="1:14" x14ac:dyDescent="0.25">
      <c r="A108" s="202" t="s">
        <v>108</v>
      </c>
      <c r="B108" s="202" t="s">
        <v>222</v>
      </c>
      <c r="C108" s="202" t="s">
        <v>223</v>
      </c>
      <c r="D108" s="202" t="s">
        <v>126</v>
      </c>
      <c r="E108" s="202" t="s">
        <v>127</v>
      </c>
      <c r="F108" s="202" t="s">
        <v>125</v>
      </c>
      <c r="G108" s="202" t="s">
        <v>138</v>
      </c>
      <c r="H108" s="202" t="s">
        <v>217</v>
      </c>
      <c r="I108" s="202" t="s">
        <v>217</v>
      </c>
      <c r="J108" s="202" t="s">
        <v>217</v>
      </c>
      <c r="K108" s="202" t="s">
        <v>217</v>
      </c>
      <c r="L108" s="202" t="s">
        <v>217</v>
      </c>
      <c r="M108" s="203">
        <v>-91.65</v>
      </c>
      <c r="N108" s="188" t="str">
        <f t="shared" si="1"/>
        <v>210500012800</v>
      </c>
    </row>
    <row r="109" spans="1:14" x14ac:dyDescent="0.25">
      <c r="A109" s="202" t="s">
        <v>108</v>
      </c>
      <c r="B109" s="202" t="s">
        <v>222</v>
      </c>
      <c r="C109" s="202" t="s">
        <v>223</v>
      </c>
      <c r="D109" s="202" t="s">
        <v>126</v>
      </c>
      <c r="E109" s="202" t="s">
        <v>127</v>
      </c>
      <c r="F109" s="202" t="s">
        <v>125</v>
      </c>
      <c r="G109" s="202" t="s">
        <v>124</v>
      </c>
      <c r="H109" s="202" t="s">
        <v>217</v>
      </c>
      <c r="I109" s="202" t="s">
        <v>217</v>
      </c>
      <c r="J109" s="202" t="s">
        <v>217</v>
      </c>
      <c r="K109" s="202" t="s">
        <v>217</v>
      </c>
      <c r="L109" s="202" t="s">
        <v>217</v>
      </c>
      <c r="M109" s="203">
        <v>-1229.1600000000001</v>
      </c>
      <c r="N109" s="188" t="str">
        <f t="shared" si="1"/>
        <v>100000012800</v>
      </c>
    </row>
    <row r="110" spans="1:14" x14ac:dyDescent="0.25">
      <c r="A110" s="202" t="s">
        <v>108</v>
      </c>
      <c r="B110" s="202" t="s">
        <v>222</v>
      </c>
      <c r="C110" s="202" t="s">
        <v>223</v>
      </c>
      <c r="D110" s="202" t="s">
        <v>126</v>
      </c>
      <c r="E110" s="202" t="s">
        <v>127</v>
      </c>
      <c r="F110" s="202" t="s">
        <v>125</v>
      </c>
      <c r="G110" s="202" t="s">
        <v>124</v>
      </c>
      <c r="H110" s="202" t="s">
        <v>217</v>
      </c>
      <c r="I110" s="202" t="s">
        <v>217</v>
      </c>
      <c r="J110" s="202" t="s">
        <v>217</v>
      </c>
      <c r="K110" s="202" t="s">
        <v>217</v>
      </c>
      <c r="L110" s="202" t="s">
        <v>217</v>
      </c>
      <c r="M110" s="203">
        <v>-921.89</v>
      </c>
      <c r="N110" s="188" t="str">
        <f t="shared" si="1"/>
        <v>100000012800</v>
      </c>
    </row>
    <row r="111" spans="1:14" x14ac:dyDescent="0.25">
      <c r="A111" s="202" t="s">
        <v>108</v>
      </c>
      <c r="B111" s="202" t="s">
        <v>222</v>
      </c>
      <c r="C111" s="202" t="s">
        <v>223</v>
      </c>
      <c r="D111" s="202" t="s">
        <v>126</v>
      </c>
      <c r="E111" s="202" t="s">
        <v>127</v>
      </c>
      <c r="F111" s="202" t="s">
        <v>125</v>
      </c>
      <c r="G111" s="202" t="s">
        <v>134</v>
      </c>
      <c r="H111" s="202" t="s">
        <v>217</v>
      </c>
      <c r="I111" s="202" t="s">
        <v>217</v>
      </c>
      <c r="J111" s="202" t="s">
        <v>217</v>
      </c>
      <c r="K111" s="202" t="s">
        <v>217</v>
      </c>
      <c r="L111" s="202" t="s">
        <v>217</v>
      </c>
      <c r="M111" s="203">
        <v>-4.5</v>
      </c>
      <c r="N111" s="188" t="str">
        <f t="shared" si="1"/>
        <v>205500012800</v>
      </c>
    </row>
    <row r="112" spans="1:14" x14ac:dyDescent="0.25">
      <c r="A112" s="202" t="s">
        <v>108</v>
      </c>
      <c r="B112" s="202" t="s">
        <v>222</v>
      </c>
      <c r="C112" s="202" t="s">
        <v>223</v>
      </c>
      <c r="D112" s="202" t="s">
        <v>126</v>
      </c>
      <c r="E112" s="202" t="s">
        <v>127</v>
      </c>
      <c r="F112" s="202" t="s">
        <v>125</v>
      </c>
      <c r="G112" s="202" t="s">
        <v>134</v>
      </c>
      <c r="H112" s="202" t="s">
        <v>217</v>
      </c>
      <c r="I112" s="202" t="s">
        <v>217</v>
      </c>
      <c r="J112" s="202" t="s">
        <v>217</v>
      </c>
      <c r="K112" s="202" t="s">
        <v>217</v>
      </c>
      <c r="L112" s="202" t="s">
        <v>217</v>
      </c>
      <c r="M112" s="203">
        <v>-3.37</v>
      </c>
      <c r="N112" s="188" t="str">
        <f t="shared" si="1"/>
        <v>205500012800</v>
      </c>
    </row>
    <row r="113" spans="1:14" x14ac:dyDescent="0.25">
      <c r="A113" s="202" t="s">
        <v>108</v>
      </c>
      <c r="B113" s="202" t="s">
        <v>222</v>
      </c>
      <c r="C113" s="202" t="s">
        <v>223</v>
      </c>
      <c r="D113" s="202" t="s">
        <v>126</v>
      </c>
      <c r="E113" s="202" t="s">
        <v>127</v>
      </c>
      <c r="F113" s="202" t="s">
        <v>125</v>
      </c>
      <c r="G113" s="202" t="s">
        <v>159</v>
      </c>
      <c r="H113" s="202" t="s">
        <v>217</v>
      </c>
      <c r="I113" s="202" t="s">
        <v>217</v>
      </c>
      <c r="J113" s="202" t="s">
        <v>217</v>
      </c>
      <c r="K113" s="202" t="s">
        <v>217</v>
      </c>
      <c r="L113" s="202" t="s">
        <v>217</v>
      </c>
      <c r="M113" s="203">
        <v>-6.51</v>
      </c>
      <c r="N113" s="188" t="str">
        <f t="shared" si="1"/>
        <v>205700012800</v>
      </c>
    </row>
    <row r="114" spans="1:14" x14ac:dyDescent="0.25">
      <c r="A114" s="202" t="s">
        <v>108</v>
      </c>
      <c r="B114" s="202" t="s">
        <v>222</v>
      </c>
      <c r="C114" s="202" t="s">
        <v>223</v>
      </c>
      <c r="D114" s="202" t="s">
        <v>126</v>
      </c>
      <c r="E114" s="202" t="s">
        <v>127</v>
      </c>
      <c r="F114" s="202" t="s">
        <v>125</v>
      </c>
      <c r="G114" s="202" t="s">
        <v>159</v>
      </c>
      <c r="H114" s="202" t="s">
        <v>217</v>
      </c>
      <c r="I114" s="202" t="s">
        <v>217</v>
      </c>
      <c r="J114" s="202" t="s">
        <v>217</v>
      </c>
      <c r="K114" s="202" t="s">
        <v>217</v>
      </c>
      <c r="L114" s="202" t="s">
        <v>217</v>
      </c>
      <c r="M114" s="203">
        <v>-4.8899999999999997</v>
      </c>
      <c r="N114" s="188" t="str">
        <f t="shared" si="1"/>
        <v>205700012800</v>
      </c>
    </row>
    <row r="115" spans="1:14" x14ac:dyDescent="0.25">
      <c r="A115" s="202" t="s">
        <v>108</v>
      </c>
      <c r="B115" s="202" t="s">
        <v>222</v>
      </c>
      <c r="C115" s="202" t="s">
        <v>223</v>
      </c>
      <c r="D115" s="202" t="s">
        <v>126</v>
      </c>
      <c r="E115" s="202" t="s">
        <v>127</v>
      </c>
      <c r="F115" s="202" t="s">
        <v>125</v>
      </c>
      <c r="G115" s="202" t="s">
        <v>135</v>
      </c>
      <c r="H115" s="202" t="s">
        <v>217</v>
      </c>
      <c r="I115" s="202" t="s">
        <v>217</v>
      </c>
      <c r="J115" s="202" t="s">
        <v>217</v>
      </c>
      <c r="K115" s="202" t="s">
        <v>217</v>
      </c>
      <c r="L115" s="202" t="s">
        <v>217</v>
      </c>
      <c r="M115" s="203">
        <v>-385.09</v>
      </c>
      <c r="N115" s="188" t="str">
        <f t="shared" si="1"/>
        <v>205600012800</v>
      </c>
    </row>
    <row r="116" spans="1:14" x14ac:dyDescent="0.25">
      <c r="A116" s="202" t="s">
        <v>108</v>
      </c>
      <c r="B116" s="202" t="s">
        <v>222</v>
      </c>
      <c r="C116" s="202" t="s">
        <v>223</v>
      </c>
      <c r="D116" s="202" t="s">
        <v>126</v>
      </c>
      <c r="E116" s="202" t="s">
        <v>127</v>
      </c>
      <c r="F116" s="202" t="s">
        <v>125</v>
      </c>
      <c r="G116" s="202" t="s">
        <v>135</v>
      </c>
      <c r="H116" s="202" t="s">
        <v>217</v>
      </c>
      <c r="I116" s="202" t="s">
        <v>217</v>
      </c>
      <c r="J116" s="202" t="s">
        <v>217</v>
      </c>
      <c r="K116" s="202" t="s">
        <v>217</v>
      </c>
      <c r="L116" s="202" t="s">
        <v>217</v>
      </c>
      <c r="M116" s="203">
        <v>-288.81</v>
      </c>
      <c r="N116" s="188" t="str">
        <f t="shared" si="1"/>
        <v>205600012800</v>
      </c>
    </row>
    <row r="117" spans="1:14" x14ac:dyDescent="0.25">
      <c r="A117" s="202" t="s">
        <v>108</v>
      </c>
      <c r="B117" s="202" t="s">
        <v>222</v>
      </c>
      <c r="C117" s="202" t="s">
        <v>223</v>
      </c>
      <c r="D117" s="202" t="s">
        <v>126</v>
      </c>
      <c r="E117" s="202" t="s">
        <v>127</v>
      </c>
      <c r="F117" s="202" t="s">
        <v>125</v>
      </c>
      <c r="G117" s="202" t="s">
        <v>132</v>
      </c>
      <c r="H117" s="202" t="s">
        <v>217</v>
      </c>
      <c r="I117" s="202" t="s">
        <v>217</v>
      </c>
      <c r="J117" s="202" t="s">
        <v>217</v>
      </c>
      <c r="K117" s="202" t="s">
        <v>217</v>
      </c>
      <c r="L117" s="202" t="s">
        <v>217</v>
      </c>
      <c r="M117" s="203">
        <v>-122.19</v>
      </c>
      <c r="N117" s="188" t="str">
        <f t="shared" si="1"/>
        <v>205200012800</v>
      </c>
    </row>
    <row r="118" spans="1:14" x14ac:dyDescent="0.25">
      <c r="A118" s="202" t="s">
        <v>108</v>
      </c>
      <c r="B118" s="202" t="s">
        <v>222</v>
      </c>
      <c r="C118" s="202" t="s">
        <v>223</v>
      </c>
      <c r="D118" s="202" t="s">
        <v>126</v>
      </c>
      <c r="E118" s="202" t="s">
        <v>127</v>
      </c>
      <c r="F118" s="202" t="s">
        <v>125</v>
      </c>
      <c r="G118" s="202" t="s">
        <v>132</v>
      </c>
      <c r="H118" s="202" t="s">
        <v>217</v>
      </c>
      <c r="I118" s="202" t="s">
        <v>217</v>
      </c>
      <c r="J118" s="202" t="s">
        <v>217</v>
      </c>
      <c r="K118" s="202" t="s">
        <v>217</v>
      </c>
      <c r="L118" s="202" t="s">
        <v>217</v>
      </c>
      <c r="M118" s="203">
        <v>-91.65</v>
      </c>
      <c r="N118" s="188" t="str">
        <f t="shared" si="1"/>
        <v>205200012800</v>
      </c>
    </row>
    <row r="119" spans="1:14" x14ac:dyDescent="0.25">
      <c r="A119" s="202" t="s">
        <v>108</v>
      </c>
      <c r="B119" s="202" t="s">
        <v>222</v>
      </c>
      <c r="C119" s="202" t="s">
        <v>223</v>
      </c>
      <c r="D119" s="202" t="s">
        <v>126</v>
      </c>
      <c r="E119" s="202" t="s">
        <v>127</v>
      </c>
      <c r="F119" s="202" t="s">
        <v>125</v>
      </c>
      <c r="G119" s="202" t="s">
        <v>137</v>
      </c>
      <c r="H119" s="202" t="s">
        <v>217</v>
      </c>
      <c r="I119" s="202" t="s">
        <v>217</v>
      </c>
      <c r="J119" s="202" t="s">
        <v>217</v>
      </c>
      <c r="K119" s="202" t="s">
        <v>217</v>
      </c>
      <c r="L119" s="202" t="s">
        <v>217</v>
      </c>
      <c r="M119" s="203">
        <v>-22.22</v>
      </c>
      <c r="N119" s="188" t="str">
        <f t="shared" si="1"/>
        <v>210000012800</v>
      </c>
    </row>
    <row r="120" spans="1:14" x14ac:dyDescent="0.25">
      <c r="A120" s="202" t="s">
        <v>108</v>
      </c>
      <c r="B120" s="202" t="s">
        <v>222</v>
      </c>
      <c r="C120" s="202" t="s">
        <v>223</v>
      </c>
      <c r="D120" s="202" t="s">
        <v>126</v>
      </c>
      <c r="E120" s="202" t="s">
        <v>127</v>
      </c>
      <c r="F120" s="202" t="s">
        <v>125</v>
      </c>
      <c r="G120" s="202" t="s">
        <v>137</v>
      </c>
      <c r="H120" s="202" t="s">
        <v>217</v>
      </c>
      <c r="I120" s="202" t="s">
        <v>217</v>
      </c>
      <c r="J120" s="202" t="s">
        <v>217</v>
      </c>
      <c r="K120" s="202" t="s">
        <v>217</v>
      </c>
      <c r="L120" s="202" t="s">
        <v>217</v>
      </c>
      <c r="M120" s="203">
        <v>-16.66</v>
      </c>
      <c r="N120" s="188" t="str">
        <f t="shared" si="1"/>
        <v>210000012800</v>
      </c>
    </row>
    <row r="121" spans="1:14" x14ac:dyDescent="0.25">
      <c r="A121" s="202" t="s">
        <v>108</v>
      </c>
      <c r="B121" s="202" t="s">
        <v>222</v>
      </c>
      <c r="C121" s="202" t="s">
        <v>223</v>
      </c>
      <c r="D121" s="202" t="s">
        <v>126</v>
      </c>
      <c r="E121" s="202" t="s">
        <v>127</v>
      </c>
      <c r="F121" s="202" t="s">
        <v>125</v>
      </c>
      <c r="G121" s="202" t="s">
        <v>139</v>
      </c>
      <c r="H121" s="202" t="s">
        <v>217</v>
      </c>
      <c r="I121" s="202" t="s">
        <v>217</v>
      </c>
      <c r="J121" s="202" t="s">
        <v>217</v>
      </c>
      <c r="K121" s="202" t="s">
        <v>217</v>
      </c>
      <c r="L121" s="202" t="s">
        <v>217</v>
      </c>
      <c r="M121" s="203">
        <v>-108.53</v>
      </c>
      <c r="N121" s="188" t="str">
        <f t="shared" si="1"/>
        <v>211000012800</v>
      </c>
    </row>
    <row r="122" spans="1:14" x14ac:dyDescent="0.25">
      <c r="A122" s="202" t="s">
        <v>108</v>
      </c>
      <c r="B122" s="202" t="s">
        <v>222</v>
      </c>
      <c r="C122" s="202" t="s">
        <v>223</v>
      </c>
      <c r="D122" s="202" t="s">
        <v>126</v>
      </c>
      <c r="E122" s="202" t="s">
        <v>127</v>
      </c>
      <c r="F122" s="202" t="s">
        <v>125</v>
      </c>
      <c r="G122" s="202" t="s">
        <v>139</v>
      </c>
      <c r="H122" s="202" t="s">
        <v>217</v>
      </c>
      <c r="I122" s="202" t="s">
        <v>217</v>
      </c>
      <c r="J122" s="202" t="s">
        <v>217</v>
      </c>
      <c r="K122" s="202" t="s">
        <v>217</v>
      </c>
      <c r="L122" s="202" t="s">
        <v>217</v>
      </c>
      <c r="M122" s="203">
        <v>-81.39</v>
      </c>
      <c r="N122" s="188" t="str">
        <f t="shared" si="1"/>
        <v>211000012800</v>
      </c>
    </row>
    <row r="123" spans="1:14" x14ac:dyDescent="0.25">
      <c r="A123" s="202" t="s">
        <v>108</v>
      </c>
      <c r="B123" s="202" t="s">
        <v>222</v>
      </c>
      <c r="C123" s="202" t="s">
        <v>223</v>
      </c>
      <c r="D123" s="202" t="s">
        <v>126</v>
      </c>
      <c r="E123" s="202" t="s">
        <v>127</v>
      </c>
      <c r="F123" s="202" t="s">
        <v>125</v>
      </c>
      <c r="G123" s="202" t="s">
        <v>133</v>
      </c>
      <c r="H123" s="202" t="s">
        <v>217</v>
      </c>
      <c r="I123" s="202" t="s">
        <v>217</v>
      </c>
      <c r="J123" s="202" t="s">
        <v>217</v>
      </c>
      <c r="K123" s="202" t="s">
        <v>217</v>
      </c>
      <c r="L123" s="202" t="s">
        <v>217</v>
      </c>
      <c r="M123" s="203">
        <v>-108.53</v>
      </c>
      <c r="N123" s="188" t="str">
        <f t="shared" si="1"/>
        <v>205300012800</v>
      </c>
    </row>
    <row r="124" spans="1:14" x14ac:dyDescent="0.25">
      <c r="A124" s="202" t="s">
        <v>108</v>
      </c>
      <c r="B124" s="202" t="s">
        <v>222</v>
      </c>
      <c r="C124" s="202" t="s">
        <v>223</v>
      </c>
      <c r="D124" s="202" t="s">
        <v>126</v>
      </c>
      <c r="E124" s="202" t="s">
        <v>127</v>
      </c>
      <c r="F124" s="202" t="s">
        <v>125</v>
      </c>
      <c r="G124" s="202" t="s">
        <v>133</v>
      </c>
      <c r="H124" s="202" t="s">
        <v>217</v>
      </c>
      <c r="I124" s="202" t="s">
        <v>217</v>
      </c>
      <c r="J124" s="202" t="s">
        <v>217</v>
      </c>
      <c r="K124" s="202" t="s">
        <v>217</v>
      </c>
      <c r="L124" s="202" t="s">
        <v>217</v>
      </c>
      <c r="M124" s="203">
        <v>-81.39</v>
      </c>
      <c r="N124" s="188" t="str">
        <f t="shared" si="1"/>
        <v>205300012800</v>
      </c>
    </row>
    <row r="125" spans="1:14" x14ac:dyDescent="0.25">
      <c r="A125" s="202" t="s">
        <v>108</v>
      </c>
      <c r="B125" s="202" t="s">
        <v>222</v>
      </c>
      <c r="C125" s="202" t="s">
        <v>223</v>
      </c>
      <c r="D125" s="202" t="s">
        <v>126</v>
      </c>
      <c r="E125" s="202" t="s">
        <v>127</v>
      </c>
      <c r="F125" s="202" t="s">
        <v>125</v>
      </c>
      <c r="G125" s="202" t="s">
        <v>145</v>
      </c>
      <c r="H125" s="202" t="s">
        <v>217</v>
      </c>
      <c r="I125" s="202" t="s">
        <v>217</v>
      </c>
      <c r="J125" s="202" t="s">
        <v>217</v>
      </c>
      <c r="K125" s="202" t="s">
        <v>217</v>
      </c>
      <c r="L125" s="202" t="s">
        <v>217</v>
      </c>
      <c r="M125" s="203">
        <v>-25.38</v>
      </c>
      <c r="N125" s="188" t="str">
        <f t="shared" si="1"/>
        <v>216000012800</v>
      </c>
    </row>
    <row r="126" spans="1:14" x14ac:dyDescent="0.25">
      <c r="A126" s="202" t="s">
        <v>108</v>
      </c>
      <c r="B126" s="202" t="s">
        <v>222</v>
      </c>
      <c r="C126" s="202" t="s">
        <v>223</v>
      </c>
      <c r="D126" s="202" t="s">
        <v>126</v>
      </c>
      <c r="E126" s="202" t="s">
        <v>127</v>
      </c>
      <c r="F126" s="202" t="s">
        <v>125</v>
      </c>
      <c r="G126" s="202" t="s">
        <v>145</v>
      </c>
      <c r="H126" s="202" t="s">
        <v>217</v>
      </c>
      <c r="I126" s="202" t="s">
        <v>217</v>
      </c>
      <c r="J126" s="202" t="s">
        <v>217</v>
      </c>
      <c r="K126" s="202" t="s">
        <v>217</v>
      </c>
      <c r="L126" s="202" t="s">
        <v>217</v>
      </c>
      <c r="M126" s="203">
        <v>-19.04</v>
      </c>
      <c r="N126" s="188" t="str">
        <f t="shared" si="1"/>
        <v>216000012800</v>
      </c>
    </row>
    <row r="127" spans="1:14" x14ac:dyDescent="0.25">
      <c r="A127" s="202" t="s">
        <v>108</v>
      </c>
      <c r="B127" s="202" t="s">
        <v>222</v>
      </c>
      <c r="C127" s="202" t="s">
        <v>223</v>
      </c>
      <c r="D127" s="202" t="s">
        <v>126</v>
      </c>
      <c r="E127" s="202" t="s">
        <v>127</v>
      </c>
      <c r="F127" s="202" t="s">
        <v>125</v>
      </c>
      <c r="G127" s="202" t="s">
        <v>142</v>
      </c>
      <c r="H127" s="202" t="s">
        <v>217</v>
      </c>
      <c r="I127" s="202" t="s">
        <v>217</v>
      </c>
      <c r="J127" s="202" t="s">
        <v>217</v>
      </c>
      <c r="K127" s="202" t="s">
        <v>217</v>
      </c>
      <c r="L127" s="202" t="s">
        <v>217</v>
      </c>
      <c r="M127" s="203">
        <v>-156.05000000000001</v>
      </c>
      <c r="N127" s="188" t="str">
        <f t="shared" si="1"/>
        <v>214000012800</v>
      </c>
    </row>
    <row r="128" spans="1:14" x14ac:dyDescent="0.25">
      <c r="A128" s="202" t="s">
        <v>108</v>
      </c>
      <c r="B128" s="202" t="s">
        <v>222</v>
      </c>
      <c r="C128" s="202" t="s">
        <v>223</v>
      </c>
      <c r="D128" s="202" t="s">
        <v>126</v>
      </c>
      <c r="E128" s="202" t="s">
        <v>127</v>
      </c>
      <c r="F128" s="202" t="s">
        <v>125</v>
      </c>
      <c r="G128" s="202" t="s">
        <v>142</v>
      </c>
      <c r="H128" s="202" t="s">
        <v>217</v>
      </c>
      <c r="I128" s="202" t="s">
        <v>217</v>
      </c>
      <c r="J128" s="202" t="s">
        <v>217</v>
      </c>
      <c r="K128" s="202" t="s">
        <v>217</v>
      </c>
      <c r="L128" s="202" t="s">
        <v>217</v>
      </c>
      <c r="M128" s="203">
        <v>-117.03</v>
      </c>
      <c r="N128" s="188" t="str">
        <f t="shared" si="1"/>
        <v>214000012800</v>
      </c>
    </row>
    <row r="129" spans="1:14" x14ac:dyDescent="0.25">
      <c r="A129" s="202" t="s">
        <v>108</v>
      </c>
      <c r="B129" s="202" t="s">
        <v>222</v>
      </c>
      <c r="C129" s="202" t="s">
        <v>223</v>
      </c>
      <c r="D129" s="202" t="s">
        <v>126</v>
      </c>
      <c r="E129" s="202" t="s">
        <v>127</v>
      </c>
      <c r="F129" s="202" t="s">
        <v>125</v>
      </c>
      <c r="G129" s="202" t="s">
        <v>136</v>
      </c>
      <c r="H129" s="202" t="s">
        <v>217</v>
      </c>
      <c r="I129" s="202" t="s">
        <v>217</v>
      </c>
      <c r="J129" s="202" t="s">
        <v>217</v>
      </c>
      <c r="K129" s="202" t="s">
        <v>217</v>
      </c>
      <c r="L129" s="202" t="s">
        <v>217</v>
      </c>
      <c r="M129" s="203">
        <v>-25.38</v>
      </c>
      <c r="N129" s="188" t="str">
        <f t="shared" si="1"/>
        <v>205800012800</v>
      </c>
    </row>
    <row r="130" spans="1:14" x14ac:dyDescent="0.25">
      <c r="A130" s="202" t="s">
        <v>108</v>
      </c>
      <c r="B130" s="202" t="s">
        <v>222</v>
      </c>
      <c r="C130" s="202" t="s">
        <v>223</v>
      </c>
      <c r="D130" s="202" t="s">
        <v>126</v>
      </c>
      <c r="E130" s="202" t="s">
        <v>127</v>
      </c>
      <c r="F130" s="202" t="s">
        <v>125</v>
      </c>
      <c r="G130" s="202" t="s">
        <v>136</v>
      </c>
      <c r="H130" s="202" t="s">
        <v>217</v>
      </c>
      <c r="I130" s="202" t="s">
        <v>217</v>
      </c>
      <c r="J130" s="202" t="s">
        <v>217</v>
      </c>
      <c r="K130" s="202" t="s">
        <v>217</v>
      </c>
      <c r="L130" s="202" t="s">
        <v>217</v>
      </c>
      <c r="M130" s="203">
        <v>-19.04</v>
      </c>
      <c r="N130" s="188" t="str">
        <f t="shared" si="1"/>
        <v>205800012800</v>
      </c>
    </row>
    <row r="131" spans="1:14" x14ac:dyDescent="0.25">
      <c r="A131" s="202" t="s">
        <v>108</v>
      </c>
      <c r="B131" s="202" t="s">
        <v>222</v>
      </c>
      <c r="C131" s="202" t="s">
        <v>223</v>
      </c>
      <c r="D131" s="202" t="s">
        <v>126</v>
      </c>
      <c r="E131" s="202" t="s">
        <v>127</v>
      </c>
      <c r="F131" s="202" t="s">
        <v>125</v>
      </c>
      <c r="G131" s="202" t="s">
        <v>143</v>
      </c>
      <c r="H131" s="202" t="s">
        <v>217</v>
      </c>
      <c r="I131" s="202" t="s">
        <v>217</v>
      </c>
      <c r="J131" s="202" t="s">
        <v>217</v>
      </c>
      <c r="K131" s="202" t="s">
        <v>217</v>
      </c>
      <c r="L131" s="202" t="s">
        <v>217</v>
      </c>
      <c r="M131" s="203">
        <v>-94.17</v>
      </c>
      <c r="N131" s="188" t="str">
        <f t="shared" ref="N131:N194" si="2">CONCATENATE(G131,E131)</f>
        <v>215000012800</v>
      </c>
    </row>
    <row r="132" spans="1:14" x14ac:dyDescent="0.25">
      <c r="A132" s="202" t="s">
        <v>108</v>
      </c>
      <c r="B132" s="202" t="s">
        <v>222</v>
      </c>
      <c r="C132" s="202" t="s">
        <v>223</v>
      </c>
      <c r="D132" s="202" t="s">
        <v>126</v>
      </c>
      <c r="E132" s="202" t="s">
        <v>127</v>
      </c>
      <c r="F132" s="202" t="s">
        <v>125</v>
      </c>
      <c r="G132" s="202" t="s">
        <v>143</v>
      </c>
      <c r="H132" s="202" t="s">
        <v>217</v>
      </c>
      <c r="I132" s="202" t="s">
        <v>217</v>
      </c>
      <c r="J132" s="202" t="s">
        <v>217</v>
      </c>
      <c r="K132" s="202" t="s">
        <v>217</v>
      </c>
      <c r="L132" s="202" t="s">
        <v>217</v>
      </c>
      <c r="M132" s="203">
        <v>-70.62</v>
      </c>
      <c r="N132" s="188" t="str">
        <f t="shared" si="2"/>
        <v>215000012800</v>
      </c>
    </row>
    <row r="133" spans="1:14" x14ac:dyDescent="0.25">
      <c r="A133" s="202" t="s">
        <v>108</v>
      </c>
      <c r="B133" s="202" t="s">
        <v>222</v>
      </c>
      <c r="C133" s="202" t="s">
        <v>223</v>
      </c>
      <c r="D133" s="202" t="s">
        <v>126</v>
      </c>
      <c r="E133" s="202" t="s">
        <v>127</v>
      </c>
      <c r="F133" s="202" t="s">
        <v>125</v>
      </c>
      <c r="G133" s="202" t="s">
        <v>137</v>
      </c>
      <c r="H133" s="202" t="s">
        <v>217</v>
      </c>
      <c r="I133" s="202" t="s">
        <v>217</v>
      </c>
      <c r="J133" s="202" t="s">
        <v>217</v>
      </c>
      <c r="K133" s="202" t="s">
        <v>217</v>
      </c>
      <c r="L133" s="202" t="s">
        <v>217</v>
      </c>
      <c r="M133" s="203">
        <v>-39.56</v>
      </c>
      <c r="N133" s="188" t="str">
        <f t="shared" si="2"/>
        <v>210000012800</v>
      </c>
    </row>
    <row r="134" spans="1:14" x14ac:dyDescent="0.25">
      <c r="A134" s="202" t="s">
        <v>108</v>
      </c>
      <c r="B134" s="202" t="s">
        <v>222</v>
      </c>
      <c r="C134" s="202" t="s">
        <v>223</v>
      </c>
      <c r="D134" s="202" t="s">
        <v>126</v>
      </c>
      <c r="E134" s="202" t="s">
        <v>127</v>
      </c>
      <c r="F134" s="202" t="s">
        <v>125</v>
      </c>
      <c r="G134" s="202" t="s">
        <v>137</v>
      </c>
      <c r="H134" s="202" t="s">
        <v>217</v>
      </c>
      <c r="I134" s="202" t="s">
        <v>217</v>
      </c>
      <c r="J134" s="202" t="s">
        <v>217</v>
      </c>
      <c r="K134" s="202" t="s">
        <v>217</v>
      </c>
      <c r="L134" s="202" t="s">
        <v>217</v>
      </c>
      <c r="M134" s="203">
        <v>-29.67</v>
      </c>
      <c r="N134" s="188" t="str">
        <f t="shared" si="2"/>
        <v>210000012800</v>
      </c>
    </row>
    <row r="135" spans="1:14" x14ac:dyDescent="0.25">
      <c r="A135" s="202" t="s">
        <v>108</v>
      </c>
      <c r="B135" s="202" t="s">
        <v>222</v>
      </c>
      <c r="C135" s="202" t="s">
        <v>223</v>
      </c>
      <c r="D135" s="202" t="s">
        <v>126</v>
      </c>
      <c r="E135" s="202" t="s">
        <v>127</v>
      </c>
      <c r="F135" s="202" t="s">
        <v>125</v>
      </c>
      <c r="G135" s="202" t="s">
        <v>148</v>
      </c>
      <c r="H135" s="202" t="s">
        <v>217</v>
      </c>
      <c r="I135" s="202" t="s">
        <v>217</v>
      </c>
      <c r="J135" s="202" t="s">
        <v>217</v>
      </c>
      <c r="K135" s="202" t="s">
        <v>217</v>
      </c>
      <c r="L135" s="202" t="s">
        <v>217</v>
      </c>
      <c r="M135" s="203">
        <v>1851.43</v>
      </c>
      <c r="N135" s="188" t="str">
        <f t="shared" si="2"/>
        <v>700000012800</v>
      </c>
    </row>
    <row r="136" spans="1:14" x14ac:dyDescent="0.25">
      <c r="A136" s="202" t="s">
        <v>108</v>
      </c>
      <c r="B136" s="202" t="s">
        <v>222</v>
      </c>
      <c r="C136" s="202" t="s">
        <v>223</v>
      </c>
      <c r="D136" s="202" t="s">
        <v>126</v>
      </c>
      <c r="E136" s="202" t="s">
        <v>127</v>
      </c>
      <c r="F136" s="202" t="s">
        <v>125</v>
      </c>
      <c r="G136" s="202" t="s">
        <v>148</v>
      </c>
      <c r="H136" s="202" t="s">
        <v>217</v>
      </c>
      <c r="I136" s="202" t="s">
        <v>217</v>
      </c>
      <c r="J136" s="202" t="s">
        <v>217</v>
      </c>
      <c r="K136" s="202" t="s">
        <v>217</v>
      </c>
      <c r="L136" s="202" t="s">
        <v>217</v>
      </c>
      <c r="M136" s="203">
        <v>1388.57</v>
      </c>
      <c r="N136" s="188" t="str">
        <f t="shared" si="2"/>
        <v>700000012800</v>
      </c>
    </row>
    <row r="137" spans="1:14" x14ac:dyDescent="0.25">
      <c r="A137" s="202" t="s">
        <v>108</v>
      </c>
      <c r="B137" s="202" t="s">
        <v>222</v>
      </c>
      <c r="C137" s="202" t="s">
        <v>223</v>
      </c>
      <c r="D137" s="202" t="s">
        <v>126</v>
      </c>
      <c r="E137" s="202" t="s">
        <v>127</v>
      </c>
      <c r="F137" s="202" t="s">
        <v>125</v>
      </c>
      <c r="G137" s="202" t="s">
        <v>151</v>
      </c>
      <c r="H137" s="202" t="s">
        <v>217</v>
      </c>
      <c r="I137" s="202" t="s">
        <v>217</v>
      </c>
      <c r="J137" s="202" t="s">
        <v>217</v>
      </c>
      <c r="K137" s="202" t="s">
        <v>217</v>
      </c>
      <c r="L137" s="202" t="s">
        <v>217</v>
      </c>
      <c r="M137" s="203">
        <v>108.53</v>
      </c>
      <c r="N137" s="188" t="str">
        <f t="shared" si="2"/>
        <v>723000012800</v>
      </c>
    </row>
    <row r="138" spans="1:14" x14ac:dyDescent="0.25">
      <c r="A138" s="202" t="s">
        <v>108</v>
      </c>
      <c r="B138" s="202" t="s">
        <v>224</v>
      </c>
      <c r="C138" s="202" t="s">
        <v>225</v>
      </c>
      <c r="D138" s="202" t="s">
        <v>126</v>
      </c>
      <c r="E138" s="202" t="s">
        <v>127</v>
      </c>
      <c r="F138" s="202" t="s">
        <v>125</v>
      </c>
      <c r="G138" s="202" t="s">
        <v>156</v>
      </c>
      <c r="H138" s="202" t="s">
        <v>217</v>
      </c>
      <c r="I138" s="202" t="s">
        <v>217</v>
      </c>
      <c r="J138" s="202" t="s">
        <v>217</v>
      </c>
      <c r="K138" s="202" t="s">
        <v>217</v>
      </c>
      <c r="L138" s="202" t="s">
        <v>217</v>
      </c>
      <c r="M138" s="203">
        <v>15.87</v>
      </c>
      <c r="N138" s="188" t="str">
        <f t="shared" si="2"/>
        <v>726900012800</v>
      </c>
    </row>
    <row r="139" spans="1:14" x14ac:dyDescent="0.25">
      <c r="A139" s="202" t="s">
        <v>108</v>
      </c>
      <c r="B139" s="202" t="s">
        <v>224</v>
      </c>
      <c r="C139" s="202" t="s">
        <v>225</v>
      </c>
      <c r="D139" s="202" t="s">
        <v>126</v>
      </c>
      <c r="E139" s="202" t="s">
        <v>127</v>
      </c>
      <c r="F139" s="202" t="s">
        <v>125</v>
      </c>
      <c r="G139" s="202" t="s">
        <v>137</v>
      </c>
      <c r="H139" s="202" t="s">
        <v>217</v>
      </c>
      <c r="I139" s="202" t="s">
        <v>217</v>
      </c>
      <c r="J139" s="202" t="s">
        <v>217</v>
      </c>
      <c r="K139" s="202" t="s">
        <v>217</v>
      </c>
      <c r="L139" s="202" t="s">
        <v>217</v>
      </c>
      <c r="M139" s="203">
        <v>-56.05</v>
      </c>
      <c r="N139" s="188" t="str">
        <f t="shared" si="2"/>
        <v>210000012800</v>
      </c>
    </row>
    <row r="140" spans="1:14" x14ac:dyDescent="0.25">
      <c r="A140" s="202" t="s">
        <v>108</v>
      </c>
      <c r="B140" s="202" t="s">
        <v>224</v>
      </c>
      <c r="C140" s="202" t="s">
        <v>225</v>
      </c>
      <c r="D140" s="202" t="s">
        <v>126</v>
      </c>
      <c r="E140" s="202" t="s">
        <v>127</v>
      </c>
      <c r="F140" s="202" t="s">
        <v>125</v>
      </c>
      <c r="G140" s="202" t="s">
        <v>137</v>
      </c>
      <c r="H140" s="202" t="s">
        <v>217</v>
      </c>
      <c r="I140" s="202" t="s">
        <v>217</v>
      </c>
      <c r="J140" s="202" t="s">
        <v>217</v>
      </c>
      <c r="K140" s="202" t="s">
        <v>217</v>
      </c>
      <c r="L140" s="202" t="s">
        <v>217</v>
      </c>
      <c r="M140" s="203">
        <v>-42.03</v>
      </c>
      <c r="N140" s="188" t="str">
        <f t="shared" si="2"/>
        <v>210000012800</v>
      </c>
    </row>
    <row r="141" spans="1:14" x14ac:dyDescent="0.25">
      <c r="A141" s="202" t="s">
        <v>108</v>
      </c>
      <c r="B141" s="202" t="s">
        <v>224</v>
      </c>
      <c r="C141" s="202" t="s">
        <v>225</v>
      </c>
      <c r="D141" s="202" t="s">
        <v>126</v>
      </c>
      <c r="E141" s="202" t="s">
        <v>127</v>
      </c>
      <c r="F141" s="202" t="s">
        <v>125</v>
      </c>
      <c r="G141" s="202" t="s">
        <v>137</v>
      </c>
      <c r="H141" s="202" t="s">
        <v>217</v>
      </c>
      <c r="I141" s="202" t="s">
        <v>217</v>
      </c>
      <c r="J141" s="202" t="s">
        <v>217</v>
      </c>
      <c r="K141" s="202" t="s">
        <v>217</v>
      </c>
      <c r="L141" s="202" t="s">
        <v>217</v>
      </c>
      <c r="M141" s="203">
        <v>-285.70999999999998</v>
      </c>
      <c r="N141" s="188" t="str">
        <f t="shared" si="2"/>
        <v>210000012800</v>
      </c>
    </row>
    <row r="142" spans="1:14" x14ac:dyDescent="0.25">
      <c r="A142" s="202" t="s">
        <v>108</v>
      </c>
      <c r="B142" s="202" t="s">
        <v>224</v>
      </c>
      <c r="C142" s="202" t="s">
        <v>225</v>
      </c>
      <c r="D142" s="202" t="s">
        <v>126</v>
      </c>
      <c r="E142" s="202" t="s">
        <v>127</v>
      </c>
      <c r="F142" s="202" t="s">
        <v>125</v>
      </c>
      <c r="G142" s="202" t="s">
        <v>137</v>
      </c>
      <c r="H142" s="202" t="s">
        <v>217</v>
      </c>
      <c r="I142" s="202" t="s">
        <v>217</v>
      </c>
      <c r="J142" s="202" t="s">
        <v>217</v>
      </c>
      <c r="K142" s="202" t="s">
        <v>217</v>
      </c>
      <c r="L142" s="202" t="s">
        <v>217</v>
      </c>
      <c r="M142" s="203">
        <v>-214.29</v>
      </c>
      <c r="N142" s="188" t="str">
        <f t="shared" si="2"/>
        <v>210000012800</v>
      </c>
    </row>
    <row r="143" spans="1:14" x14ac:dyDescent="0.25">
      <c r="A143" s="202" t="s">
        <v>108</v>
      </c>
      <c r="B143" s="202" t="s">
        <v>224</v>
      </c>
      <c r="C143" s="202" t="s">
        <v>225</v>
      </c>
      <c r="D143" s="202" t="s">
        <v>126</v>
      </c>
      <c r="E143" s="202" t="s">
        <v>127</v>
      </c>
      <c r="F143" s="202" t="s">
        <v>125</v>
      </c>
      <c r="G143" s="202" t="s">
        <v>140</v>
      </c>
      <c r="H143" s="202" t="s">
        <v>217</v>
      </c>
      <c r="I143" s="202" t="s">
        <v>217</v>
      </c>
      <c r="J143" s="202" t="s">
        <v>217</v>
      </c>
      <c r="K143" s="202" t="s">
        <v>217</v>
      </c>
      <c r="L143" s="202" t="s">
        <v>217</v>
      </c>
      <c r="M143" s="203">
        <v>-2.64</v>
      </c>
      <c r="N143" s="188" t="str">
        <f t="shared" si="2"/>
        <v>212500012800</v>
      </c>
    </row>
    <row r="144" spans="1:14" x14ac:dyDescent="0.25">
      <c r="A144" s="202" t="s">
        <v>108</v>
      </c>
      <c r="B144" s="202" t="s">
        <v>224</v>
      </c>
      <c r="C144" s="202" t="s">
        <v>225</v>
      </c>
      <c r="D144" s="202" t="s">
        <v>126</v>
      </c>
      <c r="E144" s="202" t="s">
        <v>127</v>
      </c>
      <c r="F144" s="202" t="s">
        <v>125</v>
      </c>
      <c r="G144" s="202" t="s">
        <v>140</v>
      </c>
      <c r="H144" s="202" t="s">
        <v>217</v>
      </c>
      <c r="I144" s="202" t="s">
        <v>217</v>
      </c>
      <c r="J144" s="202" t="s">
        <v>217</v>
      </c>
      <c r="K144" s="202" t="s">
        <v>217</v>
      </c>
      <c r="L144" s="202" t="s">
        <v>217</v>
      </c>
      <c r="M144" s="203">
        <v>-1.98</v>
      </c>
      <c r="N144" s="188" t="str">
        <f t="shared" si="2"/>
        <v>212500012800</v>
      </c>
    </row>
    <row r="145" spans="1:14" x14ac:dyDescent="0.25">
      <c r="A145" s="202" t="s">
        <v>108</v>
      </c>
      <c r="B145" s="202" t="s">
        <v>224</v>
      </c>
      <c r="C145" s="202" t="s">
        <v>225</v>
      </c>
      <c r="D145" s="202" t="s">
        <v>126</v>
      </c>
      <c r="E145" s="202" t="s">
        <v>127</v>
      </c>
      <c r="F145" s="202" t="s">
        <v>125</v>
      </c>
      <c r="G145" s="202" t="s">
        <v>141</v>
      </c>
      <c r="H145" s="202" t="s">
        <v>217</v>
      </c>
      <c r="I145" s="202" t="s">
        <v>217</v>
      </c>
      <c r="J145" s="202" t="s">
        <v>217</v>
      </c>
      <c r="K145" s="202" t="s">
        <v>217</v>
      </c>
      <c r="L145" s="202" t="s">
        <v>217</v>
      </c>
      <c r="M145" s="203">
        <v>-62</v>
      </c>
      <c r="N145" s="188" t="str">
        <f t="shared" si="2"/>
        <v>213000012800</v>
      </c>
    </row>
    <row r="146" spans="1:14" x14ac:dyDescent="0.25">
      <c r="A146" s="202" t="s">
        <v>108</v>
      </c>
      <c r="B146" s="202" t="s">
        <v>224</v>
      </c>
      <c r="C146" s="202" t="s">
        <v>225</v>
      </c>
      <c r="D146" s="202" t="s">
        <v>126</v>
      </c>
      <c r="E146" s="202" t="s">
        <v>127</v>
      </c>
      <c r="F146" s="202" t="s">
        <v>125</v>
      </c>
      <c r="G146" s="202" t="s">
        <v>141</v>
      </c>
      <c r="H146" s="202" t="s">
        <v>217</v>
      </c>
      <c r="I146" s="202" t="s">
        <v>217</v>
      </c>
      <c r="J146" s="202" t="s">
        <v>217</v>
      </c>
      <c r="K146" s="202" t="s">
        <v>217</v>
      </c>
      <c r="L146" s="202" t="s">
        <v>217</v>
      </c>
      <c r="M146" s="203">
        <v>-46.5</v>
      </c>
      <c r="N146" s="188" t="str">
        <f t="shared" si="2"/>
        <v>213000012800</v>
      </c>
    </row>
    <row r="147" spans="1:14" x14ac:dyDescent="0.25">
      <c r="A147" s="202" t="s">
        <v>108</v>
      </c>
      <c r="B147" s="202" t="s">
        <v>224</v>
      </c>
      <c r="C147" s="202" t="s">
        <v>225</v>
      </c>
      <c r="D147" s="202" t="s">
        <v>126</v>
      </c>
      <c r="E147" s="202" t="s">
        <v>127</v>
      </c>
      <c r="F147" s="202" t="s">
        <v>125</v>
      </c>
      <c r="G147" s="202" t="s">
        <v>140</v>
      </c>
      <c r="H147" s="202" t="s">
        <v>217</v>
      </c>
      <c r="I147" s="202" t="s">
        <v>217</v>
      </c>
      <c r="J147" s="202" t="s">
        <v>217</v>
      </c>
      <c r="K147" s="202" t="s">
        <v>217</v>
      </c>
      <c r="L147" s="202" t="s">
        <v>217</v>
      </c>
      <c r="M147" s="203">
        <v>-5.94</v>
      </c>
      <c r="N147" s="188" t="str">
        <f t="shared" si="2"/>
        <v>212500012800</v>
      </c>
    </row>
    <row r="148" spans="1:14" x14ac:dyDescent="0.25">
      <c r="A148" s="202" t="s">
        <v>108</v>
      </c>
      <c r="B148" s="202" t="s">
        <v>224</v>
      </c>
      <c r="C148" s="202" t="s">
        <v>225</v>
      </c>
      <c r="D148" s="202" t="s">
        <v>126</v>
      </c>
      <c r="E148" s="202" t="s">
        <v>127</v>
      </c>
      <c r="F148" s="202" t="s">
        <v>125</v>
      </c>
      <c r="G148" s="202" t="s">
        <v>140</v>
      </c>
      <c r="H148" s="202" t="s">
        <v>217</v>
      </c>
      <c r="I148" s="202" t="s">
        <v>217</v>
      </c>
      <c r="J148" s="202" t="s">
        <v>217</v>
      </c>
      <c r="K148" s="202" t="s">
        <v>217</v>
      </c>
      <c r="L148" s="202" t="s">
        <v>217</v>
      </c>
      <c r="M148" s="203">
        <v>-4.46</v>
      </c>
      <c r="N148" s="188" t="str">
        <f t="shared" si="2"/>
        <v>212500012800</v>
      </c>
    </row>
    <row r="149" spans="1:14" x14ac:dyDescent="0.25">
      <c r="A149" s="202" t="s">
        <v>108</v>
      </c>
      <c r="B149" s="202" t="s">
        <v>224</v>
      </c>
      <c r="C149" s="202" t="s">
        <v>225</v>
      </c>
      <c r="D149" s="202" t="s">
        <v>126</v>
      </c>
      <c r="E149" s="202" t="s">
        <v>127</v>
      </c>
      <c r="F149" s="202" t="s">
        <v>125</v>
      </c>
      <c r="G149" s="202" t="s">
        <v>138</v>
      </c>
      <c r="H149" s="202" t="s">
        <v>217</v>
      </c>
      <c r="I149" s="202" t="s">
        <v>217</v>
      </c>
      <c r="J149" s="202" t="s">
        <v>217</v>
      </c>
      <c r="K149" s="202" t="s">
        <v>217</v>
      </c>
      <c r="L149" s="202" t="s">
        <v>217</v>
      </c>
      <c r="M149" s="203">
        <v>-116.34</v>
      </c>
      <c r="N149" s="188" t="str">
        <f t="shared" si="2"/>
        <v>210500012800</v>
      </c>
    </row>
    <row r="150" spans="1:14" x14ac:dyDescent="0.25">
      <c r="A150" s="202" t="s">
        <v>108</v>
      </c>
      <c r="B150" s="202" t="s">
        <v>224</v>
      </c>
      <c r="C150" s="202" t="s">
        <v>225</v>
      </c>
      <c r="D150" s="202" t="s">
        <v>126</v>
      </c>
      <c r="E150" s="202" t="s">
        <v>127</v>
      </c>
      <c r="F150" s="202" t="s">
        <v>125</v>
      </c>
      <c r="G150" s="202" t="s">
        <v>138</v>
      </c>
      <c r="H150" s="202" t="s">
        <v>217</v>
      </c>
      <c r="I150" s="202" t="s">
        <v>217</v>
      </c>
      <c r="J150" s="202" t="s">
        <v>217</v>
      </c>
      <c r="K150" s="202" t="s">
        <v>217</v>
      </c>
      <c r="L150" s="202" t="s">
        <v>217</v>
      </c>
      <c r="M150" s="203">
        <v>-87.26</v>
      </c>
      <c r="N150" s="188" t="str">
        <f t="shared" si="2"/>
        <v>210500012800</v>
      </c>
    </row>
    <row r="151" spans="1:14" x14ac:dyDescent="0.25">
      <c r="A151" s="202" t="s">
        <v>108</v>
      </c>
      <c r="B151" s="202" t="s">
        <v>224</v>
      </c>
      <c r="C151" s="202" t="s">
        <v>225</v>
      </c>
      <c r="D151" s="202" t="s">
        <v>126</v>
      </c>
      <c r="E151" s="202" t="s">
        <v>127</v>
      </c>
      <c r="F151" s="202" t="s">
        <v>125</v>
      </c>
      <c r="G151" s="202" t="s">
        <v>134</v>
      </c>
      <c r="H151" s="202" t="s">
        <v>217</v>
      </c>
      <c r="I151" s="202" t="s">
        <v>217</v>
      </c>
      <c r="J151" s="202" t="s">
        <v>217</v>
      </c>
      <c r="K151" s="202" t="s">
        <v>217</v>
      </c>
      <c r="L151" s="202" t="s">
        <v>217</v>
      </c>
      <c r="M151" s="203">
        <v>-1.35</v>
      </c>
      <c r="N151" s="188" t="str">
        <f t="shared" si="2"/>
        <v>205500012800</v>
      </c>
    </row>
    <row r="152" spans="1:14" x14ac:dyDescent="0.25">
      <c r="A152" s="202" t="s">
        <v>108</v>
      </c>
      <c r="B152" s="202" t="s">
        <v>224</v>
      </c>
      <c r="C152" s="202" t="s">
        <v>225</v>
      </c>
      <c r="D152" s="202" t="s">
        <v>126</v>
      </c>
      <c r="E152" s="202" t="s">
        <v>127</v>
      </c>
      <c r="F152" s="202" t="s">
        <v>125</v>
      </c>
      <c r="G152" s="202" t="s">
        <v>134</v>
      </c>
      <c r="H152" s="202" t="s">
        <v>217</v>
      </c>
      <c r="I152" s="202" t="s">
        <v>217</v>
      </c>
      <c r="J152" s="202" t="s">
        <v>217</v>
      </c>
      <c r="K152" s="202" t="s">
        <v>217</v>
      </c>
      <c r="L152" s="202" t="s">
        <v>217</v>
      </c>
      <c r="M152" s="203">
        <v>-1.02</v>
      </c>
      <c r="N152" s="188" t="str">
        <f t="shared" si="2"/>
        <v>205500012800</v>
      </c>
    </row>
    <row r="153" spans="1:14" x14ac:dyDescent="0.25">
      <c r="A153" s="202" t="s">
        <v>108</v>
      </c>
      <c r="B153" s="202" t="s">
        <v>224</v>
      </c>
      <c r="C153" s="202" t="s">
        <v>225</v>
      </c>
      <c r="D153" s="202" t="s">
        <v>126</v>
      </c>
      <c r="E153" s="202" t="s">
        <v>127</v>
      </c>
      <c r="F153" s="202" t="s">
        <v>125</v>
      </c>
      <c r="G153" s="202" t="s">
        <v>135</v>
      </c>
      <c r="H153" s="202" t="s">
        <v>217</v>
      </c>
      <c r="I153" s="202" t="s">
        <v>217</v>
      </c>
      <c r="J153" s="202" t="s">
        <v>217</v>
      </c>
      <c r="K153" s="202" t="s">
        <v>217</v>
      </c>
      <c r="L153" s="202" t="s">
        <v>217</v>
      </c>
      <c r="M153" s="203">
        <v>-385.09</v>
      </c>
      <c r="N153" s="188" t="str">
        <f t="shared" si="2"/>
        <v>205600012800</v>
      </c>
    </row>
    <row r="154" spans="1:14" x14ac:dyDescent="0.25">
      <c r="A154" s="202" t="s">
        <v>108</v>
      </c>
      <c r="B154" s="202" t="s">
        <v>224</v>
      </c>
      <c r="C154" s="202" t="s">
        <v>225</v>
      </c>
      <c r="D154" s="202" t="s">
        <v>126</v>
      </c>
      <c r="E154" s="202" t="s">
        <v>127</v>
      </c>
      <c r="F154" s="202" t="s">
        <v>125</v>
      </c>
      <c r="G154" s="202" t="s">
        <v>135</v>
      </c>
      <c r="H154" s="202" t="s">
        <v>217</v>
      </c>
      <c r="I154" s="202" t="s">
        <v>217</v>
      </c>
      <c r="J154" s="202" t="s">
        <v>217</v>
      </c>
      <c r="K154" s="202" t="s">
        <v>217</v>
      </c>
      <c r="L154" s="202" t="s">
        <v>217</v>
      </c>
      <c r="M154" s="203">
        <v>-288.81</v>
      </c>
      <c r="N154" s="188" t="str">
        <f t="shared" si="2"/>
        <v>205600012800</v>
      </c>
    </row>
    <row r="155" spans="1:14" x14ac:dyDescent="0.25">
      <c r="A155" s="202" t="s">
        <v>108</v>
      </c>
      <c r="B155" s="202" t="s">
        <v>224</v>
      </c>
      <c r="C155" s="202" t="s">
        <v>225</v>
      </c>
      <c r="D155" s="202" t="s">
        <v>126</v>
      </c>
      <c r="E155" s="202" t="s">
        <v>127</v>
      </c>
      <c r="F155" s="202" t="s">
        <v>125</v>
      </c>
      <c r="G155" s="202" t="s">
        <v>159</v>
      </c>
      <c r="H155" s="202" t="s">
        <v>217</v>
      </c>
      <c r="I155" s="202" t="s">
        <v>217</v>
      </c>
      <c r="J155" s="202" t="s">
        <v>217</v>
      </c>
      <c r="K155" s="202" t="s">
        <v>217</v>
      </c>
      <c r="L155" s="202" t="s">
        <v>217</v>
      </c>
      <c r="M155" s="203">
        <v>-6.51</v>
      </c>
      <c r="N155" s="188" t="str">
        <f t="shared" si="2"/>
        <v>205700012800</v>
      </c>
    </row>
    <row r="156" spans="1:14" x14ac:dyDescent="0.25">
      <c r="A156" s="202" t="s">
        <v>108</v>
      </c>
      <c r="B156" s="202" t="s">
        <v>224</v>
      </c>
      <c r="C156" s="202" t="s">
        <v>225</v>
      </c>
      <c r="D156" s="202" t="s">
        <v>126</v>
      </c>
      <c r="E156" s="202" t="s">
        <v>127</v>
      </c>
      <c r="F156" s="202" t="s">
        <v>125</v>
      </c>
      <c r="G156" s="202" t="s">
        <v>159</v>
      </c>
      <c r="H156" s="202" t="s">
        <v>217</v>
      </c>
      <c r="I156" s="202" t="s">
        <v>217</v>
      </c>
      <c r="J156" s="202" t="s">
        <v>217</v>
      </c>
      <c r="K156" s="202" t="s">
        <v>217</v>
      </c>
      <c r="L156" s="202" t="s">
        <v>217</v>
      </c>
      <c r="M156" s="203">
        <v>-4.8899999999999997</v>
      </c>
      <c r="N156" s="188" t="str">
        <f t="shared" si="2"/>
        <v>205700012800</v>
      </c>
    </row>
    <row r="157" spans="1:14" x14ac:dyDescent="0.25">
      <c r="A157" s="202" t="s">
        <v>108</v>
      </c>
      <c r="B157" s="202" t="s">
        <v>224</v>
      </c>
      <c r="C157" s="202" t="s">
        <v>225</v>
      </c>
      <c r="D157" s="202" t="s">
        <v>126</v>
      </c>
      <c r="E157" s="202" t="s">
        <v>127</v>
      </c>
      <c r="F157" s="202" t="s">
        <v>125</v>
      </c>
      <c r="G157" s="202" t="s">
        <v>132</v>
      </c>
      <c r="H157" s="202" t="s">
        <v>217</v>
      </c>
      <c r="I157" s="202" t="s">
        <v>217</v>
      </c>
      <c r="J157" s="202" t="s">
        <v>217</v>
      </c>
      <c r="K157" s="202" t="s">
        <v>217</v>
      </c>
      <c r="L157" s="202" t="s">
        <v>217</v>
      </c>
      <c r="M157" s="203">
        <v>-116.34</v>
      </c>
      <c r="N157" s="188" t="str">
        <f t="shared" si="2"/>
        <v>205200012800</v>
      </c>
    </row>
    <row r="158" spans="1:14" x14ac:dyDescent="0.25">
      <c r="A158" s="202" t="s">
        <v>108</v>
      </c>
      <c r="B158" s="202" t="s">
        <v>224</v>
      </c>
      <c r="C158" s="202" t="s">
        <v>225</v>
      </c>
      <c r="D158" s="202" t="s">
        <v>126</v>
      </c>
      <c r="E158" s="202" t="s">
        <v>127</v>
      </c>
      <c r="F158" s="202" t="s">
        <v>125</v>
      </c>
      <c r="G158" s="202" t="s">
        <v>132</v>
      </c>
      <c r="H158" s="202" t="s">
        <v>217</v>
      </c>
      <c r="I158" s="202" t="s">
        <v>217</v>
      </c>
      <c r="J158" s="202" t="s">
        <v>217</v>
      </c>
      <c r="K158" s="202" t="s">
        <v>217</v>
      </c>
      <c r="L158" s="202" t="s">
        <v>217</v>
      </c>
      <c r="M158" s="203">
        <v>-87.26</v>
      </c>
      <c r="N158" s="188" t="str">
        <f t="shared" si="2"/>
        <v>205200012800</v>
      </c>
    </row>
    <row r="159" spans="1:14" x14ac:dyDescent="0.25">
      <c r="A159" s="202" t="s">
        <v>108</v>
      </c>
      <c r="B159" s="202" t="s">
        <v>224</v>
      </c>
      <c r="C159" s="202" t="s">
        <v>225</v>
      </c>
      <c r="D159" s="202" t="s">
        <v>126</v>
      </c>
      <c r="E159" s="202" t="s">
        <v>127</v>
      </c>
      <c r="F159" s="202" t="s">
        <v>125</v>
      </c>
      <c r="G159" s="202" t="s">
        <v>152</v>
      </c>
      <c r="H159" s="202" t="s">
        <v>217</v>
      </c>
      <c r="I159" s="202" t="s">
        <v>217</v>
      </c>
      <c r="J159" s="202" t="s">
        <v>217</v>
      </c>
      <c r="K159" s="202" t="s">
        <v>217</v>
      </c>
      <c r="L159" s="202" t="s">
        <v>217</v>
      </c>
      <c r="M159" s="203">
        <v>17.899999999999999</v>
      </c>
      <c r="N159" s="188" t="str">
        <f t="shared" si="2"/>
        <v>723100012800</v>
      </c>
    </row>
    <row r="160" spans="1:14" x14ac:dyDescent="0.25">
      <c r="A160" s="202" t="s">
        <v>108</v>
      </c>
      <c r="B160" s="202" t="s">
        <v>224</v>
      </c>
      <c r="C160" s="202" t="s">
        <v>225</v>
      </c>
      <c r="D160" s="202" t="s">
        <v>126</v>
      </c>
      <c r="E160" s="202" t="s">
        <v>127</v>
      </c>
      <c r="F160" s="202" t="s">
        <v>125</v>
      </c>
      <c r="G160" s="202" t="s">
        <v>153</v>
      </c>
      <c r="H160" s="202" t="s">
        <v>217</v>
      </c>
      <c r="I160" s="202" t="s">
        <v>217</v>
      </c>
      <c r="J160" s="202" t="s">
        <v>217</v>
      </c>
      <c r="K160" s="202" t="s">
        <v>217</v>
      </c>
      <c r="L160" s="202" t="s">
        <v>217</v>
      </c>
      <c r="M160" s="203">
        <v>385.09</v>
      </c>
      <c r="N160" s="188" t="str">
        <f t="shared" si="2"/>
        <v>724000012800</v>
      </c>
    </row>
    <row r="161" spans="1:14" x14ac:dyDescent="0.25">
      <c r="A161" s="202" t="s">
        <v>108</v>
      </c>
      <c r="B161" s="202" t="s">
        <v>224</v>
      </c>
      <c r="C161" s="202" t="s">
        <v>225</v>
      </c>
      <c r="D161" s="202" t="s">
        <v>126</v>
      </c>
      <c r="E161" s="202" t="s">
        <v>127</v>
      </c>
      <c r="F161" s="202" t="s">
        <v>125</v>
      </c>
      <c r="G161" s="202" t="s">
        <v>153</v>
      </c>
      <c r="H161" s="202" t="s">
        <v>217</v>
      </c>
      <c r="I161" s="202" t="s">
        <v>217</v>
      </c>
      <c r="J161" s="202" t="s">
        <v>217</v>
      </c>
      <c r="K161" s="202" t="s">
        <v>217</v>
      </c>
      <c r="L161" s="202" t="s">
        <v>217</v>
      </c>
      <c r="M161" s="203">
        <v>288.81</v>
      </c>
      <c r="N161" s="188" t="str">
        <f t="shared" si="2"/>
        <v>724000012800</v>
      </c>
    </row>
    <row r="162" spans="1:14" x14ac:dyDescent="0.25">
      <c r="A162" s="202" t="s">
        <v>108</v>
      </c>
      <c r="B162" s="202" t="s">
        <v>224</v>
      </c>
      <c r="C162" s="202" t="s">
        <v>225</v>
      </c>
      <c r="D162" s="202" t="s">
        <v>126</v>
      </c>
      <c r="E162" s="202" t="s">
        <v>127</v>
      </c>
      <c r="F162" s="202" t="s">
        <v>125</v>
      </c>
      <c r="G162" s="202" t="s">
        <v>155</v>
      </c>
      <c r="H162" s="202" t="s">
        <v>217</v>
      </c>
      <c r="I162" s="202" t="s">
        <v>217</v>
      </c>
      <c r="J162" s="202" t="s">
        <v>217</v>
      </c>
      <c r="K162" s="202" t="s">
        <v>217</v>
      </c>
      <c r="L162" s="202" t="s">
        <v>217</v>
      </c>
      <c r="M162" s="203">
        <v>1.35</v>
      </c>
      <c r="N162" s="188" t="str">
        <f t="shared" si="2"/>
        <v>725000012800</v>
      </c>
    </row>
    <row r="163" spans="1:14" x14ac:dyDescent="0.25">
      <c r="A163" s="202" t="s">
        <v>108</v>
      </c>
      <c r="B163" s="202" t="s">
        <v>224</v>
      </c>
      <c r="C163" s="202" t="s">
        <v>225</v>
      </c>
      <c r="D163" s="202" t="s">
        <v>126</v>
      </c>
      <c r="E163" s="202" t="s">
        <v>127</v>
      </c>
      <c r="F163" s="202" t="s">
        <v>125</v>
      </c>
      <c r="G163" s="202" t="s">
        <v>155</v>
      </c>
      <c r="H163" s="202" t="s">
        <v>217</v>
      </c>
      <c r="I163" s="202" t="s">
        <v>217</v>
      </c>
      <c r="J163" s="202" t="s">
        <v>217</v>
      </c>
      <c r="K163" s="202" t="s">
        <v>217</v>
      </c>
      <c r="L163" s="202" t="s">
        <v>217</v>
      </c>
      <c r="M163" s="203">
        <v>1.02</v>
      </c>
      <c r="N163" s="188" t="str">
        <f t="shared" si="2"/>
        <v>725000012800</v>
      </c>
    </row>
    <row r="164" spans="1:14" x14ac:dyDescent="0.25">
      <c r="A164" s="202" t="s">
        <v>108</v>
      </c>
      <c r="B164" s="202" t="s">
        <v>224</v>
      </c>
      <c r="C164" s="202" t="s">
        <v>225</v>
      </c>
      <c r="D164" s="202" t="s">
        <v>126</v>
      </c>
      <c r="E164" s="202" t="s">
        <v>127</v>
      </c>
      <c r="F164" s="202" t="s">
        <v>125</v>
      </c>
      <c r="G164" s="202" t="s">
        <v>150</v>
      </c>
      <c r="H164" s="202" t="s">
        <v>217</v>
      </c>
      <c r="I164" s="202" t="s">
        <v>217</v>
      </c>
      <c r="J164" s="202" t="s">
        <v>217</v>
      </c>
      <c r="K164" s="202" t="s">
        <v>217</v>
      </c>
      <c r="L164" s="202" t="s">
        <v>217</v>
      </c>
      <c r="M164" s="203">
        <v>6.51</v>
      </c>
      <c r="N164" s="188" t="str">
        <f t="shared" si="2"/>
        <v>722100012800</v>
      </c>
    </row>
    <row r="165" spans="1:14" x14ac:dyDescent="0.25">
      <c r="A165" s="202" t="s">
        <v>108</v>
      </c>
      <c r="B165" s="202" t="s">
        <v>224</v>
      </c>
      <c r="C165" s="202" t="s">
        <v>225</v>
      </c>
      <c r="D165" s="202" t="s">
        <v>126</v>
      </c>
      <c r="E165" s="202" t="s">
        <v>127</v>
      </c>
      <c r="F165" s="202" t="s">
        <v>125</v>
      </c>
      <c r="G165" s="202" t="s">
        <v>150</v>
      </c>
      <c r="H165" s="202" t="s">
        <v>217</v>
      </c>
      <c r="I165" s="202" t="s">
        <v>217</v>
      </c>
      <c r="J165" s="202" t="s">
        <v>217</v>
      </c>
      <c r="K165" s="202" t="s">
        <v>217</v>
      </c>
      <c r="L165" s="202" t="s">
        <v>217</v>
      </c>
      <c r="M165" s="203">
        <v>4.8899999999999997</v>
      </c>
      <c r="N165" s="188" t="str">
        <f t="shared" si="2"/>
        <v>722100012800</v>
      </c>
    </row>
    <row r="166" spans="1:14" x14ac:dyDescent="0.25">
      <c r="A166" s="202" t="s">
        <v>108</v>
      </c>
      <c r="B166" s="202" t="s">
        <v>224</v>
      </c>
      <c r="C166" s="202" t="s">
        <v>225</v>
      </c>
      <c r="D166" s="202" t="s">
        <v>126</v>
      </c>
      <c r="E166" s="202" t="s">
        <v>127</v>
      </c>
      <c r="F166" s="202" t="s">
        <v>125</v>
      </c>
      <c r="G166" s="202" t="s">
        <v>148</v>
      </c>
      <c r="H166" s="202" t="s">
        <v>217</v>
      </c>
      <c r="I166" s="202" t="s">
        <v>217</v>
      </c>
      <c r="J166" s="202" t="s">
        <v>217</v>
      </c>
      <c r="K166" s="202" t="s">
        <v>217</v>
      </c>
      <c r="L166" s="202" t="s">
        <v>217</v>
      </c>
      <c r="M166" s="203">
        <v>1737.95</v>
      </c>
      <c r="N166" s="188" t="str">
        <f t="shared" si="2"/>
        <v>700000012800</v>
      </c>
    </row>
    <row r="167" spans="1:14" x14ac:dyDescent="0.25">
      <c r="A167" s="202" t="s">
        <v>108</v>
      </c>
      <c r="B167" s="202" t="s">
        <v>224</v>
      </c>
      <c r="C167" s="202" t="s">
        <v>225</v>
      </c>
      <c r="D167" s="202" t="s">
        <v>126</v>
      </c>
      <c r="E167" s="202" t="s">
        <v>127</v>
      </c>
      <c r="F167" s="202" t="s">
        <v>125</v>
      </c>
      <c r="G167" s="202" t="s">
        <v>148</v>
      </c>
      <c r="H167" s="202" t="s">
        <v>217</v>
      </c>
      <c r="I167" s="202" t="s">
        <v>217</v>
      </c>
      <c r="J167" s="202" t="s">
        <v>217</v>
      </c>
      <c r="K167" s="202" t="s">
        <v>217</v>
      </c>
      <c r="L167" s="202" t="s">
        <v>217</v>
      </c>
      <c r="M167" s="203">
        <v>24.79</v>
      </c>
      <c r="N167" s="188" t="str">
        <f t="shared" si="2"/>
        <v>700000012800</v>
      </c>
    </row>
    <row r="168" spans="1:14" x14ac:dyDescent="0.25">
      <c r="A168" s="202" t="s">
        <v>108</v>
      </c>
      <c r="B168" s="202" t="s">
        <v>224</v>
      </c>
      <c r="C168" s="202" t="s">
        <v>225</v>
      </c>
      <c r="D168" s="202" t="s">
        <v>126</v>
      </c>
      <c r="E168" s="202" t="s">
        <v>127</v>
      </c>
      <c r="F168" s="202" t="s">
        <v>125</v>
      </c>
      <c r="G168" s="202" t="s">
        <v>148</v>
      </c>
      <c r="H168" s="202" t="s">
        <v>217</v>
      </c>
      <c r="I168" s="202" t="s">
        <v>217</v>
      </c>
      <c r="J168" s="202" t="s">
        <v>217</v>
      </c>
      <c r="K168" s="202" t="s">
        <v>217</v>
      </c>
      <c r="L168" s="202" t="s">
        <v>217</v>
      </c>
      <c r="M168" s="203">
        <v>1289.01</v>
      </c>
      <c r="N168" s="188" t="str">
        <f t="shared" si="2"/>
        <v>700000012800</v>
      </c>
    </row>
    <row r="169" spans="1:14" x14ac:dyDescent="0.25">
      <c r="A169" s="202" t="s">
        <v>108</v>
      </c>
      <c r="B169" s="202" t="s">
        <v>224</v>
      </c>
      <c r="C169" s="202" t="s">
        <v>225</v>
      </c>
      <c r="D169" s="202" t="s">
        <v>126</v>
      </c>
      <c r="E169" s="202" t="s">
        <v>127</v>
      </c>
      <c r="F169" s="202" t="s">
        <v>125</v>
      </c>
      <c r="G169" s="202" t="s">
        <v>148</v>
      </c>
      <c r="H169" s="202" t="s">
        <v>217</v>
      </c>
      <c r="I169" s="202" t="s">
        <v>217</v>
      </c>
      <c r="J169" s="202" t="s">
        <v>217</v>
      </c>
      <c r="K169" s="202" t="s">
        <v>217</v>
      </c>
      <c r="L169" s="202" t="s">
        <v>217</v>
      </c>
      <c r="M169" s="203">
        <v>33.049999999999997</v>
      </c>
      <c r="N169" s="188" t="str">
        <f t="shared" si="2"/>
        <v>700000012800</v>
      </c>
    </row>
    <row r="170" spans="1:14" x14ac:dyDescent="0.25">
      <c r="A170" s="202" t="s">
        <v>108</v>
      </c>
      <c r="B170" s="202" t="s">
        <v>224</v>
      </c>
      <c r="C170" s="202" t="s">
        <v>225</v>
      </c>
      <c r="D170" s="202" t="s">
        <v>126</v>
      </c>
      <c r="E170" s="202" t="s">
        <v>127</v>
      </c>
      <c r="F170" s="202" t="s">
        <v>125</v>
      </c>
      <c r="G170" s="202" t="s">
        <v>151</v>
      </c>
      <c r="H170" s="202" t="s">
        <v>217</v>
      </c>
      <c r="I170" s="202" t="s">
        <v>217</v>
      </c>
      <c r="J170" s="202" t="s">
        <v>217</v>
      </c>
      <c r="K170" s="202" t="s">
        <v>217</v>
      </c>
      <c r="L170" s="202" t="s">
        <v>217</v>
      </c>
      <c r="M170" s="203">
        <v>102.03</v>
      </c>
      <c r="N170" s="188" t="str">
        <f t="shared" si="2"/>
        <v>723000012800</v>
      </c>
    </row>
    <row r="171" spans="1:14" x14ac:dyDescent="0.25">
      <c r="A171" s="202" t="s">
        <v>108</v>
      </c>
      <c r="B171" s="202" t="s">
        <v>224</v>
      </c>
      <c r="C171" s="202" t="s">
        <v>225</v>
      </c>
      <c r="D171" s="202" t="s">
        <v>126</v>
      </c>
      <c r="E171" s="202" t="s">
        <v>127</v>
      </c>
      <c r="F171" s="202" t="s">
        <v>125</v>
      </c>
      <c r="G171" s="202" t="s">
        <v>151</v>
      </c>
      <c r="H171" s="202" t="s">
        <v>217</v>
      </c>
      <c r="I171" s="202" t="s">
        <v>217</v>
      </c>
      <c r="J171" s="202" t="s">
        <v>217</v>
      </c>
      <c r="K171" s="202" t="s">
        <v>217</v>
      </c>
      <c r="L171" s="202" t="s">
        <v>217</v>
      </c>
      <c r="M171" s="203">
        <v>76.53</v>
      </c>
      <c r="N171" s="188" t="str">
        <f t="shared" si="2"/>
        <v>723000012800</v>
      </c>
    </row>
    <row r="172" spans="1:14" x14ac:dyDescent="0.25">
      <c r="A172" s="202" t="s">
        <v>108</v>
      </c>
      <c r="B172" s="202" t="s">
        <v>224</v>
      </c>
      <c r="C172" s="202" t="s">
        <v>225</v>
      </c>
      <c r="D172" s="202" t="s">
        <v>126</v>
      </c>
      <c r="E172" s="202" t="s">
        <v>127</v>
      </c>
      <c r="F172" s="202" t="s">
        <v>125</v>
      </c>
      <c r="G172" s="202" t="s">
        <v>152</v>
      </c>
      <c r="H172" s="202" t="s">
        <v>217</v>
      </c>
      <c r="I172" s="202" t="s">
        <v>217</v>
      </c>
      <c r="J172" s="202" t="s">
        <v>217</v>
      </c>
      <c r="K172" s="202" t="s">
        <v>217</v>
      </c>
      <c r="L172" s="202" t="s">
        <v>217</v>
      </c>
      <c r="M172" s="203">
        <v>23.86</v>
      </c>
      <c r="N172" s="188" t="str">
        <f t="shared" si="2"/>
        <v>723100012800</v>
      </c>
    </row>
    <row r="173" spans="1:14" x14ac:dyDescent="0.25">
      <c r="A173" s="202" t="s">
        <v>108</v>
      </c>
      <c r="B173" s="202" t="s">
        <v>224</v>
      </c>
      <c r="C173" s="202" t="s">
        <v>225</v>
      </c>
      <c r="D173" s="202" t="s">
        <v>126</v>
      </c>
      <c r="E173" s="202" t="s">
        <v>127</v>
      </c>
      <c r="F173" s="202" t="s">
        <v>125</v>
      </c>
      <c r="G173" s="202" t="s">
        <v>137</v>
      </c>
      <c r="H173" s="202" t="s">
        <v>217</v>
      </c>
      <c r="I173" s="202" t="s">
        <v>217</v>
      </c>
      <c r="J173" s="202" t="s">
        <v>217</v>
      </c>
      <c r="K173" s="202" t="s">
        <v>217</v>
      </c>
      <c r="L173" s="202" t="s">
        <v>217</v>
      </c>
      <c r="M173" s="203">
        <v>-21.15</v>
      </c>
      <c r="N173" s="188" t="str">
        <f t="shared" si="2"/>
        <v>210000012800</v>
      </c>
    </row>
    <row r="174" spans="1:14" x14ac:dyDescent="0.25">
      <c r="A174" s="202" t="s">
        <v>108</v>
      </c>
      <c r="B174" s="202" t="s">
        <v>224</v>
      </c>
      <c r="C174" s="202" t="s">
        <v>225</v>
      </c>
      <c r="D174" s="202" t="s">
        <v>126</v>
      </c>
      <c r="E174" s="202" t="s">
        <v>127</v>
      </c>
      <c r="F174" s="202" t="s">
        <v>125</v>
      </c>
      <c r="G174" s="202" t="s">
        <v>137</v>
      </c>
      <c r="H174" s="202" t="s">
        <v>217</v>
      </c>
      <c r="I174" s="202" t="s">
        <v>217</v>
      </c>
      <c r="J174" s="202" t="s">
        <v>217</v>
      </c>
      <c r="K174" s="202" t="s">
        <v>217</v>
      </c>
      <c r="L174" s="202" t="s">
        <v>217</v>
      </c>
      <c r="M174" s="203">
        <v>-15.87</v>
      </c>
      <c r="N174" s="188" t="str">
        <f t="shared" si="2"/>
        <v>210000012800</v>
      </c>
    </row>
    <row r="175" spans="1:14" x14ac:dyDescent="0.25">
      <c r="A175" s="202" t="s">
        <v>108</v>
      </c>
      <c r="B175" s="202" t="s">
        <v>224</v>
      </c>
      <c r="C175" s="202" t="s">
        <v>225</v>
      </c>
      <c r="D175" s="202" t="s">
        <v>126</v>
      </c>
      <c r="E175" s="202" t="s">
        <v>127</v>
      </c>
      <c r="F175" s="202" t="s">
        <v>125</v>
      </c>
      <c r="G175" s="202" t="s">
        <v>139</v>
      </c>
      <c r="H175" s="202" t="s">
        <v>217</v>
      </c>
      <c r="I175" s="202" t="s">
        <v>217</v>
      </c>
      <c r="J175" s="202" t="s">
        <v>217</v>
      </c>
      <c r="K175" s="202" t="s">
        <v>217</v>
      </c>
      <c r="L175" s="202" t="s">
        <v>217</v>
      </c>
      <c r="M175" s="203">
        <v>-102.03</v>
      </c>
      <c r="N175" s="188" t="str">
        <f t="shared" si="2"/>
        <v>211000012800</v>
      </c>
    </row>
    <row r="176" spans="1:14" x14ac:dyDescent="0.25">
      <c r="A176" s="202" t="s">
        <v>108</v>
      </c>
      <c r="B176" s="202" t="s">
        <v>224</v>
      </c>
      <c r="C176" s="202" t="s">
        <v>225</v>
      </c>
      <c r="D176" s="202" t="s">
        <v>126</v>
      </c>
      <c r="E176" s="202" t="s">
        <v>127</v>
      </c>
      <c r="F176" s="202" t="s">
        <v>125</v>
      </c>
      <c r="G176" s="202" t="s">
        <v>139</v>
      </c>
      <c r="H176" s="202" t="s">
        <v>217</v>
      </c>
      <c r="I176" s="202" t="s">
        <v>217</v>
      </c>
      <c r="J176" s="202" t="s">
        <v>217</v>
      </c>
      <c r="K176" s="202" t="s">
        <v>217</v>
      </c>
      <c r="L176" s="202" t="s">
        <v>217</v>
      </c>
      <c r="M176" s="203">
        <v>-76.53</v>
      </c>
      <c r="N176" s="188" t="str">
        <f t="shared" si="2"/>
        <v>211000012800</v>
      </c>
    </row>
    <row r="177" spans="1:14" x14ac:dyDescent="0.25">
      <c r="A177" s="202" t="s">
        <v>108</v>
      </c>
      <c r="B177" s="202" t="s">
        <v>224</v>
      </c>
      <c r="C177" s="202" t="s">
        <v>225</v>
      </c>
      <c r="D177" s="202" t="s">
        <v>126</v>
      </c>
      <c r="E177" s="202" t="s">
        <v>127</v>
      </c>
      <c r="F177" s="202" t="s">
        <v>125</v>
      </c>
      <c r="G177" s="202" t="s">
        <v>133</v>
      </c>
      <c r="H177" s="202" t="s">
        <v>217</v>
      </c>
      <c r="I177" s="202" t="s">
        <v>217</v>
      </c>
      <c r="J177" s="202" t="s">
        <v>217</v>
      </c>
      <c r="K177" s="202" t="s">
        <v>217</v>
      </c>
      <c r="L177" s="202" t="s">
        <v>217</v>
      </c>
      <c r="M177" s="203">
        <v>-102.03</v>
      </c>
      <c r="N177" s="188" t="str">
        <f t="shared" si="2"/>
        <v>205300012800</v>
      </c>
    </row>
    <row r="178" spans="1:14" x14ac:dyDescent="0.25">
      <c r="A178" s="202" t="s">
        <v>108</v>
      </c>
      <c r="B178" s="202" t="s">
        <v>224</v>
      </c>
      <c r="C178" s="202" t="s">
        <v>225</v>
      </c>
      <c r="D178" s="202" t="s">
        <v>126</v>
      </c>
      <c r="E178" s="202" t="s">
        <v>127</v>
      </c>
      <c r="F178" s="202" t="s">
        <v>125</v>
      </c>
      <c r="G178" s="202" t="s">
        <v>133</v>
      </c>
      <c r="H178" s="202" t="s">
        <v>217</v>
      </c>
      <c r="I178" s="202" t="s">
        <v>217</v>
      </c>
      <c r="J178" s="202" t="s">
        <v>217</v>
      </c>
      <c r="K178" s="202" t="s">
        <v>217</v>
      </c>
      <c r="L178" s="202" t="s">
        <v>217</v>
      </c>
      <c r="M178" s="203">
        <v>-76.53</v>
      </c>
      <c r="N178" s="188" t="str">
        <f t="shared" si="2"/>
        <v>205300012800</v>
      </c>
    </row>
    <row r="179" spans="1:14" x14ac:dyDescent="0.25">
      <c r="A179" s="202" t="s">
        <v>108</v>
      </c>
      <c r="B179" s="202" t="s">
        <v>224</v>
      </c>
      <c r="C179" s="202" t="s">
        <v>225</v>
      </c>
      <c r="D179" s="202" t="s">
        <v>126</v>
      </c>
      <c r="E179" s="202" t="s">
        <v>127</v>
      </c>
      <c r="F179" s="202" t="s">
        <v>125</v>
      </c>
      <c r="G179" s="202" t="s">
        <v>145</v>
      </c>
      <c r="H179" s="202" t="s">
        <v>217</v>
      </c>
      <c r="I179" s="202" t="s">
        <v>217</v>
      </c>
      <c r="J179" s="202" t="s">
        <v>217</v>
      </c>
      <c r="K179" s="202" t="s">
        <v>217</v>
      </c>
      <c r="L179" s="202" t="s">
        <v>217</v>
      </c>
      <c r="M179" s="203">
        <v>-23.86</v>
      </c>
      <c r="N179" s="188" t="str">
        <f t="shared" si="2"/>
        <v>216000012800</v>
      </c>
    </row>
    <row r="180" spans="1:14" x14ac:dyDescent="0.25">
      <c r="A180" s="202" t="s">
        <v>108</v>
      </c>
      <c r="B180" s="202" t="s">
        <v>224</v>
      </c>
      <c r="C180" s="202" t="s">
        <v>225</v>
      </c>
      <c r="D180" s="202" t="s">
        <v>126</v>
      </c>
      <c r="E180" s="202" t="s">
        <v>127</v>
      </c>
      <c r="F180" s="202" t="s">
        <v>125</v>
      </c>
      <c r="G180" s="202" t="s">
        <v>145</v>
      </c>
      <c r="H180" s="202" t="s">
        <v>217</v>
      </c>
      <c r="I180" s="202" t="s">
        <v>217</v>
      </c>
      <c r="J180" s="202" t="s">
        <v>217</v>
      </c>
      <c r="K180" s="202" t="s">
        <v>217</v>
      </c>
      <c r="L180" s="202" t="s">
        <v>217</v>
      </c>
      <c r="M180" s="203">
        <v>-17.899999999999999</v>
      </c>
      <c r="N180" s="188" t="str">
        <f t="shared" si="2"/>
        <v>216000012800</v>
      </c>
    </row>
    <row r="181" spans="1:14" x14ac:dyDescent="0.25">
      <c r="A181" s="202" t="s">
        <v>108</v>
      </c>
      <c r="B181" s="202" t="s">
        <v>224</v>
      </c>
      <c r="C181" s="202" t="s">
        <v>225</v>
      </c>
      <c r="D181" s="202" t="s">
        <v>126</v>
      </c>
      <c r="E181" s="202" t="s">
        <v>127</v>
      </c>
      <c r="F181" s="202" t="s">
        <v>125</v>
      </c>
      <c r="G181" s="202" t="s">
        <v>142</v>
      </c>
      <c r="H181" s="202" t="s">
        <v>217</v>
      </c>
      <c r="I181" s="202" t="s">
        <v>217</v>
      </c>
      <c r="J181" s="202" t="s">
        <v>217</v>
      </c>
      <c r="K181" s="202" t="s">
        <v>217</v>
      </c>
      <c r="L181" s="202" t="s">
        <v>217</v>
      </c>
      <c r="M181" s="203">
        <v>-217.92</v>
      </c>
      <c r="N181" s="188" t="str">
        <f t="shared" si="2"/>
        <v>214000012800</v>
      </c>
    </row>
    <row r="182" spans="1:14" x14ac:dyDescent="0.25">
      <c r="A182" s="202" t="s">
        <v>108</v>
      </c>
      <c r="B182" s="202" t="s">
        <v>224</v>
      </c>
      <c r="C182" s="202" t="s">
        <v>225</v>
      </c>
      <c r="D182" s="202" t="s">
        <v>126</v>
      </c>
      <c r="E182" s="202" t="s">
        <v>127</v>
      </c>
      <c r="F182" s="202" t="s">
        <v>125</v>
      </c>
      <c r="G182" s="202" t="s">
        <v>142</v>
      </c>
      <c r="H182" s="202" t="s">
        <v>217</v>
      </c>
      <c r="I182" s="202" t="s">
        <v>217</v>
      </c>
      <c r="J182" s="202" t="s">
        <v>217</v>
      </c>
      <c r="K182" s="202" t="s">
        <v>217</v>
      </c>
      <c r="L182" s="202" t="s">
        <v>217</v>
      </c>
      <c r="M182" s="203">
        <v>-163.44</v>
      </c>
      <c r="N182" s="188" t="str">
        <f t="shared" si="2"/>
        <v>214000012800</v>
      </c>
    </row>
    <row r="183" spans="1:14" x14ac:dyDescent="0.25">
      <c r="A183" s="202" t="s">
        <v>108</v>
      </c>
      <c r="B183" s="202" t="s">
        <v>224</v>
      </c>
      <c r="C183" s="202" t="s">
        <v>225</v>
      </c>
      <c r="D183" s="202" t="s">
        <v>126</v>
      </c>
      <c r="E183" s="202" t="s">
        <v>127</v>
      </c>
      <c r="F183" s="202" t="s">
        <v>125</v>
      </c>
      <c r="G183" s="202" t="s">
        <v>136</v>
      </c>
      <c r="H183" s="202" t="s">
        <v>217</v>
      </c>
      <c r="I183" s="202" t="s">
        <v>217</v>
      </c>
      <c r="J183" s="202" t="s">
        <v>217</v>
      </c>
      <c r="K183" s="202" t="s">
        <v>217</v>
      </c>
      <c r="L183" s="202" t="s">
        <v>217</v>
      </c>
      <c r="M183" s="203">
        <v>-23.86</v>
      </c>
      <c r="N183" s="188" t="str">
        <f t="shared" si="2"/>
        <v>205800012800</v>
      </c>
    </row>
    <row r="184" spans="1:14" x14ac:dyDescent="0.25">
      <c r="A184" s="202" t="s">
        <v>108</v>
      </c>
      <c r="B184" s="202" t="s">
        <v>224</v>
      </c>
      <c r="C184" s="202" t="s">
        <v>225</v>
      </c>
      <c r="D184" s="202" t="s">
        <v>126</v>
      </c>
      <c r="E184" s="202" t="s">
        <v>127</v>
      </c>
      <c r="F184" s="202" t="s">
        <v>125</v>
      </c>
      <c r="G184" s="202" t="s">
        <v>136</v>
      </c>
      <c r="H184" s="202" t="s">
        <v>217</v>
      </c>
      <c r="I184" s="202" t="s">
        <v>217</v>
      </c>
      <c r="J184" s="202" t="s">
        <v>217</v>
      </c>
      <c r="K184" s="202" t="s">
        <v>217</v>
      </c>
      <c r="L184" s="202" t="s">
        <v>217</v>
      </c>
      <c r="M184" s="203">
        <v>-17.899999999999999</v>
      </c>
      <c r="N184" s="188" t="str">
        <f t="shared" si="2"/>
        <v>205800012800</v>
      </c>
    </row>
    <row r="185" spans="1:14" x14ac:dyDescent="0.25">
      <c r="A185" s="202" t="s">
        <v>108</v>
      </c>
      <c r="B185" s="202" t="s">
        <v>224</v>
      </c>
      <c r="C185" s="202" t="s">
        <v>225</v>
      </c>
      <c r="D185" s="202" t="s">
        <v>126</v>
      </c>
      <c r="E185" s="202" t="s">
        <v>127</v>
      </c>
      <c r="F185" s="202" t="s">
        <v>125</v>
      </c>
      <c r="G185" s="202" t="s">
        <v>143</v>
      </c>
      <c r="H185" s="202" t="s">
        <v>217</v>
      </c>
      <c r="I185" s="202" t="s">
        <v>217</v>
      </c>
      <c r="J185" s="202" t="s">
        <v>217</v>
      </c>
      <c r="K185" s="202" t="s">
        <v>217</v>
      </c>
      <c r="L185" s="202" t="s">
        <v>217</v>
      </c>
      <c r="M185" s="203">
        <v>-70.349999999999994</v>
      </c>
      <c r="N185" s="188" t="str">
        <f t="shared" si="2"/>
        <v>215000012800</v>
      </c>
    </row>
    <row r="186" spans="1:14" x14ac:dyDescent="0.25">
      <c r="A186" s="202" t="s">
        <v>108</v>
      </c>
      <c r="B186" s="202" t="s">
        <v>224</v>
      </c>
      <c r="C186" s="202" t="s">
        <v>225</v>
      </c>
      <c r="D186" s="202" t="s">
        <v>126</v>
      </c>
      <c r="E186" s="202" t="s">
        <v>127</v>
      </c>
      <c r="F186" s="202" t="s">
        <v>125</v>
      </c>
      <c r="G186" s="202" t="s">
        <v>143</v>
      </c>
      <c r="H186" s="202" t="s">
        <v>217</v>
      </c>
      <c r="I186" s="202" t="s">
        <v>217</v>
      </c>
      <c r="J186" s="202" t="s">
        <v>217</v>
      </c>
      <c r="K186" s="202" t="s">
        <v>217</v>
      </c>
      <c r="L186" s="202" t="s">
        <v>217</v>
      </c>
      <c r="M186" s="203">
        <v>-52.77</v>
      </c>
      <c r="N186" s="188" t="str">
        <f t="shared" si="2"/>
        <v>215000012800</v>
      </c>
    </row>
    <row r="187" spans="1:14" x14ac:dyDescent="0.25">
      <c r="A187" s="202" t="s">
        <v>108</v>
      </c>
      <c r="B187" s="202" t="s">
        <v>224</v>
      </c>
      <c r="C187" s="202" t="s">
        <v>225</v>
      </c>
      <c r="D187" s="202" t="s">
        <v>126</v>
      </c>
      <c r="E187" s="202" t="s">
        <v>127</v>
      </c>
      <c r="F187" s="202" t="s">
        <v>125</v>
      </c>
      <c r="G187" s="202" t="s">
        <v>124</v>
      </c>
      <c r="H187" s="202" t="s">
        <v>217</v>
      </c>
      <c r="I187" s="202" t="s">
        <v>217</v>
      </c>
      <c r="J187" s="202" t="s">
        <v>217</v>
      </c>
      <c r="K187" s="202" t="s">
        <v>217</v>
      </c>
      <c r="L187" s="202" t="s">
        <v>217</v>
      </c>
      <c r="M187" s="203">
        <v>-819.9</v>
      </c>
      <c r="N187" s="188" t="str">
        <f t="shared" si="2"/>
        <v>100000012800</v>
      </c>
    </row>
    <row r="188" spans="1:14" x14ac:dyDescent="0.25">
      <c r="A188" s="202" t="s">
        <v>108</v>
      </c>
      <c r="B188" s="202" t="s">
        <v>224</v>
      </c>
      <c r="C188" s="202" t="s">
        <v>225</v>
      </c>
      <c r="D188" s="202" t="s">
        <v>126</v>
      </c>
      <c r="E188" s="202" t="s">
        <v>127</v>
      </c>
      <c r="F188" s="202" t="s">
        <v>125</v>
      </c>
      <c r="G188" s="202" t="s">
        <v>124</v>
      </c>
      <c r="H188" s="202" t="s">
        <v>217</v>
      </c>
      <c r="I188" s="202" t="s">
        <v>217</v>
      </c>
      <c r="J188" s="202" t="s">
        <v>217</v>
      </c>
      <c r="K188" s="202" t="s">
        <v>217</v>
      </c>
      <c r="L188" s="202" t="s">
        <v>217</v>
      </c>
      <c r="M188" s="203">
        <v>-614.9</v>
      </c>
      <c r="N188" s="188" t="str">
        <f t="shared" si="2"/>
        <v>100000012800</v>
      </c>
    </row>
    <row r="189" spans="1:14" x14ac:dyDescent="0.25">
      <c r="A189" s="202" t="s">
        <v>108</v>
      </c>
      <c r="B189" s="202" t="s">
        <v>224</v>
      </c>
      <c r="C189" s="202" t="s">
        <v>225</v>
      </c>
      <c r="D189" s="202" t="s">
        <v>126</v>
      </c>
      <c r="E189" s="202" t="s">
        <v>127</v>
      </c>
      <c r="F189" s="202" t="s">
        <v>125</v>
      </c>
      <c r="G189" s="202" t="s">
        <v>156</v>
      </c>
      <c r="H189" s="202" t="s">
        <v>217</v>
      </c>
      <c r="I189" s="202" t="s">
        <v>217</v>
      </c>
      <c r="J189" s="202" t="s">
        <v>217</v>
      </c>
      <c r="K189" s="202" t="s">
        <v>217</v>
      </c>
      <c r="L189" s="202" t="s">
        <v>217</v>
      </c>
      <c r="M189" s="203">
        <v>116.34</v>
      </c>
      <c r="N189" s="188" t="str">
        <f t="shared" si="2"/>
        <v>726900012800</v>
      </c>
    </row>
    <row r="190" spans="1:14" x14ac:dyDescent="0.25">
      <c r="A190" s="202" t="s">
        <v>108</v>
      </c>
      <c r="B190" s="202" t="s">
        <v>224</v>
      </c>
      <c r="C190" s="202" t="s">
        <v>225</v>
      </c>
      <c r="D190" s="202" t="s">
        <v>126</v>
      </c>
      <c r="E190" s="202" t="s">
        <v>127</v>
      </c>
      <c r="F190" s="202" t="s">
        <v>125</v>
      </c>
      <c r="G190" s="202" t="s">
        <v>156</v>
      </c>
      <c r="H190" s="202" t="s">
        <v>217</v>
      </c>
      <c r="I190" s="202" t="s">
        <v>217</v>
      </c>
      <c r="J190" s="202" t="s">
        <v>217</v>
      </c>
      <c r="K190" s="202" t="s">
        <v>217</v>
      </c>
      <c r="L190" s="202" t="s">
        <v>217</v>
      </c>
      <c r="M190" s="203">
        <v>87.26</v>
      </c>
      <c r="N190" s="188" t="str">
        <f t="shared" si="2"/>
        <v>726900012800</v>
      </c>
    </row>
    <row r="191" spans="1:14" x14ac:dyDescent="0.25">
      <c r="A191" s="202" t="s">
        <v>108</v>
      </c>
      <c r="B191" s="202" t="s">
        <v>224</v>
      </c>
      <c r="C191" s="202" t="s">
        <v>225</v>
      </c>
      <c r="D191" s="202" t="s">
        <v>126</v>
      </c>
      <c r="E191" s="202" t="s">
        <v>127</v>
      </c>
      <c r="F191" s="202" t="s">
        <v>125</v>
      </c>
      <c r="G191" s="202" t="s">
        <v>156</v>
      </c>
      <c r="H191" s="202" t="s">
        <v>217</v>
      </c>
      <c r="I191" s="202" t="s">
        <v>217</v>
      </c>
      <c r="J191" s="202" t="s">
        <v>217</v>
      </c>
      <c r="K191" s="202" t="s">
        <v>217</v>
      </c>
      <c r="L191" s="202" t="s">
        <v>217</v>
      </c>
      <c r="M191" s="203">
        <v>21.15</v>
      </c>
      <c r="N191" s="188" t="str">
        <f t="shared" si="2"/>
        <v>726900012800</v>
      </c>
    </row>
    <row r="192" spans="1:14" x14ac:dyDescent="0.25">
      <c r="A192" s="202" t="s">
        <v>108</v>
      </c>
      <c r="B192" s="202" t="s">
        <v>226</v>
      </c>
      <c r="C192" s="202" t="s">
        <v>227</v>
      </c>
      <c r="D192" s="202" t="s">
        <v>126</v>
      </c>
      <c r="E192" s="202" t="s">
        <v>127</v>
      </c>
      <c r="F192" s="202" t="s">
        <v>125</v>
      </c>
      <c r="G192" s="202" t="s">
        <v>142</v>
      </c>
      <c r="H192" s="202" t="s">
        <v>217</v>
      </c>
      <c r="I192" s="202" t="s">
        <v>217</v>
      </c>
      <c r="J192" s="202" t="s">
        <v>217</v>
      </c>
      <c r="K192" s="202" t="s">
        <v>217</v>
      </c>
      <c r="L192" s="202" t="s">
        <v>217</v>
      </c>
      <c r="M192" s="203">
        <v>-28.57</v>
      </c>
      <c r="N192" s="188" t="str">
        <f t="shared" si="2"/>
        <v>214000012800</v>
      </c>
    </row>
    <row r="193" spans="1:14" x14ac:dyDescent="0.25">
      <c r="A193" s="202" t="s">
        <v>108</v>
      </c>
      <c r="B193" s="202" t="s">
        <v>226</v>
      </c>
      <c r="C193" s="202" t="s">
        <v>227</v>
      </c>
      <c r="D193" s="202" t="s">
        <v>126</v>
      </c>
      <c r="E193" s="202" t="s">
        <v>127</v>
      </c>
      <c r="F193" s="202" t="s">
        <v>125</v>
      </c>
      <c r="G193" s="202" t="s">
        <v>142</v>
      </c>
      <c r="H193" s="202" t="s">
        <v>217</v>
      </c>
      <c r="I193" s="202" t="s">
        <v>217</v>
      </c>
      <c r="J193" s="202" t="s">
        <v>217</v>
      </c>
      <c r="K193" s="202" t="s">
        <v>217</v>
      </c>
      <c r="L193" s="202" t="s">
        <v>217</v>
      </c>
      <c r="M193" s="203">
        <v>-21.43</v>
      </c>
      <c r="N193" s="188" t="str">
        <f t="shared" si="2"/>
        <v>214000012800</v>
      </c>
    </row>
    <row r="194" spans="1:14" x14ac:dyDescent="0.25">
      <c r="A194" s="202" t="s">
        <v>108</v>
      </c>
      <c r="B194" s="202" t="s">
        <v>226</v>
      </c>
      <c r="C194" s="202" t="s">
        <v>227</v>
      </c>
      <c r="D194" s="202" t="s">
        <v>126</v>
      </c>
      <c r="E194" s="202" t="s">
        <v>127</v>
      </c>
      <c r="F194" s="202" t="s">
        <v>125</v>
      </c>
      <c r="G194" s="202" t="s">
        <v>136</v>
      </c>
      <c r="H194" s="202" t="s">
        <v>217</v>
      </c>
      <c r="I194" s="202" t="s">
        <v>217</v>
      </c>
      <c r="J194" s="202" t="s">
        <v>217</v>
      </c>
      <c r="K194" s="202" t="s">
        <v>217</v>
      </c>
      <c r="L194" s="202" t="s">
        <v>217</v>
      </c>
      <c r="M194" s="203">
        <v>-22.25</v>
      </c>
      <c r="N194" s="188" t="str">
        <f t="shared" si="2"/>
        <v>205800012800</v>
      </c>
    </row>
    <row r="195" spans="1:14" x14ac:dyDescent="0.25">
      <c r="A195" s="202" t="s">
        <v>108</v>
      </c>
      <c r="B195" s="202" t="s">
        <v>226</v>
      </c>
      <c r="C195" s="202" t="s">
        <v>227</v>
      </c>
      <c r="D195" s="202" t="s">
        <v>126</v>
      </c>
      <c r="E195" s="202" t="s">
        <v>127</v>
      </c>
      <c r="F195" s="202" t="s">
        <v>125</v>
      </c>
      <c r="G195" s="202" t="s">
        <v>136</v>
      </c>
      <c r="H195" s="202" t="s">
        <v>217</v>
      </c>
      <c r="I195" s="202" t="s">
        <v>217</v>
      </c>
      <c r="J195" s="202" t="s">
        <v>217</v>
      </c>
      <c r="K195" s="202" t="s">
        <v>217</v>
      </c>
      <c r="L195" s="202" t="s">
        <v>217</v>
      </c>
      <c r="M195" s="203">
        <v>-16.68</v>
      </c>
      <c r="N195" s="188" t="str">
        <f t="shared" ref="N195:N258" si="3">CONCATENATE(G195,E195)</f>
        <v>205800012800</v>
      </c>
    </row>
    <row r="196" spans="1:14" x14ac:dyDescent="0.25">
      <c r="A196" s="202" t="s">
        <v>108</v>
      </c>
      <c r="B196" s="202" t="s">
        <v>226</v>
      </c>
      <c r="C196" s="202" t="s">
        <v>227</v>
      </c>
      <c r="D196" s="202" t="s">
        <v>126</v>
      </c>
      <c r="E196" s="202" t="s">
        <v>127</v>
      </c>
      <c r="F196" s="202" t="s">
        <v>125</v>
      </c>
      <c r="G196" s="202" t="s">
        <v>143</v>
      </c>
      <c r="H196" s="202" t="s">
        <v>217</v>
      </c>
      <c r="I196" s="202" t="s">
        <v>217</v>
      </c>
      <c r="J196" s="202" t="s">
        <v>217</v>
      </c>
      <c r="K196" s="202" t="s">
        <v>217</v>
      </c>
      <c r="L196" s="202" t="s">
        <v>217</v>
      </c>
      <c r="M196" s="203">
        <v>-72.34</v>
      </c>
      <c r="N196" s="188" t="str">
        <f t="shared" si="3"/>
        <v>215000012800</v>
      </c>
    </row>
    <row r="197" spans="1:14" x14ac:dyDescent="0.25">
      <c r="A197" s="202" t="s">
        <v>108</v>
      </c>
      <c r="B197" s="202" t="s">
        <v>226</v>
      </c>
      <c r="C197" s="202" t="s">
        <v>227</v>
      </c>
      <c r="D197" s="202" t="s">
        <v>126</v>
      </c>
      <c r="E197" s="202" t="s">
        <v>127</v>
      </c>
      <c r="F197" s="202" t="s">
        <v>125</v>
      </c>
      <c r="G197" s="202" t="s">
        <v>143</v>
      </c>
      <c r="H197" s="202" t="s">
        <v>217</v>
      </c>
      <c r="I197" s="202" t="s">
        <v>217</v>
      </c>
      <c r="J197" s="202" t="s">
        <v>217</v>
      </c>
      <c r="K197" s="202" t="s">
        <v>217</v>
      </c>
      <c r="L197" s="202" t="s">
        <v>217</v>
      </c>
      <c r="M197" s="203">
        <v>-54.25</v>
      </c>
      <c r="N197" s="188" t="str">
        <f t="shared" si="3"/>
        <v>215000012800</v>
      </c>
    </row>
    <row r="198" spans="1:14" x14ac:dyDescent="0.25">
      <c r="A198" s="202" t="s">
        <v>108</v>
      </c>
      <c r="B198" s="202" t="s">
        <v>226</v>
      </c>
      <c r="C198" s="202" t="s">
        <v>227</v>
      </c>
      <c r="D198" s="202" t="s">
        <v>126</v>
      </c>
      <c r="E198" s="202" t="s">
        <v>127</v>
      </c>
      <c r="F198" s="202" t="s">
        <v>125</v>
      </c>
      <c r="G198" s="202" t="s">
        <v>124</v>
      </c>
      <c r="H198" s="202" t="s">
        <v>217</v>
      </c>
      <c r="I198" s="202" t="s">
        <v>217</v>
      </c>
      <c r="J198" s="202" t="s">
        <v>217</v>
      </c>
      <c r="K198" s="202" t="s">
        <v>217</v>
      </c>
      <c r="L198" s="202" t="s">
        <v>217</v>
      </c>
      <c r="M198" s="203">
        <v>-1040.1600000000001</v>
      </c>
      <c r="N198" s="188" t="str">
        <f t="shared" si="3"/>
        <v>100000012800</v>
      </c>
    </row>
    <row r="199" spans="1:14" x14ac:dyDescent="0.25">
      <c r="A199" s="202" t="s">
        <v>108</v>
      </c>
      <c r="B199" s="202" t="s">
        <v>226</v>
      </c>
      <c r="C199" s="202" t="s">
        <v>227</v>
      </c>
      <c r="D199" s="202" t="s">
        <v>126</v>
      </c>
      <c r="E199" s="202" t="s">
        <v>127</v>
      </c>
      <c r="F199" s="202" t="s">
        <v>125</v>
      </c>
      <c r="G199" s="202" t="s">
        <v>124</v>
      </c>
      <c r="H199" s="202" t="s">
        <v>217</v>
      </c>
      <c r="I199" s="202" t="s">
        <v>217</v>
      </c>
      <c r="J199" s="202" t="s">
        <v>217</v>
      </c>
      <c r="K199" s="202" t="s">
        <v>217</v>
      </c>
      <c r="L199" s="202" t="s">
        <v>217</v>
      </c>
      <c r="M199" s="203">
        <v>-780.13</v>
      </c>
      <c r="N199" s="188" t="str">
        <f t="shared" si="3"/>
        <v>100000012800</v>
      </c>
    </row>
    <row r="200" spans="1:14" x14ac:dyDescent="0.25">
      <c r="A200" s="202" t="s">
        <v>108</v>
      </c>
      <c r="B200" s="202" t="s">
        <v>226</v>
      </c>
      <c r="C200" s="202" t="s">
        <v>227</v>
      </c>
      <c r="D200" s="202" t="s">
        <v>126</v>
      </c>
      <c r="E200" s="202" t="s">
        <v>127</v>
      </c>
      <c r="F200" s="202" t="s">
        <v>125</v>
      </c>
      <c r="G200" s="202" t="s">
        <v>139</v>
      </c>
      <c r="H200" s="202" t="s">
        <v>217</v>
      </c>
      <c r="I200" s="202" t="s">
        <v>217</v>
      </c>
      <c r="J200" s="202" t="s">
        <v>217</v>
      </c>
      <c r="K200" s="202" t="s">
        <v>217</v>
      </c>
      <c r="L200" s="202" t="s">
        <v>217</v>
      </c>
      <c r="M200" s="203">
        <v>-95.13</v>
      </c>
      <c r="N200" s="188" t="str">
        <f t="shared" si="3"/>
        <v>211000012800</v>
      </c>
    </row>
    <row r="201" spans="1:14" x14ac:dyDescent="0.25">
      <c r="A201" s="202" t="s">
        <v>108</v>
      </c>
      <c r="B201" s="202" t="s">
        <v>226</v>
      </c>
      <c r="C201" s="202" t="s">
        <v>227</v>
      </c>
      <c r="D201" s="202" t="s">
        <v>126</v>
      </c>
      <c r="E201" s="202" t="s">
        <v>127</v>
      </c>
      <c r="F201" s="202" t="s">
        <v>125</v>
      </c>
      <c r="G201" s="202" t="s">
        <v>137</v>
      </c>
      <c r="H201" s="202" t="s">
        <v>217</v>
      </c>
      <c r="I201" s="202" t="s">
        <v>217</v>
      </c>
      <c r="J201" s="202" t="s">
        <v>217</v>
      </c>
      <c r="K201" s="202" t="s">
        <v>217</v>
      </c>
      <c r="L201" s="202" t="s">
        <v>217</v>
      </c>
      <c r="M201" s="203">
        <v>-19.5</v>
      </c>
      <c r="N201" s="188" t="str">
        <f t="shared" si="3"/>
        <v>210000012800</v>
      </c>
    </row>
    <row r="202" spans="1:14" x14ac:dyDescent="0.25">
      <c r="A202" s="202" t="s">
        <v>108</v>
      </c>
      <c r="B202" s="202" t="s">
        <v>226</v>
      </c>
      <c r="C202" s="202" t="s">
        <v>227</v>
      </c>
      <c r="D202" s="202" t="s">
        <v>126</v>
      </c>
      <c r="E202" s="202" t="s">
        <v>127</v>
      </c>
      <c r="F202" s="202" t="s">
        <v>125</v>
      </c>
      <c r="G202" s="202" t="s">
        <v>137</v>
      </c>
      <c r="H202" s="202" t="s">
        <v>217</v>
      </c>
      <c r="I202" s="202" t="s">
        <v>217</v>
      </c>
      <c r="J202" s="202" t="s">
        <v>217</v>
      </c>
      <c r="K202" s="202" t="s">
        <v>217</v>
      </c>
      <c r="L202" s="202" t="s">
        <v>217</v>
      </c>
      <c r="M202" s="203">
        <v>-14.62</v>
      </c>
      <c r="N202" s="188" t="str">
        <f t="shared" si="3"/>
        <v>210000012800</v>
      </c>
    </row>
    <row r="203" spans="1:14" x14ac:dyDescent="0.25">
      <c r="A203" s="202" t="s">
        <v>108</v>
      </c>
      <c r="B203" s="202" t="s">
        <v>226</v>
      </c>
      <c r="C203" s="202" t="s">
        <v>227</v>
      </c>
      <c r="D203" s="202" t="s">
        <v>126</v>
      </c>
      <c r="E203" s="202" t="s">
        <v>127</v>
      </c>
      <c r="F203" s="202" t="s">
        <v>125</v>
      </c>
      <c r="G203" s="202" t="s">
        <v>132</v>
      </c>
      <c r="H203" s="202" t="s">
        <v>217</v>
      </c>
      <c r="I203" s="202" t="s">
        <v>217</v>
      </c>
      <c r="J203" s="202" t="s">
        <v>217</v>
      </c>
      <c r="K203" s="202" t="s">
        <v>217</v>
      </c>
      <c r="L203" s="202" t="s">
        <v>217</v>
      </c>
      <c r="M203" s="203">
        <v>-107.23</v>
      </c>
      <c r="N203" s="188" t="str">
        <f t="shared" si="3"/>
        <v>205200012800</v>
      </c>
    </row>
    <row r="204" spans="1:14" x14ac:dyDescent="0.25">
      <c r="A204" s="202" t="s">
        <v>108</v>
      </c>
      <c r="B204" s="202" t="s">
        <v>226</v>
      </c>
      <c r="C204" s="202" t="s">
        <v>227</v>
      </c>
      <c r="D204" s="202" t="s">
        <v>126</v>
      </c>
      <c r="E204" s="202" t="s">
        <v>127</v>
      </c>
      <c r="F204" s="202" t="s">
        <v>125</v>
      </c>
      <c r="G204" s="202" t="s">
        <v>132</v>
      </c>
      <c r="H204" s="202" t="s">
        <v>217</v>
      </c>
      <c r="I204" s="202" t="s">
        <v>217</v>
      </c>
      <c r="J204" s="202" t="s">
        <v>217</v>
      </c>
      <c r="K204" s="202" t="s">
        <v>217</v>
      </c>
      <c r="L204" s="202" t="s">
        <v>217</v>
      </c>
      <c r="M204" s="203">
        <v>-80.42</v>
      </c>
      <c r="N204" s="188" t="str">
        <f t="shared" si="3"/>
        <v>205200012800</v>
      </c>
    </row>
    <row r="205" spans="1:14" x14ac:dyDescent="0.25">
      <c r="A205" s="202" t="s">
        <v>108</v>
      </c>
      <c r="B205" s="202" t="s">
        <v>226</v>
      </c>
      <c r="C205" s="202" t="s">
        <v>227</v>
      </c>
      <c r="D205" s="202" t="s">
        <v>126</v>
      </c>
      <c r="E205" s="202" t="s">
        <v>127</v>
      </c>
      <c r="F205" s="202" t="s">
        <v>125</v>
      </c>
      <c r="G205" s="202" t="s">
        <v>139</v>
      </c>
      <c r="H205" s="202" t="s">
        <v>217</v>
      </c>
      <c r="I205" s="202" t="s">
        <v>217</v>
      </c>
      <c r="J205" s="202" t="s">
        <v>217</v>
      </c>
      <c r="K205" s="202" t="s">
        <v>217</v>
      </c>
      <c r="L205" s="202" t="s">
        <v>217</v>
      </c>
      <c r="M205" s="203">
        <v>-71.349999999999994</v>
      </c>
      <c r="N205" s="188" t="str">
        <f t="shared" si="3"/>
        <v>211000012800</v>
      </c>
    </row>
    <row r="206" spans="1:14" x14ac:dyDescent="0.25">
      <c r="A206" s="202" t="s">
        <v>108</v>
      </c>
      <c r="B206" s="202" t="s">
        <v>226</v>
      </c>
      <c r="C206" s="202" t="s">
        <v>227</v>
      </c>
      <c r="D206" s="202" t="s">
        <v>126</v>
      </c>
      <c r="E206" s="202" t="s">
        <v>127</v>
      </c>
      <c r="F206" s="202" t="s">
        <v>125</v>
      </c>
      <c r="G206" s="202" t="s">
        <v>133</v>
      </c>
      <c r="H206" s="202" t="s">
        <v>217</v>
      </c>
      <c r="I206" s="202" t="s">
        <v>217</v>
      </c>
      <c r="J206" s="202" t="s">
        <v>217</v>
      </c>
      <c r="K206" s="202" t="s">
        <v>217</v>
      </c>
      <c r="L206" s="202" t="s">
        <v>217</v>
      </c>
      <c r="M206" s="203">
        <v>-95.13</v>
      </c>
      <c r="N206" s="188" t="str">
        <f t="shared" si="3"/>
        <v>205300012800</v>
      </c>
    </row>
    <row r="207" spans="1:14" x14ac:dyDescent="0.25">
      <c r="A207" s="202" t="s">
        <v>108</v>
      </c>
      <c r="B207" s="202" t="s">
        <v>226</v>
      </c>
      <c r="C207" s="202" t="s">
        <v>227</v>
      </c>
      <c r="D207" s="202" t="s">
        <v>126</v>
      </c>
      <c r="E207" s="202" t="s">
        <v>127</v>
      </c>
      <c r="F207" s="202" t="s">
        <v>125</v>
      </c>
      <c r="G207" s="202" t="s">
        <v>133</v>
      </c>
      <c r="H207" s="202" t="s">
        <v>217</v>
      </c>
      <c r="I207" s="202" t="s">
        <v>217</v>
      </c>
      <c r="J207" s="202" t="s">
        <v>217</v>
      </c>
      <c r="K207" s="202" t="s">
        <v>217</v>
      </c>
      <c r="L207" s="202" t="s">
        <v>217</v>
      </c>
      <c r="M207" s="203">
        <v>-71.349999999999994</v>
      </c>
      <c r="N207" s="188" t="str">
        <f t="shared" si="3"/>
        <v>205300012800</v>
      </c>
    </row>
    <row r="208" spans="1:14" x14ac:dyDescent="0.25">
      <c r="A208" s="202" t="s">
        <v>108</v>
      </c>
      <c r="B208" s="202" t="s">
        <v>226</v>
      </c>
      <c r="C208" s="202" t="s">
        <v>227</v>
      </c>
      <c r="D208" s="202" t="s">
        <v>126</v>
      </c>
      <c r="E208" s="202" t="s">
        <v>127</v>
      </c>
      <c r="F208" s="202" t="s">
        <v>125</v>
      </c>
      <c r="G208" s="202" t="s">
        <v>145</v>
      </c>
      <c r="H208" s="202" t="s">
        <v>217</v>
      </c>
      <c r="I208" s="202" t="s">
        <v>217</v>
      </c>
      <c r="J208" s="202" t="s">
        <v>217</v>
      </c>
      <c r="K208" s="202" t="s">
        <v>217</v>
      </c>
      <c r="L208" s="202" t="s">
        <v>217</v>
      </c>
      <c r="M208" s="203">
        <v>-22.25</v>
      </c>
      <c r="N208" s="188" t="str">
        <f t="shared" si="3"/>
        <v>216000012800</v>
      </c>
    </row>
    <row r="209" spans="1:14" x14ac:dyDescent="0.25">
      <c r="A209" s="202" t="s">
        <v>108</v>
      </c>
      <c r="B209" s="202" t="s">
        <v>226</v>
      </c>
      <c r="C209" s="202" t="s">
        <v>227</v>
      </c>
      <c r="D209" s="202" t="s">
        <v>126</v>
      </c>
      <c r="E209" s="202" t="s">
        <v>127</v>
      </c>
      <c r="F209" s="202" t="s">
        <v>125</v>
      </c>
      <c r="G209" s="202" t="s">
        <v>145</v>
      </c>
      <c r="H209" s="202" t="s">
        <v>217</v>
      </c>
      <c r="I209" s="202" t="s">
        <v>217</v>
      </c>
      <c r="J209" s="202" t="s">
        <v>217</v>
      </c>
      <c r="K209" s="202" t="s">
        <v>217</v>
      </c>
      <c r="L209" s="202" t="s">
        <v>217</v>
      </c>
      <c r="M209" s="203">
        <v>-16.68</v>
      </c>
      <c r="N209" s="188" t="str">
        <f t="shared" si="3"/>
        <v>216000012800</v>
      </c>
    </row>
    <row r="210" spans="1:14" x14ac:dyDescent="0.25">
      <c r="A210" s="202" t="s">
        <v>108</v>
      </c>
      <c r="B210" s="202" t="s">
        <v>226</v>
      </c>
      <c r="C210" s="202" t="s">
        <v>227</v>
      </c>
      <c r="D210" s="202" t="s">
        <v>126</v>
      </c>
      <c r="E210" s="202" t="s">
        <v>127</v>
      </c>
      <c r="F210" s="202" t="s">
        <v>125</v>
      </c>
      <c r="G210" s="202" t="s">
        <v>137</v>
      </c>
      <c r="H210" s="202" t="s">
        <v>217</v>
      </c>
      <c r="I210" s="202" t="s">
        <v>217</v>
      </c>
      <c r="J210" s="202" t="s">
        <v>217</v>
      </c>
      <c r="K210" s="202" t="s">
        <v>217</v>
      </c>
      <c r="L210" s="202" t="s">
        <v>217</v>
      </c>
      <c r="M210" s="203">
        <v>-142.86000000000001</v>
      </c>
      <c r="N210" s="188" t="str">
        <f t="shared" si="3"/>
        <v>210000012800</v>
      </c>
    </row>
    <row r="211" spans="1:14" x14ac:dyDescent="0.25">
      <c r="A211" s="202" t="s">
        <v>108</v>
      </c>
      <c r="B211" s="202" t="s">
        <v>226</v>
      </c>
      <c r="C211" s="202" t="s">
        <v>227</v>
      </c>
      <c r="D211" s="202" t="s">
        <v>126</v>
      </c>
      <c r="E211" s="202" t="s">
        <v>127</v>
      </c>
      <c r="F211" s="202" t="s">
        <v>125</v>
      </c>
      <c r="G211" s="202" t="s">
        <v>137</v>
      </c>
      <c r="H211" s="202" t="s">
        <v>217</v>
      </c>
      <c r="I211" s="202" t="s">
        <v>217</v>
      </c>
      <c r="J211" s="202" t="s">
        <v>217</v>
      </c>
      <c r="K211" s="202" t="s">
        <v>217</v>
      </c>
      <c r="L211" s="202" t="s">
        <v>217</v>
      </c>
      <c r="M211" s="203">
        <v>-107.14</v>
      </c>
      <c r="N211" s="188" t="str">
        <f t="shared" si="3"/>
        <v>210000012800</v>
      </c>
    </row>
    <row r="212" spans="1:14" x14ac:dyDescent="0.25">
      <c r="A212" s="202" t="s">
        <v>108</v>
      </c>
      <c r="B212" s="202" t="s">
        <v>226</v>
      </c>
      <c r="C212" s="202" t="s">
        <v>227</v>
      </c>
      <c r="D212" s="202" t="s">
        <v>126</v>
      </c>
      <c r="E212" s="202" t="s">
        <v>127</v>
      </c>
      <c r="F212" s="202" t="s">
        <v>125</v>
      </c>
      <c r="G212" s="202" t="s">
        <v>146</v>
      </c>
      <c r="H212" s="202" t="s">
        <v>217</v>
      </c>
      <c r="I212" s="202" t="s">
        <v>217</v>
      </c>
      <c r="J212" s="202" t="s">
        <v>217</v>
      </c>
      <c r="K212" s="202" t="s">
        <v>217</v>
      </c>
      <c r="L212" s="202" t="s">
        <v>217</v>
      </c>
      <c r="M212" s="203">
        <v>-80.03</v>
      </c>
      <c r="N212" s="188" t="str">
        <f t="shared" si="3"/>
        <v>216600012800</v>
      </c>
    </row>
    <row r="213" spans="1:14" x14ac:dyDescent="0.25">
      <c r="A213" s="202" t="s">
        <v>108</v>
      </c>
      <c r="B213" s="202" t="s">
        <v>226</v>
      </c>
      <c r="C213" s="202" t="s">
        <v>227</v>
      </c>
      <c r="D213" s="202" t="s">
        <v>126</v>
      </c>
      <c r="E213" s="202" t="s">
        <v>127</v>
      </c>
      <c r="F213" s="202" t="s">
        <v>125</v>
      </c>
      <c r="G213" s="202" t="s">
        <v>146</v>
      </c>
      <c r="H213" s="202" t="s">
        <v>217</v>
      </c>
      <c r="I213" s="202" t="s">
        <v>217</v>
      </c>
      <c r="J213" s="202" t="s">
        <v>217</v>
      </c>
      <c r="K213" s="202" t="s">
        <v>217</v>
      </c>
      <c r="L213" s="202" t="s">
        <v>217</v>
      </c>
      <c r="M213" s="203">
        <v>-60.02</v>
      </c>
      <c r="N213" s="188" t="str">
        <f t="shared" si="3"/>
        <v>216600012800</v>
      </c>
    </row>
    <row r="214" spans="1:14" x14ac:dyDescent="0.25">
      <c r="A214" s="202" t="s">
        <v>108</v>
      </c>
      <c r="B214" s="202" t="s">
        <v>226</v>
      </c>
      <c r="C214" s="202" t="s">
        <v>227</v>
      </c>
      <c r="D214" s="202" t="s">
        <v>126</v>
      </c>
      <c r="E214" s="202" t="s">
        <v>127</v>
      </c>
      <c r="F214" s="202" t="s">
        <v>125</v>
      </c>
      <c r="G214" s="202" t="s">
        <v>137</v>
      </c>
      <c r="H214" s="202" t="s">
        <v>217</v>
      </c>
      <c r="I214" s="202" t="s">
        <v>217</v>
      </c>
      <c r="J214" s="202" t="s">
        <v>217</v>
      </c>
      <c r="K214" s="202" t="s">
        <v>217</v>
      </c>
      <c r="L214" s="202" t="s">
        <v>217</v>
      </c>
      <c r="M214" s="203">
        <v>-5.65</v>
      </c>
      <c r="N214" s="188" t="str">
        <f t="shared" si="3"/>
        <v>210000012800</v>
      </c>
    </row>
    <row r="215" spans="1:14" x14ac:dyDescent="0.25">
      <c r="A215" s="202" t="s">
        <v>108</v>
      </c>
      <c r="B215" s="202" t="s">
        <v>226</v>
      </c>
      <c r="C215" s="202" t="s">
        <v>227</v>
      </c>
      <c r="D215" s="202" t="s">
        <v>126</v>
      </c>
      <c r="E215" s="202" t="s">
        <v>127</v>
      </c>
      <c r="F215" s="202" t="s">
        <v>125</v>
      </c>
      <c r="G215" s="202" t="s">
        <v>137</v>
      </c>
      <c r="H215" s="202" t="s">
        <v>217</v>
      </c>
      <c r="I215" s="202" t="s">
        <v>217</v>
      </c>
      <c r="J215" s="202" t="s">
        <v>217</v>
      </c>
      <c r="K215" s="202" t="s">
        <v>217</v>
      </c>
      <c r="L215" s="202" t="s">
        <v>217</v>
      </c>
      <c r="M215" s="203">
        <v>-4.24</v>
      </c>
      <c r="N215" s="188" t="str">
        <f t="shared" si="3"/>
        <v>210000012800</v>
      </c>
    </row>
    <row r="216" spans="1:14" x14ac:dyDescent="0.25">
      <c r="A216" s="202" t="s">
        <v>108</v>
      </c>
      <c r="B216" s="202" t="s">
        <v>226</v>
      </c>
      <c r="C216" s="202" t="s">
        <v>227</v>
      </c>
      <c r="D216" s="202" t="s">
        <v>126</v>
      </c>
      <c r="E216" s="202" t="s">
        <v>127</v>
      </c>
      <c r="F216" s="202" t="s">
        <v>125</v>
      </c>
      <c r="G216" s="202" t="s">
        <v>138</v>
      </c>
      <c r="H216" s="202" t="s">
        <v>217</v>
      </c>
      <c r="I216" s="202" t="s">
        <v>217</v>
      </c>
      <c r="J216" s="202" t="s">
        <v>217</v>
      </c>
      <c r="K216" s="202" t="s">
        <v>217</v>
      </c>
      <c r="L216" s="202" t="s">
        <v>217</v>
      </c>
      <c r="M216" s="203">
        <v>-107.23</v>
      </c>
      <c r="N216" s="188" t="str">
        <f t="shared" si="3"/>
        <v>210500012800</v>
      </c>
    </row>
    <row r="217" spans="1:14" x14ac:dyDescent="0.25">
      <c r="A217" s="202" t="s">
        <v>108</v>
      </c>
      <c r="B217" s="202" t="s">
        <v>226</v>
      </c>
      <c r="C217" s="202" t="s">
        <v>227</v>
      </c>
      <c r="D217" s="202" t="s">
        <v>126</v>
      </c>
      <c r="E217" s="202" t="s">
        <v>127</v>
      </c>
      <c r="F217" s="202" t="s">
        <v>125</v>
      </c>
      <c r="G217" s="202" t="s">
        <v>138</v>
      </c>
      <c r="H217" s="202" t="s">
        <v>217</v>
      </c>
      <c r="I217" s="202" t="s">
        <v>217</v>
      </c>
      <c r="J217" s="202" t="s">
        <v>217</v>
      </c>
      <c r="K217" s="202" t="s">
        <v>217</v>
      </c>
      <c r="L217" s="202" t="s">
        <v>217</v>
      </c>
      <c r="M217" s="203">
        <v>-80.42</v>
      </c>
      <c r="N217" s="188" t="str">
        <f t="shared" si="3"/>
        <v>210500012800</v>
      </c>
    </row>
    <row r="218" spans="1:14" x14ac:dyDescent="0.25">
      <c r="A218" s="202" t="s">
        <v>108</v>
      </c>
      <c r="B218" s="202" t="s">
        <v>226</v>
      </c>
      <c r="C218" s="202" t="s">
        <v>227</v>
      </c>
      <c r="D218" s="202" t="s">
        <v>126</v>
      </c>
      <c r="E218" s="202" t="s">
        <v>127</v>
      </c>
      <c r="F218" s="202" t="s">
        <v>125</v>
      </c>
      <c r="G218" s="202" t="s">
        <v>141</v>
      </c>
      <c r="H218" s="202" t="s">
        <v>217</v>
      </c>
      <c r="I218" s="202" t="s">
        <v>217</v>
      </c>
      <c r="J218" s="202" t="s">
        <v>217</v>
      </c>
      <c r="K218" s="202" t="s">
        <v>217</v>
      </c>
      <c r="L218" s="202" t="s">
        <v>217</v>
      </c>
      <c r="M218" s="203">
        <v>-9.14</v>
      </c>
      <c r="N218" s="188" t="str">
        <f t="shared" si="3"/>
        <v>213000012800</v>
      </c>
    </row>
    <row r="219" spans="1:14" x14ac:dyDescent="0.25">
      <c r="A219" s="202" t="s">
        <v>108</v>
      </c>
      <c r="B219" s="202" t="s">
        <v>226</v>
      </c>
      <c r="C219" s="202" t="s">
        <v>227</v>
      </c>
      <c r="D219" s="202" t="s">
        <v>126</v>
      </c>
      <c r="E219" s="202" t="s">
        <v>127</v>
      </c>
      <c r="F219" s="202" t="s">
        <v>125</v>
      </c>
      <c r="G219" s="202" t="s">
        <v>141</v>
      </c>
      <c r="H219" s="202" t="s">
        <v>217</v>
      </c>
      <c r="I219" s="202" t="s">
        <v>217</v>
      </c>
      <c r="J219" s="202" t="s">
        <v>217</v>
      </c>
      <c r="K219" s="202" t="s">
        <v>217</v>
      </c>
      <c r="L219" s="202" t="s">
        <v>217</v>
      </c>
      <c r="M219" s="203">
        <v>-6.86</v>
      </c>
      <c r="N219" s="188" t="str">
        <f t="shared" si="3"/>
        <v>213000012800</v>
      </c>
    </row>
    <row r="220" spans="1:14" x14ac:dyDescent="0.25">
      <c r="A220" s="202" t="s">
        <v>108</v>
      </c>
      <c r="B220" s="202" t="s">
        <v>226</v>
      </c>
      <c r="C220" s="202" t="s">
        <v>227</v>
      </c>
      <c r="D220" s="202" t="s">
        <v>126</v>
      </c>
      <c r="E220" s="202" t="s">
        <v>127</v>
      </c>
      <c r="F220" s="202" t="s">
        <v>125</v>
      </c>
      <c r="G220" s="202" t="s">
        <v>160</v>
      </c>
      <c r="H220" s="202" t="s">
        <v>217</v>
      </c>
      <c r="I220" s="202" t="s">
        <v>217</v>
      </c>
      <c r="J220" s="202" t="s">
        <v>217</v>
      </c>
      <c r="K220" s="202" t="s">
        <v>217</v>
      </c>
      <c r="L220" s="202" t="s">
        <v>217</v>
      </c>
      <c r="M220" s="203">
        <v>-17.86</v>
      </c>
      <c r="N220" s="188" t="str">
        <f t="shared" si="3"/>
        <v>206100012800</v>
      </c>
    </row>
    <row r="221" spans="1:14" x14ac:dyDescent="0.25">
      <c r="A221" s="202" t="s">
        <v>108</v>
      </c>
      <c r="B221" s="202" t="s">
        <v>226</v>
      </c>
      <c r="C221" s="202" t="s">
        <v>227</v>
      </c>
      <c r="D221" s="202" t="s">
        <v>126</v>
      </c>
      <c r="E221" s="202" t="s">
        <v>127</v>
      </c>
      <c r="F221" s="202" t="s">
        <v>125</v>
      </c>
      <c r="G221" s="202" t="s">
        <v>160</v>
      </c>
      <c r="H221" s="202" t="s">
        <v>217</v>
      </c>
      <c r="I221" s="202" t="s">
        <v>217</v>
      </c>
      <c r="J221" s="202" t="s">
        <v>217</v>
      </c>
      <c r="K221" s="202" t="s">
        <v>217</v>
      </c>
      <c r="L221" s="202" t="s">
        <v>217</v>
      </c>
      <c r="M221" s="203">
        <v>-13.39</v>
      </c>
      <c r="N221" s="188" t="str">
        <f t="shared" si="3"/>
        <v>206100012800</v>
      </c>
    </row>
    <row r="222" spans="1:14" x14ac:dyDescent="0.25">
      <c r="A222" s="202" t="s">
        <v>108</v>
      </c>
      <c r="B222" s="202" t="s">
        <v>226</v>
      </c>
      <c r="C222" s="202" t="s">
        <v>227</v>
      </c>
      <c r="D222" s="202" t="s">
        <v>126</v>
      </c>
      <c r="E222" s="202" t="s">
        <v>127</v>
      </c>
      <c r="F222" s="202" t="s">
        <v>125</v>
      </c>
      <c r="G222" s="202" t="s">
        <v>159</v>
      </c>
      <c r="H222" s="202" t="s">
        <v>217</v>
      </c>
      <c r="I222" s="202" t="s">
        <v>217</v>
      </c>
      <c r="J222" s="202" t="s">
        <v>217</v>
      </c>
      <c r="K222" s="202" t="s">
        <v>217</v>
      </c>
      <c r="L222" s="202" t="s">
        <v>217</v>
      </c>
      <c r="M222" s="203">
        <v>-6.13</v>
      </c>
      <c r="N222" s="188" t="str">
        <f t="shared" si="3"/>
        <v>205700012800</v>
      </c>
    </row>
    <row r="223" spans="1:14" x14ac:dyDescent="0.25">
      <c r="A223" s="202" t="s">
        <v>108</v>
      </c>
      <c r="B223" s="202" t="s">
        <v>226</v>
      </c>
      <c r="C223" s="202" t="s">
        <v>227</v>
      </c>
      <c r="D223" s="202" t="s">
        <v>126</v>
      </c>
      <c r="E223" s="202" t="s">
        <v>127</v>
      </c>
      <c r="F223" s="202" t="s">
        <v>125</v>
      </c>
      <c r="G223" s="202" t="s">
        <v>159</v>
      </c>
      <c r="H223" s="202" t="s">
        <v>217</v>
      </c>
      <c r="I223" s="202" t="s">
        <v>217</v>
      </c>
      <c r="J223" s="202" t="s">
        <v>217</v>
      </c>
      <c r="K223" s="202" t="s">
        <v>217</v>
      </c>
      <c r="L223" s="202" t="s">
        <v>217</v>
      </c>
      <c r="M223" s="203">
        <v>-4.58</v>
      </c>
      <c r="N223" s="188" t="str">
        <f t="shared" si="3"/>
        <v>205700012800</v>
      </c>
    </row>
    <row r="224" spans="1:14" x14ac:dyDescent="0.25">
      <c r="A224" s="202" t="s">
        <v>108</v>
      </c>
      <c r="B224" s="202" t="s">
        <v>226</v>
      </c>
      <c r="C224" s="202" t="s">
        <v>227</v>
      </c>
      <c r="D224" s="202" t="s">
        <v>126</v>
      </c>
      <c r="E224" s="202" t="s">
        <v>127</v>
      </c>
      <c r="F224" s="202" t="s">
        <v>125</v>
      </c>
      <c r="G224" s="202" t="s">
        <v>134</v>
      </c>
      <c r="H224" s="202" t="s">
        <v>217</v>
      </c>
      <c r="I224" s="202" t="s">
        <v>217</v>
      </c>
      <c r="J224" s="202" t="s">
        <v>217</v>
      </c>
      <c r="K224" s="202" t="s">
        <v>217</v>
      </c>
      <c r="L224" s="202" t="s">
        <v>217</v>
      </c>
      <c r="M224" s="203">
        <v>-3.23</v>
      </c>
      <c r="N224" s="188" t="str">
        <f t="shared" si="3"/>
        <v>205500012800</v>
      </c>
    </row>
    <row r="225" spans="1:14" x14ac:dyDescent="0.25">
      <c r="A225" s="202" t="s">
        <v>108</v>
      </c>
      <c r="B225" s="202" t="s">
        <v>226</v>
      </c>
      <c r="C225" s="202" t="s">
        <v>227</v>
      </c>
      <c r="D225" s="202" t="s">
        <v>126</v>
      </c>
      <c r="E225" s="202" t="s">
        <v>127</v>
      </c>
      <c r="F225" s="202" t="s">
        <v>125</v>
      </c>
      <c r="G225" s="202" t="s">
        <v>134</v>
      </c>
      <c r="H225" s="202" t="s">
        <v>217</v>
      </c>
      <c r="I225" s="202" t="s">
        <v>217</v>
      </c>
      <c r="J225" s="202" t="s">
        <v>217</v>
      </c>
      <c r="K225" s="202" t="s">
        <v>217</v>
      </c>
      <c r="L225" s="202" t="s">
        <v>217</v>
      </c>
      <c r="M225" s="203">
        <v>-2.4300000000000002</v>
      </c>
      <c r="N225" s="188" t="str">
        <f t="shared" si="3"/>
        <v>205500012800</v>
      </c>
    </row>
    <row r="226" spans="1:14" x14ac:dyDescent="0.25">
      <c r="A226" s="202" t="s">
        <v>108</v>
      </c>
      <c r="B226" s="202" t="s">
        <v>226</v>
      </c>
      <c r="C226" s="202" t="s">
        <v>227</v>
      </c>
      <c r="D226" s="202" t="s">
        <v>126</v>
      </c>
      <c r="E226" s="202" t="s">
        <v>127</v>
      </c>
      <c r="F226" s="202" t="s">
        <v>125</v>
      </c>
      <c r="G226" s="202" t="s">
        <v>135</v>
      </c>
      <c r="H226" s="202" t="s">
        <v>217</v>
      </c>
      <c r="I226" s="202" t="s">
        <v>217</v>
      </c>
      <c r="J226" s="202" t="s">
        <v>217</v>
      </c>
      <c r="K226" s="202" t="s">
        <v>217</v>
      </c>
      <c r="L226" s="202" t="s">
        <v>217</v>
      </c>
      <c r="M226" s="203">
        <v>-146.83000000000001</v>
      </c>
      <c r="N226" s="188" t="str">
        <f t="shared" si="3"/>
        <v>205600012800</v>
      </c>
    </row>
    <row r="227" spans="1:14" x14ac:dyDescent="0.25">
      <c r="A227" s="202" t="s">
        <v>108</v>
      </c>
      <c r="B227" s="202" t="s">
        <v>226</v>
      </c>
      <c r="C227" s="202" t="s">
        <v>227</v>
      </c>
      <c r="D227" s="202" t="s">
        <v>126</v>
      </c>
      <c r="E227" s="202" t="s">
        <v>127</v>
      </c>
      <c r="F227" s="202" t="s">
        <v>125</v>
      </c>
      <c r="G227" s="202" t="s">
        <v>135</v>
      </c>
      <c r="H227" s="202" t="s">
        <v>217</v>
      </c>
      <c r="I227" s="202" t="s">
        <v>217</v>
      </c>
      <c r="J227" s="202" t="s">
        <v>217</v>
      </c>
      <c r="K227" s="202" t="s">
        <v>217</v>
      </c>
      <c r="L227" s="202" t="s">
        <v>217</v>
      </c>
      <c r="M227" s="203">
        <v>-110.12</v>
      </c>
      <c r="N227" s="188" t="str">
        <f t="shared" si="3"/>
        <v>205600012800</v>
      </c>
    </row>
    <row r="228" spans="1:14" x14ac:dyDescent="0.25">
      <c r="A228" s="202" t="s">
        <v>108</v>
      </c>
      <c r="B228" s="202" t="s">
        <v>226</v>
      </c>
      <c r="C228" s="202" t="s">
        <v>227</v>
      </c>
      <c r="D228" s="202" t="s">
        <v>126</v>
      </c>
      <c r="E228" s="202" t="s">
        <v>127</v>
      </c>
      <c r="F228" s="202" t="s">
        <v>125</v>
      </c>
      <c r="G228" s="202" t="s">
        <v>154</v>
      </c>
      <c r="H228" s="202" t="s">
        <v>217</v>
      </c>
      <c r="I228" s="202" t="s">
        <v>217</v>
      </c>
      <c r="J228" s="202" t="s">
        <v>217</v>
      </c>
      <c r="K228" s="202" t="s">
        <v>217</v>
      </c>
      <c r="L228" s="202" t="s">
        <v>217</v>
      </c>
      <c r="M228" s="203">
        <v>13.39</v>
      </c>
      <c r="N228" s="188" t="str">
        <f t="shared" si="3"/>
        <v>724500012800</v>
      </c>
    </row>
    <row r="229" spans="1:14" x14ac:dyDescent="0.25">
      <c r="A229" s="202" t="s">
        <v>108</v>
      </c>
      <c r="B229" s="202" t="s">
        <v>226</v>
      </c>
      <c r="C229" s="202" t="s">
        <v>227</v>
      </c>
      <c r="D229" s="202" t="s">
        <v>126</v>
      </c>
      <c r="E229" s="202" t="s">
        <v>127</v>
      </c>
      <c r="F229" s="202" t="s">
        <v>125</v>
      </c>
      <c r="G229" s="202" t="s">
        <v>156</v>
      </c>
      <c r="H229" s="202" t="s">
        <v>217</v>
      </c>
      <c r="I229" s="202" t="s">
        <v>217</v>
      </c>
      <c r="J229" s="202" t="s">
        <v>217</v>
      </c>
      <c r="K229" s="202" t="s">
        <v>217</v>
      </c>
      <c r="L229" s="202" t="s">
        <v>217</v>
      </c>
      <c r="M229" s="203">
        <v>107.23</v>
      </c>
      <c r="N229" s="188" t="str">
        <f t="shared" si="3"/>
        <v>726900012800</v>
      </c>
    </row>
    <row r="230" spans="1:14" x14ac:dyDescent="0.25">
      <c r="A230" s="202" t="s">
        <v>108</v>
      </c>
      <c r="B230" s="202" t="s">
        <v>226</v>
      </c>
      <c r="C230" s="202" t="s">
        <v>227</v>
      </c>
      <c r="D230" s="202" t="s">
        <v>126</v>
      </c>
      <c r="E230" s="202" t="s">
        <v>127</v>
      </c>
      <c r="F230" s="202" t="s">
        <v>125</v>
      </c>
      <c r="G230" s="202" t="s">
        <v>156</v>
      </c>
      <c r="H230" s="202" t="s">
        <v>217</v>
      </c>
      <c r="I230" s="202" t="s">
        <v>217</v>
      </c>
      <c r="J230" s="202" t="s">
        <v>217</v>
      </c>
      <c r="K230" s="202" t="s">
        <v>217</v>
      </c>
      <c r="L230" s="202" t="s">
        <v>217</v>
      </c>
      <c r="M230" s="203">
        <v>80.42</v>
      </c>
      <c r="N230" s="188" t="str">
        <f t="shared" si="3"/>
        <v>726900012800</v>
      </c>
    </row>
    <row r="231" spans="1:14" x14ac:dyDescent="0.25">
      <c r="A231" s="202" t="s">
        <v>108</v>
      </c>
      <c r="B231" s="202" t="s">
        <v>226</v>
      </c>
      <c r="C231" s="202" t="s">
        <v>227</v>
      </c>
      <c r="D231" s="202" t="s">
        <v>126</v>
      </c>
      <c r="E231" s="202" t="s">
        <v>127</v>
      </c>
      <c r="F231" s="202" t="s">
        <v>125</v>
      </c>
      <c r="G231" s="202" t="s">
        <v>156</v>
      </c>
      <c r="H231" s="202" t="s">
        <v>217</v>
      </c>
      <c r="I231" s="202" t="s">
        <v>217</v>
      </c>
      <c r="J231" s="202" t="s">
        <v>217</v>
      </c>
      <c r="K231" s="202" t="s">
        <v>217</v>
      </c>
      <c r="L231" s="202" t="s">
        <v>217</v>
      </c>
      <c r="M231" s="203">
        <v>19.5</v>
      </c>
      <c r="N231" s="188" t="str">
        <f t="shared" si="3"/>
        <v>726900012800</v>
      </c>
    </row>
    <row r="232" spans="1:14" x14ac:dyDescent="0.25">
      <c r="A232" s="202" t="s">
        <v>108</v>
      </c>
      <c r="B232" s="202" t="s">
        <v>226</v>
      </c>
      <c r="C232" s="202" t="s">
        <v>227</v>
      </c>
      <c r="D232" s="202" t="s">
        <v>126</v>
      </c>
      <c r="E232" s="202" t="s">
        <v>127</v>
      </c>
      <c r="F232" s="202" t="s">
        <v>125</v>
      </c>
      <c r="G232" s="202" t="s">
        <v>156</v>
      </c>
      <c r="H232" s="202" t="s">
        <v>217</v>
      </c>
      <c r="I232" s="202" t="s">
        <v>217</v>
      </c>
      <c r="J232" s="202" t="s">
        <v>217</v>
      </c>
      <c r="K232" s="202" t="s">
        <v>217</v>
      </c>
      <c r="L232" s="202" t="s">
        <v>217</v>
      </c>
      <c r="M232" s="203">
        <v>14.62</v>
      </c>
      <c r="N232" s="188" t="str">
        <f t="shared" si="3"/>
        <v>726900012800</v>
      </c>
    </row>
    <row r="233" spans="1:14" x14ac:dyDescent="0.25">
      <c r="A233" s="202" t="s">
        <v>108</v>
      </c>
      <c r="B233" s="202" t="s">
        <v>226</v>
      </c>
      <c r="C233" s="202" t="s">
        <v>227</v>
      </c>
      <c r="D233" s="202" t="s">
        <v>126</v>
      </c>
      <c r="E233" s="202" t="s">
        <v>127</v>
      </c>
      <c r="F233" s="202" t="s">
        <v>125</v>
      </c>
      <c r="G233" s="202" t="s">
        <v>137</v>
      </c>
      <c r="H233" s="202" t="s">
        <v>217</v>
      </c>
      <c r="I233" s="202" t="s">
        <v>217</v>
      </c>
      <c r="J233" s="202" t="s">
        <v>217</v>
      </c>
      <c r="K233" s="202" t="s">
        <v>217</v>
      </c>
      <c r="L233" s="202" t="s">
        <v>217</v>
      </c>
      <c r="M233" s="203">
        <v>-11.43</v>
      </c>
      <c r="N233" s="188" t="str">
        <f t="shared" si="3"/>
        <v>210000012800</v>
      </c>
    </row>
    <row r="234" spans="1:14" x14ac:dyDescent="0.25">
      <c r="A234" s="202" t="s">
        <v>108</v>
      </c>
      <c r="B234" s="202" t="s">
        <v>226</v>
      </c>
      <c r="C234" s="202" t="s">
        <v>227</v>
      </c>
      <c r="D234" s="202" t="s">
        <v>126</v>
      </c>
      <c r="E234" s="202" t="s">
        <v>127</v>
      </c>
      <c r="F234" s="202" t="s">
        <v>125</v>
      </c>
      <c r="G234" s="202" t="s">
        <v>137</v>
      </c>
      <c r="H234" s="202" t="s">
        <v>217</v>
      </c>
      <c r="I234" s="202" t="s">
        <v>217</v>
      </c>
      <c r="J234" s="202" t="s">
        <v>217</v>
      </c>
      <c r="K234" s="202" t="s">
        <v>217</v>
      </c>
      <c r="L234" s="202" t="s">
        <v>217</v>
      </c>
      <c r="M234" s="203">
        <v>-8.57</v>
      </c>
      <c r="N234" s="188" t="str">
        <f t="shared" si="3"/>
        <v>210000012800</v>
      </c>
    </row>
    <row r="235" spans="1:14" x14ac:dyDescent="0.25">
      <c r="A235" s="202" t="s">
        <v>108</v>
      </c>
      <c r="B235" s="202" t="s">
        <v>226</v>
      </c>
      <c r="C235" s="202" t="s">
        <v>227</v>
      </c>
      <c r="D235" s="202" t="s">
        <v>126</v>
      </c>
      <c r="E235" s="202" t="s">
        <v>127</v>
      </c>
      <c r="F235" s="202" t="s">
        <v>125</v>
      </c>
      <c r="G235" s="202" t="s">
        <v>144</v>
      </c>
      <c r="H235" s="202" t="s">
        <v>217</v>
      </c>
      <c r="I235" s="202" t="s">
        <v>217</v>
      </c>
      <c r="J235" s="202" t="s">
        <v>217</v>
      </c>
      <c r="K235" s="202" t="s">
        <v>217</v>
      </c>
      <c r="L235" s="202" t="s">
        <v>217</v>
      </c>
      <c r="M235" s="203">
        <v>-1.81</v>
      </c>
      <c r="N235" s="188" t="str">
        <f t="shared" si="3"/>
        <v>215500012800</v>
      </c>
    </row>
    <row r="236" spans="1:14" x14ac:dyDescent="0.25">
      <c r="A236" s="202" t="s">
        <v>108</v>
      </c>
      <c r="B236" s="202" t="s">
        <v>226</v>
      </c>
      <c r="C236" s="202" t="s">
        <v>227</v>
      </c>
      <c r="D236" s="202" t="s">
        <v>126</v>
      </c>
      <c r="E236" s="202" t="s">
        <v>127</v>
      </c>
      <c r="F236" s="202" t="s">
        <v>125</v>
      </c>
      <c r="G236" s="202" t="s">
        <v>144</v>
      </c>
      <c r="H236" s="202" t="s">
        <v>217</v>
      </c>
      <c r="I236" s="202" t="s">
        <v>217</v>
      </c>
      <c r="J236" s="202" t="s">
        <v>217</v>
      </c>
      <c r="K236" s="202" t="s">
        <v>217</v>
      </c>
      <c r="L236" s="202" t="s">
        <v>217</v>
      </c>
      <c r="M236" s="203">
        <v>-1.36</v>
      </c>
      <c r="N236" s="188" t="str">
        <f t="shared" si="3"/>
        <v>215500012800</v>
      </c>
    </row>
    <row r="237" spans="1:14" x14ac:dyDescent="0.25">
      <c r="A237" s="202" t="s">
        <v>108</v>
      </c>
      <c r="B237" s="202" t="s">
        <v>226</v>
      </c>
      <c r="C237" s="202" t="s">
        <v>227</v>
      </c>
      <c r="D237" s="202" t="s">
        <v>126</v>
      </c>
      <c r="E237" s="202" t="s">
        <v>127</v>
      </c>
      <c r="F237" s="202" t="s">
        <v>125</v>
      </c>
      <c r="G237" s="202" t="s">
        <v>140</v>
      </c>
      <c r="H237" s="202" t="s">
        <v>217</v>
      </c>
      <c r="I237" s="202" t="s">
        <v>217</v>
      </c>
      <c r="J237" s="202" t="s">
        <v>217</v>
      </c>
      <c r="K237" s="202" t="s">
        <v>217</v>
      </c>
      <c r="L237" s="202" t="s">
        <v>217</v>
      </c>
      <c r="M237" s="203">
        <v>-1.78</v>
      </c>
      <c r="N237" s="188" t="str">
        <f t="shared" si="3"/>
        <v>212500012800</v>
      </c>
    </row>
    <row r="238" spans="1:14" x14ac:dyDescent="0.25">
      <c r="A238" s="202" t="s">
        <v>108</v>
      </c>
      <c r="B238" s="202" t="s">
        <v>226</v>
      </c>
      <c r="C238" s="202" t="s">
        <v>227</v>
      </c>
      <c r="D238" s="202" t="s">
        <v>126</v>
      </c>
      <c r="E238" s="202" t="s">
        <v>127</v>
      </c>
      <c r="F238" s="202" t="s">
        <v>125</v>
      </c>
      <c r="G238" s="202" t="s">
        <v>140</v>
      </c>
      <c r="H238" s="202" t="s">
        <v>217</v>
      </c>
      <c r="I238" s="202" t="s">
        <v>217</v>
      </c>
      <c r="J238" s="202" t="s">
        <v>217</v>
      </c>
      <c r="K238" s="202" t="s">
        <v>217</v>
      </c>
      <c r="L238" s="202" t="s">
        <v>217</v>
      </c>
      <c r="M238" s="203">
        <v>-1.33</v>
      </c>
      <c r="N238" s="188" t="str">
        <f t="shared" si="3"/>
        <v>212500012800</v>
      </c>
    </row>
    <row r="239" spans="1:14" x14ac:dyDescent="0.25">
      <c r="A239" s="202" t="s">
        <v>108</v>
      </c>
      <c r="B239" s="202" t="s">
        <v>226</v>
      </c>
      <c r="C239" s="202" t="s">
        <v>227</v>
      </c>
      <c r="D239" s="202" t="s">
        <v>126</v>
      </c>
      <c r="E239" s="202" t="s">
        <v>127</v>
      </c>
      <c r="F239" s="202" t="s">
        <v>125</v>
      </c>
      <c r="G239" s="202" t="s">
        <v>140</v>
      </c>
      <c r="H239" s="202" t="s">
        <v>217</v>
      </c>
      <c r="I239" s="202" t="s">
        <v>217</v>
      </c>
      <c r="J239" s="202" t="s">
        <v>217</v>
      </c>
      <c r="K239" s="202" t="s">
        <v>217</v>
      </c>
      <c r="L239" s="202" t="s">
        <v>217</v>
      </c>
      <c r="M239" s="203">
        <v>-6.31</v>
      </c>
      <c r="N239" s="188" t="str">
        <f t="shared" si="3"/>
        <v>212500012800</v>
      </c>
    </row>
    <row r="240" spans="1:14" x14ac:dyDescent="0.25">
      <c r="A240" s="202" t="s">
        <v>108</v>
      </c>
      <c r="B240" s="202" t="s">
        <v>226</v>
      </c>
      <c r="C240" s="202" t="s">
        <v>227</v>
      </c>
      <c r="D240" s="202" t="s">
        <v>126</v>
      </c>
      <c r="E240" s="202" t="s">
        <v>127</v>
      </c>
      <c r="F240" s="202" t="s">
        <v>125</v>
      </c>
      <c r="G240" s="202" t="s">
        <v>154</v>
      </c>
      <c r="H240" s="202" t="s">
        <v>217</v>
      </c>
      <c r="I240" s="202" t="s">
        <v>217</v>
      </c>
      <c r="J240" s="202" t="s">
        <v>217</v>
      </c>
      <c r="K240" s="202" t="s">
        <v>217</v>
      </c>
      <c r="L240" s="202" t="s">
        <v>217</v>
      </c>
      <c r="M240" s="203">
        <v>17.86</v>
      </c>
      <c r="N240" s="188" t="str">
        <f t="shared" si="3"/>
        <v>724500012800</v>
      </c>
    </row>
    <row r="241" spans="1:14" x14ac:dyDescent="0.25">
      <c r="A241" s="202" t="s">
        <v>108</v>
      </c>
      <c r="B241" s="202" t="s">
        <v>226</v>
      </c>
      <c r="C241" s="202" t="s">
        <v>227</v>
      </c>
      <c r="D241" s="202" t="s">
        <v>126</v>
      </c>
      <c r="E241" s="202" t="s">
        <v>127</v>
      </c>
      <c r="F241" s="202" t="s">
        <v>125</v>
      </c>
      <c r="G241" s="202" t="s">
        <v>148</v>
      </c>
      <c r="H241" s="202" t="s">
        <v>217</v>
      </c>
      <c r="I241" s="202" t="s">
        <v>217</v>
      </c>
      <c r="J241" s="202" t="s">
        <v>217</v>
      </c>
      <c r="K241" s="202" t="s">
        <v>217</v>
      </c>
      <c r="L241" s="202" t="s">
        <v>217</v>
      </c>
      <c r="M241" s="203">
        <v>1604.38</v>
      </c>
      <c r="N241" s="188" t="str">
        <f t="shared" si="3"/>
        <v>700000012800</v>
      </c>
    </row>
    <row r="242" spans="1:14" x14ac:dyDescent="0.25">
      <c r="A242" s="202" t="s">
        <v>108</v>
      </c>
      <c r="B242" s="202" t="s">
        <v>226</v>
      </c>
      <c r="C242" s="202" t="s">
        <v>227</v>
      </c>
      <c r="D242" s="202" t="s">
        <v>126</v>
      </c>
      <c r="E242" s="202" t="s">
        <v>127</v>
      </c>
      <c r="F242" s="202" t="s">
        <v>125</v>
      </c>
      <c r="G242" s="202" t="s">
        <v>148</v>
      </c>
      <c r="H242" s="202" t="s">
        <v>217</v>
      </c>
      <c r="I242" s="202" t="s">
        <v>217</v>
      </c>
      <c r="J242" s="202" t="s">
        <v>217</v>
      </c>
      <c r="K242" s="202" t="s">
        <v>217</v>
      </c>
      <c r="L242" s="202" t="s">
        <v>217</v>
      </c>
      <c r="M242" s="203">
        <v>20.309999999999999</v>
      </c>
      <c r="N242" s="188" t="str">
        <f t="shared" si="3"/>
        <v>700000012800</v>
      </c>
    </row>
    <row r="243" spans="1:14" x14ac:dyDescent="0.25">
      <c r="A243" s="202" t="s">
        <v>108</v>
      </c>
      <c r="B243" s="202" t="s">
        <v>226</v>
      </c>
      <c r="C243" s="202" t="s">
        <v>227</v>
      </c>
      <c r="D243" s="202" t="s">
        <v>126</v>
      </c>
      <c r="E243" s="202" t="s">
        <v>127</v>
      </c>
      <c r="F243" s="202" t="s">
        <v>125</v>
      </c>
      <c r="G243" s="202" t="s">
        <v>148</v>
      </c>
      <c r="H243" s="202" t="s">
        <v>217</v>
      </c>
      <c r="I243" s="202" t="s">
        <v>217</v>
      </c>
      <c r="J243" s="202" t="s">
        <v>217</v>
      </c>
      <c r="K243" s="202" t="s">
        <v>217</v>
      </c>
      <c r="L243" s="202" t="s">
        <v>217</v>
      </c>
      <c r="M243" s="203">
        <v>1096.6600000000001</v>
      </c>
      <c r="N243" s="188" t="str">
        <f t="shared" si="3"/>
        <v>700000012800</v>
      </c>
    </row>
    <row r="244" spans="1:14" x14ac:dyDescent="0.25">
      <c r="A244" s="202" t="s">
        <v>108</v>
      </c>
      <c r="B244" s="202" t="s">
        <v>226</v>
      </c>
      <c r="C244" s="202" t="s">
        <v>227</v>
      </c>
      <c r="D244" s="202" t="s">
        <v>126</v>
      </c>
      <c r="E244" s="202" t="s">
        <v>127</v>
      </c>
      <c r="F244" s="202" t="s">
        <v>125</v>
      </c>
      <c r="G244" s="202" t="s">
        <v>148</v>
      </c>
      <c r="H244" s="202" t="s">
        <v>217</v>
      </c>
      <c r="I244" s="202" t="s">
        <v>217</v>
      </c>
      <c r="J244" s="202" t="s">
        <v>217</v>
      </c>
      <c r="K244" s="202" t="s">
        <v>217</v>
      </c>
      <c r="L244" s="202" t="s">
        <v>217</v>
      </c>
      <c r="M244" s="203">
        <v>121.85</v>
      </c>
      <c r="N244" s="188" t="str">
        <f t="shared" si="3"/>
        <v>700000012800</v>
      </c>
    </row>
    <row r="245" spans="1:14" x14ac:dyDescent="0.25">
      <c r="A245" s="202" t="s">
        <v>108</v>
      </c>
      <c r="B245" s="202" t="s">
        <v>226</v>
      </c>
      <c r="C245" s="202" t="s">
        <v>227</v>
      </c>
      <c r="D245" s="202" t="s">
        <v>126</v>
      </c>
      <c r="E245" s="202" t="s">
        <v>127</v>
      </c>
      <c r="F245" s="202" t="s">
        <v>125</v>
      </c>
      <c r="G245" s="202" t="s">
        <v>151</v>
      </c>
      <c r="H245" s="202" t="s">
        <v>217</v>
      </c>
      <c r="I245" s="202" t="s">
        <v>217</v>
      </c>
      <c r="J245" s="202" t="s">
        <v>217</v>
      </c>
      <c r="K245" s="202" t="s">
        <v>217</v>
      </c>
      <c r="L245" s="202" t="s">
        <v>217</v>
      </c>
      <c r="M245" s="203">
        <v>95.13</v>
      </c>
      <c r="N245" s="188" t="str">
        <f t="shared" si="3"/>
        <v>723000012800</v>
      </c>
    </row>
    <row r="246" spans="1:14" x14ac:dyDescent="0.25">
      <c r="A246" s="202" t="s">
        <v>108</v>
      </c>
      <c r="B246" s="202" t="s">
        <v>226</v>
      </c>
      <c r="C246" s="202" t="s">
        <v>227</v>
      </c>
      <c r="D246" s="202" t="s">
        <v>126</v>
      </c>
      <c r="E246" s="202" t="s">
        <v>127</v>
      </c>
      <c r="F246" s="202" t="s">
        <v>125</v>
      </c>
      <c r="G246" s="202" t="s">
        <v>151</v>
      </c>
      <c r="H246" s="202" t="s">
        <v>217</v>
      </c>
      <c r="I246" s="202" t="s">
        <v>217</v>
      </c>
      <c r="J246" s="202" t="s">
        <v>217</v>
      </c>
      <c r="K246" s="202" t="s">
        <v>217</v>
      </c>
      <c r="L246" s="202" t="s">
        <v>217</v>
      </c>
      <c r="M246" s="203">
        <v>71.349999999999994</v>
      </c>
      <c r="N246" s="188" t="str">
        <f t="shared" si="3"/>
        <v>723000012800</v>
      </c>
    </row>
    <row r="247" spans="1:14" x14ac:dyDescent="0.25">
      <c r="A247" s="202" t="s">
        <v>108</v>
      </c>
      <c r="B247" s="202" t="s">
        <v>226</v>
      </c>
      <c r="C247" s="202" t="s">
        <v>227</v>
      </c>
      <c r="D247" s="202" t="s">
        <v>126</v>
      </c>
      <c r="E247" s="202" t="s">
        <v>127</v>
      </c>
      <c r="F247" s="202" t="s">
        <v>125</v>
      </c>
      <c r="G247" s="202" t="s">
        <v>152</v>
      </c>
      <c r="H247" s="202" t="s">
        <v>217</v>
      </c>
      <c r="I247" s="202" t="s">
        <v>217</v>
      </c>
      <c r="J247" s="202" t="s">
        <v>217</v>
      </c>
      <c r="K247" s="202" t="s">
        <v>217</v>
      </c>
      <c r="L247" s="202" t="s">
        <v>217</v>
      </c>
      <c r="M247" s="203">
        <v>22.25</v>
      </c>
      <c r="N247" s="188" t="str">
        <f t="shared" si="3"/>
        <v>723100012800</v>
      </c>
    </row>
    <row r="248" spans="1:14" x14ac:dyDescent="0.25">
      <c r="A248" s="202" t="s">
        <v>108</v>
      </c>
      <c r="B248" s="202" t="s">
        <v>226</v>
      </c>
      <c r="C248" s="202" t="s">
        <v>227</v>
      </c>
      <c r="D248" s="202" t="s">
        <v>126</v>
      </c>
      <c r="E248" s="202" t="s">
        <v>127</v>
      </c>
      <c r="F248" s="202" t="s">
        <v>125</v>
      </c>
      <c r="G248" s="202" t="s">
        <v>152</v>
      </c>
      <c r="H248" s="202" t="s">
        <v>217</v>
      </c>
      <c r="I248" s="202" t="s">
        <v>217</v>
      </c>
      <c r="J248" s="202" t="s">
        <v>217</v>
      </c>
      <c r="K248" s="202" t="s">
        <v>217</v>
      </c>
      <c r="L248" s="202" t="s">
        <v>217</v>
      </c>
      <c r="M248" s="203">
        <v>16.68</v>
      </c>
      <c r="N248" s="188" t="str">
        <f t="shared" si="3"/>
        <v>723100012800</v>
      </c>
    </row>
    <row r="249" spans="1:14" x14ac:dyDescent="0.25">
      <c r="A249" s="202" t="s">
        <v>108</v>
      </c>
      <c r="B249" s="202" t="s">
        <v>226</v>
      </c>
      <c r="C249" s="202" t="s">
        <v>227</v>
      </c>
      <c r="D249" s="202" t="s">
        <v>126</v>
      </c>
      <c r="E249" s="202" t="s">
        <v>127</v>
      </c>
      <c r="F249" s="202" t="s">
        <v>125</v>
      </c>
      <c r="G249" s="202" t="s">
        <v>153</v>
      </c>
      <c r="H249" s="202" t="s">
        <v>217</v>
      </c>
      <c r="I249" s="202" t="s">
        <v>217</v>
      </c>
      <c r="J249" s="202" t="s">
        <v>217</v>
      </c>
      <c r="K249" s="202" t="s">
        <v>217</v>
      </c>
      <c r="L249" s="202" t="s">
        <v>217</v>
      </c>
      <c r="M249" s="203">
        <v>146.83000000000001</v>
      </c>
      <c r="N249" s="188" t="str">
        <f t="shared" si="3"/>
        <v>724000012800</v>
      </c>
    </row>
    <row r="250" spans="1:14" x14ac:dyDescent="0.25">
      <c r="A250" s="202" t="s">
        <v>108</v>
      </c>
      <c r="B250" s="202" t="s">
        <v>226</v>
      </c>
      <c r="C250" s="202" t="s">
        <v>227</v>
      </c>
      <c r="D250" s="202" t="s">
        <v>126</v>
      </c>
      <c r="E250" s="202" t="s">
        <v>127</v>
      </c>
      <c r="F250" s="202" t="s">
        <v>125</v>
      </c>
      <c r="G250" s="202" t="s">
        <v>153</v>
      </c>
      <c r="H250" s="202" t="s">
        <v>217</v>
      </c>
      <c r="I250" s="202" t="s">
        <v>217</v>
      </c>
      <c r="J250" s="202" t="s">
        <v>217</v>
      </c>
      <c r="K250" s="202" t="s">
        <v>217</v>
      </c>
      <c r="L250" s="202" t="s">
        <v>217</v>
      </c>
      <c r="M250" s="203">
        <v>110.12</v>
      </c>
      <c r="N250" s="188" t="str">
        <f t="shared" si="3"/>
        <v>724000012800</v>
      </c>
    </row>
    <row r="251" spans="1:14" x14ac:dyDescent="0.25">
      <c r="A251" s="202" t="s">
        <v>108</v>
      </c>
      <c r="B251" s="202" t="s">
        <v>226</v>
      </c>
      <c r="C251" s="202" t="s">
        <v>227</v>
      </c>
      <c r="D251" s="202" t="s">
        <v>126</v>
      </c>
      <c r="E251" s="202" t="s">
        <v>127</v>
      </c>
      <c r="F251" s="202" t="s">
        <v>125</v>
      </c>
      <c r="G251" s="202" t="s">
        <v>155</v>
      </c>
      <c r="H251" s="202" t="s">
        <v>217</v>
      </c>
      <c r="I251" s="202" t="s">
        <v>217</v>
      </c>
      <c r="J251" s="202" t="s">
        <v>217</v>
      </c>
      <c r="K251" s="202" t="s">
        <v>217</v>
      </c>
      <c r="L251" s="202" t="s">
        <v>217</v>
      </c>
      <c r="M251" s="203">
        <v>3.23</v>
      </c>
      <c r="N251" s="188" t="str">
        <f t="shared" si="3"/>
        <v>725000012800</v>
      </c>
    </row>
    <row r="252" spans="1:14" x14ac:dyDescent="0.25">
      <c r="A252" s="202" t="s">
        <v>108</v>
      </c>
      <c r="B252" s="202" t="s">
        <v>226</v>
      </c>
      <c r="C252" s="202" t="s">
        <v>227</v>
      </c>
      <c r="D252" s="202" t="s">
        <v>126</v>
      </c>
      <c r="E252" s="202" t="s">
        <v>127</v>
      </c>
      <c r="F252" s="202" t="s">
        <v>125</v>
      </c>
      <c r="G252" s="202" t="s">
        <v>155</v>
      </c>
      <c r="H252" s="202" t="s">
        <v>217</v>
      </c>
      <c r="I252" s="202" t="s">
        <v>217</v>
      </c>
      <c r="J252" s="202" t="s">
        <v>217</v>
      </c>
      <c r="K252" s="202" t="s">
        <v>217</v>
      </c>
      <c r="L252" s="202" t="s">
        <v>217</v>
      </c>
      <c r="M252" s="203">
        <v>2.4300000000000002</v>
      </c>
      <c r="N252" s="188" t="str">
        <f t="shared" si="3"/>
        <v>725000012800</v>
      </c>
    </row>
    <row r="253" spans="1:14" x14ac:dyDescent="0.25">
      <c r="A253" s="202" t="s">
        <v>108</v>
      </c>
      <c r="B253" s="202" t="s">
        <v>226</v>
      </c>
      <c r="C253" s="202" t="s">
        <v>227</v>
      </c>
      <c r="D253" s="202" t="s">
        <v>126</v>
      </c>
      <c r="E253" s="202" t="s">
        <v>127</v>
      </c>
      <c r="F253" s="202" t="s">
        <v>125</v>
      </c>
      <c r="G253" s="202" t="s">
        <v>150</v>
      </c>
      <c r="H253" s="202" t="s">
        <v>217</v>
      </c>
      <c r="I253" s="202" t="s">
        <v>217</v>
      </c>
      <c r="J253" s="202" t="s">
        <v>217</v>
      </c>
      <c r="K253" s="202" t="s">
        <v>217</v>
      </c>
      <c r="L253" s="202" t="s">
        <v>217</v>
      </c>
      <c r="M253" s="203">
        <v>6.13</v>
      </c>
      <c r="N253" s="188" t="str">
        <f t="shared" si="3"/>
        <v>722100012800</v>
      </c>
    </row>
    <row r="254" spans="1:14" x14ac:dyDescent="0.25">
      <c r="A254" s="202" t="s">
        <v>108</v>
      </c>
      <c r="B254" s="202" t="s">
        <v>226</v>
      </c>
      <c r="C254" s="202" t="s">
        <v>227</v>
      </c>
      <c r="D254" s="202" t="s">
        <v>126</v>
      </c>
      <c r="E254" s="202" t="s">
        <v>127</v>
      </c>
      <c r="F254" s="202" t="s">
        <v>125</v>
      </c>
      <c r="G254" s="202" t="s">
        <v>150</v>
      </c>
      <c r="H254" s="202" t="s">
        <v>217</v>
      </c>
      <c r="I254" s="202" t="s">
        <v>217</v>
      </c>
      <c r="J254" s="202" t="s">
        <v>217</v>
      </c>
      <c r="K254" s="202" t="s">
        <v>217</v>
      </c>
      <c r="L254" s="202" t="s">
        <v>217</v>
      </c>
      <c r="M254" s="203">
        <v>4.58</v>
      </c>
      <c r="N254" s="188" t="str">
        <f t="shared" si="3"/>
        <v>722100012800</v>
      </c>
    </row>
    <row r="255" spans="1:14" x14ac:dyDescent="0.25">
      <c r="A255" s="202" t="s">
        <v>108</v>
      </c>
      <c r="B255" s="202" t="s">
        <v>226</v>
      </c>
      <c r="C255" s="202" t="s">
        <v>227</v>
      </c>
      <c r="D255" s="202" t="s">
        <v>126</v>
      </c>
      <c r="E255" s="202" t="s">
        <v>127</v>
      </c>
      <c r="F255" s="202" t="s">
        <v>125</v>
      </c>
      <c r="G255" s="202" t="s">
        <v>140</v>
      </c>
      <c r="H255" s="202" t="s">
        <v>217</v>
      </c>
      <c r="I255" s="202" t="s">
        <v>217</v>
      </c>
      <c r="J255" s="202" t="s">
        <v>217</v>
      </c>
      <c r="K255" s="202" t="s">
        <v>217</v>
      </c>
      <c r="L255" s="202" t="s">
        <v>217</v>
      </c>
      <c r="M255" s="203">
        <v>-4.7300000000000004</v>
      </c>
      <c r="N255" s="188" t="str">
        <f t="shared" si="3"/>
        <v>212500012800</v>
      </c>
    </row>
    <row r="256" spans="1:14" x14ac:dyDescent="0.25">
      <c r="A256" s="202" t="s">
        <v>108</v>
      </c>
      <c r="B256" s="202" t="s">
        <v>228</v>
      </c>
      <c r="C256" s="202" t="s">
        <v>229</v>
      </c>
      <c r="D256" s="202" t="s">
        <v>126</v>
      </c>
      <c r="E256" s="202" t="s">
        <v>127</v>
      </c>
      <c r="F256" s="202" t="s">
        <v>131</v>
      </c>
      <c r="G256" s="202" t="s">
        <v>148</v>
      </c>
      <c r="H256" s="202" t="s">
        <v>217</v>
      </c>
      <c r="I256" s="202" t="s">
        <v>217</v>
      </c>
      <c r="J256" s="202" t="s">
        <v>217</v>
      </c>
      <c r="K256" s="202" t="s">
        <v>217</v>
      </c>
      <c r="L256" s="202" t="s">
        <v>217</v>
      </c>
      <c r="M256" s="203">
        <v>645.84</v>
      </c>
      <c r="N256" s="188" t="str">
        <f t="shared" si="3"/>
        <v>700000012800</v>
      </c>
    </row>
    <row r="257" spans="1:14" x14ac:dyDescent="0.25">
      <c r="A257" s="202" t="s">
        <v>108</v>
      </c>
      <c r="B257" s="202" t="s">
        <v>228</v>
      </c>
      <c r="C257" s="202" t="s">
        <v>229</v>
      </c>
      <c r="D257" s="202" t="s">
        <v>126</v>
      </c>
      <c r="E257" s="202" t="s">
        <v>127</v>
      </c>
      <c r="F257" s="202" t="s">
        <v>131</v>
      </c>
      <c r="G257" s="202" t="s">
        <v>148</v>
      </c>
      <c r="H257" s="202" t="s">
        <v>217</v>
      </c>
      <c r="I257" s="202" t="s">
        <v>217</v>
      </c>
      <c r="J257" s="202" t="s">
        <v>217</v>
      </c>
      <c r="K257" s="202" t="s">
        <v>217</v>
      </c>
      <c r="L257" s="202" t="s">
        <v>217</v>
      </c>
      <c r="M257" s="203">
        <v>584.33000000000004</v>
      </c>
      <c r="N257" s="188" t="str">
        <f t="shared" si="3"/>
        <v>700000012800</v>
      </c>
    </row>
    <row r="258" spans="1:14" x14ac:dyDescent="0.25">
      <c r="A258" s="202" t="s">
        <v>108</v>
      </c>
      <c r="B258" s="202" t="s">
        <v>228</v>
      </c>
      <c r="C258" s="202" t="s">
        <v>229</v>
      </c>
      <c r="D258" s="202" t="s">
        <v>126</v>
      </c>
      <c r="E258" s="202" t="s">
        <v>127</v>
      </c>
      <c r="F258" s="202" t="s">
        <v>131</v>
      </c>
      <c r="G258" s="202" t="s">
        <v>148</v>
      </c>
      <c r="H258" s="202" t="s">
        <v>217</v>
      </c>
      <c r="I258" s="202" t="s">
        <v>217</v>
      </c>
      <c r="J258" s="202" t="s">
        <v>217</v>
      </c>
      <c r="K258" s="202" t="s">
        <v>217</v>
      </c>
      <c r="L258" s="202" t="s">
        <v>217</v>
      </c>
      <c r="M258" s="203">
        <v>922.63</v>
      </c>
      <c r="N258" s="188" t="str">
        <f t="shared" si="3"/>
        <v>700000012800</v>
      </c>
    </row>
    <row r="259" spans="1:14" x14ac:dyDescent="0.25">
      <c r="A259" s="202" t="s">
        <v>108</v>
      </c>
      <c r="B259" s="202" t="s">
        <v>228</v>
      </c>
      <c r="C259" s="202" t="s">
        <v>229</v>
      </c>
      <c r="D259" s="202" t="s">
        <v>126</v>
      </c>
      <c r="E259" s="202" t="s">
        <v>127</v>
      </c>
      <c r="F259" s="202" t="s">
        <v>131</v>
      </c>
      <c r="G259" s="202" t="s">
        <v>151</v>
      </c>
      <c r="H259" s="202" t="s">
        <v>217</v>
      </c>
      <c r="I259" s="202" t="s">
        <v>217</v>
      </c>
      <c r="J259" s="202" t="s">
        <v>217</v>
      </c>
      <c r="K259" s="202" t="s">
        <v>217</v>
      </c>
      <c r="L259" s="202" t="s">
        <v>217</v>
      </c>
      <c r="M259" s="203">
        <v>71.53</v>
      </c>
      <c r="N259" s="188" t="str">
        <f t="shared" ref="N259:N322" si="4">CONCATENATE(G259,E259)</f>
        <v>723000012800</v>
      </c>
    </row>
    <row r="260" spans="1:14" x14ac:dyDescent="0.25">
      <c r="A260" s="202" t="s">
        <v>108</v>
      </c>
      <c r="B260" s="202" t="s">
        <v>228</v>
      </c>
      <c r="C260" s="202" t="s">
        <v>229</v>
      </c>
      <c r="D260" s="202" t="s">
        <v>126</v>
      </c>
      <c r="E260" s="202" t="s">
        <v>127</v>
      </c>
      <c r="F260" s="202" t="s">
        <v>131</v>
      </c>
      <c r="G260" s="202" t="s">
        <v>151</v>
      </c>
      <c r="H260" s="202" t="s">
        <v>217</v>
      </c>
      <c r="I260" s="202" t="s">
        <v>217</v>
      </c>
      <c r="J260" s="202" t="s">
        <v>217</v>
      </c>
      <c r="K260" s="202" t="s">
        <v>217</v>
      </c>
      <c r="L260" s="202" t="s">
        <v>217</v>
      </c>
      <c r="M260" s="203">
        <v>53.65</v>
      </c>
      <c r="N260" s="188" t="str">
        <f t="shared" si="4"/>
        <v>723000012800</v>
      </c>
    </row>
    <row r="261" spans="1:14" x14ac:dyDescent="0.25">
      <c r="A261" s="202" t="s">
        <v>108</v>
      </c>
      <c r="B261" s="202" t="s">
        <v>228</v>
      </c>
      <c r="C261" s="202" t="s">
        <v>229</v>
      </c>
      <c r="D261" s="202" t="s">
        <v>126</v>
      </c>
      <c r="E261" s="202" t="s">
        <v>127</v>
      </c>
      <c r="F261" s="202" t="s">
        <v>131</v>
      </c>
      <c r="G261" s="202" t="s">
        <v>152</v>
      </c>
      <c r="H261" s="202" t="s">
        <v>217</v>
      </c>
      <c r="I261" s="202" t="s">
        <v>217</v>
      </c>
      <c r="J261" s="202" t="s">
        <v>217</v>
      </c>
      <c r="K261" s="202" t="s">
        <v>217</v>
      </c>
      <c r="L261" s="202" t="s">
        <v>217</v>
      </c>
      <c r="M261" s="203">
        <v>16.73</v>
      </c>
      <c r="N261" s="188" t="str">
        <f t="shared" si="4"/>
        <v>723100012800</v>
      </c>
    </row>
    <row r="262" spans="1:14" x14ac:dyDescent="0.25">
      <c r="A262" s="202" t="s">
        <v>108</v>
      </c>
      <c r="B262" s="202" t="s">
        <v>228</v>
      </c>
      <c r="C262" s="202" t="s">
        <v>229</v>
      </c>
      <c r="D262" s="202" t="s">
        <v>126</v>
      </c>
      <c r="E262" s="202" t="s">
        <v>127</v>
      </c>
      <c r="F262" s="202" t="s">
        <v>131</v>
      </c>
      <c r="G262" s="202" t="s">
        <v>152</v>
      </c>
      <c r="H262" s="202" t="s">
        <v>217</v>
      </c>
      <c r="I262" s="202" t="s">
        <v>217</v>
      </c>
      <c r="J262" s="202" t="s">
        <v>217</v>
      </c>
      <c r="K262" s="202" t="s">
        <v>217</v>
      </c>
      <c r="L262" s="202" t="s">
        <v>217</v>
      </c>
      <c r="M262" s="203">
        <v>12.55</v>
      </c>
      <c r="N262" s="188" t="str">
        <f t="shared" si="4"/>
        <v>723100012800</v>
      </c>
    </row>
    <row r="263" spans="1:14" x14ac:dyDescent="0.25">
      <c r="A263" s="202" t="s">
        <v>108</v>
      </c>
      <c r="B263" s="202" t="s">
        <v>228</v>
      </c>
      <c r="C263" s="202" t="s">
        <v>229</v>
      </c>
      <c r="D263" s="202" t="s">
        <v>126</v>
      </c>
      <c r="E263" s="202" t="s">
        <v>127</v>
      </c>
      <c r="F263" s="202" t="s">
        <v>131</v>
      </c>
      <c r="G263" s="202" t="s">
        <v>153</v>
      </c>
      <c r="H263" s="202" t="s">
        <v>217</v>
      </c>
      <c r="I263" s="202" t="s">
        <v>217</v>
      </c>
      <c r="J263" s="202" t="s">
        <v>217</v>
      </c>
      <c r="K263" s="202" t="s">
        <v>217</v>
      </c>
      <c r="L263" s="202" t="s">
        <v>217</v>
      </c>
      <c r="M263" s="203">
        <v>532.51</v>
      </c>
      <c r="N263" s="188" t="str">
        <f t="shared" si="4"/>
        <v>724000012800</v>
      </c>
    </row>
    <row r="264" spans="1:14" x14ac:dyDescent="0.25">
      <c r="A264" s="202" t="s">
        <v>108</v>
      </c>
      <c r="B264" s="202" t="s">
        <v>228</v>
      </c>
      <c r="C264" s="202" t="s">
        <v>229</v>
      </c>
      <c r="D264" s="202" t="s">
        <v>126</v>
      </c>
      <c r="E264" s="202" t="s">
        <v>127</v>
      </c>
      <c r="F264" s="202" t="s">
        <v>131</v>
      </c>
      <c r="G264" s="202" t="s">
        <v>153</v>
      </c>
      <c r="H264" s="202" t="s">
        <v>217</v>
      </c>
      <c r="I264" s="202" t="s">
        <v>217</v>
      </c>
      <c r="J264" s="202" t="s">
        <v>217</v>
      </c>
      <c r="K264" s="202" t="s">
        <v>217</v>
      </c>
      <c r="L264" s="202" t="s">
        <v>217</v>
      </c>
      <c r="M264" s="203">
        <v>399.39</v>
      </c>
      <c r="N264" s="188" t="str">
        <f t="shared" si="4"/>
        <v>724000012800</v>
      </c>
    </row>
    <row r="265" spans="1:14" x14ac:dyDescent="0.25">
      <c r="A265" s="202" t="s">
        <v>108</v>
      </c>
      <c r="B265" s="202" t="s">
        <v>228</v>
      </c>
      <c r="C265" s="202" t="s">
        <v>229</v>
      </c>
      <c r="D265" s="202" t="s">
        <v>126</v>
      </c>
      <c r="E265" s="202" t="s">
        <v>127</v>
      </c>
      <c r="F265" s="202" t="s">
        <v>131</v>
      </c>
      <c r="G265" s="202" t="s">
        <v>155</v>
      </c>
      <c r="H265" s="202" t="s">
        <v>217</v>
      </c>
      <c r="I265" s="202" t="s">
        <v>217</v>
      </c>
      <c r="J265" s="202" t="s">
        <v>217</v>
      </c>
      <c r="K265" s="202" t="s">
        <v>217</v>
      </c>
      <c r="L265" s="202" t="s">
        <v>217</v>
      </c>
      <c r="M265" s="203">
        <v>0.66</v>
      </c>
      <c r="N265" s="188" t="str">
        <f t="shared" si="4"/>
        <v>725000012800</v>
      </c>
    </row>
    <row r="266" spans="1:14" x14ac:dyDescent="0.25">
      <c r="A266" s="202" t="s">
        <v>108</v>
      </c>
      <c r="B266" s="202" t="s">
        <v>228</v>
      </c>
      <c r="C266" s="202" t="s">
        <v>229</v>
      </c>
      <c r="D266" s="202" t="s">
        <v>126</v>
      </c>
      <c r="E266" s="202" t="s">
        <v>127</v>
      </c>
      <c r="F266" s="202" t="s">
        <v>131</v>
      </c>
      <c r="G266" s="202" t="s">
        <v>155</v>
      </c>
      <c r="H266" s="202" t="s">
        <v>217</v>
      </c>
      <c r="I266" s="202" t="s">
        <v>217</v>
      </c>
      <c r="J266" s="202" t="s">
        <v>217</v>
      </c>
      <c r="K266" s="202" t="s">
        <v>217</v>
      </c>
      <c r="L266" s="202" t="s">
        <v>217</v>
      </c>
      <c r="M266" s="203">
        <v>0.49</v>
      </c>
      <c r="N266" s="188" t="str">
        <f t="shared" si="4"/>
        <v>725000012800</v>
      </c>
    </row>
    <row r="267" spans="1:14" x14ac:dyDescent="0.25">
      <c r="A267" s="202" t="s">
        <v>108</v>
      </c>
      <c r="B267" s="202" t="s">
        <v>228</v>
      </c>
      <c r="C267" s="202" t="s">
        <v>229</v>
      </c>
      <c r="D267" s="202" t="s">
        <v>126</v>
      </c>
      <c r="E267" s="202" t="s">
        <v>127</v>
      </c>
      <c r="F267" s="202" t="s">
        <v>131</v>
      </c>
      <c r="G267" s="202" t="s">
        <v>156</v>
      </c>
      <c r="H267" s="202" t="s">
        <v>217</v>
      </c>
      <c r="I267" s="202" t="s">
        <v>217</v>
      </c>
      <c r="J267" s="202" t="s">
        <v>217</v>
      </c>
      <c r="K267" s="202" t="s">
        <v>217</v>
      </c>
      <c r="L267" s="202" t="s">
        <v>217</v>
      </c>
      <c r="M267" s="203">
        <v>81.19</v>
      </c>
      <c r="N267" s="188" t="str">
        <f t="shared" si="4"/>
        <v>726900012800</v>
      </c>
    </row>
    <row r="268" spans="1:14" x14ac:dyDescent="0.25">
      <c r="A268" s="202" t="s">
        <v>108</v>
      </c>
      <c r="B268" s="202" t="s">
        <v>228</v>
      </c>
      <c r="C268" s="202" t="s">
        <v>229</v>
      </c>
      <c r="D268" s="202" t="s">
        <v>126</v>
      </c>
      <c r="E268" s="202" t="s">
        <v>127</v>
      </c>
      <c r="F268" s="202" t="s">
        <v>131</v>
      </c>
      <c r="G268" s="202" t="s">
        <v>156</v>
      </c>
      <c r="H268" s="202" t="s">
        <v>217</v>
      </c>
      <c r="I268" s="202" t="s">
        <v>217</v>
      </c>
      <c r="J268" s="202" t="s">
        <v>217</v>
      </c>
      <c r="K268" s="202" t="s">
        <v>217</v>
      </c>
      <c r="L268" s="202" t="s">
        <v>217</v>
      </c>
      <c r="M268" s="203">
        <v>60.89</v>
      </c>
      <c r="N268" s="188" t="str">
        <f t="shared" si="4"/>
        <v>726900012800</v>
      </c>
    </row>
    <row r="269" spans="1:14" x14ac:dyDescent="0.25">
      <c r="A269" s="202" t="s">
        <v>108</v>
      </c>
      <c r="B269" s="202" t="s">
        <v>228</v>
      </c>
      <c r="C269" s="202" t="s">
        <v>229</v>
      </c>
      <c r="D269" s="202" t="s">
        <v>126</v>
      </c>
      <c r="E269" s="202" t="s">
        <v>127</v>
      </c>
      <c r="F269" s="202" t="s">
        <v>131</v>
      </c>
      <c r="G269" s="202" t="s">
        <v>132</v>
      </c>
      <c r="H269" s="202" t="s">
        <v>217</v>
      </c>
      <c r="I269" s="202" t="s">
        <v>217</v>
      </c>
      <c r="J269" s="202" t="s">
        <v>217</v>
      </c>
      <c r="K269" s="202" t="s">
        <v>217</v>
      </c>
      <c r="L269" s="202" t="s">
        <v>217</v>
      </c>
      <c r="M269" s="203">
        <v>-60.89</v>
      </c>
      <c r="N269" s="188" t="str">
        <f t="shared" si="4"/>
        <v>205200012800</v>
      </c>
    </row>
    <row r="270" spans="1:14" x14ac:dyDescent="0.25">
      <c r="A270" s="202" t="s">
        <v>108</v>
      </c>
      <c r="B270" s="202" t="s">
        <v>228</v>
      </c>
      <c r="C270" s="202" t="s">
        <v>229</v>
      </c>
      <c r="D270" s="202" t="s">
        <v>126</v>
      </c>
      <c r="E270" s="202" t="s">
        <v>127</v>
      </c>
      <c r="F270" s="202" t="s">
        <v>131</v>
      </c>
      <c r="G270" s="202" t="s">
        <v>137</v>
      </c>
      <c r="H270" s="202" t="s">
        <v>217</v>
      </c>
      <c r="I270" s="202" t="s">
        <v>217</v>
      </c>
      <c r="J270" s="202" t="s">
        <v>217</v>
      </c>
      <c r="K270" s="202" t="s">
        <v>217</v>
      </c>
      <c r="L270" s="202" t="s">
        <v>217</v>
      </c>
      <c r="M270" s="203">
        <v>-14.76</v>
      </c>
      <c r="N270" s="188" t="str">
        <f t="shared" si="4"/>
        <v>210000012800</v>
      </c>
    </row>
    <row r="271" spans="1:14" x14ac:dyDescent="0.25">
      <c r="A271" s="202" t="s">
        <v>108</v>
      </c>
      <c r="B271" s="202" t="s">
        <v>228</v>
      </c>
      <c r="C271" s="202" t="s">
        <v>229</v>
      </c>
      <c r="D271" s="202" t="s">
        <v>126</v>
      </c>
      <c r="E271" s="202" t="s">
        <v>127</v>
      </c>
      <c r="F271" s="202" t="s">
        <v>131</v>
      </c>
      <c r="G271" s="202" t="s">
        <v>137</v>
      </c>
      <c r="H271" s="202" t="s">
        <v>217</v>
      </c>
      <c r="I271" s="202" t="s">
        <v>217</v>
      </c>
      <c r="J271" s="202" t="s">
        <v>217</v>
      </c>
      <c r="K271" s="202" t="s">
        <v>217</v>
      </c>
      <c r="L271" s="202" t="s">
        <v>217</v>
      </c>
      <c r="M271" s="203">
        <v>-11.07</v>
      </c>
      <c r="N271" s="188" t="str">
        <f t="shared" si="4"/>
        <v>210000012800</v>
      </c>
    </row>
    <row r="272" spans="1:14" x14ac:dyDescent="0.25">
      <c r="A272" s="202" t="s">
        <v>108</v>
      </c>
      <c r="B272" s="202" t="s">
        <v>228</v>
      </c>
      <c r="C272" s="202" t="s">
        <v>229</v>
      </c>
      <c r="D272" s="202" t="s">
        <v>126</v>
      </c>
      <c r="E272" s="202" t="s">
        <v>127</v>
      </c>
      <c r="F272" s="202" t="s">
        <v>131</v>
      </c>
      <c r="G272" s="202" t="s">
        <v>139</v>
      </c>
      <c r="H272" s="202" t="s">
        <v>217</v>
      </c>
      <c r="I272" s="202" t="s">
        <v>217</v>
      </c>
      <c r="J272" s="202" t="s">
        <v>217</v>
      </c>
      <c r="K272" s="202" t="s">
        <v>217</v>
      </c>
      <c r="L272" s="202" t="s">
        <v>217</v>
      </c>
      <c r="M272" s="203">
        <v>-71.53</v>
      </c>
      <c r="N272" s="188" t="str">
        <f t="shared" si="4"/>
        <v>211000012800</v>
      </c>
    </row>
    <row r="273" spans="1:14" x14ac:dyDescent="0.25">
      <c r="A273" s="202" t="s">
        <v>108</v>
      </c>
      <c r="B273" s="202" t="s">
        <v>228</v>
      </c>
      <c r="C273" s="202" t="s">
        <v>229</v>
      </c>
      <c r="D273" s="202" t="s">
        <v>126</v>
      </c>
      <c r="E273" s="202" t="s">
        <v>127</v>
      </c>
      <c r="F273" s="202" t="s">
        <v>131</v>
      </c>
      <c r="G273" s="202" t="s">
        <v>139</v>
      </c>
      <c r="H273" s="202" t="s">
        <v>217</v>
      </c>
      <c r="I273" s="202" t="s">
        <v>217</v>
      </c>
      <c r="J273" s="202" t="s">
        <v>217</v>
      </c>
      <c r="K273" s="202" t="s">
        <v>217</v>
      </c>
      <c r="L273" s="202" t="s">
        <v>217</v>
      </c>
      <c r="M273" s="203">
        <v>-53.65</v>
      </c>
      <c r="N273" s="188" t="str">
        <f t="shared" si="4"/>
        <v>211000012800</v>
      </c>
    </row>
    <row r="274" spans="1:14" x14ac:dyDescent="0.25">
      <c r="A274" s="202" t="s">
        <v>108</v>
      </c>
      <c r="B274" s="202" t="s">
        <v>228</v>
      </c>
      <c r="C274" s="202" t="s">
        <v>229</v>
      </c>
      <c r="D274" s="202" t="s">
        <v>126</v>
      </c>
      <c r="E274" s="202" t="s">
        <v>127</v>
      </c>
      <c r="F274" s="202" t="s">
        <v>131</v>
      </c>
      <c r="G274" s="202" t="s">
        <v>133</v>
      </c>
      <c r="H274" s="202" t="s">
        <v>217</v>
      </c>
      <c r="I274" s="202" t="s">
        <v>217</v>
      </c>
      <c r="J274" s="202" t="s">
        <v>217</v>
      </c>
      <c r="K274" s="202" t="s">
        <v>217</v>
      </c>
      <c r="L274" s="202" t="s">
        <v>217</v>
      </c>
      <c r="M274" s="203">
        <v>-71.53</v>
      </c>
      <c r="N274" s="188" t="str">
        <f t="shared" si="4"/>
        <v>205300012800</v>
      </c>
    </row>
    <row r="275" spans="1:14" x14ac:dyDescent="0.25">
      <c r="A275" s="202" t="s">
        <v>108</v>
      </c>
      <c r="B275" s="202" t="s">
        <v>228</v>
      </c>
      <c r="C275" s="202" t="s">
        <v>229</v>
      </c>
      <c r="D275" s="202" t="s">
        <v>126</v>
      </c>
      <c r="E275" s="202" t="s">
        <v>127</v>
      </c>
      <c r="F275" s="202" t="s">
        <v>131</v>
      </c>
      <c r="G275" s="202" t="s">
        <v>156</v>
      </c>
      <c r="H275" s="202" t="s">
        <v>217</v>
      </c>
      <c r="I275" s="202" t="s">
        <v>217</v>
      </c>
      <c r="J275" s="202" t="s">
        <v>217</v>
      </c>
      <c r="K275" s="202" t="s">
        <v>217</v>
      </c>
      <c r="L275" s="202" t="s">
        <v>217</v>
      </c>
      <c r="M275" s="203">
        <v>14.76</v>
      </c>
      <c r="N275" s="188" t="str">
        <f t="shared" si="4"/>
        <v>726900012800</v>
      </c>
    </row>
    <row r="276" spans="1:14" x14ac:dyDescent="0.25">
      <c r="A276" s="202" t="s">
        <v>108</v>
      </c>
      <c r="B276" s="202" t="s">
        <v>228</v>
      </c>
      <c r="C276" s="202" t="s">
        <v>229</v>
      </c>
      <c r="D276" s="202" t="s">
        <v>126</v>
      </c>
      <c r="E276" s="202" t="s">
        <v>127</v>
      </c>
      <c r="F276" s="202" t="s">
        <v>131</v>
      </c>
      <c r="G276" s="202" t="s">
        <v>156</v>
      </c>
      <c r="H276" s="202" t="s">
        <v>217</v>
      </c>
      <c r="I276" s="202" t="s">
        <v>217</v>
      </c>
      <c r="J276" s="202" t="s">
        <v>217</v>
      </c>
      <c r="K276" s="202" t="s">
        <v>217</v>
      </c>
      <c r="L276" s="202" t="s">
        <v>217</v>
      </c>
      <c r="M276" s="203">
        <v>11.07</v>
      </c>
      <c r="N276" s="188" t="str">
        <f t="shared" si="4"/>
        <v>726900012800</v>
      </c>
    </row>
    <row r="277" spans="1:14" x14ac:dyDescent="0.25">
      <c r="A277" s="202" t="s">
        <v>108</v>
      </c>
      <c r="B277" s="202" t="s">
        <v>228</v>
      </c>
      <c r="C277" s="202" t="s">
        <v>229</v>
      </c>
      <c r="D277" s="202" t="s">
        <v>126</v>
      </c>
      <c r="E277" s="202" t="s">
        <v>127</v>
      </c>
      <c r="F277" s="202" t="s">
        <v>131</v>
      </c>
      <c r="G277" s="202" t="s">
        <v>140</v>
      </c>
      <c r="H277" s="202" t="s">
        <v>217</v>
      </c>
      <c r="I277" s="202" t="s">
        <v>217</v>
      </c>
      <c r="J277" s="202" t="s">
        <v>217</v>
      </c>
      <c r="K277" s="202" t="s">
        <v>217</v>
      </c>
      <c r="L277" s="202" t="s">
        <v>217</v>
      </c>
      <c r="M277" s="203">
        <v>-2.88</v>
      </c>
      <c r="N277" s="188" t="str">
        <f t="shared" si="4"/>
        <v>212500012800</v>
      </c>
    </row>
    <row r="278" spans="1:14" x14ac:dyDescent="0.25">
      <c r="A278" s="202" t="s">
        <v>108</v>
      </c>
      <c r="B278" s="202" t="s">
        <v>228</v>
      </c>
      <c r="C278" s="202" t="s">
        <v>229</v>
      </c>
      <c r="D278" s="202" t="s">
        <v>126</v>
      </c>
      <c r="E278" s="202" t="s">
        <v>127</v>
      </c>
      <c r="F278" s="202" t="s">
        <v>131</v>
      </c>
      <c r="G278" s="202" t="s">
        <v>140</v>
      </c>
      <c r="H278" s="202" t="s">
        <v>217</v>
      </c>
      <c r="I278" s="202" t="s">
        <v>217</v>
      </c>
      <c r="J278" s="202" t="s">
        <v>217</v>
      </c>
      <c r="K278" s="202" t="s">
        <v>217</v>
      </c>
      <c r="L278" s="202" t="s">
        <v>217</v>
      </c>
      <c r="M278" s="203">
        <v>-2.16</v>
      </c>
      <c r="N278" s="188" t="str">
        <f t="shared" si="4"/>
        <v>212500012800</v>
      </c>
    </row>
    <row r="279" spans="1:14" x14ac:dyDescent="0.25">
      <c r="A279" s="202" t="s">
        <v>108</v>
      </c>
      <c r="B279" s="202" t="s">
        <v>228</v>
      </c>
      <c r="C279" s="202" t="s">
        <v>229</v>
      </c>
      <c r="D279" s="202" t="s">
        <v>126</v>
      </c>
      <c r="E279" s="202" t="s">
        <v>127</v>
      </c>
      <c r="F279" s="202" t="s">
        <v>131</v>
      </c>
      <c r="G279" s="202" t="s">
        <v>141</v>
      </c>
      <c r="H279" s="202" t="s">
        <v>217</v>
      </c>
      <c r="I279" s="202" t="s">
        <v>217</v>
      </c>
      <c r="J279" s="202" t="s">
        <v>217</v>
      </c>
      <c r="K279" s="202" t="s">
        <v>217</v>
      </c>
      <c r="L279" s="202" t="s">
        <v>217</v>
      </c>
      <c r="M279" s="203">
        <v>-62</v>
      </c>
      <c r="N279" s="188" t="str">
        <f t="shared" si="4"/>
        <v>213000012800</v>
      </c>
    </row>
    <row r="280" spans="1:14" x14ac:dyDescent="0.25">
      <c r="A280" s="202" t="s">
        <v>108</v>
      </c>
      <c r="B280" s="202" t="s">
        <v>228</v>
      </c>
      <c r="C280" s="202" t="s">
        <v>229</v>
      </c>
      <c r="D280" s="202" t="s">
        <v>126</v>
      </c>
      <c r="E280" s="202" t="s">
        <v>127</v>
      </c>
      <c r="F280" s="202" t="s">
        <v>131</v>
      </c>
      <c r="G280" s="202" t="s">
        <v>141</v>
      </c>
      <c r="H280" s="202" t="s">
        <v>217</v>
      </c>
      <c r="I280" s="202" t="s">
        <v>217</v>
      </c>
      <c r="J280" s="202" t="s">
        <v>217</v>
      </c>
      <c r="K280" s="202" t="s">
        <v>217</v>
      </c>
      <c r="L280" s="202" t="s">
        <v>217</v>
      </c>
      <c r="M280" s="203">
        <v>-46.5</v>
      </c>
      <c r="N280" s="188" t="str">
        <f t="shared" si="4"/>
        <v>213000012800</v>
      </c>
    </row>
    <row r="281" spans="1:14" x14ac:dyDescent="0.25">
      <c r="A281" s="202" t="s">
        <v>108</v>
      </c>
      <c r="B281" s="202" t="s">
        <v>228</v>
      </c>
      <c r="C281" s="202" t="s">
        <v>229</v>
      </c>
      <c r="D281" s="202" t="s">
        <v>126</v>
      </c>
      <c r="E281" s="202" t="s">
        <v>127</v>
      </c>
      <c r="F281" s="202" t="s">
        <v>131</v>
      </c>
      <c r="G281" s="202" t="s">
        <v>137</v>
      </c>
      <c r="H281" s="202" t="s">
        <v>217</v>
      </c>
      <c r="I281" s="202" t="s">
        <v>217</v>
      </c>
      <c r="J281" s="202" t="s">
        <v>217</v>
      </c>
      <c r="K281" s="202" t="s">
        <v>217</v>
      </c>
      <c r="L281" s="202" t="s">
        <v>217</v>
      </c>
      <c r="M281" s="203">
        <v>-15.51</v>
      </c>
      <c r="N281" s="188" t="str">
        <f t="shared" si="4"/>
        <v>210000012800</v>
      </c>
    </row>
    <row r="282" spans="1:14" x14ac:dyDescent="0.25">
      <c r="A282" s="202" t="s">
        <v>108</v>
      </c>
      <c r="B282" s="202" t="s">
        <v>228</v>
      </c>
      <c r="C282" s="202" t="s">
        <v>229</v>
      </c>
      <c r="D282" s="202" t="s">
        <v>126</v>
      </c>
      <c r="E282" s="202" t="s">
        <v>127</v>
      </c>
      <c r="F282" s="202" t="s">
        <v>131</v>
      </c>
      <c r="G282" s="202" t="s">
        <v>137</v>
      </c>
      <c r="H282" s="202" t="s">
        <v>217</v>
      </c>
      <c r="I282" s="202" t="s">
        <v>217</v>
      </c>
      <c r="J282" s="202" t="s">
        <v>217</v>
      </c>
      <c r="K282" s="202" t="s">
        <v>217</v>
      </c>
      <c r="L282" s="202" t="s">
        <v>217</v>
      </c>
      <c r="M282" s="203">
        <v>-11.63</v>
      </c>
      <c r="N282" s="188" t="str">
        <f t="shared" si="4"/>
        <v>210000012800</v>
      </c>
    </row>
    <row r="283" spans="1:14" x14ac:dyDescent="0.25">
      <c r="A283" s="202" t="s">
        <v>108</v>
      </c>
      <c r="B283" s="202" t="s">
        <v>228</v>
      </c>
      <c r="C283" s="202" t="s">
        <v>229</v>
      </c>
      <c r="D283" s="202" t="s">
        <v>126</v>
      </c>
      <c r="E283" s="202" t="s">
        <v>127</v>
      </c>
      <c r="F283" s="202" t="s">
        <v>131</v>
      </c>
      <c r="G283" s="202" t="s">
        <v>140</v>
      </c>
      <c r="H283" s="202" t="s">
        <v>217</v>
      </c>
      <c r="I283" s="202" t="s">
        <v>217</v>
      </c>
      <c r="J283" s="202" t="s">
        <v>217</v>
      </c>
      <c r="K283" s="202" t="s">
        <v>217</v>
      </c>
      <c r="L283" s="202" t="s">
        <v>217</v>
      </c>
      <c r="M283" s="203">
        <v>-1.28</v>
      </c>
      <c r="N283" s="188" t="str">
        <f t="shared" si="4"/>
        <v>212500012800</v>
      </c>
    </row>
    <row r="284" spans="1:14" x14ac:dyDescent="0.25">
      <c r="A284" s="202" t="s">
        <v>108</v>
      </c>
      <c r="B284" s="202" t="s">
        <v>228</v>
      </c>
      <c r="C284" s="202" t="s">
        <v>229</v>
      </c>
      <c r="D284" s="202" t="s">
        <v>126</v>
      </c>
      <c r="E284" s="202" t="s">
        <v>127</v>
      </c>
      <c r="F284" s="202" t="s">
        <v>131</v>
      </c>
      <c r="G284" s="202" t="s">
        <v>140</v>
      </c>
      <c r="H284" s="202" t="s">
        <v>217</v>
      </c>
      <c r="I284" s="202" t="s">
        <v>217</v>
      </c>
      <c r="J284" s="202" t="s">
        <v>217</v>
      </c>
      <c r="K284" s="202" t="s">
        <v>217</v>
      </c>
      <c r="L284" s="202" t="s">
        <v>217</v>
      </c>
      <c r="M284" s="203">
        <v>-0.96</v>
      </c>
      <c r="N284" s="188" t="str">
        <f t="shared" si="4"/>
        <v>212500012800</v>
      </c>
    </row>
    <row r="285" spans="1:14" x14ac:dyDescent="0.25">
      <c r="A285" s="202" t="s">
        <v>108</v>
      </c>
      <c r="B285" s="202" t="s">
        <v>228</v>
      </c>
      <c r="C285" s="202" t="s">
        <v>229</v>
      </c>
      <c r="D285" s="202" t="s">
        <v>126</v>
      </c>
      <c r="E285" s="202" t="s">
        <v>127</v>
      </c>
      <c r="F285" s="202" t="s">
        <v>131</v>
      </c>
      <c r="G285" s="202" t="s">
        <v>138</v>
      </c>
      <c r="H285" s="202" t="s">
        <v>217</v>
      </c>
      <c r="I285" s="202" t="s">
        <v>217</v>
      </c>
      <c r="J285" s="202" t="s">
        <v>217</v>
      </c>
      <c r="K285" s="202" t="s">
        <v>217</v>
      </c>
      <c r="L285" s="202" t="s">
        <v>217</v>
      </c>
      <c r="M285" s="203">
        <v>-81.19</v>
      </c>
      <c r="N285" s="188" t="str">
        <f t="shared" si="4"/>
        <v>210500012800</v>
      </c>
    </row>
    <row r="286" spans="1:14" x14ac:dyDescent="0.25">
      <c r="A286" s="202" t="s">
        <v>108</v>
      </c>
      <c r="B286" s="202" t="s">
        <v>228</v>
      </c>
      <c r="C286" s="202" t="s">
        <v>229</v>
      </c>
      <c r="D286" s="202" t="s">
        <v>126</v>
      </c>
      <c r="E286" s="202" t="s">
        <v>127</v>
      </c>
      <c r="F286" s="202" t="s">
        <v>131</v>
      </c>
      <c r="G286" s="202" t="s">
        <v>138</v>
      </c>
      <c r="H286" s="202" t="s">
        <v>217</v>
      </c>
      <c r="I286" s="202" t="s">
        <v>217</v>
      </c>
      <c r="J286" s="202" t="s">
        <v>217</v>
      </c>
      <c r="K286" s="202" t="s">
        <v>217</v>
      </c>
      <c r="L286" s="202" t="s">
        <v>217</v>
      </c>
      <c r="M286" s="203">
        <v>-60.89</v>
      </c>
      <c r="N286" s="188" t="str">
        <f t="shared" si="4"/>
        <v>210500012800</v>
      </c>
    </row>
    <row r="287" spans="1:14" x14ac:dyDescent="0.25">
      <c r="A287" s="202" t="s">
        <v>108</v>
      </c>
      <c r="B287" s="202" t="s">
        <v>228</v>
      </c>
      <c r="C287" s="202" t="s">
        <v>229</v>
      </c>
      <c r="D287" s="202" t="s">
        <v>126</v>
      </c>
      <c r="E287" s="202" t="s">
        <v>127</v>
      </c>
      <c r="F287" s="202" t="s">
        <v>131</v>
      </c>
      <c r="G287" s="202" t="s">
        <v>135</v>
      </c>
      <c r="H287" s="202" t="s">
        <v>217</v>
      </c>
      <c r="I287" s="202" t="s">
        <v>217</v>
      </c>
      <c r="J287" s="202" t="s">
        <v>217</v>
      </c>
      <c r="K287" s="202" t="s">
        <v>217</v>
      </c>
      <c r="L287" s="202" t="s">
        <v>217</v>
      </c>
      <c r="M287" s="203">
        <v>-532.51</v>
      </c>
      <c r="N287" s="188" t="str">
        <f t="shared" si="4"/>
        <v>205600012800</v>
      </c>
    </row>
    <row r="288" spans="1:14" x14ac:dyDescent="0.25">
      <c r="A288" s="202" t="s">
        <v>108</v>
      </c>
      <c r="B288" s="202" t="s">
        <v>228</v>
      </c>
      <c r="C288" s="202" t="s">
        <v>229</v>
      </c>
      <c r="D288" s="202" t="s">
        <v>126</v>
      </c>
      <c r="E288" s="202" t="s">
        <v>127</v>
      </c>
      <c r="F288" s="202" t="s">
        <v>131</v>
      </c>
      <c r="G288" s="202" t="s">
        <v>135</v>
      </c>
      <c r="H288" s="202" t="s">
        <v>217</v>
      </c>
      <c r="I288" s="202" t="s">
        <v>217</v>
      </c>
      <c r="J288" s="202" t="s">
        <v>217</v>
      </c>
      <c r="K288" s="202" t="s">
        <v>217</v>
      </c>
      <c r="L288" s="202" t="s">
        <v>217</v>
      </c>
      <c r="M288" s="203">
        <v>-399.39</v>
      </c>
      <c r="N288" s="188" t="str">
        <f t="shared" si="4"/>
        <v>205600012800</v>
      </c>
    </row>
    <row r="289" spans="1:14" x14ac:dyDescent="0.25">
      <c r="A289" s="202" t="s">
        <v>108</v>
      </c>
      <c r="B289" s="202" t="s">
        <v>228</v>
      </c>
      <c r="C289" s="202" t="s">
        <v>229</v>
      </c>
      <c r="D289" s="202" t="s">
        <v>126</v>
      </c>
      <c r="E289" s="202" t="s">
        <v>127</v>
      </c>
      <c r="F289" s="202" t="s">
        <v>131</v>
      </c>
      <c r="G289" s="202" t="s">
        <v>134</v>
      </c>
      <c r="H289" s="202" t="s">
        <v>217</v>
      </c>
      <c r="I289" s="202" t="s">
        <v>217</v>
      </c>
      <c r="J289" s="202" t="s">
        <v>217</v>
      </c>
      <c r="K289" s="202" t="s">
        <v>217</v>
      </c>
      <c r="L289" s="202" t="s">
        <v>217</v>
      </c>
      <c r="M289" s="203">
        <v>-0.66</v>
      </c>
      <c r="N289" s="188" t="str">
        <f t="shared" si="4"/>
        <v>205500012800</v>
      </c>
    </row>
    <row r="290" spans="1:14" x14ac:dyDescent="0.25">
      <c r="A290" s="202" t="s">
        <v>108</v>
      </c>
      <c r="B290" s="202" t="s">
        <v>228</v>
      </c>
      <c r="C290" s="202" t="s">
        <v>229</v>
      </c>
      <c r="D290" s="202" t="s">
        <v>126</v>
      </c>
      <c r="E290" s="202" t="s">
        <v>127</v>
      </c>
      <c r="F290" s="202" t="s">
        <v>131</v>
      </c>
      <c r="G290" s="202" t="s">
        <v>134</v>
      </c>
      <c r="H290" s="202" t="s">
        <v>217</v>
      </c>
      <c r="I290" s="202" t="s">
        <v>217</v>
      </c>
      <c r="J290" s="202" t="s">
        <v>217</v>
      </c>
      <c r="K290" s="202" t="s">
        <v>217</v>
      </c>
      <c r="L290" s="202" t="s">
        <v>217</v>
      </c>
      <c r="M290" s="203">
        <v>-0.49</v>
      </c>
      <c r="N290" s="188" t="str">
        <f t="shared" si="4"/>
        <v>205500012800</v>
      </c>
    </row>
    <row r="291" spans="1:14" x14ac:dyDescent="0.25">
      <c r="A291" s="202" t="s">
        <v>108</v>
      </c>
      <c r="B291" s="202" t="s">
        <v>228</v>
      </c>
      <c r="C291" s="202" t="s">
        <v>229</v>
      </c>
      <c r="D291" s="202" t="s">
        <v>126</v>
      </c>
      <c r="E291" s="202" t="s">
        <v>127</v>
      </c>
      <c r="F291" s="202" t="s">
        <v>131</v>
      </c>
      <c r="G291" s="202" t="s">
        <v>132</v>
      </c>
      <c r="H291" s="202" t="s">
        <v>217</v>
      </c>
      <c r="I291" s="202" t="s">
        <v>217</v>
      </c>
      <c r="J291" s="202" t="s">
        <v>217</v>
      </c>
      <c r="K291" s="202" t="s">
        <v>217</v>
      </c>
      <c r="L291" s="202" t="s">
        <v>217</v>
      </c>
      <c r="M291" s="203">
        <v>-81.19</v>
      </c>
      <c r="N291" s="188" t="str">
        <f t="shared" si="4"/>
        <v>205200012800</v>
      </c>
    </row>
    <row r="292" spans="1:14" x14ac:dyDescent="0.25">
      <c r="A292" s="202" t="s">
        <v>108</v>
      </c>
      <c r="B292" s="202" t="s">
        <v>228</v>
      </c>
      <c r="C292" s="202" t="s">
        <v>229</v>
      </c>
      <c r="D292" s="202" t="s">
        <v>126</v>
      </c>
      <c r="E292" s="202" t="s">
        <v>127</v>
      </c>
      <c r="F292" s="202" t="s">
        <v>131</v>
      </c>
      <c r="G292" s="202" t="s">
        <v>133</v>
      </c>
      <c r="H292" s="202" t="s">
        <v>217</v>
      </c>
      <c r="I292" s="202" t="s">
        <v>217</v>
      </c>
      <c r="J292" s="202" t="s">
        <v>217</v>
      </c>
      <c r="K292" s="202" t="s">
        <v>217</v>
      </c>
      <c r="L292" s="202" t="s">
        <v>217</v>
      </c>
      <c r="M292" s="203">
        <v>-53.65</v>
      </c>
      <c r="N292" s="188" t="str">
        <f t="shared" si="4"/>
        <v>205300012800</v>
      </c>
    </row>
    <row r="293" spans="1:14" x14ac:dyDescent="0.25">
      <c r="A293" s="202" t="s">
        <v>108</v>
      </c>
      <c r="B293" s="202" t="s">
        <v>228</v>
      </c>
      <c r="C293" s="202" t="s">
        <v>229</v>
      </c>
      <c r="D293" s="202" t="s">
        <v>126</v>
      </c>
      <c r="E293" s="202" t="s">
        <v>127</v>
      </c>
      <c r="F293" s="202" t="s">
        <v>131</v>
      </c>
      <c r="G293" s="202" t="s">
        <v>145</v>
      </c>
      <c r="H293" s="202" t="s">
        <v>217</v>
      </c>
      <c r="I293" s="202" t="s">
        <v>217</v>
      </c>
      <c r="J293" s="202" t="s">
        <v>217</v>
      </c>
      <c r="K293" s="202" t="s">
        <v>217</v>
      </c>
      <c r="L293" s="202" t="s">
        <v>217</v>
      </c>
      <c r="M293" s="203">
        <v>-16.73</v>
      </c>
      <c r="N293" s="188" t="str">
        <f t="shared" si="4"/>
        <v>216000012800</v>
      </c>
    </row>
    <row r="294" spans="1:14" x14ac:dyDescent="0.25">
      <c r="A294" s="202" t="s">
        <v>108</v>
      </c>
      <c r="B294" s="202" t="s">
        <v>228</v>
      </c>
      <c r="C294" s="202" t="s">
        <v>229</v>
      </c>
      <c r="D294" s="202" t="s">
        <v>126</v>
      </c>
      <c r="E294" s="202" t="s">
        <v>127</v>
      </c>
      <c r="F294" s="202" t="s">
        <v>131</v>
      </c>
      <c r="G294" s="202" t="s">
        <v>145</v>
      </c>
      <c r="H294" s="202" t="s">
        <v>217</v>
      </c>
      <c r="I294" s="202" t="s">
        <v>217</v>
      </c>
      <c r="J294" s="202" t="s">
        <v>217</v>
      </c>
      <c r="K294" s="202" t="s">
        <v>217</v>
      </c>
      <c r="L294" s="202" t="s">
        <v>217</v>
      </c>
      <c r="M294" s="203">
        <v>-12.55</v>
      </c>
      <c r="N294" s="188" t="str">
        <f t="shared" si="4"/>
        <v>216000012800</v>
      </c>
    </row>
    <row r="295" spans="1:14" x14ac:dyDescent="0.25">
      <c r="A295" s="202" t="s">
        <v>108</v>
      </c>
      <c r="B295" s="202" t="s">
        <v>228</v>
      </c>
      <c r="C295" s="202" t="s">
        <v>229</v>
      </c>
      <c r="D295" s="202" t="s">
        <v>126</v>
      </c>
      <c r="E295" s="202" t="s">
        <v>127</v>
      </c>
      <c r="F295" s="202" t="s">
        <v>131</v>
      </c>
      <c r="G295" s="202" t="s">
        <v>142</v>
      </c>
      <c r="H295" s="202" t="s">
        <v>217</v>
      </c>
      <c r="I295" s="202" t="s">
        <v>217</v>
      </c>
      <c r="J295" s="202" t="s">
        <v>217</v>
      </c>
      <c r="K295" s="202" t="s">
        <v>217</v>
      </c>
      <c r="L295" s="202" t="s">
        <v>217</v>
      </c>
      <c r="M295" s="203">
        <v>-26.82</v>
      </c>
      <c r="N295" s="188" t="str">
        <f t="shared" si="4"/>
        <v>214000012800</v>
      </c>
    </row>
    <row r="296" spans="1:14" x14ac:dyDescent="0.25">
      <c r="A296" s="202" t="s">
        <v>108</v>
      </c>
      <c r="B296" s="202" t="s">
        <v>228</v>
      </c>
      <c r="C296" s="202" t="s">
        <v>229</v>
      </c>
      <c r="D296" s="202" t="s">
        <v>126</v>
      </c>
      <c r="E296" s="202" t="s">
        <v>127</v>
      </c>
      <c r="F296" s="202" t="s">
        <v>131</v>
      </c>
      <c r="G296" s="202" t="s">
        <v>142</v>
      </c>
      <c r="H296" s="202" t="s">
        <v>217</v>
      </c>
      <c r="I296" s="202" t="s">
        <v>217</v>
      </c>
      <c r="J296" s="202" t="s">
        <v>217</v>
      </c>
      <c r="K296" s="202" t="s">
        <v>217</v>
      </c>
      <c r="L296" s="202" t="s">
        <v>217</v>
      </c>
      <c r="M296" s="203">
        <v>-20.11</v>
      </c>
      <c r="N296" s="188" t="str">
        <f t="shared" si="4"/>
        <v>214000012800</v>
      </c>
    </row>
    <row r="297" spans="1:14" x14ac:dyDescent="0.25">
      <c r="A297" s="202" t="s">
        <v>108</v>
      </c>
      <c r="B297" s="202" t="s">
        <v>228</v>
      </c>
      <c r="C297" s="202" t="s">
        <v>229</v>
      </c>
      <c r="D297" s="202" t="s">
        <v>126</v>
      </c>
      <c r="E297" s="202" t="s">
        <v>127</v>
      </c>
      <c r="F297" s="202" t="s">
        <v>131</v>
      </c>
      <c r="G297" s="202" t="s">
        <v>136</v>
      </c>
      <c r="H297" s="202" t="s">
        <v>217</v>
      </c>
      <c r="I297" s="202" t="s">
        <v>217</v>
      </c>
      <c r="J297" s="202" t="s">
        <v>217</v>
      </c>
      <c r="K297" s="202" t="s">
        <v>217</v>
      </c>
      <c r="L297" s="202" t="s">
        <v>217</v>
      </c>
      <c r="M297" s="203">
        <v>-16.73</v>
      </c>
      <c r="N297" s="188" t="str">
        <f t="shared" si="4"/>
        <v>205800012800</v>
      </c>
    </row>
    <row r="298" spans="1:14" x14ac:dyDescent="0.25">
      <c r="A298" s="202" t="s">
        <v>108</v>
      </c>
      <c r="B298" s="202" t="s">
        <v>228</v>
      </c>
      <c r="C298" s="202" t="s">
        <v>229</v>
      </c>
      <c r="D298" s="202" t="s">
        <v>126</v>
      </c>
      <c r="E298" s="202" t="s">
        <v>127</v>
      </c>
      <c r="F298" s="202" t="s">
        <v>131</v>
      </c>
      <c r="G298" s="202" t="s">
        <v>136</v>
      </c>
      <c r="H298" s="202" t="s">
        <v>217</v>
      </c>
      <c r="I298" s="202" t="s">
        <v>217</v>
      </c>
      <c r="J298" s="202" t="s">
        <v>217</v>
      </c>
      <c r="K298" s="202" t="s">
        <v>217</v>
      </c>
      <c r="L298" s="202" t="s">
        <v>217</v>
      </c>
      <c r="M298" s="203">
        <v>-12.55</v>
      </c>
      <c r="N298" s="188" t="str">
        <f t="shared" si="4"/>
        <v>205800012800</v>
      </c>
    </row>
    <row r="299" spans="1:14" x14ac:dyDescent="0.25">
      <c r="A299" s="202" t="s">
        <v>108</v>
      </c>
      <c r="B299" s="202" t="s">
        <v>228</v>
      </c>
      <c r="C299" s="202" t="s">
        <v>229</v>
      </c>
      <c r="D299" s="202" t="s">
        <v>126</v>
      </c>
      <c r="E299" s="202" t="s">
        <v>127</v>
      </c>
      <c r="F299" s="202" t="s">
        <v>131</v>
      </c>
      <c r="G299" s="202" t="s">
        <v>143</v>
      </c>
      <c r="H299" s="202" t="s">
        <v>217</v>
      </c>
      <c r="I299" s="202" t="s">
        <v>217</v>
      </c>
      <c r="J299" s="202" t="s">
        <v>217</v>
      </c>
      <c r="K299" s="202" t="s">
        <v>217</v>
      </c>
      <c r="L299" s="202" t="s">
        <v>217</v>
      </c>
      <c r="M299" s="203">
        <v>-55.55</v>
      </c>
      <c r="N299" s="188" t="str">
        <f t="shared" si="4"/>
        <v>215000012800</v>
      </c>
    </row>
    <row r="300" spans="1:14" x14ac:dyDescent="0.25">
      <c r="A300" s="202" t="s">
        <v>108</v>
      </c>
      <c r="B300" s="202" t="s">
        <v>228</v>
      </c>
      <c r="C300" s="202" t="s">
        <v>229</v>
      </c>
      <c r="D300" s="202" t="s">
        <v>126</v>
      </c>
      <c r="E300" s="202" t="s">
        <v>127</v>
      </c>
      <c r="F300" s="202" t="s">
        <v>131</v>
      </c>
      <c r="G300" s="202" t="s">
        <v>143</v>
      </c>
      <c r="H300" s="202" t="s">
        <v>217</v>
      </c>
      <c r="I300" s="202" t="s">
        <v>217</v>
      </c>
      <c r="J300" s="202" t="s">
        <v>217</v>
      </c>
      <c r="K300" s="202" t="s">
        <v>217</v>
      </c>
      <c r="L300" s="202" t="s">
        <v>217</v>
      </c>
      <c r="M300" s="203">
        <v>-41.66</v>
      </c>
      <c r="N300" s="188" t="str">
        <f t="shared" si="4"/>
        <v>215000012800</v>
      </c>
    </row>
    <row r="301" spans="1:14" x14ac:dyDescent="0.25">
      <c r="A301" s="202" t="s">
        <v>108</v>
      </c>
      <c r="B301" s="202" t="s">
        <v>228</v>
      </c>
      <c r="C301" s="202" t="s">
        <v>229</v>
      </c>
      <c r="D301" s="202" t="s">
        <v>126</v>
      </c>
      <c r="E301" s="202" t="s">
        <v>127</v>
      </c>
      <c r="F301" s="202" t="s">
        <v>131</v>
      </c>
      <c r="G301" s="202" t="s">
        <v>124</v>
      </c>
      <c r="H301" s="202" t="s">
        <v>217</v>
      </c>
      <c r="I301" s="202" t="s">
        <v>217</v>
      </c>
      <c r="J301" s="202" t="s">
        <v>217</v>
      </c>
      <c r="K301" s="202" t="s">
        <v>217</v>
      </c>
      <c r="L301" s="202" t="s">
        <v>217</v>
      </c>
      <c r="M301" s="203">
        <v>-896.68</v>
      </c>
      <c r="N301" s="188" t="str">
        <f t="shared" si="4"/>
        <v>100000012800</v>
      </c>
    </row>
    <row r="302" spans="1:14" x14ac:dyDescent="0.25">
      <c r="A302" s="202" t="s">
        <v>108</v>
      </c>
      <c r="B302" s="202" t="s">
        <v>228</v>
      </c>
      <c r="C302" s="202" t="s">
        <v>229</v>
      </c>
      <c r="D302" s="202" t="s">
        <v>126</v>
      </c>
      <c r="E302" s="202" t="s">
        <v>127</v>
      </c>
      <c r="F302" s="202" t="s">
        <v>131</v>
      </c>
      <c r="G302" s="202" t="s">
        <v>124</v>
      </c>
      <c r="H302" s="202" t="s">
        <v>217</v>
      </c>
      <c r="I302" s="202" t="s">
        <v>217</v>
      </c>
      <c r="J302" s="202" t="s">
        <v>217</v>
      </c>
      <c r="K302" s="202" t="s">
        <v>217</v>
      </c>
      <c r="L302" s="202" t="s">
        <v>217</v>
      </c>
      <c r="M302" s="203">
        <v>-672.52</v>
      </c>
      <c r="N302" s="188" t="str">
        <f t="shared" si="4"/>
        <v>100000012800</v>
      </c>
    </row>
    <row r="303" spans="1:14" x14ac:dyDescent="0.25">
      <c r="A303" s="202" t="s">
        <v>108</v>
      </c>
      <c r="B303" s="202" t="s">
        <v>230</v>
      </c>
      <c r="C303" s="202" t="s">
        <v>232</v>
      </c>
      <c r="D303" s="202" t="s">
        <v>126</v>
      </c>
      <c r="E303" s="202" t="s">
        <v>127</v>
      </c>
      <c r="F303" s="202" t="s">
        <v>131</v>
      </c>
      <c r="G303" s="202" t="s">
        <v>133</v>
      </c>
      <c r="H303" s="202" t="s">
        <v>217</v>
      </c>
      <c r="I303" s="202" t="s">
        <v>217</v>
      </c>
      <c r="J303" s="202" t="s">
        <v>217</v>
      </c>
      <c r="K303" s="202" t="s">
        <v>217</v>
      </c>
      <c r="L303" s="202" t="s">
        <v>217</v>
      </c>
      <c r="M303" s="203">
        <v>-42.18</v>
      </c>
      <c r="N303" s="188" t="str">
        <f t="shared" si="4"/>
        <v>205300012800</v>
      </c>
    </row>
    <row r="304" spans="1:14" x14ac:dyDescent="0.25">
      <c r="A304" s="202" t="s">
        <v>108</v>
      </c>
      <c r="B304" s="202" t="s">
        <v>230</v>
      </c>
      <c r="C304" s="202" t="s">
        <v>232</v>
      </c>
      <c r="D304" s="202" t="s">
        <v>126</v>
      </c>
      <c r="E304" s="202" t="s">
        <v>127</v>
      </c>
      <c r="F304" s="202" t="s">
        <v>131</v>
      </c>
      <c r="G304" s="202" t="s">
        <v>133</v>
      </c>
      <c r="H304" s="202" t="s">
        <v>217</v>
      </c>
      <c r="I304" s="202" t="s">
        <v>217</v>
      </c>
      <c r="J304" s="202" t="s">
        <v>217</v>
      </c>
      <c r="K304" s="202" t="s">
        <v>217</v>
      </c>
      <c r="L304" s="202" t="s">
        <v>217</v>
      </c>
      <c r="M304" s="203">
        <v>-31.64</v>
      </c>
      <c r="N304" s="188" t="str">
        <f t="shared" si="4"/>
        <v>205300012800</v>
      </c>
    </row>
    <row r="305" spans="1:14" x14ac:dyDescent="0.25">
      <c r="A305" s="202" t="s">
        <v>108</v>
      </c>
      <c r="B305" s="202" t="s">
        <v>230</v>
      </c>
      <c r="C305" s="202" t="s">
        <v>232</v>
      </c>
      <c r="D305" s="202" t="s">
        <v>126</v>
      </c>
      <c r="E305" s="202" t="s">
        <v>127</v>
      </c>
      <c r="F305" s="202" t="s">
        <v>131</v>
      </c>
      <c r="G305" s="202" t="s">
        <v>145</v>
      </c>
      <c r="H305" s="202" t="s">
        <v>217</v>
      </c>
      <c r="I305" s="202" t="s">
        <v>217</v>
      </c>
      <c r="J305" s="202" t="s">
        <v>217</v>
      </c>
      <c r="K305" s="202" t="s">
        <v>217</v>
      </c>
      <c r="L305" s="202" t="s">
        <v>217</v>
      </c>
      <c r="M305" s="203">
        <v>-9.86</v>
      </c>
      <c r="N305" s="188" t="str">
        <f t="shared" si="4"/>
        <v>216000012800</v>
      </c>
    </row>
    <row r="306" spans="1:14" x14ac:dyDescent="0.25">
      <c r="A306" s="202" t="s">
        <v>108</v>
      </c>
      <c r="B306" s="202" t="s">
        <v>230</v>
      </c>
      <c r="C306" s="202" t="s">
        <v>232</v>
      </c>
      <c r="D306" s="202" t="s">
        <v>126</v>
      </c>
      <c r="E306" s="202" t="s">
        <v>127</v>
      </c>
      <c r="F306" s="202" t="s">
        <v>131</v>
      </c>
      <c r="G306" s="202" t="s">
        <v>145</v>
      </c>
      <c r="H306" s="202" t="s">
        <v>217</v>
      </c>
      <c r="I306" s="202" t="s">
        <v>217</v>
      </c>
      <c r="J306" s="202" t="s">
        <v>217</v>
      </c>
      <c r="K306" s="202" t="s">
        <v>217</v>
      </c>
      <c r="L306" s="202" t="s">
        <v>217</v>
      </c>
      <c r="M306" s="203">
        <v>-7.4</v>
      </c>
      <c r="N306" s="188" t="str">
        <f t="shared" si="4"/>
        <v>216000012800</v>
      </c>
    </row>
    <row r="307" spans="1:14" x14ac:dyDescent="0.25">
      <c r="A307" s="202" t="s">
        <v>108</v>
      </c>
      <c r="B307" s="202" t="s">
        <v>230</v>
      </c>
      <c r="C307" s="202" t="s">
        <v>232</v>
      </c>
      <c r="D307" s="202" t="s">
        <v>126</v>
      </c>
      <c r="E307" s="202" t="s">
        <v>127</v>
      </c>
      <c r="F307" s="202" t="s">
        <v>131</v>
      </c>
      <c r="G307" s="202" t="s">
        <v>142</v>
      </c>
      <c r="H307" s="202" t="s">
        <v>217</v>
      </c>
      <c r="I307" s="202" t="s">
        <v>217</v>
      </c>
      <c r="J307" s="202" t="s">
        <v>217</v>
      </c>
      <c r="K307" s="202" t="s">
        <v>217</v>
      </c>
      <c r="L307" s="202" t="s">
        <v>217</v>
      </c>
      <c r="M307" s="203">
        <v>-33.21</v>
      </c>
      <c r="N307" s="188" t="str">
        <f t="shared" si="4"/>
        <v>214000012800</v>
      </c>
    </row>
    <row r="308" spans="1:14" x14ac:dyDescent="0.25">
      <c r="A308" s="202" t="s">
        <v>108</v>
      </c>
      <c r="B308" s="202" t="s">
        <v>230</v>
      </c>
      <c r="C308" s="202" t="s">
        <v>232</v>
      </c>
      <c r="D308" s="202" t="s">
        <v>126</v>
      </c>
      <c r="E308" s="202" t="s">
        <v>127</v>
      </c>
      <c r="F308" s="202" t="s">
        <v>131</v>
      </c>
      <c r="G308" s="202" t="s">
        <v>142</v>
      </c>
      <c r="H308" s="202" t="s">
        <v>217</v>
      </c>
      <c r="I308" s="202" t="s">
        <v>217</v>
      </c>
      <c r="J308" s="202" t="s">
        <v>217</v>
      </c>
      <c r="K308" s="202" t="s">
        <v>217</v>
      </c>
      <c r="L308" s="202" t="s">
        <v>217</v>
      </c>
      <c r="M308" s="203">
        <v>-24.91</v>
      </c>
      <c r="N308" s="188" t="str">
        <f t="shared" si="4"/>
        <v>214000012800</v>
      </c>
    </row>
    <row r="309" spans="1:14" x14ac:dyDescent="0.25">
      <c r="A309" s="202" t="s">
        <v>108</v>
      </c>
      <c r="B309" s="202" t="s">
        <v>230</v>
      </c>
      <c r="C309" s="202" t="s">
        <v>232</v>
      </c>
      <c r="D309" s="202" t="s">
        <v>126</v>
      </c>
      <c r="E309" s="202" t="s">
        <v>127</v>
      </c>
      <c r="F309" s="202" t="s">
        <v>131</v>
      </c>
      <c r="G309" s="202" t="s">
        <v>136</v>
      </c>
      <c r="H309" s="202" t="s">
        <v>217</v>
      </c>
      <c r="I309" s="202" t="s">
        <v>217</v>
      </c>
      <c r="J309" s="202" t="s">
        <v>217</v>
      </c>
      <c r="K309" s="202" t="s">
        <v>217</v>
      </c>
      <c r="L309" s="202" t="s">
        <v>217</v>
      </c>
      <c r="M309" s="203">
        <v>-9.86</v>
      </c>
      <c r="N309" s="188" t="str">
        <f t="shared" si="4"/>
        <v>205800012800</v>
      </c>
    </row>
    <row r="310" spans="1:14" x14ac:dyDescent="0.25">
      <c r="A310" s="202" t="s">
        <v>108</v>
      </c>
      <c r="B310" s="202" t="s">
        <v>230</v>
      </c>
      <c r="C310" s="202" t="s">
        <v>232</v>
      </c>
      <c r="D310" s="202" t="s">
        <v>126</v>
      </c>
      <c r="E310" s="202" t="s">
        <v>127</v>
      </c>
      <c r="F310" s="202" t="s">
        <v>131</v>
      </c>
      <c r="G310" s="202" t="s">
        <v>136</v>
      </c>
      <c r="H310" s="202" t="s">
        <v>217</v>
      </c>
      <c r="I310" s="202" t="s">
        <v>217</v>
      </c>
      <c r="J310" s="202" t="s">
        <v>217</v>
      </c>
      <c r="K310" s="202" t="s">
        <v>217</v>
      </c>
      <c r="L310" s="202" t="s">
        <v>217</v>
      </c>
      <c r="M310" s="203">
        <v>-7.4</v>
      </c>
      <c r="N310" s="188" t="str">
        <f t="shared" si="4"/>
        <v>205800012800</v>
      </c>
    </row>
    <row r="311" spans="1:14" x14ac:dyDescent="0.25">
      <c r="A311" s="202" t="s">
        <v>108</v>
      </c>
      <c r="B311" s="202" t="s">
        <v>230</v>
      </c>
      <c r="C311" s="202" t="s">
        <v>232</v>
      </c>
      <c r="D311" s="202" t="s">
        <v>126</v>
      </c>
      <c r="E311" s="202" t="s">
        <v>127</v>
      </c>
      <c r="F311" s="202" t="s">
        <v>131</v>
      </c>
      <c r="G311" s="202" t="s">
        <v>143</v>
      </c>
      <c r="H311" s="202" t="s">
        <v>217</v>
      </c>
      <c r="I311" s="202" t="s">
        <v>217</v>
      </c>
      <c r="J311" s="202" t="s">
        <v>217</v>
      </c>
      <c r="K311" s="202" t="s">
        <v>217</v>
      </c>
      <c r="L311" s="202" t="s">
        <v>217</v>
      </c>
      <c r="M311" s="203">
        <v>-16.03</v>
      </c>
      <c r="N311" s="188" t="str">
        <f t="shared" si="4"/>
        <v>215000012800</v>
      </c>
    </row>
    <row r="312" spans="1:14" x14ac:dyDescent="0.25">
      <c r="A312" s="202" t="s">
        <v>108</v>
      </c>
      <c r="B312" s="202" t="s">
        <v>230</v>
      </c>
      <c r="C312" s="202" t="s">
        <v>232</v>
      </c>
      <c r="D312" s="202" t="s">
        <v>126</v>
      </c>
      <c r="E312" s="202" t="s">
        <v>127</v>
      </c>
      <c r="F312" s="202" t="s">
        <v>131</v>
      </c>
      <c r="G312" s="202" t="s">
        <v>143</v>
      </c>
      <c r="H312" s="202" t="s">
        <v>217</v>
      </c>
      <c r="I312" s="202" t="s">
        <v>217</v>
      </c>
      <c r="J312" s="202" t="s">
        <v>217</v>
      </c>
      <c r="K312" s="202" t="s">
        <v>217</v>
      </c>
      <c r="L312" s="202" t="s">
        <v>217</v>
      </c>
      <c r="M312" s="203">
        <v>-12.02</v>
      </c>
      <c r="N312" s="188" t="str">
        <f t="shared" si="4"/>
        <v>215000012800</v>
      </c>
    </row>
    <row r="313" spans="1:14" x14ac:dyDescent="0.25">
      <c r="A313" s="202" t="s">
        <v>108</v>
      </c>
      <c r="B313" s="202" t="s">
        <v>230</v>
      </c>
      <c r="C313" s="202" t="s">
        <v>232</v>
      </c>
      <c r="D313" s="202" t="s">
        <v>126</v>
      </c>
      <c r="E313" s="202" t="s">
        <v>127</v>
      </c>
      <c r="F313" s="202" t="s">
        <v>131</v>
      </c>
      <c r="G313" s="202" t="s">
        <v>124</v>
      </c>
      <c r="H313" s="202" t="s">
        <v>217</v>
      </c>
      <c r="I313" s="202" t="s">
        <v>217</v>
      </c>
      <c r="J313" s="202" t="s">
        <v>217</v>
      </c>
      <c r="K313" s="202" t="s">
        <v>217</v>
      </c>
      <c r="L313" s="202" t="s">
        <v>217</v>
      </c>
      <c r="M313" s="203">
        <v>-413.69</v>
      </c>
      <c r="N313" s="188" t="str">
        <f t="shared" si="4"/>
        <v>100000012800</v>
      </c>
    </row>
    <row r="314" spans="1:14" x14ac:dyDescent="0.25">
      <c r="A314" s="202" t="s">
        <v>108</v>
      </c>
      <c r="B314" s="202" t="s">
        <v>230</v>
      </c>
      <c r="C314" s="202" t="s">
        <v>232</v>
      </c>
      <c r="D314" s="202" t="s">
        <v>126</v>
      </c>
      <c r="E314" s="202" t="s">
        <v>127</v>
      </c>
      <c r="F314" s="202" t="s">
        <v>131</v>
      </c>
      <c r="G314" s="202" t="s">
        <v>124</v>
      </c>
      <c r="H314" s="202" t="s">
        <v>217</v>
      </c>
      <c r="I314" s="202" t="s">
        <v>217</v>
      </c>
      <c r="J314" s="202" t="s">
        <v>217</v>
      </c>
      <c r="K314" s="202" t="s">
        <v>217</v>
      </c>
      <c r="L314" s="202" t="s">
        <v>217</v>
      </c>
      <c r="M314" s="203">
        <v>-310.27</v>
      </c>
      <c r="N314" s="188" t="str">
        <f t="shared" si="4"/>
        <v>100000012800</v>
      </c>
    </row>
    <row r="315" spans="1:14" x14ac:dyDescent="0.25">
      <c r="A315" s="202" t="s">
        <v>108</v>
      </c>
      <c r="B315" s="202" t="s">
        <v>230</v>
      </c>
      <c r="C315" s="202" t="s">
        <v>232</v>
      </c>
      <c r="D315" s="202" t="s">
        <v>126</v>
      </c>
      <c r="E315" s="202" t="s">
        <v>127</v>
      </c>
      <c r="F315" s="202" t="s">
        <v>131</v>
      </c>
      <c r="G315" s="202" t="s">
        <v>148</v>
      </c>
      <c r="H315" s="202" t="s">
        <v>217</v>
      </c>
      <c r="I315" s="202" t="s">
        <v>217</v>
      </c>
      <c r="J315" s="202" t="s">
        <v>217</v>
      </c>
      <c r="K315" s="202" t="s">
        <v>217</v>
      </c>
      <c r="L315" s="202" t="s">
        <v>217</v>
      </c>
      <c r="M315" s="203">
        <v>663.45</v>
      </c>
      <c r="N315" s="188" t="str">
        <f t="shared" si="4"/>
        <v>700000012800</v>
      </c>
    </row>
    <row r="316" spans="1:14" x14ac:dyDescent="0.25">
      <c r="A316" s="202" t="s">
        <v>108</v>
      </c>
      <c r="B316" s="202" t="s">
        <v>230</v>
      </c>
      <c r="C316" s="202" t="s">
        <v>232</v>
      </c>
      <c r="D316" s="202" t="s">
        <v>126</v>
      </c>
      <c r="E316" s="202" t="s">
        <v>127</v>
      </c>
      <c r="F316" s="202" t="s">
        <v>131</v>
      </c>
      <c r="G316" s="202" t="s">
        <v>148</v>
      </c>
      <c r="H316" s="202" t="s">
        <v>217</v>
      </c>
      <c r="I316" s="202" t="s">
        <v>217</v>
      </c>
      <c r="J316" s="202" t="s">
        <v>217</v>
      </c>
      <c r="K316" s="202" t="s">
        <v>217</v>
      </c>
      <c r="L316" s="202" t="s">
        <v>217</v>
      </c>
      <c r="M316" s="203">
        <v>17.010000000000002</v>
      </c>
      <c r="N316" s="188" t="str">
        <f t="shared" si="4"/>
        <v>700000012800</v>
      </c>
    </row>
    <row r="317" spans="1:14" x14ac:dyDescent="0.25">
      <c r="A317" s="202" t="s">
        <v>108</v>
      </c>
      <c r="B317" s="202" t="s">
        <v>230</v>
      </c>
      <c r="C317" s="202" t="s">
        <v>232</v>
      </c>
      <c r="D317" s="202" t="s">
        <v>126</v>
      </c>
      <c r="E317" s="202" t="s">
        <v>127</v>
      </c>
      <c r="F317" s="202" t="s">
        <v>131</v>
      </c>
      <c r="G317" s="202" t="s">
        <v>148</v>
      </c>
      <c r="H317" s="202" t="s">
        <v>217</v>
      </c>
      <c r="I317" s="202" t="s">
        <v>217</v>
      </c>
      <c r="J317" s="202" t="s">
        <v>217</v>
      </c>
      <c r="K317" s="202" t="s">
        <v>217</v>
      </c>
      <c r="L317" s="202" t="s">
        <v>217</v>
      </c>
      <c r="M317" s="203">
        <v>408.27</v>
      </c>
      <c r="N317" s="188" t="str">
        <f t="shared" si="4"/>
        <v>700000012800</v>
      </c>
    </row>
    <row r="318" spans="1:14" x14ac:dyDescent="0.25">
      <c r="A318" s="202" t="s">
        <v>108</v>
      </c>
      <c r="B318" s="202" t="s">
        <v>230</v>
      </c>
      <c r="C318" s="202" t="s">
        <v>232</v>
      </c>
      <c r="D318" s="202" t="s">
        <v>126</v>
      </c>
      <c r="E318" s="202" t="s">
        <v>127</v>
      </c>
      <c r="F318" s="202" t="s">
        <v>131</v>
      </c>
      <c r="G318" s="202" t="s">
        <v>148</v>
      </c>
      <c r="H318" s="202" t="s">
        <v>217</v>
      </c>
      <c r="I318" s="202" t="s">
        <v>217</v>
      </c>
      <c r="J318" s="202" t="s">
        <v>217</v>
      </c>
      <c r="K318" s="202" t="s">
        <v>217</v>
      </c>
      <c r="L318" s="202" t="s">
        <v>217</v>
      </c>
      <c r="M318" s="203">
        <v>102.07</v>
      </c>
      <c r="N318" s="188" t="str">
        <f t="shared" si="4"/>
        <v>700000012800</v>
      </c>
    </row>
    <row r="319" spans="1:14" x14ac:dyDescent="0.25">
      <c r="A319" s="202" t="s">
        <v>108</v>
      </c>
      <c r="B319" s="202" t="s">
        <v>230</v>
      </c>
      <c r="C319" s="202" t="s">
        <v>232</v>
      </c>
      <c r="D319" s="202" t="s">
        <v>126</v>
      </c>
      <c r="E319" s="202" t="s">
        <v>127</v>
      </c>
      <c r="F319" s="202" t="s">
        <v>131</v>
      </c>
      <c r="G319" s="202" t="s">
        <v>151</v>
      </c>
      <c r="H319" s="202" t="s">
        <v>217</v>
      </c>
      <c r="I319" s="202" t="s">
        <v>217</v>
      </c>
      <c r="J319" s="202" t="s">
        <v>217</v>
      </c>
      <c r="K319" s="202" t="s">
        <v>217</v>
      </c>
      <c r="L319" s="202" t="s">
        <v>217</v>
      </c>
      <c r="M319" s="203">
        <v>42.18</v>
      </c>
      <c r="N319" s="188" t="str">
        <f t="shared" si="4"/>
        <v>723000012800</v>
      </c>
    </row>
    <row r="320" spans="1:14" x14ac:dyDescent="0.25">
      <c r="A320" s="202" t="s">
        <v>108</v>
      </c>
      <c r="B320" s="202" t="s">
        <v>230</v>
      </c>
      <c r="C320" s="202" t="s">
        <v>232</v>
      </c>
      <c r="D320" s="202" t="s">
        <v>126</v>
      </c>
      <c r="E320" s="202" t="s">
        <v>127</v>
      </c>
      <c r="F320" s="202" t="s">
        <v>131</v>
      </c>
      <c r="G320" s="202" t="s">
        <v>151</v>
      </c>
      <c r="H320" s="202" t="s">
        <v>217</v>
      </c>
      <c r="I320" s="202" t="s">
        <v>217</v>
      </c>
      <c r="J320" s="202" t="s">
        <v>217</v>
      </c>
      <c r="K320" s="202" t="s">
        <v>217</v>
      </c>
      <c r="L320" s="202" t="s">
        <v>217</v>
      </c>
      <c r="M320" s="203">
        <v>31.64</v>
      </c>
      <c r="N320" s="188" t="str">
        <f t="shared" si="4"/>
        <v>723000012800</v>
      </c>
    </row>
    <row r="321" spans="1:14" x14ac:dyDescent="0.25">
      <c r="A321" s="202" t="s">
        <v>108</v>
      </c>
      <c r="B321" s="202" t="s">
        <v>230</v>
      </c>
      <c r="C321" s="202" t="s">
        <v>232</v>
      </c>
      <c r="D321" s="202" t="s">
        <v>126</v>
      </c>
      <c r="E321" s="202" t="s">
        <v>127</v>
      </c>
      <c r="F321" s="202" t="s">
        <v>131</v>
      </c>
      <c r="G321" s="202" t="s">
        <v>152</v>
      </c>
      <c r="H321" s="202" t="s">
        <v>217</v>
      </c>
      <c r="I321" s="202" t="s">
        <v>217</v>
      </c>
      <c r="J321" s="202" t="s">
        <v>217</v>
      </c>
      <c r="K321" s="202" t="s">
        <v>217</v>
      </c>
      <c r="L321" s="202" t="s">
        <v>217</v>
      </c>
      <c r="M321" s="203">
        <v>9.86</v>
      </c>
      <c r="N321" s="188" t="str">
        <f t="shared" si="4"/>
        <v>723100012800</v>
      </c>
    </row>
    <row r="322" spans="1:14" x14ac:dyDescent="0.25">
      <c r="A322" s="202" t="s">
        <v>108</v>
      </c>
      <c r="B322" s="202" t="s">
        <v>230</v>
      </c>
      <c r="C322" s="202" t="s">
        <v>232</v>
      </c>
      <c r="D322" s="202" t="s">
        <v>126</v>
      </c>
      <c r="E322" s="202" t="s">
        <v>127</v>
      </c>
      <c r="F322" s="202" t="s">
        <v>131</v>
      </c>
      <c r="G322" s="202" t="s">
        <v>152</v>
      </c>
      <c r="H322" s="202" t="s">
        <v>217</v>
      </c>
      <c r="I322" s="202" t="s">
        <v>217</v>
      </c>
      <c r="J322" s="202" t="s">
        <v>217</v>
      </c>
      <c r="K322" s="202" t="s">
        <v>217</v>
      </c>
      <c r="L322" s="202" t="s">
        <v>217</v>
      </c>
      <c r="M322" s="203">
        <v>7.4</v>
      </c>
      <c r="N322" s="188" t="str">
        <f t="shared" si="4"/>
        <v>723100012800</v>
      </c>
    </row>
    <row r="323" spans="1:14" x14ac:dyDescent="0.25">
      <c r="A323" s="202" t="s">
        <v>108</v>
      </c>
      <c r="B323" s="202" t="s">
        <v>230</v>
      </c>
      <c r="C323" s="202" t="s">
        <v>232</v>
      </c>
      <c r="D323" s="202" t="s">
        <v>126</v>
      </c>
      <c r="E323" s="202" t="s">
        <v>127</v>
      </c>
      <c r="F323" s="202" t="s">
        <v>131</v>
      </c>
      <c r="G323" s="202" t="s">
        <v>155</v>
      </c>
      <c r="H323" s="202" t="s">
        <v>217</v>
      </c>
      <c r="I323" s="202" t="s">
        <v>217</v>
      </c>
      <c r="J323" s="202" t="s">
        <v>217</v>
      </c>
      <c r="K323" s="202" t="s">
        <v>217</v>
      </c>
      <c r="L323" s="202" t="s">
        <v>217</v>
      </c>
      <c r="M323" s="203">
        <v>3.22</v>
      </c>
      <c r="N323" s="188" t="str">
        <f t="shared" ref="N323:N386" si="5">CONCATENATE(G323,E323)</f>
        <v>725000012800</v>
      </c>
    </row>
    <row r="324" spans="1:14" x14ac:dyDescent="0.25">
      <c r="A324" s="202" t="s">
        <v>108</v>
      </c>
      <c r="B324" s="202" t="s">
        <v>230</v>
      </c>
      <c r="C324" s="202" t="s">
        <v>232</v>
      </c>
      <c r="D324" s="202" t="s">
        <v>126</v>
      </c>
      <c r="E324" s="202" t="s">
        <v>127</v>
      </c>
      <c r="F324" s="202" t="s">
        <v>131</v>
      </c>
      <c r="G324" s="202" t="s">
        <v>155</v>
      </c>
      <c r="H324" s="202" t="s">
        <v>217</v>
      </c>
      <c r="I324" s="202" t="s">
        <v>217</v>
      </c>
      <c r="J324" s="202" t="s">
        <v>217</v>
      </c>
      <c r="K324" s="202" t="s">
        <v>217</v>
      </c>
      <c r="L324" s="202" t="s">
        <v>217</v>
      </c>
      <c r="M324" s="203">
        <v>2.42</v>
      </c>
      <c r="N324" s="188" t="str">
        <f t="shared" si="5"/>
        <v>725000012800</v>
      </c>
    </row>
    <row r="325" spans="1:14" x14ac:dyDescent="0.25">
      <c r="A325" s="202" t="s">
        <v>108</v>
      </c>
      <c r="B325" s="202" t="s">
        <v>230</v>
      </c>
      <c r="C325" s="202" t="s">
        <v>232</v>
      </c>
      <c r="D325" s="202" t="s">
        <v>126</v>
      </c>
      <c r="E325" s="202" t="s">
        <v>127</v>
      </c>
      <c r="F325" s="202" t="s">
        <v>131</v>
      </c>
      <c r="G325" s="202" t="s">
        <v>156</v>
      </c>
      <c r="H325" s="202" t="s">
        <v>217</v>
      </c>
      <c r="I325" s="202" t="s">
        <v>217</v>
      </c>
      <c r="J325" s="202" t="s">
        <v>217</v>
      </c>
      <c r="K325" s="202" t="s">
        <v>217</v>
      </c>
      <c r="L325" s="202" t="s">
        <v>217</v>
      </c>
      <c r="M325" s="203">
        <v>44.91</v>
      </c>
      <c r="N325" s="188" t="str">
        <f t="shared" si="5"/>
        <v>726900012800</v>
      </c>
    </row>
    <row r="326" spans="1:14" x14ac:dyDescent="0.25">
      <c r="A326" s="202" t="s">
        <v>108</v>
      </c>
      <c r="B326" s="202" t="s">
        <v>230</v>
      </c>
      <c r="C326" s="202" t="s">
        <v>232</v>
      </c>
      <c r="D326" s="202" t="s">
        <v>126</v>
      </c>
      <c r="E326" s="202" t="s">
        <v>127</v>
      </c>
      <c r="F326" s="202" t="s">
        <v>131</v>
      </c>
      <c r="G326" s="202" t="s">
        <v>156</v>
      </c>
      <c r="H326" s="202" t="s">
        <v>217</v>
      </c>
      <c r="I326" s="202" t="s">
        <v>217</v>
      </c>
      <c r="J326" s="202" t="s">
        <v>217</v>
      </c>
      <c r="K326" s="202" t="s">
        <v>217</v>
      </c>
      <c r="L326" s="202" t="s">
        <v>217</v>
      </c>
      <c r="M326" s="203">
        <v>33.68</v>
      </c>
      <c r="N326" s="188" t="str">
        <f t="shared" si="5"/>
        <v>726900012800</v>
      </c>
    </row>
    <row r="327" spans="1:14" x14ac:dyDescent="0.25">
      <c r="A327" s="202" t="s">
        <v>108</v>
      </c>
      <c r="B327" s="202" t="s">
        <v>230</v>
      </c>
      <c r="C327" s="202" t="s">
        <v>232</v>
      </c>
      <c r="D327" s="202" t="s">
        <v>126</v>
      </c>
      <c r="E327" s="202" t="s">
        <v>127</v>
      </c>
      <c r="F327" s="202" t="s">
        <v>131</v>
      </c>
      <c r="G327" s="202" t="s">
        <v>156</v>
      </c>
      <c r="H327" s="202" t="s">
        <v>217</v>
      </c>
      <c r="I327" s="202" t="s">
        <v>217</v>
      </c>
      <c r="J327" s="202" t="s">
        <v>217</v>
      </c>
      <c r="K327" s="202" t="s">
        <v>217</v>
      </c>
      <c r="L327" s="202" t="s">
        <v>217</v>
      </c>
      <c r="M327" s="203">
        <v>8.17</v>
      </c>
      <c r="N327" s="188" t="str">
        <f t="shared" si="5"/>
        <v>726900012800</v>
      </c>
    </row>
    <row r="328" spans="1:14" x14ac:dyDescent="0.25">
      <c r="A328" s="202" t="s">
        <v>108</v>
      </c>
      <c r="B328" s="202" t="s">
        <v>230</v>
      </c>
      <c r="C328" s="202" t="s">
        <v>232</v>
      </c>
      <c r="D328" s="202" t="s">
        <v>126</v>
      </c>
      <c r="E328" s="202" t="s">
        <v>127</v>
      </c>
      <c r="F328" s="202" t="s">
        <v>131</v>
      </c>
      <c r="G328" s="202" t="s">
        <v>156</v>
      </c>
      <c r="H328" s="202" t="s">
        <v>217</v>
      </c>
      <c r="I328" s="202" t="s">
        <v>217</v>
      </c>
      <c r="J328" s="202" t="s">
        <v>217</v>
      </c>
      <c r="K328" s="202" t="s">
        <v>217</v>
      </c>
      <c r="L328" s="202" t="s">
        <v>217</v>
      </c>
      <c r="M328" s="203">
        <v>6.12</v>
      </c>
      <c r="N328" s="188" t="str">
        <f t="shared" si="5"/>
        <v>726900012800</v>
      </c>
    </row>
    <row r="329" spans="1:14" x14ac:dyDescent="0.25">
      <c r="A329" s="202" t="s">
        <v>108</v>
      </c>
      <c r="B329" s="202" t="s">
        <v>230</v>
      </c>
      <c r="C329" s="202" t="s">
        <v>232</v>
      </c>
      <c r="D329" s="202" t="s">
        <v>126</v>
      </c>
      <c r="E329" s="202" t="s">
        <v>127</v>
      </c>
      <c r="F329" s="202" t="s">
        <v>131</v>
      </c>
      <c r="G329" s="202" t="s">
        <v>140</v>
      </c>
      <c r="H329" s="202" t="s">
        <v>217</v>
      </c>
      <c r="I329" s="202" t="s">
        <v>217</v>
      </c>
      <c r="J329" s="202" t="s">
        <v>217</v>
      </c>
      <c r="K329" s="202" t="s">
        <v>217</v>
      </c>
      <c r="L329" s="202" t="s">
        <v>217</v>
      </c>
      <c r="M329" s="203">
        <v>-6.29</v>
      </c>
      <c r="N329" s="188" t="str">
        <f t="shared" si="5"/>
        <v>212500012800</v>
      </c>
    </row>
    <row r="330" spans="1:14" x14ac:dyDescent="0.25">
      <c r="A330" s="202" t="s">
        <v>108</v>
      </c>
      <c r="B330" s="202" t="s">
        <v>230</v>
      </c>
      <c r="C330" s="202" t="s">
        <v>232</v>
      </c>
      <c r="D330" s="202" t="s">
        <v>126</v>
      </c>
      <c r="E330" s="202" t="s">
        <v>127</v>
      </c>
      <c r="F330" s="202" t="s">
        <v>131</v>
      </c>
      <c r="G330" s="202" t="s">
        <v>140</v>
      </c>
      <c r="H330" s="202" t="s">
        <v>217</v>
      </c>
      <c r="I330" s="202" t="s">
        <v>217</v>
      </c>
      <c r="J330" s="202" t="s">
        <v>217</v>
      </c>
      <c r="K330" s="202" t="s">
        <v>217</v>
      </c>
      <c r="L330" s="202" t="s">
        <v>217</v>
      </c>
      <c r="M330" s="203">
        <v>-4.71</v>
      </c>
      <c r="N330" s="188" t="str">
        <f t="shared" si="5"/>
        <v>212500012800</v>
      </c>
    </row>
    <row r="331" spans="1:14" x14ac:dyDescent="0.25">
      <c r="A331" s="202" t="s">
        <v>108</v>
      </c>
      <c r="B331" s="202" t="s">
        <v>230</v>
      </c>
      <c r="C331" s="202" t="s">
        <v>232</v>
      </c>
      <c r="D331" s="202" t="s">
        <v>126</v>
      </c>
      <c r="E331" s="202" t="s">
        <v>127</v>
      </c>
      <c r="F331" s="202" t="s">
        <v>131</v>
      </c>
      <c r="G331" s="202" t="s">
        <v>137</v>
      </c>
      <c r="H331" s="202" t="s">
        <v>217</v>
      </c>
      <c r="I331" s="202" t="s">
        <v>217</v>
      </c>
      <c r="J331" s="202" t="s">
        <v>217</v>
      </c>
      <c r="K331" s="202" t="s">
        <v>217</v>
      </c>
      <c r="L331" s="202" t="s">
        <v>217</v>
      </c>
      <c r="M331" s="203">
        <v>-114.29</v>
      </c>
      <c r="N331" s="188" t="str">
        <f t="shared" si="5"/>
        <v>210000012800</v>
      </c>
    </row>
    <row r="332" spans="1:14" x14ac:dyDescent="0.25">
      <c r="A332" s="202" t="s">
        <v>108</v>
      </c>
      <c r="B332" s="202" t="s">
        <v>230</v>
      </c>
      <c r="C332" s="202" t="s">
        <v>232</v>
      </c>
      <c r="D332" s="202" t="s">
        <v>126</v>
      </c>
      <c r="E332" s="202" t="s">
        <v>127</v>
      </c>
      <c r="F332" s="202" t="s">
        <v>131</v>
      </c>
      <c r="G332" s="202" t="s">
        <v>137</v>
      </c>
      <c r="H332" s="202" t="s">
        <v>217</v>
      </c>
      <c r="I332" s="202" t="s">
        <v>217</v>
      </c>
      <c r="J332" s="202" t="s">
        <v>217</v>
      </c>
      <c r="K332" s="202" t="s">
        <v>217</v>
      </c>
      <c r="L332" s="202" t="s">
        <v>217</v>
      </c>
      <c r="M332" s="203">
        <v>-85.71</v>
      </c>
      <c r="N332" s="188" t="str">
        <f t="shared" si="5"/>
        <v>210000012800</v>
      </c>
    </row>
    <row r="333" spans="1:14" x14ac:dyDescent="0.25">
      <c r="A333" s="202" t="s">
        <v>108</v>
      </c>
      <c r="B333" s="202" t="s">
        <v>230</v>
      </c>
      <c r="C333" s="202" t="s">
        <v>232</v>
      </c>
      <c r="D333" s="202" t="s">
        <v>126</v>
      </c>
      <c r="E333" s="202" t="s">
        <v>127</v>
      </c>
      <c r="F333" s="202" t="s">
        <v>131</v>
      </c>
      <c r="G333" s="202" t="s">
        <v>138</v>
      </c>
      <c r="H333" s="202" t="s">
        <v>217</v>
      </c>
      <c r="I333" s="202" t="s">
        <v>217</v>
      </c>
      <c r="J333" s="202" t="s">
        <v>217</v>
      </c>
      <c r="K333" s="202" t="s">
        <v>217</v>
      </c>
      <c r="L333" s="202" t="s">
        <v>217</v>
      </c>
      <c r="M333" s="203">
        <v>-44.91</v>
      </c>
      <c r="N333" s="188" t="str">
        <f t="shared" si="5"/>
        <v>210500012800</v>
      </c>
    </row>
    <row r="334" spans="1:14" x14ac:dyDescent="0.25">
      <c r="A334" s="202" t="s">
        <v>108</v>
      </c>
      <c r="B334" s="202" t="s">
        <v>230</v>
      </c>
      <c r="C334" s="202" t="s">
        <v>232</v>
      </c>
      <c r="D334" s="202" t="s">
        <v>126</v>
      </c>
      <c r="E334" s="202" t="s">
        <v>127</v>
      </c>
      <c r="F334" s="202" t="s">
        <v>131</v>
      </c>
      <c r="G334" s="202" t="s">
        <v>138</v>
      </c>
      <c r="H334" s="202" t="s">
        <v>217</v>
      </c>
      <c r="I334" s="202" t="s">
        <v>217</v>
      </c>
      <c r="J334" s="202" t="s">
        <v>217</v>
      </c>
      <c r="K334" s="202" t="s">
        <v>217</v>
      </c>
      <c r="L334" s="202" t="s">
        <v>217</v>
      </c>
      <c r="M334" s="203">
        <v>-33.68</v>
      </c>
      <c r="N334" s="188" t="str">
        <f t="shared" si="5"/>
        <v>210500012800</v>
      </c>
    </row>
    <row r="335" spans="1:14" x14ac:dyDescent="0.25">
      <c r="A335" s="202" t="s">
        <v>108</v>
      </c>
      <c r="B335" s="202" t="s">
        <v>230</v>
      </c>
      <c r="C335" s="202" t="s">
        <v>232</v>
      </c>
      <c r="D335" s="202" t="s">
        <v>126</v>
      </c>
      <c r="E335" s="202" t="s">
        <v>127</v>
      </c>
      <c r="F335" s="202" t="s">
        <v>131</v>
      </c>
      <c r="G335" s="202" t="s">
        <v>134</v>
      </c>
      <c r="H335" s="202" t="s">
        <v>217</v>
      </c>
      <c r="I335" s="202" t="s">
        <v>217</v>
      </c>
      <c r="J335" s="202" t="s">
        <v>217</v>
      </c>
      <c r="K335" s="202" t="s">
        <v>217</v>
      </c>
      <c r="L335" s="202" t="s">
        <v>217</v>
      </c>
      <c r="M335" s="203">
        <v>-3.22</v>
      </c>
      <c r="N335" s="188" t="str">
        <f t="shared" si="5"/>
        <v>205500012800</v>
      </c>
    </row>
    <row r="336" spans="1:14" x14ac:dyDescent="0.25">
      <c r="A336" s="202" t="s">
        <v>108</v>
      </c>
      <c r="B336" s="202" t="s">
        <v>230</v>
      </c>
      <c r="C336" s="202" t="s">
        <v>232</v>
      </c>
      <c r="D336" s="202" t="s">
        <v>126</v>
      </c>
      <c r="E336" s="202" t="s">
        <v>127</v>
      </c>
      <c r="F336" s="202" t="s">
        <v>131</v>
      </c>
      <c r="G336" s="202" t="s">
        <v>134</v>
      </c>
      <c r="H336" s="202" t="s">
        <v>217</v>
      </c>
      <c r="I336" s="202" t="s">
        <v>217</v>
      </c>
      <c r="J336" s="202" t="s">
        <v>217</v>
      </c>
      <c r="K336" s="202" t="s">
        <v>217</v>
      </c>
      <c r="L336" s="202" t="s">
        <v>217</v>
      </c>
      <c r="M336" s="203">
        <v>-2.42</v>
      </c>
      <c r="N336" s="188" t="str">
        <f t="shared" si="5"/>
        <v>205500012800</v>
      </c>
    </row>
    <row r="337" spans="1:14" x14ac:dyDescent="0.25">
      <c r="A337" s="202" t="s">
        <v>108</v>
      </c>
      <c r="B337" s="202" t="s">
        <v>230</v>
      </c>
      <c r="C337" s="202" t="s">
        <v>232</v>
      </c>
      <c r="D337" s="202" t="s">
        <v>126</v>
      </c>
      <c r="E337" s="202" t="s">
        <v>127</v>
      </c>
      <c r="F337" s="202" t="s">
        <v>131</v>
      </c>
      <c r="G337" s="202" t="s">
        <v>132</v>
      </c>
      <c r="H337" s="202" t="s">
        <v>217</v>
      </c>
      <c r="I337" s="202" t="s">
        <v>217</v>
      </c>
      <c r="J337" s="202" t="s">
        <v>217</v>
      </c>
      <c r="K337" s="202" t="s">
        <v>217</v>
      </c>
      <c r="L337" s="202" t="s">
        <v>217</v>
      </c>
      <c r="M337" s="203">
        <v>-44.91</v>
      </c>
      <c r="N337" s="188" t="str">
        <f t="shared" si="5"/>
        <v>205200012800</v>
      </c>
    </row>
    <row r="338" spans="1:14" x14ac:dyDescent="0.25">
      <c r="A338" s="202" t="s">
        <v>108</v>
      </c>
      <c r="B338" s="202" t="s">
        <v>230</v>
      </c>
      <c r="C338" s="202" t="s">
        <v>232</v>
      </c>
      <c r="D338" s="202" t="s">
        <v>126</v>
      </c>
      <c r="E338" s="202" t="s">
        <v>127</v>
      </c>
      <c r="F338" s="202" t="s">
        <v>131</v>
      </c>
      <c r="G338" s="202" t="s">
        <v>132</v>
      </c>
      <c r="H338" s="202" t="s">
        <v>217</v>
      </c>
      <c r="I338" s="202" t="s">
        <v>217</v>
      </c>
      <c r="J338" s="202" t="s">
        <v>217</v>
      </c>
      <c r="K338" s="202" t="s">
        <v>217</v>
      </c>
      <c r="L338" s="202" t="s">
        <v>217</v>
      </c>
      <c r="M338" s="203">
        <v>-33.68</v>
      </c>
      <c r="N338" s="188" t="str">
        <f t="shared" si="5"/>
        <v>205200012800</v>
      </c>
    </row>
    <row r="339" spans="1:14" x14ac:dyDescent="0.25">
      <c r="A339" s="202" t="s">
        <v>108</v>
      </c>
      <c r="B339" s="202" t="s">
        <v>230</v>
      </c>
      <c r="C339" s="202" t="s">
        <v>232</v>
      </c>
      <c r="D339" s="202" t="s">
        <v>126</v>
      </c>
      <c r="E339" s="202" t="s">
        <v>127</v>
      </c>
      <c r="F339" s="202" t="s">
        <v>131</v>
      </c>
      <c r="G339" s="202" t="s">
        <v>137</v>
      </c>
      <c r="H339" s="202" t="s">
        <v>217</v>
      </c>
      <c r="I339" s="202" t="s">
        <v>217</v>
      </c>
      <c r="J339" s="202" t="s">
        <v>217</v>
      </c>
      <c r="K339" s="202" t="s">
        <v>217</v>
      </c>
      <c r="L339" s="202" t="s">
        <v>217</v>
      </c>
      <c r="M339" s="203">
        <v>-8.17</v>
      </c>
      <c r="N339" s="188" t="str">
        <f t="shared" si="5"/>
        <v>210000012800</v>
      </c>
    </row>
    <row r="340" spans="1:14" x14ac:dyDescent="0.25">
      <c r="A340" s="202" t="s">
        <v>108</v>
      </c>
      <c r="B340" s="202" t="s">
        <v>230</v>
      </c>
      <c r="C340" s="202" t="s">
        <v>232</v>
      </c>
      <c r="D340" s="202" t="s">
        <v>126</v>
      </c>
      <c r="E340" s="202" t="s">
        <v>127</v>
      </c>
      <c r="F340" s="202" t="s">
        <v>131</v>
      </c>
      <c r="G340" s="202" t="s">
        <v>137</v>
      </c>
      <c r="H340" s="202" t="s">
        <v>217</v>
      </c>
      <c r="I340" s="202" t="s">
        <v>217</v>
      </c>
      <c r="J340" s="202" t="s">
        <v>217</v>
      </c>
      <c r="K340" s="202" t="s">
        <v>217</v>
      </c>
      <c r="L340" s="202" t="s">
        <v>217</v>
      </c>
      <c r="M340" s="203">
        <v>-6.12</v>
      </c>
      <c r="N340" s="188" t="str">
        <f t="shared" si="5"/>
        <v>210000012800</v>
      </c>
    </row>
    <row r="341" spans="1:14" x14ac:dyDescent="0.25">
      <c r="A341" s="202" t="s">
        <v>108</v>
      </c>
      <c r="B341" s="202" t="s">
        <v>230</v>
      </c>
      <c r="C341" s="202" t="s">
        <v>232</v>
      </c>
      <c r="D341" s="202" t="s">
        <v>126</v>
      </c>
      <c r="E341" s="202" t="s">
        <v>127</v>
      </c>
      <c r="F341" s="202" t="s">
        <v>131</v>
      </c>
      <c r="G341" s="202" t="s">
        <v>139</v>
      </c>
      <c r="H341" s="202" t="s">
        <v>217</v>
      </c>
      <c r="I341" s="202" t="s">
        <v>217</v>
      </c>
      <c r="J341" s="202" t="s">
        <v>217</v>
      </c>
      <c r="K341" s="202" t="s">
        <v>217</v>
      </c>
      <c r="L341" s="202" t="s">
        <v>217</v>
      </c>
      <c r="M341" s="203">
        <v>-42.18</v>
      </c>
      <c r="N341" s="188" t="str">
        <f t="shared" si="5"/>
        <v>211000012800</v>
      </c>
    </row>
    <row r="342" spans="1:14" x14ac:dyDescent="0.25">
      <c r="A342" s="202" t="s">
        <v>108</v>
      </c>
      <c r="B342" s="202" t="s">
        <v>230</v>
      </c>
      <c r="C342" s="202" t="s">
        <v>232</v>
      </c>
      <c r="D342" s="202" t="s">
        <v>126</v>
      </c>
      <c r="E342" s="202" t="s">
        <v>127</v>
      </c>
      <c r="F342" s="202" t="s">
        <v>131</v>
      </c>
      <c r="G342" s="202" t="s">
        <v>139</v>
      </c>
      <c r="H342" s="202" t="s">
        <v>217</v>
      </c>
      <c r="I342" s="202" t="s">
        <v>217</v>
      </c>
      <c r="J342" s="202" t="s">
        <v>217</v>
      </c>
      <c r="K342" s="202" t="s">
        <v>217</v>
      </c>
      <c r="L342" s="202" t="s">
        <v>217</v>
      </c>
      <c r="M342" s="203">
        <v>-31.64</v>
      </c>
      <c r="N342" s="188" t="str">
        <f t="shared" si="5"/>
        <v>211000012800</v>
      </c>
    </row>
    <row r="343" spans="1:14" x14ac:dyDescent="0.25">
      <c r="A343" s="202" t="s">
        <v>108</v>
      </c>
      <c r="B343" s="202" t="s">
        <v>230</v>
      </c>
      <c r="C343" s="202" t="s">
        <v>231</v>
      </c>
      <c r="D343" s="202" t="s">
        <v>126</v>
      </c>
      <c r="E343" s="202" t="s">
        <v>127</v>
      </c>
      <c r="F343" s="202" t="s">
        <v>131</v>
      </c>
      <c r="G343" s="202" t="s">
        <v>133</v>
      </c>
      <c r="H343" s="202" t="s">
        <v>217</v>
      </c>
      <c r="I343" s="202" t="s">
        <v>217</v>
      </c>
      <c r="J343" s="202" t="s">
        <v>217</v>
      </c>
      <c r="K343" s="202" t="s">
        <v>217</v>
      </c>
      <c r="L343" s="202" t="s">
        <v>217</v>
      </c>
      <c r="M343" s="203">
        <v>-26.93</v>
      </c>
      <c r="N343" s="188" t="str">
        <f t="shared" si="5"/>
        <v>205300012800</v>
      </c>
    </row>
    <row r="344" spans="1:14" x14ac:dyDescent="0.25">
      <c r="A344" s="202" t="s">
        <v>108</v>
      </c>
      <c r="B344" s="202" t="s">
        <v>230</v>
      </c>
      <c r="C344" s="202" t="s">
        <v>231</v>
      </c>
      <c r="D344" s="202" t="s">
        <v>126</v>
      </c>
      <c r="E344" s="202" t="s">
        <v>127</v>
      </c>
      <c r="F344" s="202" t="s">
        <v>131</v>
      </c>
      <c r="G344" s="202" t="s">
        <v>149</v>
      </c>
      <c r="H344" s="202" t="s">
        <v>217</v>
      </c>
      <c r="I344" s="202" t="s">
        <v>217</v>
      </c>
      <c r="J344" s="202" t="s">
        <v>217</v>
      </c>
      <c r="K344" s="202" t="s">
        <v>217</v>
      </c>
      <c r="L344" s="202" t="s">
        <v>217</v>
      </c>
      <c r="M344" s="203">
        <v>434.29</v>
      </c>
      <c r="N344" s="188" t="str">
        <f t="shared" si="5"/>
        <v>715000012800</v>
      </c>
    </row>
    <row r="345" spans="1:14" x14ac:dyDescent="0.25">
      <c r="A345" s="202" t="s">
        <v>108</v>
      </c>
      <c r="B345" s="202" t="s">
        <v>230</v>
      </c>
      <c r="C345" s="202" t="s">
        <v>231</v>
      </c>
      <c r="D345" s="202" t="s">
        <v>126</v>
      </c>
      <c r="E345" s="202" t="s">
        <v>127</v>
      </c>
      <c r="F345" s="202" t="s">
        <v>131</v>
      </c>
      <c r="G345" s="202" t="s">
        <v>149</v>
      </c>
      <c r="H345" s="202" t="s">
        <v>217</v>
      </c>
      <c r="I345" s="202" t="s">
        <v>217</v>
      </c>
      <c r="J345" s="202" t="s">
        <v>217</v>
      </c>
      <c r="K345" s="202" t="s">
        <v>217</v>
      </c>
      <c r="L345" s="202" t="s">
        <v>217</v>
      </c>
      <c r="M345" s="203">
        <v>325.70999999999998</v>
      </c>
      <c r="N345" s="188" t="str">
        <f t="shared" si="5"/>
        <v>715000012800</v>
      </c>
    </row>
    <row r="346" spans="1:14" x14ac:dyDescent="0.25">
      <c r="A346" s="202" t="s">
        <v>108</v>
      </c>
      <c r="B346" s="202" t="s">
        <v>230</v>
      </c>
      <c r="C346" s="202" t="s">
        <v>231</v>
      </c>
      <c r="D346" s="202" t="s">
        <v>126</v>
      </c>
      <c r="E346" s="202" t="s">
        <v>127</v>
      </c>
      <c r="F346" s="202" t="s">
        <v>131</v>
      </c>
      <c r="G346" s="202" t="s">
        <v>151</v>
      </c>
      <c r="H346" s="202" t="s">
        <v>217</v>
      </c>
      <c r="I346" s="202" t="s">
        <v>217</v>
      </c>
      <c r="J346" s="202" t="s">
        <v>217</v>
      </c>
      <c r="K346" s="202" t="s">
        <v>217</v>
      </c>
      <c r="L346" s="202" t="s">
        <v>217</v>
      </c>
      <c r="M346" s="203">
        <v>26.93</v>
      </c>
      <c r="N346" s="188" t="str">
        <f t="shared" si="5"/>
        <v>723000012800</v>
      </c>
    </row>
    <row r="347" spans="1:14" x14ac:dyDescent="0.25">
      <c r="A347" s="202" t="s">
        <v>108</v>
      </c>
      <c r="B347" s="202" t="s">
        <v>230</v>
      </c>
      <c r="C347" s="202" t="s">
        <v>231</v>
      </c>
      <c r="D347" s="202" t="s">
        <v>126</v>
      </c>
      <c r="E347" s="202" t="s">
        <v>127</v>
      </c>
      <c r="F347" s="202" t="s">
        <v>131</v>
      </c>
      <c r="G347" s="202" t="s">
        <v>151</v>
      </c>
      <c r="H347" s="202" t="s">
        <v>217</v>
      </c>
      <c r="I347" s="202" t="s">
        <v>217</v>
      </c>
      <c r="J347" s="202" t="s">
        <v>217</v>
      </c>
      <c r="K347" s="202" t="s">
        <v>217</v>
      </c>
      <c r="L347" s="202" t="s">
        <v>217</v>
      </c>
      <c r="M347" s="203">
        <v>20.190000000000001</v>
      </c>
      <c r="N347" s="188" t="str">
        <f t="shared" si="5"/>
        <v>723000012800</v>
      </c>
    </row>
    <row r="348" spans="1:14" x14ac:dyDescent="0.25">
      <c r="A348" s="202" t="s">
        <v>108</v>
      </c>
      <c r="B348" s="202" t="s">
        <v>230</v>
      </c>
      <c r="C348" s="202" t="s">
        <v>231</v>
      </c>
      <c r="D348" s="202" t="s">
        <v>126</v>
      </c>
      <c r="E348" s="202" t="s">
        <v>127</v>
      </c>
      <c r="F348" s="202" t="s">
        <v>131</v>
      </c>
      <c r="G348" s="202" t="s">
        <v>152</v>
      </c>
      <c r="H348" s="202" t="s">
        <v>217</v>
      </c>
      <c r="I348" s="202" t="s">
        <v>217</v>
      </c>
      <c r="J348" s="202" t="s">
        <v>217</v>
      </c>
      <c r="K348" s="202" t="s">
        <v>217</v>
      </c>
      <c r="L348" s="202" t="s">
        <v>217</v>
      </c>
      <c r="M348" s="203">
        <v>6.3</v>
      </c>
      <c r="N348" s="188" t="str">
        <f t="shared" si="5"/>
        <v>723100012800</v>
      </c>
    </row>
    <row r="349" spans="1:14" x14ac:dyDescent="0.25">
      <c r="A349" s="202" t="s">
        <v>108</v>
      </c>
      <c r="B349" s="202" t="s">
        <v>230</v>
      </c>
      <c r="C349" s="202" t="s">
        <v>231</v>
      </c>
      <c r="D349" s="202" t="s">
        <v>126</v>
      </c>
      <c r="E349" s="202" t="s">
        <v>127</v>
      </c>
      <c r="F349" s="202" t="s">
        <v>131</v>
      </c>
      <c r="G349" s="202" t="s">
        <v>152</v>
      </c>
      <c r="H349" s="202" t="s">
        <v>217</v>
      </c>
      <c r="I349" s="202" t="s">
        <v>217</v>
      </c>
      <c r="J349" s="202" t="s">
        <v>217</v>
      </c>
      <c r="K349" s="202" t="s">
        <v>217</v>
      </c>
      <c r="L349" s="202" t="s">
        <v>217</v>
      </c>
      <c r="M349" s="203">
        <v>4.72</v>
      </c>
      <c r="N349" s="188" t="str">
        <f t="shared" si="5"/>
        <v>723100012800</v>
      </c>
    </row>
    <row r="350" spans="1:14" x14ac:dyDescent="0.25">
      <c r="A350" s="202" t="s">
        <v>108</v>
      </c>
      <c r="B350" s="202" t="s">
        <v>230</v>
      </c>
      <c r="C350" s="202" t="s">
        <v>231</v>
      </c>
      <c r="D350" s="202" t="s">
        <v>126</v>
      </c>
      <c r="E350" s="202" t="s">
        <v>127</v>
      </c>
      <c r="F350" s="202" t="s">
        <v>131</v>
      </c>
      <c r="G350" s="202" t="s">
        <v>156</v>
      </c>
      <c r="H350" s="202" t="s">
        <v>217</v>
      </c>
      <c r="I350" s="202" t="s">
        <v>217</v>
      </c>
      <c r="J350" s="202" t="s">
        <v>217</v>
      </c>
      <c r="K350" s="202" t="s">
        <v>217</v>
      </c>
      <c r="L350" s="202" t="s">
        <v>217</v>
      </c>
      <c r="M350" s="203">
        <v>28.66</v>
      </c>
      <c r="N350" s="188" t="str">
        <f t="shared" si="5"/>
        <v>726900012800</v>
      </c>
    </row>
    <row r="351" spans="1:14" x14ac:dyDescent="0.25">
      <c r="A351" s="202" t="s">
        <v>108</v>
      </c>
      <c r="B351" s="202" t="s">
        <v>230</v>
      </c>
      <c r="C351" s="202" t="s">
        <v>231</v>
      </c>
      <c r="D351" s="202" t="s">
        <v>126</v>
      </c>
      <c r="E351" s="202" t="s">
        <v>127</v>
      </c>
      <c r="F351" s="202" t="s">
        <v>131</v>
      </c>
      <c r="G351" s="202" t="s">
        <v>156</v>
      </c>
      <c r="H351" s="202" t="s">
        <v>217</v>
      </c>
      <c r="I351" s="202" t="s">
        <v>217</v>
      </c>
      <c r="J351" s="202" t="s">
        <v>217</v>
      </c>
      <c r="K351" s="202" t="s">
        <v>217</v>
      </c>
      <c r="L351" s="202" t="s">
        <v>217</v>
      </c>
      <c r="M351" s="203">
        <v>21.5</v>
      </c>
      <c r="N351" s="188" t="str">
        <f t="shared" si="5"/>
        <v>726900012800</v>
      </c>
    </row>
    <row r="352" spans="1:14" x14ac:dyDescent="0.25">
      <c r="A352" s="202" t="s">
        <v>108</v>
      </c>
      <c r="B352" s="202" t="s">
        <v>230</v>
      </c>
      <c r="C352" s="202" t="s">
        <v>231</v>
      </c>
      <c r="D352" s="202" t="s">
        <v>126</v>
      </c>
      <c r="E352" s="202" t="s">
        <v>127</v>
      </c>
      <c r="F352" s="202" t="s">
        <v>131</v>
      </c>
      <c r="G352" s="202" t="s">
        <v>156</v>
      </c>
      <c r="H352" s="202" t="s">
        <v>217</v>
      </c>
      <c r="I352" s="202" t="s">
        <v>217</v>
      </c>
      <c r="J352" s="202" t="s">
        <v>217</v>
      </c>
      <c r="K352" s="202" t="s">
        <v>217</v>
      </c>
      <c r="L352" s="202" t="s">
        <v>217</v>
      </c>
      <c r="M352" s="203">
        <v>5.21</v>
      </c>
      <c r="N352" s="188" t="str">
        <f t="shared" si="5"/>
        <v>726900012800</v>
      </c>
    </row>
    <row r="353" spans="1:14" x14ac:dyDescent="0.25">
      <c r="A353" s="202" t="s">
        <v>108</v>
      </c>
      <c r="B353" s="202" t="s">
        <v>230</v>
      </c>
      <c r="C353" s="202" t="s">
        <v>231</v>
      </c>
      <c r="D353" s="202" t="s">
        <v>126</v>
      </c>
      <c r="E353" s="202" t="s">
        <v>127</v>
      </c>
      <c r="F353" s="202" t="s">
        <v>131</v>
      </c>
      <c r="G353" s="202" t="s">
        <v>156</v>
      </c>
      <c r="H353" s="202" t="s">
        <v>217</v>
      </c>
      <c r="I353" s="202" t="s">
        <v>217</v>
      </c>
      <c r="J353" s="202" t="s">
        <v>217</v>
      </c>
      <c r="K353" s="202" t="s">
        <v>217</v>
      </c>
      <c r="L353" s="202" t="s">
        <v>217</v>
      </c>
      <c r="M353" s="203">
        <v>3.91</v>
      </c>
      <c r="N353" s="188" t="str">
        <f t="shared" si="5"/>
        <v>726900012800</v>
      </c>
    </row>
    <row r="354" spans="1:14" x14ac:dyDescent="0.25">
      <c r="A354" s="202" t="s">
        <v>108</v>
      </c>
      <c r="B354" s="202" t="s">
        <v>230</v>
      </c>
      <c r="C354" s="202" t="s">
        <v>231</v>
      </c>
      <c r="D354" s="202" t="s">
        <v>126</v>
      </c>
      <c r="E354" s="202" t="s">
        <v>127</v>
      </c>
      <c r="F354" s="202" t="s">
        <v>131</v>
      </c>
      <c r="G354" s="202" t="s">
        <v>138</v>
      </c>
      <c r="H354" s="202" t="s">
        <v>217</v>
      </c>
      <c r="I354" s="202" t="s">
        <v>217</v>
      </c>
      <c r="J354" s="202" t="s">
        <v>217</v>
      </c>
      <c r="K354" s="202" t="s">
        <v>217</v>
      </c>
      <c r="L354" s="202" t="s">
        <v>217</v>
      </c>
      <c r="M354" s="203">
        <v>-28.66</v>
      </c>
      <c r="N354" s="188" t="str">
        <f t="shared" si="5"/>
        <v>210500012800</v>
      </c>
    </row>
    <row r="355" spans="1:14" x14ac:dyDescent="0.25">
      <c r="A355" s="202" t="s">
        <v>108</v>
      </c>
      <c r="B355" s="202" t="s">
        <v>230</v>
      </c>
      <c r="C355" s="202" t="s">
        <v>231</v>
      </c>
      <c r="D355" s="202" t="s">
        <v>126</v>
      </c>
      <c r="E355" s="202" t="s">
        <v>127</v>
      </c>
      <c r="F355" s="202" t="s">
        <v>131</v>
      </c>
      <c r="G355" s="202" t="s">
        <v>138</v>
      </c>
      <c r="H355" s="202" t="s">
        <v>217</v>
      </c>
      <c r="I355" s="202" t="s">
        <v>217</v>
      </c>
      <c r="J355" s="202" t="s">
        <v>217</v>
      </c>
      <c r="K355" s="202" t="s">
        <v>217</v>
      </c>
      <c r="L355" s="202" t="s">
        <v>217</v>
      </c>
      <c r="M355" s="203">
        <v>-21.5</v>
      </c>
      <c r="N355" s="188" t="str">
        <f t="shared" si="5"/>
        <v>210500012800</v>
      </c>
    </row>
    <row r="356" spans="1:14" x14ac:dyDescent="0.25">
      <c r="A356" s="202" t="s">
        <v>108</v>
      </c>
      <c r="B356" s="202" t="s">
        <v>230</v>
      </c>
      <c r="C356" s="202" t="s">
        <v>231</v>
      </c>
      <c r="D356" s="202" t="s">
        <v>126</v>
      </c>
      <c r="E356" s="202" t="s">
        <v>127</v>
      </c>
      <c r="F356" s="202" t="s">
        <v>131</v>
      </c>
      <c r="G356" s="202" t="s">
        <v>137</v>
      </c>
      <c r="H356" s="202" t="s">
        <v>217</v>
      </c>
      <c r="I356" s="202" t="s">
        <v>217</v>
      </c>
      <c r="J356" s="202" t="s">
        <v>217</v>
      </c>
      <c r="K356" s="202" t="s">
        <v>217</v>
      </c>
      <c r="L356" s="202" t="s">
        <v>217</v>
      </c>
      <c r="M356" s="203">
        <v>-5.21</v>
      </c>
      <c r="N356" s="188" t="str">
        <f t="shared" si="5"/>
        <v>210000012800</v>
      </c>
    </row>
    <row r="357" spans="1:14" x14ac:dyDescent="0.25">
      <c r="A357" s="202" t="s">
        <v>108</v>
      </c>
      <c r="B357" s="202" t="s">
        <v>230</v>
      </c>
      <c r="C357" s="202" t="s">
        <v>231</v>
      </c>
      <c r="D357" s="202" t="s">
        <v>126</v>
      </c>
      <c r="E357" s="202" t="s">
        <v>127</v>
      </c>
      <c r="F357" s="202" t="s">
        <v>131</v>
      </c>
      <c r="G357" s="202" t="s">
        <v>137</v>
      </c>
      <c r="H357" s="202" t="s">
        <v>217</v>
      </c>
      <c r="I357" s="202" t="s">
        <v>217</v>
      </c>
      <c r="J357" s="202" t="s">
        <v>217</v>
      </c>
      <c r="K357" s="202" t="s">
        <v>217</v>
      </c>
      <c r="L357" s="202" t="s">
        <v>217</v>
      </c>
      <c r="M357" s="203">
        <v>-3.91</v>
      </c>
      <c r="N357" s="188" t="str">
        <f t="shared" si="5"/>
        <v>210000012800</v>
      </c>
    </row>
    <row r="358" spans="1:14" x14ac:dyDescent="0.25">
      <c r="A358" s="202" t="s">
        <v>108</v>
      </c>
      <c r="B358" s="202" t="s">
        <v>230</v>
      </c>
      <c r="C358" s="202" t="s">
        <v>231</v>
      </c>
      <c r="D358" s="202" t="s">
        <v>126</v>
      </c>
      <c r="E358" s="202" t="s">
        <v>127</v>
      </c>
      <c r="F358" s="202" t="s">
        <v>131</v>
      </c>
      <c r="G358" s="202" t="s">
        <v>132</v>
      </c>
      <c r="H358" s="202" t="s">
        <v>217</v>
      </c>
      <c r="I358" s="202" t="s">
        <v>217</v>
      </c>
      <c r="J358" s="202" t="s">
        <v>217</v>
      </c>
      <c r="K358" s="202" t="s">
        <v>217</v>
      </c>
      <c r="L358" s="202" t="s">
        <v>217</v>
      </c>
      <c r="M358" s="203">
        <v>-28.66</v>
      </c>
      <c r="N358" s="188" t="str">
        <f t="shared" si="5"/>
        <v>205200012800</v>
      </c>
    </row>
    <row r="359" spans="1:14" x14ac:dyDescent="0.25">
      <c r="A359" s="202" t="s">
        <v>108</v>
      </c>
      <c r="B359" s="202" t="s">
        <v>230</v>
      </c>
      <c r="C359" s="202" t="s">
        <v>231</v>
      </c>
      <c r="D359" s="202" t="s">
        <v>126</v>
      </c>
      <c r="E359" s="202" t="s">
        <v>127</v>
      </c>
      <c r="F359" s="202" t="s">
        <v>131</v>
      </c>
      <c r="G359" s="202" t="s">
        <v>132</v>
      </c>
      <c r="H359" s="202" t="s">
        <v>217</v>
      </c>
      <c r="I359" s="202" t="s">
        <v>217</v>
      </c>
      <c r="J359" s="202" t="s">
        <v>217</v>
      </c>
      <c r="K359" s="202" t="s">
        <v>217</v>
      </c>
      <c r="L359" s="202" t="s">
        <v>217</v>
      </c>
      <c r="M359" s="203">
        <v>-21.5</v>
      </c>
      <c r="N359" s="188" t="str">
        <f t="shared" si="5"/>
        <v>205200012800</v>
      </c>
    </row>
    <row r="360" spans="1:14" x14ac:dyDescent="0.25">
      <c r="A360" s="202" t="s">
        <v>108</v>
      </c>
      <c r="B360" s="202" t="s">
        <v>230</v>
      </c>
      <c r="C360" s="202" t="s">
        <v>231</v>
      </c>
      <c r="D360" s="202" t="s">
        <v>126</v>
      </c>
      <c r="E360" s="202" t="s">
        <v>127</v>
      </c>
      <c r="F360" s="202" t="s">
        <v>131</v>
      </c>
      <c r="G360" s="202" t="s">
        <v>139</v>
      </c>
      <c r="H360" s="202" t="s">
        <v>217</v>
      </c>
      <c r="I360" s="202" t="s">
        <v>217</v>
      </c>
      <c r="J360" s="202" t="s">
        <v>217</v>
      </c>
      <c r="K360" s="202" t="s">
        <v>217</v>
      </c>
      <c r="L360" s="202" t="s">
        <v>217</v>
      </c>
      <c r="M360" s="203">
        <v>-26.93</v>
      </c>
      <c r="N360" s="188" t="str">
        <f t="shared" si="5"/>
        <v>211000012800</v>
      </c>
    </row>
    <row r="361" spans="1:14" x14ac:dyDescent="0.25">
      <c r="A361" s="202" t="s">
        <v>108</v>
      </c>
      <c r="B361" s="202" t="s">
        <v>230</v>
      </c>
      <c r="C361" s="202" t="s">
        <v>231</v>
      </c>
      <c r="D361" s="202" t="s">
        <v>126</v>
      </c>
      <c r="E361" s="202" t="s">
        <v>127</v>
      </c>
      <c r="F361" s="202" t="s">
        <v>131</v>
      </c>
      <c r="G361" s="202" t="s">
        <v>139</v>
      </c>
      <c r="H361" s="202" t="s">
        <v>217</v>
      </c>
      <c r="I361" s="202" t="s">
        <v>217</v>
      </c>
      <c r="J361" s="202" t="s">
        <v>217</v>
      </c>
      <c r="K361" s="202" t="s">
        <v>217</v>
      </c>
      <c r="L361" s="202" t="s">
        <v>217</v>
      </c>
      <c r="M361" s="203">
        <v>-20.190000000000001</v>
      </c>
      <c r="N361" s="188" t="str">
        <f t="shared" si="5"/>
        <v>211000012800</v>
      </c>
    </row>
    <row r="362" spans="1:14" x14ac:dyDescent="0.25">
      <c r="A362" s="202" t="s">
        <v>108</v>
      </c>
      <c r="B362" s="202" t="s">
        <v>230</v>
      </c>
      <c r="C362" s="202" t="s">
        <v>231</v>
      </c>
      <c r="D362" s="202" t="s">
        <v>126</v>
      </c>
      <c r="E362" s="202" t="s">
        <v>127</v>
      </c>
      <c r="F362" s="202" t="s">
        <v>131</v>
      </c>
      <c r="G362" s="202" t="s">
        <v>145</v>
      </c>
      <c r="H362" s="202" t="s">
        <v>217</v>
      </c>
      <c r="I362" s="202" t="s">
        <v>217</v>
      </c>
      <c r="J362" s="202" t="s">
        <v>217</v>
      </c>
      <c r="K362" s="202" t="s">
        <v>217</v>
      </c>
      <c r="L362" s="202" t="s">
        <v>217</v>
      </c>
      <c r="M362" s="203">
        <v>-6.3</v>
      </c>
      <c r="N362" s="188" t="str">
        <f t="shared" si="5"/>
        <v>216000012800</v>
      </c>
    </row>
    <row r="363" spans="1:14" x14ac:dyDescent="0.25">
      <c r="A363" s="202" t="s">
        <v>108</v>
      </c>
      <c r="B363" s="202" t="s">
        <v>230</v>
      </c>
      <c r="C363" s="202" t="s">
        <v>231</v>
      </c>
      <c r="D363" s="202" t="s">
        <v>126</v>
      </c>
      <c r="E363" s="202" t="s">
        <v>127</v>
      </c>
      <c r="F363" s="202" t="s">
        <v>131</v>
      </c>
      <c r="G363" s="202" t="s">
        <v>145</v>
      </c>
      <c r="H363" s="202" t="s">
        <v>217</v>
      </c>
      <c r="I363" s="202" t="s">
        <v>217</v>
      </c>
      <c r="J363" s="202" t="s">
        <v>217</v>
      </c>
      <c r="K363" s="202" t="s">
        <v>217</v>
      </c>
      <c r="L363" s="202" t="s">
        <v>217</v>
      </c>
      <c r="M363" s="203">
        <v>-4.72</v>
      </c>
      <c r="N363" s="188" t="str">
        <f t="shared" si="5"/>
        <v>216000012800</v>
      </c>
    </row>
    <row r="364" spans="1:14" x14ac:dyDescent="0.25">
      <c r="A364" s="202" t="s">
        <v>108</v>
      </c>
      <c r="B364" s="202" t="s">
        <v>230</v>
      </c>
      <c r="C364" s="202" t="s">
        <v>231</v>
      </c>
      <c r="D364" s="202" t="s">
        <v>126</v>
      </c>
      <c r="E364" s="202" t="s">
        <v>127</v>
      </c>
      <c r="F364" s="202" t="s">
        <v>131</v>
      </c>
      <c r="G364" s="202" t="s">
        <v>142</v>
      </c>
      <c r="H364" s="202" t="s">
        <v>217</v>
      </c>
      <c r="I364" s="202" t="s">
        <v>217</v>
      </c>
      <c r="J364" s="202" t="s">
        <v>217</v>
      </c>
      <c r="K364" s="202" t="s">
        <v>217</v>
      </c>
      <c r="L364" s="202" t="s">
        <v>217</v>
      </c>
      <c r="M364" s="203">
        <v>-21.66</v>
      </c>
      <c r="N364" s="188" t="str">
        <f t="shared" si="5"/>
        <v>214000012800</v>
      </c>
    </row>
    <row r="365" spans="1:14" x14ac:dyDescent="0.25">
      <c r="A365" s="202" t="s">
        <v>108</v>
      </c>
      <c r="B365" s="202" t="s">
        <v>230</v>
      </c>
      <c r="C365" s="202" t="s">
        <v>231</v>
      </c>
      <c r="D365" s="202" t="s">
        <v>126</v>
      </c>
      <c r="E365" s="202" t="s">
        <v>127</v>
      </c>
      <c r="F365" s="202" t="s">
        <v>131</v>
      </c>
      <c r="G365" s="202" t="s">
        <v>133</v>
      </c>
      <c r="H365" s="202" t="s">
        <v>217</v>
      </c>
      <c r="I365" s="202" t="s">
        <v>217</v>
      </c>
      <c r="J365" s="202" t="s">
        <v>217</v>
      </c>
      <c r="K365" s="202" t="s">
        <v>217</v>
      </c>
      <c r="L365" s="202" t="s">
        <v>217</v>
      </c>
      <c r="M365" s="203">
        <v>-20.190000000000001</v>
      </c>
      <c r="N365" s="188" t="str">
        <f t="shared" si="5"/>
        <v>205300012800</v>
      </c>
    </row>
    <row r="366" spans="1:14" x14ac:dyDescent="0.25">
      <c r="A366" s="202" t="s">
        <v>108</v>
      </c>
      <c r="B366" s="202" t="s">
        <v>230</v>
      </c>
      <c r="C366" s="202" t="s">
        <v>231</v>
      </c>
      <c r="D366" s="202" t="s">
        <v>126</v>
      </c>
      <c r="E366" s="202" t="s">
        <v>127</v>
      </c>
      <c r="F366" s="202" t="s">
        <v>131</v>
      </c>
      <c r="G366" s="202" t="s">
        <v>142</v>
      </c>
      <c r="H366" s="202" t="s">
        <v>217</v>
      </c>
      <c r="I366" s="202" t="s">
        <v>217</v>
      </c>
      <c r="J366" s="202" t="s">
        <v>217</v>
      </c>
      <c r="K366" s="202" t="s">
        <v>217</v>
      </c>
      <c r="L366" s="202" t="s">
        <v>217</v>
      </c>
      <c r="M366" s="203">
        <v>-16.25</v>
      </c>
      <c r="N366" s="188" t="str">
        <f t="shared" si="5"/>
        <v>214000012800</v>
      </c>
    </row>
    <row r="367" spans="1:14" x14ac:dyDescent="0.25">
      <c r="A367" s="202" t="s">
        <v>108</v>
      </c>
      <c r="B367" s="202" t="s">
        <v>230</v>
      </c>
      <c r="C367" s="202" t="s">
        <v>231</v>
      </c>
      <c r="D367" s="202" t="s">
        <v>126</v>
      </c>
      <c r="E367" s="202" t="s">
        <v>127</v>
      </c>
      <c r="F367" s="202" t="s">
        <v>131</v>
      </c>
      <c r="G367" s="202" t="s">
        <v>136</v>
      </c>
      <c r="H367" s="202" t="s">
        <v>217</v>
      </c>
      <c r="I367" s="202" t="s">
        <v>217</v>
      </c>
      <c r="J367" s="202" t="s">
        <v>217</v>
      </c>
      <c r="K367" s="202" t="s">
        <v>217</v>
      </c>
      <c r="L367" s="202" t="s">
        <v>217</v>
      </c>
      <c r="M367" s="203">
        <v>-6.3</v>
      </c>
      <c r="N367" s="188" t="str">
        <f t="shared" si="5"/>
        <v>205800012800</v>
      </c>
    </row>
    <row r="368" spans="1:14" x14ac:dyDescent="0.25">
      <c r="A368" s="202" t="s">
        <v>108</v>
      </c>
      <c r="B368" s="202" t="s">
        <v>230</v>
      </c>
      <c r="C368" s="202" t="s">
        <v>231</v>
      </c>
      <c r="D368" s="202" t="s">
        <v>126</v>
      </c>
      <c r="E368" s="202" t="s">
        <v>127</v>
      </c>
      <c r="F368" s="202" t="s">
        <v>131</v>
      </c>
      <c r="G368" s="202" t="s">
        <v>136</v>
      </c>
      <c r="H368" s="202" t="s">
        <v>217</v>
      </c>
      <c r="I368" s="202" t="s">
        <v>217</v>
      </c>
      <c r="J368" s="202" t="s">
        <v>217</v>
      </c>
      <c r="K368" s="202" t="s">
        <v>217</v>
      </c>
      <c r="L368" s="202" t="s">
        <v>217</v>
      </c>
      <c r="M368" s="203">
        <v>-4.72</v>
      </c>
      <c r="N368" s="188" t="str">
        <f t="shared" si="5"/>
        <v>205800012800</v>
      </c>
    </row>
    <row r="369" spans="1:14" x14ac:dyDescent="0.25">
      <c r="A369" s="202" t="s">
        <v>108</v>
      </c>
      <c r="B369" s="202" t="s">
        <v>230</v>
      </c>
      <c r="C369" s="202" t="s">
        <v>231</v>
      </c>
      <c r="D369" s="202" t="s">
        <v>126</v>
      </c>
      <c r="E369" s="202" t="s">
        <v>127</v>
      </c>
      <c r="F369" s="202" t="s">
        <v>131</v>
      </c>
      <c r="G369" s="202" t="s">
        <v>143</v>
      </c>
      <c r="H369" s="202" t="s">
        <v>217</v>
      </c>
      <c r="I369" s="202" t="s">
        <v>217</v>
      </c>
      <c r="J369" s="202" t="s">
        <v>217</v>
      </c>
      <c r="K369" s="202" t="s">
        <v>217</v>
      </c>
      <c r="L369" s="202" t="s">
        <v>217</v>
      </c>
      <c r="M369" s="203">
        <v>-8.82</v>
      </c>
      <c r="N369" s="188" t="str">
        <f t="shared" si="5"/>
        <v>215000012800</v>
      </c>
    </row>
    <row r="370" spans="1:14" x14ac:dyDescent="0.25">
      <c r="A370" s="202" t="s">
        <v>108</v>
      </c>
      <c r="B370" s="202" t="s">
        <v>230</v>
      </c>
      <c r="C370" s="202" t="s">
        <v>231</v>
      </c>
      <c r="D370" s="202" t="s">
        <v>126</v>
      </c>
      <c r="E370" s="202" t="s">
        <v>127</v>
      </c>
      <c r="F370" s="202" t="s">
        <v>131</v>
      </c>
      <c r="G370" s="202" t="s">
        <v>143</v>
      </c>
      <c r="H370" s="202" t="s">
        <v>217</v>
      </c>
      <c r="I370" s="202" t="s">
        <v>217</v>
      </c>
      <c r="J370" s="202" t="s">
        <v>217</v>
      </c>
      <c r="K370" s="202" t="s">
        <v>217</v>
      </c>
      <c r="L370" s="202" t="s">
        <v>217</v>
      </c>
      <c r="M370" s="203">
        <v>-6.62</v>
      </c>
      <c r="N370" s="188" t="str">
        <f t="shared" si="5"/>
        <v>215000012800</v>
      </c>
    </row>
    <row r="371" spans="1:14" x14ac:dyDescent="0.25">
      <c r="A371" s="202" t="s">
        <v>108</v>
      </c>
      <c r="B371" s="202" t="s">
        <v>230</v>
      </c>
      <c r="C371" s="202" t="s">
        <v>231</v>
      </c>
      <c r="D371" s="202" t="s">
        <v>126</v>
      </c>
      <c r="E371" s="202" t="s">
        <v>127</v>
      </c>
      <c r="F371" s="202" t="s">
        <v>131</v>
      </c>
      <c r="G371" s="202" t="s">
        <v>124</v>
      </c>
      <c r="H371" s="202" t="s">
        <v>217</v>
      </c>
      <c r="I371" s="202" t="s">
        <v>217</v>
      </c>
      <c r="J371" s="202" t="s">
        <v>217</v>
      </c>
      <c r="K371" s="202" t="s">
        <v>217</v>
      </c>
      <c r="L371" s="202" t="s">
        <v>217</v>
      </c>
      <c r="M371" s="203">
        <v>-341.92</v>
      </c>
      <c r="N371" s="188" t="str">
        <f t="shared" si="5"/>
        <v>100000012800</v>
      </c>
    </row>
    <row r="372" spans="1:14" x14ac:dyDescent="0.25">
      <c r="A372" s="202" t="s">
        <v>108</v>
      </c>
      <c r="B372" s="202" t="s">
        <v>230</v>
      </c>
      <c r="C372" s="202" t="s">
        <v>231</v>
      </c>
      <c r="D372" s="202" t="s">
        <v>126</v>
      </c>
      <c r="E372" s="202" t="s">
        <v>127</v>
      </c>
      <c r="F372" s="202" t="s">
        <v>131</v>
      </c>
      <c r="G372" s="202" t="s">
        <v>124</v>
      </c>
      <c r="H372" s="202" t="s">
        <v>217</v>
      </c>
      <c r="I372" s="202" t="s">
        <v>217</v>
      </c>
      <c r="J372" s="202" t="s">
        <v>217</v>
      </c>
      <c r="K372" s="202" t="s">
        <v>217</v>
      </c>
      <c r="L372" s="202" t="s">
        <v>217</v>
      </c>
      <c r="M372" s="203">
        <v>-256.43</v>
      </c>
      <c r="N372" s="188" t="str">
        <f t="shared" si="5"/>
        <v>100000012800</v>
      </c>
    </row>
    <row r="373" spans="1:14" x14ac:dyDescent="0.25">
      <c r="A373" s="202" t="s">
        <v>108</v>
      </c>
      <c r="B373" s="202" t="s">
        <v>233</v>
      </c>
      <c r="C373" s="202" t="s">
        <v>234</v>
      </c>
      <c r="D373" s="202" t="s">
        <v>126</v>
      </c>
      <c r="E373" s="202" t="s">
        <v>127</v>
      </c>
      <c r="F373" s="202" t="s">
        <v>131</v>
      </c>
      <c r="G373" s="202" t="s">
        <v>149</v>
      </c>
      <c r="H373" s="202" t="s">
        <v>217</v>
      </c>
      <c r="I373" s="202" t="s">
        <v>217</v>
      </c>
      <c r="J373" s="202" t="s">
        <v>217</v>
      </c>
      <c r="K373" s="202" t="s">
        <v>217</v>
      </c>
      <c r="L373" s="202" t="s">
        <v>217</v>
      </c>
      <c r="M373" s="203">
        <v>448.5</v>
      </c>
      <c r="N373" s="188" t="str">
        <f t="shared" si="5"/>
        <v>715000012800</v>
      </c>
    </row>
    <row r="374" spans="1:14" x14ac:dyDescent="0.25">
      <c r="A374" s="202" t="s">
        <v>108</v>
      </c>
      <c r="B374" s="202" t="s">
        <v>233</v>
      </c>
      <c r="C374" s="202" t="s">
        <v>234</v>
      </c>
      <c r="D374" s="202" t="s">
        <v>126</v>
      </c>
      <c r="E374" s="202" t="s">
        <v>127</v>
      </c>
      <c r="F374" s="202" t="s">
        <v>131</v>
      </c>
      <c r="G374" s="202" t="s">
        <v>149</v>
      </c>
      <c r="H374" s="202" t="s">
        <v>217</v>
      </c>
      <c r="I374" s="202" t="s">
        <v>217</v>
      </c>
      <c r="J374" s="202" t="s">
        <v>217</v>
      </c>
      <c r="K374" s="202" t="s">
        <v>217</v>
      </c>
      <c r="L374" s="202" t="s">
        <v>217</v>
      </c>
      <c r="M374" s="203">
        <v>297</v>
      </c>
      <c r="N374" s="188" t="str">
        <f t="shared" si="5"/>
        <v>715000012800</v>
      </c>
    </row>
    <row r="375" spans="1:14" x14ac:dyDescent="0.25">
      <c r="A375" s="202" t="s">
        <v>108</v>
      </c>
      <c r="B375" s="202" t="s">
        <v>233</v>
      </c>
      <c r="C375" s="202" t="s">
        <v>234</v>
      </c>
      <c r="D375" s="202" t="s">
        <v>126</v>
      </c>
      <c r="E375" s="202" t="s">
        <v>127</v>
      </c>
      <c r="F375" s="202" t="s">
        <v>131</v>
      </c>
      <c r="G375" s="202" t="s">
        <v>151</v>
      </c>
      <c r="H375" s="202" t="s">
        <v>217</v>
      </c>
      <c r="I375" s="202" t="s">
        <v>217</v>
      </c>
      <c r="J375" s="202" t="s">
        <v>217</v>
      </c>
      <c r="K375" s="202" t="s">
        <v>217</v>
      </c>
      <c r="L375" s="202" t="s">
        <v>217</v>
      </c>
      <c r="M375" s="203">
        <v>27.81</v>
      </c>
      <c r="N375" s="188" t="str">
        <f t="shared" si="5"/>
        <v>723000012800</v>
      </c>
    </row>
    <row r="376" spans="1:14" x14ac:dyDescent="0.25">
      <c r="A376" s="202" t="s">
        <v>108</v>
      </c>
      <c r="B376" s="202" t="s">
        <v>233</v>
      </c>
      <c r="C376" s="202" t="s">
        <v>234</v>
      </c>
      <c r="D376" s="202" t="s">
        <v>126</v>
      </c>
      <c r="E376" s="202" t="s">
        <v>127</v>
      </c>
      <c r="F376" s="202" t="s">
        <v>131</v>
      </c>
      <c r="G376" s="202" t="s">
        <v>151</v>
      </c>
      <c r="H376" s="202" t="s">
        <v>217</v>
      </c>
      <c r="I376" s="202" t="s">
        <v>217</v>
      </c>
      <c r="J376" s="202" t="s">
        <v>217</v>
      </c>
      <c r="K376" s="202" t="s">
        <v>217</v>
      </c>
      <c r="L376" s="202" t="s">
        <v>217</v>
      </c>
      <c r="M376" s="203">
        <v>18.41</v>
      </c>
      <c r="N376" s="188" t="str">
        <f t="shared" si="5"/>
        <v>723000012800</v>
      </c>
    </row>
    <row r="377" spans="1:14" x14ac:dyDescent="0.25">
      <c r="A377" s="202" t="s">
        <v>108</v>
      </c>
      <c r="B377" s="202" t="s">
        <v>233</v>
      </c>
      <c r="C377" s="202" t="s">
        <v>234</v>
      </c>
      <c r="D377" s="202" t="s">
        <v>126</v>
      </c>
      <c r="E377" s="202" t="s">
        <v>127</v>
      </c>
      <c r="F377" s="202" t="s">
        <v>131</v>
      </c>
      <c r="G377" s="202" t="s">
        <v>152</v>
      </c>
      <c r="H377" s="202" t="s">
        <v>217</v>
      </c>
      <c r="I377" s="202" t="s">
        <v>217</v>
      </c>
      <c r="J377" s="202" t="s">
        <v>217</v>
      </c>
      <c r="K377" s="202" t="s">
        <v>217</v>
      </c>
      <c r="L377" s="202" t="s">
        <v>217</v>
      </c>
      <c r="M377" s="203">
        <v>6.51</v>
      </c>
      <c r="N377" s="188" t="str">
        <f t="shared" si="5"/>
        <v>723100012800</v>
      </c>
    </row>
    <row r="378" spans="1:14" x14ac:dyDescent="0.25">
      <c r="A378" s="202" t="s">
        <v>108</v>
      </c>
      <c r="B378" s="202" t="s">
        <v>233</v>
      </c>
      <c r="C378" s="202" t="s">
        <v>234</v>
      </c>
      <c r="D378" s="202" t="s">
        <v>126</v>
      </c>
      <c r="E378" s="202" t="s">
        <v>127</v>
      </c>
      <c r="F378" s="202" t="s">
        <v>131</v>
      </c>
      <c r="G378" s="202" t="s">
        <v>152</v>
      </c>
      <c r="H378" s="202" t="s">
        <v>217</v>
      </c>
      <c r="I378" s="202" t="s">
        <v>217</v>
      </c>
      <c r="J378" s="202" t="s">
        <v>217</v>
      </c>
      <c r="K378" s="202" t="s">
        <v>217</v>
      </c>
      <c r="L378" s="202" t="s">
        <v>217</v>
      </c>
      <c r="M378" s="203">
        <v>4.3</v>
      </c>
      <c r="N378" s="188" t="str">
        <f t="shared" si="5"/>
        <v>723100012800</v>
      </c>
    </row>
    <row r="379" spans="1:14" x14ac:dyDescent="0.25">
      <c r="A379" s="202" t="s">
        <v>108</v>
      </c>
      <c r="B379" s="202" t="s">
        <v>233</v>
      </c>
      <c r="C379" s="202" t="s">
        <v>234</v>
      </c>
      <c r="D379" s="202" t="s">
        <v>126</v>
      </c>
      <c r="E379" s="202" t="s">
        <v>127</v>
      </c>
      <c r="F379" s="202" t="s">
        <v>131</v>
      </c>
      <c r="G379" s="202" t="s">
        <v>156</v>
      </c>
      <c r="H379" s="202" t="s">
        <v>217</v>
      </c>
      <c r="I379" s="202" t="s">
        <v>217</v>
      </c>
      <c r="J379" s="202" t="s">
        <v>217</v>
      </c>
      <c r="K379" s="202" t="s">
        <v>217</v>
      </c>
      <c r="L379" s="202" t="s">
        <v>217</v>
      </c>
      <c r="M379" s="203">
        <v>29.6</v>
      </c>
      <c r="N379" s="188" t="str">
        <f t="shared" si="5"/>
        <v>726900012800</v>
      </c>
    </row>
    <row r="380" spans="1:14" x14ac:dyDescent="0.25">
      <c r="A380" s="202" t="s">
        <v>108</v>
      </c>
      <c r="B380" s="202" t="s">
        <v>233</v>
      </c>
      <c r="C380" s="202" t="s">
        <v>234</v>
      </c>
      <c r="D380" s="202" t="s">
        <v>126</v>
      </c>
      <c r="E380" s="202" t="s">
        <v>127</v>
      </c>
      <c r="F380" s="202" t="s">
        <v>131</v>
      </c>
      <c r="G380" s="202" t="s">
        <v>156</v>
      </c>
      <c r="H380" s="202" t="s">
        <v>217</v>
      </c>
      <c r="I380" s="202" t="s">
        <v>217</v>
      </c>
      <c r="J380" s="202" t="s">
        <v>217</v>
      </c>
      <c r="K380" s="202" t="s">
        <v>217</v>
      </c>
      <c r="L380" s="202" t="s">
        <v>217</v>
      </c>
      <c r="M380" s="203">
        <v>19.600000000000001</v>
      </c>
      <c r="N380" s="188" t="str">
        <f t="shared" si="5"/>
        <v>726900012800</v>
      </c>
    </row>
    <row r="381" spans="1:14" x14ac:dyDescent="0.25">
      <c r="A381" s="202" t="s">
        <v>108</v>
      </c>
      <c r="B381" s="202" t="s">
        <v>233</v>
      </c>
      <c r="C381" s="202" t="s">
        <v>234</v>
      </c>
      <c r="D381" s="202" t="s">
        <v>126</v>
      </c>
      <c r="E381" s="202" t="s">
        <v>127</v>
      </c>
      <c r="F381" s="202" t="s">
        <v>131</v>
      </c>
      <c r="G381" s="202" t="s">
        <v>156</v>
      </c>
      <c r="H381" s="202" t="s">
        <v>217</v>
      </c>
      <c r="I381" s="202" t="s">
        <v>217</v>
      </c>
      <c r="J381" s="202" t="s">
        <v>217</v>
      </c>
      <c r="K381" s="202" t="s">
        <v>217</v>
      </c>
      <c r="L381" s="202" t="s">
        <v>217</v>
      </c>
      <c r="M381" s="203">
        <v>5.38</v>
      </c>
      <c r="N381" s="188" t="str">
        <f t="shared" si="5"/>
        <v>726900012800</v>
      </c>
    </row>
    <row r="382" spans="1:14" x14ac:dyDescent="0.25">
      <c r="A382" s="202" t="s">
        <v>108</v>
      </c>
      <c r="B382" s="202" t="s">
        <v>233</v>
      </c>
      <c r="C382" s="202" t="s">
        <v>234</v>
      </c>
      <c r="D382" s="202" t="s">
        <v>126</v>
      </c>
      <c r="E382" s="202" t="s">
        <v>127</v>
      </c>
      <c r="F382" s="202" t="s">
        <v>131</v>
      </c>
      <c r="G382" s="202" t="s">
        <v>156</v>
      </c>
      <c r="H382" s="202" t="s">
        <v>217</v>
      </c>
      <c r="I382" s="202" t="s">
        <v>217</v>
      </c>
      <c r="J382" s="202" t="s">
        <v>217</v>
      </c>
      <c r="K382" s="202" t="s">
        <v>217</v>
      </c>
      <c r="L382" s="202" t="s">
        <v>217</v>
      </c>
      <c r="M382" s="203">
        <v>3.57</v>
      </c>
      <c r="N382" s="188" t="str">
        <f t="shared" si="5"/>
        <v>726900012800</v>
      </c>
    </row>
    <row r="383" spans="1:14" x14ac:dyDescent="0.25">
      <c r="A383" s="202" t="s">
        <v>108</v>
      </c>
      <c r="B383" s="202" t="s">
        <v>233</v>
      </c>
      <c r="C383" s="202" t="s">
        <v>234</v>
      </c>
      <c r="D383" s="202" t="s">
        <v>126</v>
      </c>
      <c r="E383" s="202" t="s">
        <v>127</v>
      </c>
      <c r="F383" s="202" t="s">
        <v>131</v>
      </c>
      <c r="G383" s="202" t="s">
        <v>137</v>
      </c>
      <c r="H383" s="202" t="s">
        <v>217</v>
      </c>
      <c r="I383" s="202" t="s">
        <v>217</v>
      </c>
      <c r="J383" s="202" t="s">
        <v>217</v>
      </c>
      <c r="K383" s="202" t="s">
        <v>217</v>
      </c>
      <c r="L383" s="202" t="s">
        <v>217</v>
      </c>
      <c r="M383" s="203">
        <v>-36.1</v>
      </c>
      <c r="N383" s="188" t="str">
        <f t="shared" si="5"/>
        <v>210000012800</v>
      </c>
    </row>
    <row r="384" spans="1:14" x14ac:dyDescent="0.25">
      <c r="A384" s="202" t="s">
        <v>108</v>
      </c>
      <c r="B384" s="202" t="s">
        <v>233</v>
      </c>
      <c r="C384" s="202" t="s">
        <v>234</v>
      </c>
      <c r="D384" s="202" t="s">
        <v>126</v>
      </c>
      <c r="E384" s="202" t="s">
        <v>127</v>
      </c>
      <c r="F384" s="202" t="s">
        <v>131</v>
      </c>
      <c r="G384" s="202" t="s">
        <v>137</v>
      </c>
      <c r="H384" s="202" t="s">
        <v>217</v>
      </c>
      <c r="I384" s="202" t="s">
        <v>217</v>
      </c>
      <c r="J384" s="202" t="s">
        <v>217</v>
      </c>
      <c r="K384" s="202" t="s">
        <v>217</v>
      </c>
      <c r="L384" s="202" t="s">
        <v>217</v>
      </c>
      <c r="M384" s="203">
        <v>-23.9</v>
      </c>
      <c r="N384" s="188" t="str">
        <f t="shared" si="5"/>
        <v>210000012800</v>
      </c>
    </row>
    <row r="385" spans="1:14" x14ac:dyDescent="0.25">
      <c r="A385" s="202" t="s">
        <v>108</v>
      </c>
      <c r="B385" s="202" t="s">
        <v>233</v>
      </c>
      <c r="C385" s="202" t="s">
        <v>234</v>
      </c>
      <c r="D385" s="202" t="s">
        <v>126</v>
      </c>
      <c r="E385" s="202" t="s">
        <v>127</v>
      </c>
      <c r="F385" s="202" t="s">
        <v>131</v>
      </c>
      <c r="G385" s="202" t="s">
        <v>138</v>
      </c>
      <c r="H385" s="202" t="s">
        <v>217</v>
      </c>
      <c r="I385" s="202" t="s">
        <v>217</v>
      </c>
      <c r="J385" s="202" t="s">
        <v>217</v>
      </c>
      <c r="K385" s="202" t="s">
        <v>217</v>
      </c>
      <c r="L385" s="202" t="s">
        <v>217</v>
      </c>
      <c r="M385" s="203">
        <v>-29.6</v>
      </c>
      <c r="N385" s="188" t="str">
        <f t="shared" si="5"/>
        <v>210500012800</v>
      </c>
    </row>
    <row r="386" spans="1:14" x14ac:dyDescent="0.25">
      <c r="A386" s="202" t="s">
        <v>108</v>
      </c>
      <c r="B386" s="202" t="s">
        <v>233</v>
      </c>
      <c r="C386" s="202" t="s">
        <v>234</v>
      </c>
      <c r="D386" s="202" t="s">
        <v>126</v>
      </c>
      <c r="E386" s="202" t="s">
        <v>127</v>
      </c>
      <c r="F386" s="202" t="s">
        <v>131</v>
      </c>
      <c r="G386" s="202" t="s">
        <v>138</v>
      </c>
      <c r="H386" s="202" t="s">
        <v>217</v>
      </c>
      <c r="I386" s="202" t="s">
        <v>217</v>
      </c>
      <c r="J386" s="202" t="s">
        <v>217</v>
      </c>
      <c r="K386" s="202" t="s">
        <v>217</v>
      </c>
      <c r="L386" s="202" t="s">
        <v>217</v>
      </c>
      <c r="M386" s="203">
        <v>-19.600000000000001</v>
      </c>
      <c r="N386" s="188" t="str">
        <f t="shared" si="5"/>
        <v>210500012800</v>
      </c>
    </row>
    <row r="387" spans="1:14" x14ac:dyDescent="0.25">
      <c r="A387" s="202" t="s">
        <v>108</v>
      </c>
      <c r="B387" s="202" t="s">
        <v>233</v>
      </c>
      <c r="C387" s="202" t="s">
        <v>234</v>
      </c>
      <c r="D387" s="202" t="s">
        <v>126</v>
      </c>
      <c r="E387" s="202" t="s">
        <v>127</v>
      </c>
      <c r="F387" s="202" t="s">
        <v>131</v>
      </c>
      <c r="G387" s="202" t="s">
        <v>132</v>
      </c>
      <c r="H387" s="202" t="s">
        <v>217</v>
      </c>
      <c r="I387" s="202" t="s">
        <v>217</v>
      </c>
      <c r="J387" s="202" t="s">
        <v>217</v>
      </c>
      <c r="K387" s="202" t="s">
        <v>217</v>
      </c>
      <c r="L387" s="202" t="s">
        <v>217</v>
      </c>
      <c r="M387" s="203">
        <v>-29.6</v>
      </c>
      <c r="N387" s="188" t="str">
        <f t="shared" ref="N387:N450" si="6">CONCATENATE(G387,E387)</f>
        <v>205200012800</v>
      </c>
    </row>
    <row r="388" spans="1:14" x14ac:dyDescent="0.25">
      <c r="A388" s="202" t="s">
        <v>108</v>
      </c>
      <c r="B388" s="202" t="s">
        <v>233</v>
      </c>
      <c r="C388" s="202" t="s">
        <v>234</v>
      </c>
      <c r="D388" s="202" t="s">
        <v>126</v>
      </c>
      <c r="E388" s="202" t="s">
        <v>127</v>
      </c>
      <c r="F388" s="202" t="s">
        <v>131</v>
      </c>
      <c r="G388" s="202" t="s">
        <v>132</v>
      </c>
      <c r="H388" s="202" t="s">
        <v>217</v>
      </c>
      <c r="I388" s="202" t="s">
        <v>217</v>
      </c>
      <c r="J388" s="202" t="s">
        <v>217</v>
      </c>
      <c r="K388" s="202" t="s">
        <v>217</v>
      </c>
      <c r="L388" s="202" t="s">
        <v>217</v>
      </c>
      <c r="M388" s="203">
        <v>-19.600000000000001</v>
      </c>
      <c r="N388" s="188" t="str">
        <f t="shared" si="6"/>
        <v>205200012800</v>
      </c>
    </row>
    <row r="389" spans="1:14" x14ac:dyDescent="0.25">
      <c r="A389" s="202" t="s">
        <v>108</v>
      </c>
      <c r="B389" s="202" t="s">
        <v>233</v>
      </c>
      <c r="C389" s="202" t="s">
        <v>234</v>
      </c>
      <c r="D389" s="202" t="s">
        <v>126</v>
      </c>
      <c r="E389" s="202" t="s">
        <v>127</v>
      </c>
      <c r="F389" s="202" t="s">
        <v>131</v>
      </c>
      <c r="G389" s="202" t="s">
        <v>137</v>
      </c>
      <c r="H389" s="202" t="s">
        <v>217</v>
      </c>
      <c r="I389" s="202" t="s">
        <v>217</v>
      </c>
      <c r="J389" s="202" t="s">
        <v>217</v>
      </c>
      <c r="K389" s="202" t="s">
        <v>217</v>
      </c>
      <c r="L389" s="202" t="s">
        <v>217</v>
      </c>
      <c r="M389" s="203">
        <v>-5.38</v>
      </c>
      <c r="N389" s="188" t="str">
        <f t="shared" si="6"/>
        <v>210000012800</v>
      </c>
    </row>
    <row r="390" spans="1:14" x14ac:dyDescent="0.25">
      <c r="A390" s="202" t="s">
        <v>108</v>
      </c>
      <c r="B390" s="202" t="s">
        <v>233</v>
      </c>
      <c r="C390" s="202" t="s">
        <v>234</v>
      </c>
      <c r="D390" s="202" t="s">
        <v>126</v>
      </c>
      <c r="E390" s="202" t="s">
        <v>127</v>
      </c>
      <c r="F390" s="202" t="s">
        <v>131</v>
      </c>
      <c r="G390" s="202" t="s">
        <v>137</v>
      </c>
      <c r="H390" s="202" t="s">
        <v>217</v>
      </c>
      <c r="I390" s="202" t="s">
        <v>217</v>
      </c>
      <c r="J390" s="202" t="s">
        <v>217</v>
      </c>
      <c r="K390" s="202" t="s">
        <v>217</v>
      </c>
      <c r="L390" s="202" t="s">
        <v>217</v>
      </c>
      <c r="M390" s="203">
        <v>-3.57</v>
      </c>
      <c r="N390" s="188" t="str">
        <f t="shared" si="6"/>
        <v>210000012800</v>
      </c>
    </row>
    <row r="391" spans="1:14" x14ac:dyDescent="0.25">
      <c r="A391" s="202" t="s">
        <v>108</v>
      </c>
      <c r="B391" s="202" t="s">
        <v>233</v>
      </c>
      <c r="C391" s="202" t="s">
        <v>234</v>
      </c>
      <c r="D391" s="202" t="s">
        <v>126</v>
      </c>
      <c r="E391" s="202" t="s">
        <v>127</v>
      </c>
      <c r="F391" s="202" t="s">
        <v>131</v>
      </c>
      <c r="G391" s="202" t="s">
        <v>139</v>
      </c>
      <c r="H391" s="202" t="s">
        <v>217</v>
      </c>
      <c r="I391" s="202" t="s">
        <v>217</v>
      </c>
      <c r="J391" s="202" t="s">
        <v>217</v>
      </c>
      <c r="K391" s="202" t="s">
        <v>217</v>
      </c>
      <c r="L391" s="202" t="s">
        <v>217</v>
      </c>
      <c r="M391" s="203">
        <v>-27.81</v>
      </c>
      <c r="N391" s="188" t="str">
        <f t="shared" si="6"/>
        <v>211000012800</v>
      </c>
    </row>
    <row r="392" spans="1:14" x14ac:dyDescent="0.25">
      <c r="A392" s="202" t="s">
        <v>108</v>
      </c>
      <c r="B392" s="202" t="s">
        <v>233</v>
      </c>
      <c r="C392" s="202" t="s">
        <v>234</v>
      </c>
      <c r="D392" s="202" t="s">
        <v>126</v>
      </c>
      <c r="E392" s="202" t="s">
        <v>127</v>
      </c>
      <c r="F392" s="202" t="s">
        <v>131</v>
      </c>
      <c r="G392" s="202" t="s">
        <v>139</v>
      </c>
      <c r="H392" s="202" t="s">
        <v>217</v>
      </c>
      <c r="I392" s="202" t="s">
        <v>217</v>
      </c>
      <c r="J392" s="202" t="s">
        <v>217</v>
      </c>
      <c r="K392" s="202" t="s">
        <v>217</v>
      </c>
      <c r="L392" s="202" t="s">
        <v>217</v>
      </c>
      <c r="M392" s="203">
        <v>-18.41</v>
      </c>
      <c r="N392" s="188" t="str">
        <f t="shared" si="6"/>
        <v>211000012800</v>
      </c>
    </row>
    <row r="393" spans="1:14" x14ac:dyDescent="0.25">
      <c r="A393" s="202" t="s">
        <v>108</v>
      </c>
      <c r="B393" s="202" t="s">
        <v>233</v>
      </c>
      <c r="C393" s="202" t="s">
        <v>234</v>
      </c>
      <c r="D393" s="202" t="s">
        <v>126</v>
      </c>
      <c r="E393" s="202" t="s">
        <v>127</v>
      </c>
      <c r="F393" s="202" t="s">
        <v>131</v>
      </c>
      <c r="G393" s="202" t="s">
        <v>136</v>
      </c>
      <c r="H393" s="202" t="s">
        <v>217</v>
      </c>
      <c r="I393" s="202" t="s">
        <v>217</v>
      </c>
      <c r="J393" s="202" t="s">
        <v>217</v>
      </c>
      <c r="K393" s="202" t="s">
        <v>217</v>
      </c>
      <c r="L393" s="202" t="s">
        <v>217</v>
      </c>
      <c r="M393" s="203">
        <v>-6.51</v>
      </c>
      <c r="N393" s="188" t="str">
        <f t="shared" si="6"/>
        <v>205800012800</v>
      </c>
    </row>
    <row r="394" spans="1:14" x14ac:dyDescent="0.25">
      <c r="A394" s="202" t="s">
        <v>108</v>
      </c>
      <c r="B394" s="202" t="s">
        <v>233</v>
      </c>
      <c r="C394" s="202" t="s">
        <v>234</v>
      </c>
      <c r="D394" s="202" t="s">
        <v>126</v>
      </c>
      <c r="E394" s="202" t="s">
        <v>127</v>
      </c>
      <c r="F394" s="202" t="s">
        <v>131</v>
      </c>
      <c r="G394" s="202" t="s">
        <v>136</v>
      </c>
      <c r="H394" s="202" t="s">
        <v>217</v>
      </c>
      <c r="I394" s="202" t="s">
        <v>217</v>
      </c>
      <c r="J394" s="202" t="s">
        <v>217</v>
      </c>
      <c r="K394" s="202" t="s">
        <v>217</v>
      </c>
      <c r="L394" s="202" t="s">
        <v>217</v>
      </c>
      <c r="M394" s="203">
        <v>-4.3</v>
      </c>
      <c r="N394" s="188" t="str">
        <f t="shared" si="6"/>
        <v>205800012800</v>
      </c>
    </row>
    <row r="395" spans="1:14" x14ac:dyDescent="0.25">
      <c r="A395" s="202" t="s">
        <v>108</v>
      </c>
      <c r="B395" s="202" t="s">
        <v>233</v>
      </c>
      <c r="C395" s="202" t="s">
        <v>234</v>
      </c>
      <c r="D395" s="202" t="s">
        <v>126</v>
      </c>
      <c r="E395" s="202" t="s">
        <v>127</v>
      </c>
      <c r="F395" s="202" t="s">
        <v>131</v>
      </c>
      <c r="G395" s="202" t="s">
        <v>143</v>
      </c>
      <c r="H395" s="202" t="s">
        <v>217</v>
      </c>
      <c r="I395" s="202" t="s">
        <v>217</v>
      </c>
      <c r="J395" s="202" t="s">
        <v>217</v>
      </c>
      <c r="K395" s="202" t="s">
        <v>217</v>
      </c>
      <c r="L395" s="202" t="s">
        <v>217</v>
      </c>
      <c r="M395" s="203">
        <v>-9.17</v>
      </c>
      <c r="N395" s="188" t="str">
        <f t="shared" si="6"/>
        <v>215000012800</v>
      </c>
    </row>
    <row r="396" spans="1:14" x14ac:dyDescent="0.25">
      <c r="A396" s="202" t="s">
        <v>108</v>
      </c>
      <c r="B396" s="202" t="s">
        <v>233</v>
      </c>
      <c r="C396" s="202" t="s">
        <v>234</v>
      </c>
      <c r="D396" s="202" t="s">
        <v>126</v>
      </c>
      <c r="E396" s="202" t="s">
        <v>127</v>
      </c>
      <c r="F396" s="202" t="s">
        <v>131</v>
      </c>
      <c r="G396" s="202" t="s">
        <v>143</v>
      </c>
      <c r="H396" s="202" t="s">
        <v>217</v>
      </c>
      <c r="I396" s="202" t="s">
        <v>217</v>
      </c>
      <c r="J396" s="202" t="s">
        <v>217</v>
      </c>
      <c r="K396" s="202" t="s">
        <v>217</v>
      </c>
      <c r="L396" s="202" t="s">
        <v>217</v>
      </c>
      <c r="M396" s="203">
        <v>-6.07</v>
      </c>
      <c r="N396" s="188" t="str">
        <f t="shared" si="6"/>
        <v>215000012800</v>
      </c>
    </row>
    <row r="397" spans="1:14" x14ac:dyDescent="0.25">
      <c r="A397" s="202" t="s">
        <v>108</v>
      </c>
      <c r="B397" s="202" t="s">
        <v>233</v>
      </c>
      <c r="C397" s="202" t="s">
        <v>234</v>
      </c>
      <c r="D397" s="202" t="s">
        <v>126</v>
      </c>
      <c r="E397" s="202" t="s">
        <v>127</v>
      </c>
      <c r="F397" s="202" t="s">
        <v>131</v>
      </c>
      <c r="G397" s="202" t="s">
        <v>124</v>
      </c>
      <c r="H397" s="202" t="s">
        <v>217</v>
      </c>
      <c r="I397" s="202" t="s">
        <v>217</v>
      </c>
      <c r="J397" s="202" t="s">
        <v>217</v>
      </c>
      <c r="K397" s="202" t="s">
        <v>217</v>
      </c>
      <c r="L397" s="202" t="s">
        <v>217</v>
      </c>
      <c r="M397" s="203">
        <v>-300.55</v>
      </c>
      <c r="N397" s="188" t="str">
        <f t="shared" si="6"/>
        <v>100000012800</v>
      </c>
    </row>
    <row r="398" spans="1:14" x14ac:dyDescent="0.25">
      <c r="A398" s="202" t="s">
        <v>108</v>
      </c>
      <c r="B398" s="202" t="s">
        <v>233</v>
      </c>
      <c r="C398" s="202" t="s">
        <v>234</v>
      </c>
      <c r="D398" s="202" t="s">
        <v>126</v>
      </c>
      <c r="E398" s="202" t="s">
        <v>127</v>
      </c>
      <c r="F398" s="202" t="s">
        <v>131</v>
      </c>
      <c r="G398" s="202" t="s">
        <v>124</v>
      </c>
      <c r="H398" s="202" t="s">
        <v>217</v>
      </c>
      <c r="I398" s="202" t="s">
        <v>217</v>
      </c>
      <c r="J398" s="202" t="s">
        <v>217</v>
      </c>
      <c r="K398" s="202" t="s">
        <v>217</v>
      </c>
      <c r="L398" s="202" t="s">
        <v>217</v>
      </c>
      <c r="M398" s="203">
        <v>-199.04</v>
      </c>
      <c r="N398" s="188" t="str">
        <f t="shared" si="6"/>
        <v>100000012800</v>
      </c>
    </row>
    <row r="399" spans="1:14" x14ac:dyDescent="0.25">
      <c r="A399" s="202" t="s">
        <v>108</v>
      </c>
      <c r="B399" s="202" t="s">
        <v>233</v>
      </c>
      <c r="C399" s="202" t="s">
        <v>234</v>
      </c>
      <c r="D399" s="202" t="s">
        <v>126</v>
      </c>
      <c r="E399" s="202" t="s">
        <v>127</v>
      </c>
      <c r="F399" s="202" t="s">
        <v>131</v>
      </c>
      <c r="G399" s="202" t="s">
        <v>145</v>
      </c>
      <c r="H399" s="202" t="s">
        <v>217</v>
      </c>
      <c r="I399" s="202" t="s">
        <v>217</v>
      </c>
      <c r="J399" s="202" t="s">
        <v>217</v>
      </c>
      <c r="K399" s="202" t="s">
        <v>217</v>
      </c>
      <c r="L399" s="202" t="s">
        <v>217</v>
      </c>
      <c r="M399" s="203">
        <v>-4.3099999999999996</v>
      </c>
      <c r="N399" s="188" t="str">
        <f t="shared" si="6"/>
        <v>216000012800</v>
      </c>
    </row>
    <row r="400" spans="1:14" x14ac:dyDescent="0.25">
      <c r="A400" s="202" t="s">
        <v>108</v>
      </c>
      <c r="B400" s="202" t="s">
        <v>233</v>
      </c>
      <c r="C400" s="202" t="s">
        <v>234</v>
      </c>
      <c r="D400" s="202" t="s">
        <v>126</v>
      </c>
      <c r="E400" s="202" t="s">
        <v>127</v>
      </c>
      <c r="F400" s="202" t="s">
        <v>131</v>
      </c>
      <c r="G400" s="202" t="s">
        <v>142</v>
      </c>
      <c r="H400" s="202" t="s">
        <v>217</v>
      </c>
      <c r="I400" s="202" t="s">
        <v>217</v>
      </c>
      <c r="J400" s="202" t="s">
        <v>217</v>
      </c>
      <c r="K400" s="202" t="s">
        <v>217</v>
      </c>
      <c r="L400" s="202" t="s">
        <v>217</v>
      </c>
      <c r="M400" s="203">
        <v>-38.770000000000003</v>
      </c>
      <c r="N400" s="188" t="str">
        <f t="shared" si="6"/>
        <v>214000012800</v>
      </c>
    </row>
    <row r="401" spans="1:14" x14ac:dyDescent="0.25">
      <c r="A401" s="202" t="s">
        <v>108</v>
      </c>
      <c r="B401" s="202" t="s">
        <v>233</v>
      </c>
      <c r="C401" s="202" t="s">
        <v>234</v>
      </c>
      <c r="D401" s="202" t="s">
        <v>126</v>
      </c>
      <c r="E401" s="202" t="s">
        <v>127</v>
      </c>
      <c r="F401" s="202" t="s">
        <v>131</v>
      </c>
      <c r="G401" s="202" t="s">
        <v>142</v>
      </c>
      <c r="H401" s="202" t="s">
        <v>217</v>
      </c>
      <c r="I401" s="202" t="s">
        <v>217</v>
      </c>
      <c r="J401" s="202" t="s">
        <v>217</v>
      </c>
      <c r="K401" s="202" t="s">
        <v>217</v>
      </c>
      <c r="L401" s="202" t="s">
        <v>217</v>
      </c>
      <c r="M401" s="203">
        <v>-25.67</v>
      </c>
      <c r="N401" s="188" t="str">
        <f t="shared" si="6"/>
        <v>214000012800</v>
      </c>
    </row>
    <row r="402" spans="1:14" x14ac:dyDescent="0.25">
      <c r="A402" s="202" t="s">
        <v>108</v>
      </c>
      <c r="B402" s="202" t="s">
        <v>233</v>
      </c>
      <c r="C402" s="202" t="s">
        <v>234</v>
      </c>
      <c r="D402" s="202" t="s">
        <v>126</v>
      </c>
      <c r="E402" s="202" t="s">
        <v>127</v>
      </c>
      <c r="F402" s="202" t="s">
        <v>131</v>
      </c>
      <c r="G402" s="202" t="s">
        <v>133</v>
      </c>
      <c r="H402" s="202" t="s">
        <v>217</v>
      </c>
      <c r="I402" s="202" t="s">
        <v>217</v>
      </c>
      <c r="J402" s="202" t="s">
        <v>217</v>
      </c>
      <c r="K402" s="202" t="s">
        <v>217</v>
      </c>
      <c r="L402" s="202" t="s">
        <v>217</v>
      </c>
      <c r="M402" s="203">
        <v>-27.81</v>
      </c>
      <c r="N402" s="188" t="str">
        <f t="shared" si="6"/>
        <v>205300012800</v>
      </c>
    </row>
    <row r="403" spans="1:14" x14ac:dyDescent="0.25">
      <c r="A403" s="202" t="s">
        <v>108</v>
      </c>
      <c r="B403" s="202" t="s">
        <v>233</v>
      </c>
      <c r="C403" s="202" t="s">
        <v>234</v>
      </c>
      <c r="D403" s="202" t="s">
        <v>126</v>
      </c>
      <c r="E403" s="202" t="s">
        <v>127</v>
      </c>
      <c r="F403" s="202" t="s">
        <v>131</v>
      </c>
      <c r="G403" s="202" t="s">
        <v>133</v>
      </c>
      <c r="H403" s="202" t="s">
        <v>217</v>
      </c>
      <c r="I403" s="202" t="s">
        <v>217</v>
      </c>
      <c r="J403" s="202" t="s">
        <v>217</v>
      </c>
      <c r="K403" s="202" t="s">
        <v>217</v>
      </c>
      <c r="L403" s="202" t="s">
        <v>217</v>
      </c>
      <c r="M403" s="203">
        <v>-18.41</v>
      </c>
      <c r="N403" s="188" t="str">
        <f t="shared" si="6"/>
        <v>205300012800</v>
      </c>
    </row>
    <row r="404" spans="1:14" x14ac:dyDescent="0.25">
      <c r="A404" s="202" t="s">
        <v>108</v>
      </c>
      <c r="B404" s="202" t="s">
        <v>233</v>
      </c>
      <c r="C404" s="202" t="s">
        <v>234</v>
      </c>
      <c r="D404" s="202" t="s">
        <v>126</v>
      </c>
      <c r="E404" s="202" t="s">
        <v>127</v>
      </c>
      <c r="F404" s="202" t="s">
        <v>131</v>
      </c>
      <c r="G404" s="202" t="s">
        <v>145</v>
      </c>
      <c r="H404" s="202" t="s">
        <v>217</v>
      </c>
      <c r="I404" s="202" t="s">
        <v>217</v>
      </c>
      <c r="J404" s="202" t="s">
        <v>217</v>
      </c>
      <c r="K404" s="202" t="s">
        <v>217</v>
      </c>
      <c r="L404" s="202" t="s">
        <v>217</v>
      </c>
      <c r="M404" s="203">
        <v>-6.5</v>
      </c>
      <c r="N404" s="188" t="str">
        <f t="shared" si="6"/>
        <v>216000012800</v>
      </c>
    </row>
    <row r="405" spans="1:14" x14ac:dyDescent="0.25">
      <c r="A405" s="202" t="s">
        <v>108</v>
      </c>
      <c r="B405" s="202" t="s">
        <v>235</v>
      </c>
      <c r="C405" s="202" t="s">
        <v>236</v>
      </c>
      <c r="D405" s="202" t="s">
        <v>126</v>
      </c>
      <c r="E405" s="202" t="s">
        <v>127</v>
      </c>
      <c r="F405" s="202" t="s">
        <v>125</v>
      </c>
      <c r="G405" s="202" t="s">
        <v>156</v>
      </c>
      <c r="H405" s="202" t="s">
        <v>217</v>
      </c>
      <c r="I405" s="202" t="s">
        <v>217</v>
      </c>
      <c r="J405" s="202" t="s">
        <v>217</v>
      </c>
      <c r="K405" s="202" t="s">
        <v>217</v>
      </c>
      <c r="L405" s="202" t="s">
        <v>217</v>
      </c>
      <c r="M405" s="203">
        <v>11.24</v>
      </c>
      <c r="N405" s="188" t="str">
        <f t="shared" si="6"/>
        <v>726900012800</v>
      </c>
    </row>
    <row r="406" spans="1:14" x14ac:dyDescent="0.25">
      <c r="A406" s="202" t="s">
        <v>108</v>
      </c>
      <c r="B406" s="202" t="s">
        <v>235</v>
      </c>
      <c r="C406" s="202" t="s">
        <v>236</v>
      </c>
      <c r="D406" s="202" t="s">
        <v>126</v>
      </c>
      <c r="E406" s="202" t="s">
        <v>127</v>
      </c>
      <c r="F406" s="202" t="s">
        <v>125</v>
      </c>
      <c r="G406" s="202" t="s">
        <v>137</v>
      </c>
      <c r="H406" s="202" t="s">
        <v>217</v>
      </c>
      <c r="I406" s="202" t="s">
        <v>217</v>
      </c>
      <c r="J406" s="202" t="s">
        <v>217</v>
      </c>
      <c r="K406" s="202" t="s">
        <v>217</v>
      </c>
      <c r="L406" s="202" t="s">
        <v>217</v>
      </c>
      <c r="M406" s="203">
        <v>-5.71</v>
      </c>
      <c r="N406" s="188" t="str">
        <f t="shared" si="6"/>
        <v>210000012800</v>
      </c>
    </row>
    <row r="407" spans="1:14" x14ac:dyDescent="0.25">
      <c r="A407" s="202" t="s">
        <v>108</v>
      </c>
      <c r="B407" s="202" t="s">
        <v>235</v>
      </c>
      <c r="C407" s="202" t="s">
        <v>236</v>
      </c>
      <c r="D407" s="202" t="s">
        <v>126</v>
      </c>
      <c r="E407" s="202" t="s">
        <v>127</v>
      </c>
      <c r="F407" s="202" t="s">
        <v>125</v>
      </c>
      <c r="G407" s="202" t="s">
        <v>137</v>
      </c>
      <c r="H407" s="202" t="s">
        <v>217</v>
      </c>
      <c r="I407" s="202" t="s">
        <v>217</v>
      </c>
      <c r="J407" s="202" t="s">
        <v>217</v>
      </c>
      <c r="K407" s="202" t="s">
        <v>217</v>
      </c>
      <c r="L407" s="202" t="s">
        <v>217</v>
      </c>
      <c r="M407" s="203">
        <v>-4.29</v>
      </c>
      <c r="N407" s="188" t="str">
        <f t="shared" si="6"/>
        <v>210000012800</v>
      </c>
    </row>
    <row r="408" spans="1:14" x14ac:dyDescent="0.25">
      <c r="A408" s="202" t="s">
        <v>108</v>
      </c>
      <c r="B408" s="202" t="s">
        <v>235</v>
      </c>
      <c r="C408" s="202" t="s">
        <v>236</v>
      </c>
      <c r="D408" s="202" t="s">
        <v>126</v>
      </c>
      <c r="E408" s="202" t="s">
        <v>127</v>
      </c>
      <c r="F408" s="202" t="s">
        <v>125</v>
      </c>
      <c r="G408" s="202" t="s">
        <v>137</v>
      </c>
      <c r="H408" s="202" t="s">
        <v>217</v>
      </c>
      <c r="I408" s="202" t="s">
        <v>217</v>
      </c>
      <c r="J408" s="202" t="s">
        <v>217</v>
      </c>
      <c r="K408" s="202" t="s">
        <v>217</v>
      </c>
      <c r="L408" s="202" t="s">
        <v>217</v>
      </c>
      <c r="M408" s="203">
        <v>-1.87</v>
      </c>
      <c r="N408" s="188" t="str">
        <f t="shared" si="6"/>
        <v>210000012800</v>
      </c>
    </row>
    <row r="409" spans="1:14" x14ac:dyDescent="0.25">
      <c r="A409" s="202" t="s">
        <v>108</v>
      </c>
      <c r="B409" s="202" t="s">
        <v>235</v>
      </c>
      <c r="C409" s="202" t="s">
        <v>236</v>
      </c>
      <c r="D409" s="202" t="s">
        <v>126</v>
      </c>
      <c r="E409" s="202" t="s">
        <v>127</v>
      </c>
      <c r="F409" s="202" t="s">
        <v>125</v>
      </c>
      <c r="G409" s="202" t="s">
        <v>137</v>
      </c>
      <c r="H409" s="202" t="s">
        <v>217</v>
      </c>
      <c r="I409" s="202" t="s">
        <v>217</v>
      </c>
      <c r="J409" s="202" t="s">
        <v>217</v>
      </c>
      <c r="K409" s="202" t="s">
        <v>217</v>
      </c>
      <c r="L409" s="202" t="s">
        <v>217</v>
      </c>
      <c r="M409" s="203">
        <v>-1.4</v>
      </c>
      <c r="N409" s="188" t="str">
        <f t="shared" si="6"/>
        <v>210000012800</v>
      </c>
    </row>
    <row r="410" spans="1:14" x14ac:dyDescent="0.25">
      <c r="A410" s="202" t="s">
        <v>108</v>
      </c>
      <c r="B410" s="202" t="s">
        <v>235</v>
      </c>
      <c r="C410" s="202" t="s">
        <v>236</v>
      </c>
      <c r="D410" s="202" t="s">
        <v>126</v>
      </c>
      <c r="E410" s="202" t="s">
        <v>127</v>
      </c>
      <c r="F410" s="202" t="s">
        <v>125</v>
      </c>
      <c r="G410" s="202" t="s">
        <v>140</v>
      </c>
      <c r="H410" s="202" t="s">
        <v>217</v>
      </c>
      <c r="I410" s="202" t="s">
        <v>217</v>
      </c>
      <c r="J410" s="202" t="s">
        <v>217</v>
      </c>
      <c r="K410" s="202" t="s">
        <v>217</v>
      </c>
      <c r="L410" s="202" t="s">
        <v>217</v>
      </c>
      <c r="M410" s="203">
        <v>-4.71</v>
      </c>
      <c r="N410" s="188" t="str">
        <f t="shared" si="6"/>
        <v>212500012800</v>
      </c>
    </row>
    <row r="411" spans="1:14" x14ac:dyDescent="0.25">
      <c r="A411" s="202" t="s">
        <v>108</v>
      </c>
      <c r="B411" s="202" t="s">
        <v>235</v>
      </c>
      <c r="C411" s="202" t="s">
        <v>236</v>
      </c>
      <c r="D411" s="202" t="s">
        <v>126</v>
      </c>
      <c r="E411" s="202" t="s">
        <v>127</v>
      </c>
      <c r="F411" s="202" t="s">
        <v>125</v>
      </c>
      <c r="G411" s="202" t="s">
        <v>140</v>
      </c>
      <c r="H411" s="202" t="s">
        <v>217</v>
      </c>
      <c r="I411" s="202" t="s">
        <v>217</v>
      </c>
      <c r="J411" s="202" t="s">
        <v>217</v>
      </c>
      <c r="K411" s="202" t="s">
        <v>217</v>
      </c>
      <c r="L411" s="202" t="s">
        <v>217</v>
      </c>
      <c r="M411" s="203">
        <v>-3.54</v>
      </c>
      <c r="N411" s="188" t="str">
        <f t="shared" si="6"/>
        <v>212500012800</v>
      </c>
    </row>
    <row r="412" spans="1:14" x14ac:dyDescent="0.25">
      <c r="A412" s="202" t="s">
        <v>108</v>
      </c>
      <c r="B412" s="202" t="s">
        <v>235</v>
      </c>
      <c r="C412" s="202" t="s">
        <v>236</v>
      </c>
      <c r="D412" s="202" t="s">
        <v>126</v>
      </c>
      <c r="E412" s="202" t="s">
        <v>127</v>
      </c>
      <c r="F412" s="202" t="s">
        <v>125</v>
      </c>
      <c r="G412" s="202" t="s">
        <v>141</v>
      </c>
      <c r="H412" s="202" t="s">
        <v>217</v>
      </c>
      <c r="I412" s="202" t="s">
        <v>217</v>
      </c>
      <c r="J412" s="202" t="s">
        <v>217</v>
      </c>
      <c r="K412" s="202" t="s">
        <v>217</v>
      </c>
      <c r="L412" s="202" t="s">
        <v>217</v>
      </c>
      <c r="M412" s="203">
        <v>-24.57</v>
      </c>
      <c r="N412" s="188" t="str">
        <f t="shared" si="6"/>
        <v>213000012800</v>
      </c>
    </row>
    <row r="413" spans="1:14" x14ac:dyDescent="0.25">
      <c r="A413" s="202" t="s">
        <v>108</v>
      </c>
      <c r="B413" s="202" t="s">
        <v>235</v>
      </c>
      <c r="C413" s="202" t="s">
        <v>236</v>
      </c>
      <c r="D413" s="202" t="s">
        <v>126</v>
      </c>
      <c r="E413" s="202" t="s">
        <v>127</v>
      </c>
      <c r="F413" s="202" t="s">
        <v>125</v>
      </c>
      <c r="G413" s="202" t="s">
        <v>141</v>
      </c>
      <c r="H413" s="202" t="s">
        <v>217</v>
      </c>
      <c r="I413" s="202" t="s">
        <v>217</v>
      </c>
      <c r="J413" s="202" t="s">
        <v>217</v>
      </c>
      <c r="K413" s="202" t="s">
        <v>217</v>
      </c>
      <c r="L413" s="202" t="s">
        <v>217</v>
      </c>
      <c r="M413" s="203">
        <v>-18.43</v>
      </c>
      <c r="N413" s="188" t="str">
        <f t="shared" si="6"/>
        <v>213000012800</v>
      </c>
    </row>
    <row r="414" spans="1:14" x14ac:dyDescent="0.25">
      <c r="A414" s="202" t="s">
        <v>108</v>
      </c>
      <c r="B414" s="202" t="s">
        <v>235</v>
      </c>
      <c r="C414" s="202" t="s">
        <v>236</v>
      </c>
      <c r="D414" s="202" t="s">
        <v>126</v>
      </c>
      <c r="E414" s="202" t="s">
        <v>127</v>
      </c>
      <c r="F414" s="202" t="s">
        <v>125</v>
      </c>
      <c r="G414" s="202" t="s">
        <v>137</v>
      </c>
      <c r="H414" s="202" t="s">
        <v>217</v>
      </c>
      <c r="I414" s="202" t="s">
        <v>217</v>
      </c>
      <c r="J414" s="202" t="s">
        <v>217</v>
      </c>
      <c r="K414" s="202" t="s">
        <v>217</v>
      </c>
      <c r="L414" s="202" t="s">
        <v>217</v>
      </c>
      <c r="M414" s="203">
        <v>-11.43</v>
      </c>
      <c r="N414" s="188" t="str">
        <f t="shared" si="6"/>
        <v>210000012800</v>
      </c>
    </row>
    <row r="415" spans="1:14" x14ac:dyDescent="0.25">
      <c r="A415" s="202" t="s">
        <v>108</v>
      </c>
      <c r="B415" s="202" t="s">
        <v>235</v>
      </c>
      <c r="C415" s="202" t="s">
        <v>236</v>
      </c>
      <c r="D415" s="202" t="s">
        <v>126</v>
      </c>
      <c r="E415" s="202" t="s">
        <v>127</v>
      </c>
      <c r="F415" s="202" t="s">
        <v>125</v>
      </c>
      <c r="G415" s="202" t="s">
        <v>137</v>
      </c>
      <c r="H415" s="202" t="s">
        <v>217</v>
      </c>
      <c r="I415" s="202" t="s">
        <v>217</v>
      </c>
      <c r="J415" s="202" t="s">
        <v>217</v>
      </c>
      <c r="K415" s="202" t="s">
        <v>217</v>
      </c>
      <c r="L415" s="202" t="s">
        <v>217</v>
      </c>
      <c r="M415" s="203">
        <v>-8.57</v>
      </c>
      <c r="N415" s="188" t="str">
        <f t="shared" si="6"/>
        <v>210000012800</v>
      </c>
    </row>
    <row r="416" spans="1:14" x14ac:dyDescent="0.25">
      <c r="A416" s="202" t="s">
        <v>108</v>
      </c>
      <c r="B416" s="202" t="s">
        <v>235</v>
      </c>
      <c r="C416" s="202" t="s">
        <v>236</v>
      </c>
      <c r="D416" s="202" t="s">
        <v>126</v>
      </c>
      <c r="E416" s="202" t="s">
        <v>127</v>
      </c>
      <c r="F416" s="202" t="s">
        <v>125</v>
      </c>
      <c r="G416" s="202" t="s">
        <v>138</v>
      </c>
      <c r="H416" s="202" t="s">
        <v>217</v>
      </c>
      <c r="I416" s="202" t="s">
        <v>217</v>
      </c>
      <c r="J416" s="202" t="s">
        <v>217</v>
      </c>
      <c r="K416" s="202" t="s">
        <v>217</v>
      </c>
      <c r="L416" s="202" t="s">
        <v>217</v>
      </c>
      <c r="M416" s="203">
        <v>-82.37</v>
      </c>
      <c r="N416" s="188" t="str">
        <f t="shared" si="6"/>
        <v>210500012800</v>
      </c>
    </row>
    <row r="417" spans="1:14" x14ac:dyDescent="0.25">
      <c r="A417" s="202" t="s">
        <v>108</v>
      </c>
      <c r="B417" s="202" t="s">
        <v>235</v>
      </c>
      <c r="C417" s="202" t="s">
        <v>236</v>
      </c>
      <c r="D417" s="202" t="s">
        <v>126</v>
      </c>
      <c r="E417" s="202" t="s">
        <v>127</v>
      </c>
      <c r="F417" s="202" t="s">
        <v>125</v>
      </c>
      <c r="G417" s="202" t="s">
        <v>138</v>
      </c>
      <c r="H417" s="202" t="s">
        <v>217</v>
      </c>
      <c r="I417" s="202" t="s">
        <v>217</v>
      </c>
      <c r="J417" s="202" t="s">
        <v>217</v>
      </c>
      <c r="K417" s="202" t="s">
        <v>217</v>
      </c>
      <c r="L417" s="202" t="s">
        <v>217</v>
      </c>
      <c r="M417" s="203">
        <v>-61.77</v>
      </c>
      <c r="N417" s="188" t="str">
        <f t="shared" si="6"/>
        <v>210500012800</v>
      </c>
    </row>
    <row r="418" spans="1:14" x14ac:dyDescent="0.25">
      <c r="A418" s="202" t="s">
        <v>108</v>
      </c>
      <c r="B418" s="202" t="s">
        <v>235</v>
      </c>
      <c r="C418" s="202" t="s">
        <v>236</v>
      </c>
      <c r="D418" s="202" t="s">
        <v>126</v>
      </c>
      <c r="E418" s="202" t="s">
        <v>127</v>
      </c>
      <c r="F418" s="202" t="s">
        <v>125</v>
      </c>
      <c r="G418" s="202" t="s">
        <v>137</v>
      </c>
      <c r="H418" s="202" t="s">
        <v>217</v>
      </c>
      <c r="I418" s="202" t="s">
        <v>217</v>
      </c>
      <c r="J418" s="202" t="s">
        <v>217</v>
      </c>
      <c r="K418" s="202" t="s">
        <v>217</v>
      </c>
      <c r="L418" s="202" t="s">
        <v>217</v>
      </c>
      <c r="M418" s="203">
        <v>-15.82</v>
      </c>
      <c r="N418" s="188" t="str">
        <f t="shared" si="6"/>
        <v>210000012800</v>
      </c>
    </row>
    <row r="419" spans="1:14" x14ac:dyDescent="0.25">
      <c r="A419" s="202" t="s">
        <v>108</v>
      </c>
      <c r="B419" s="202" t="s">
        <v>235</v>
      </c>
      <c r="C419" s="202" t="s">
        <v>236</v>
      </c>
      <c r="D419" s="202" t="s">
        <v>126</v>
      </c>
      <c r="E419" s="202" t="s">
        <v>127</v>
      </c>
      <c r="F419" s="202" t="s">
        <v>125</v>
      </c>
      <c r="G419" s="202" t="s">
        <v>137</v>
      </c>
      <c r="H419" s="202" t="s">
        <v>217</v>
      </c>
      <c r="I419" s="202" t="s">
        <v>217</v>
      </c>
      <c r="J419" s="202" t="s">
        <v>217</v>
      </c>
      <c r="K419" s="202" t="s">
        <v>217</v>
      </c>
      <c r="L419" s="202" t="s">
        <v>217</v>
      </c>
      <c r="M419" s="203">
        <v>-11.87</v>
      </c>
      <c r="N419" s="188" t="str">
        <f t="shared" si="6"/>
        <v>210000012800</v>
      </c>
    </row>
    <row r="420" spans="1:14" x14ac:dyDescent="0.25">
      <c r="A420" s="202" t="s">
        <v>108</v>
      </c>
      <c r="B420" s="202" t="s">
        <v>235</v>
      </c>
      <c r="C420" s="202" t="s">
        <v>236</v>
      </c>
      <c r="D420" s="202" t="s">
        <v>126</v>
      </c>
      <c r="E420" s="202" t="s">
        <v>127</v>
      </c>
      <c r="F420" s="202" t="s">
        <v>125</v>
      </c>
      <c r="G420" s="202" t="s">
        <v>135</v>
      </c>
      <c r="H420" s="202" t="s">
        <v>217</v>
      </c>
      <c r="I420" s="202" t="s">
        <v>217</v>
      </c>
      <c r="J420" s="202" t="s">
        <v>217</v>
      </c>
      <c r="K420" s="202" t="s">
        <v>217</v>
      </c>
      <c r="L420" s="202" t="s">
        <v>217</v>
      </c>
      <c r="M420" s="203">
        <v>-170.11</v>
      </c>
      <c r="N420" s="188" t="str">
        <f t="shared" si="6"/>
        <v>205600012800</v>
      </c>
    </row>
    <row r="421" spans="1:14" x14ac:dyDescent="0.25">
      <c r="A421" s="202" t="s">
        <v>108</v>
      </c>
      <c r="B421" s="202" t="s">
        <v>235</v>
      </c>
      <c r="C421" s="202" t="s">
        <v>236</v>
      </c>
      <c r="D421" s="202" t="s">
        <v>126</v>
      </c>
      <c r="E421" s="202" t="s">
        <v>127</v>
      </c>
      <c r="F421" s="202" t="s">
        <v>125</v>
      </c>
      <c r="G421" s="202" t="s">
        <v>135</v>
      </c>
      <c r="H421" s="202" t="s">
        <v>217</v>
      </c>
      <c r="I421" s="202" t="s">
        <v>217</v>
      </c>
      <c r="J421" s="202" t="s">
        <v>217</v>
      </c>
      <c r="K421" s="202" t="s">
        <v>217</v>
      </c>
      <c r="L421" s="202" t="s">
        <v>217</v>
      </c>
      <c r="M421" s="203">
        <v>-127.59</v>
      </c>
      <c r="N421" s="188" t="str">
        <f t="shared" si="6"/>
        <v>205600012800</v>
      </c>
    </row>
    <row r="422" spans="1:14" x14ac:dyDescent="0.25">
      <c r="A422" s="202" t="s">
        <v>108</v>
      </c>
      <c r="B422" s="202" t="s">
        <v>235</v>
      </c>
      <c r="C422" s="202" t="s">
        <v>236</v>
      </c>
      <c r="D422" s="202" t="s">
        <v>126</v>
      </c>
      <c r="E422" s="202" t="s">
        <v>127</v>
      </c>
      <c r="F422" s="202" t="s">
        <v>125</v>
      </c>
      <c r="G422" s="202" t="s">
        <v>134</v>
      </c>
      <c r="H422" s="202" t="s">
        <v>217</v>
      </c>
      <c r="I422" s="202" t="s">
        <v>217</v>
      </c>
      <c r="J422" s="202" t="s">
        <v>217</v>
      </c>
      <c r="K422" s="202" t="s">
        <v>217</v>
      </c>
      <c r="L422" s="202" t="s">
        <v>217</v>
      </c>
      <c r="M422" s="203">
        <v>-3.08</v>
      </c>
      <c r="N422" s="188" t="str">
        <f t="shared" si="6"/>
        <v>205500012800</v>
      </c>
    </row>
    <row r="423" spans="1:14" x14ac:dyDescent="0.25">
      <c r="A423" s="202" t="s">
        <v>108</v>
      </c>
      <c r="B423" s="202" t="s">
        <v>235</v>
      </c>
      <c r="C423" s="202" t="s">
        <v>236</v>
      </c>
      <c r="D423" s="202" t="s">
        <v>126</v>
      </c>
      <c r="E423" s="202" t="s">
        <v>127</v>
      </c>
      <c r="F423" s="202" t="s">
        <v>125</v>
      </c>
      <c r="G423" s="202" t="s">
        <v>134</v>
      </c>
      <c r="H423" s="202" t="s">
        <v>217</v>
      </c>
      <c r="I423" s="202" t="s">
        <v>217</v>
      </c>
      <c r="J423" s="202" t="s">
        <v>217</v>
      </c>
      <c r="K423" s="202" t="s">
        <v>217</v>
      </c>
      <c r="L423" s="202" t="s">
        <v>217</v>
      </c>
      <c r="M423" s="203">
        <v>-2.31</v>
      </c>
      <c r="N423" s="188" t="str">
        <f t="shared" si="6"/>
        <v>205500012800</v>
      </c>
    </row>
    <row r="424" spans="1:14" x14ac:dyDescent="0.25">
      <c r="A424" s="202" t="s">
        <v>108</v>
      </c>
      <c r="B424" s="202" t="s">
        <v>235</v>
      </c>
      <c r="C424" s="202" t="s">
        <v>236</v>
      </c>
      <c r="D424" s="202" t="s">
        <v>126</v>
      </c>
      <c r="E424" s="202" t="s">
        <v>127</v>
      </c>
      <c r="F424" s="202" t="s">
        <v>125</v>
      </c>
      <c r="G424" s="202" t="s">
        <v>137</v>
      </c>
      <c r="H424" s="202" t="s">
        <v>217</v>
      </c>
      <c r="I424" s="202" t="s">
        <v>217</v>
      </c>
      <c r="J424" s="202" t="s">
        <v>217</v>
      </c>
      <c r="K424" s="202" t="s">
        <v>217</v>
      </c>
      <c r="L424" s="202" t="s">
        <v>217</v>
      </c>
      <c r="M424" s="203">
        <v>-14.97</v>
      </c>
      <c r="N424" s="188" t="str">
        <f t="shared" si="6"/>
        <v>210000012800</v>
      </c>
    </row>
    <row r="425" spans="1:14" x14ac:dyDescent="0.25">
      <c r="A425" s="202" t="s">
        <v>108</v>
      </c>
      <c r="B425" s="202" t="s">
        <v>235</v>
      </c>
      <c r="C425" s="202" t="s">
        <v>236</v>
      </c>
      <c r="D425" s="202" t="s">
        <v>126</v>
      </c>
      <c r="E425" s="202" t="s">
        <v>127</v>
      </c>
      <c r="F425" s="202" t="s">
        <v>125</v>
      </c>
      <c r="G425" s="202" t="s">
        <v>137</v>
      </c>
      <c r="H425" s="202" t="s">
        <v>217</v>
      </c>
      <c r="I425" s="202" t="s">
        <v>217</v>
      </c>
      <c r="J425" s="202" t="s">
        <v>217</v>
      </c>
      <c r="K425" s="202" t="s">
        <v>217</v>
      </c>
      <c r="L425" s="202" t="s">
        <v>217</v>
      </c>
      <c r="M425" s="203">
        <v>-11.24</v>
      </c>
      <c r="N425" s="188" t="str">
        <f t="shared" si="6"/>
        <v>210000012800</v>
      </c>
    </row>
    <row r="426" spans="1:14" x14ac:dyDescent="0.25">
      <c r="A426" s="202" t="s">
        <v>108</v>
      </c>
      <c r="B426" s="202" t="s">
        <v>235</v>
      </c>
      <c r="C426" s="202" t="s">
        <v>236</v>
      </c>
      <c r="D426" s="202" t="s">
        <v>126</v>
      </c>
      <c r="E426" s="202" t="s">
        <v>127</v>
      </c>
      <c r="F426" s="202" t="s">
        <v>125</v>
      </c>
      <c r="G426" s="202" t="s">
        <v>132</v>
      </c>
      <c r="H426" s="202" t="s">
        <v>217</v>
      </c>
      <c r="I426" s="202" t="s">
        <v>217</v>
      </c>
      <c r="J426" s="202" t="s">
        <v>217</v>
      </c>
      <c r="K426" s="202" t="s">
        <v>217</v>
      </c>
      <c r="L426" s="202" t="s">
        <v>217</v>
      </c>
      <c r="M426" s="203">
        <v>-82.37</v>
      </c>
      <c r="N426" s="188" t="str">
        <f t="shared" si="6"/>
        <v>205200012800</v>
      </c>
    </row>
    <row r="427" spans="1:14" x14ac:dyDescent="0.25">
      <c r="A427" s="202" t="s">
        <v>108</v>
      </c>
      <c r="B427" s="202" t="s">
        <v>235</v>
      </c>
      <c r="C427" s="202" t="s">
        <v>236</v>
      </c>
      <c r="D427" s="202" t="s">
        <v>126</v>
      </c>
      <c r="E427" s="202" t="s">
        <v>127</v>
      </c>
      <c r="F427" s="202" t="s">
        <v>125</v>
      </c>
      <c r="G427" s="202" t="s">
        <v>148</v>
      </c>
      <c r="H427" s="202" t="s">
        <v>217</v>
      </c>
      <c r="I427" s="202" t="s">
        <v>217</v>
      </c>
      <c r="J427" s="202" t="s">
        <v>217</v>
      </c>
      <c r="K427" s="202" t="s">
        <v>217</v>
      </c>
      <c r="L427" s="202" t="s">
        <v>217</v>
      </c>
      <c r="M427" s="203">
        <v>1248</v>
      </c>
      <c r="N427" s="188" t="str">
        <f t="shared" si="6"/>
        <v>700000012800</v>
      </c>
    </row>
    <row r="428" spans="1:14" x14ac:dyDescent="0.25">
      <c r="A428" s="202" t="s">
        <v>108</v>
      </c>
      <c r="B428" s="202" t="s">
        <v>235</v>
      </c>
      <c r="C428" s="202" t="s">
        <v>236</v>
      </c>
      <c r="D428" s="202" t="s">
        <v>126</v>
      </c>
      <c r="E428" s="202" t="s">
        <v>127</v>
      </c>
      <c r="F428" s="202" t="s">
        <v>125</v>
      </c>
      <c r="G428" s="202" t="s">
        <v>167</v>
      </c>
      <c r="H428" s="202" t="s">
        <v>217</v>
      </c>
      <c r="I428" s="202" t="s">
        <v>217</v>
      </c>
      <c r="J428" s="202" t="s">
        <v>217</v>
      </c>
      <c r="K428" s="202" t="s">
        <v>217</v>
      </c>
      <c r="L428" s="202" t="s">
        <v>217</v>
      </c>
      <c r="M428" s="203">
        <v>39.99</v>
      </c>
      <c r="N428" s="188" t="str">
        <f t="shared" si="6"/>
        <v>208100012800</v>
      </c>
    </row>
    <row r="429" spans="1:14" x14ac:dyDescent="0.25">
      <c r="A429" s="202" t="s">
        <v>108</v>
      </c>
      <c r="B429" s="202" t="s">
        <v>235</v>
      </c>
      <c r="C429" s="202" t="s">
        <v>236</v>
      </c>
      <c r="D429" s="202" t="s">
        <v>126</v>
      </c>
      <c r="E429" s="202" t="s">
        <v>127</v>
      </c>
      <c r="F429" s="202" t="s">
        <v>125</v>
      </c>
      <c r="G429" s="202" t="s">
        <v>148</v>
      </c>
      <c r="H429" s="202" t="s">
        <v>217</v>
      </c>
      <c r="I429" s="202" t="s">
        <v>217</v>
      </c>
      <c r="J429" s="202" t="s">
        <v>217</v>
      </c>
      <c r="K429" s="202" t="s">
        <v>217</v>
      </c>
      <c r="L429" s="202" t="s">
        <v>217</v>
      </c>
      <c r="M429" s="203">
        <v>936</v>
      </c>
      <c r="N429" s="188" t="str">
        <f t="shared" si="6"/>
        <v>700000012800</v>
      </c>
    </row>
    <row r="430" spans="1:14" x14ac:dyDescent="0.25">
      <c r="A430" s="202" t="s">
        <v>108</v>
      </c>
      <c r="B430" s="202" t="s">
        <v>235</v>
      </c>
      <c r="C430" s="202" t="s">
        <v>236</v>
      </c>
      <c r="D430" s="202" t="s">
        <v>126</v>
      </c>
      <c r="E430" s="202" t="s">
        <v>127</v>
      </c>
      <c r="F430" s="202" t="s">
        <v>125</v>
      </c>
      <c r="G430" s="202" t="s">
        <v>167</v>
      </c>
      <c r="H430" s="202" t="s">
        <v>217</v>
      </c>
      <c r="I430" s="202" t="s">
        <v>217</v>
      </c>
      <c r="J430" s="202" t="s">
        <v>217</v>
      </c>
      <c r="K430" s="202" t="s">
        <v>217</v>
      </c>
      <c r="L430" s="202" t="s">
        <v>217</v>
      </c>
      <c r="M430" s="203">
        <v>29.99</v>
      </c>
      <c r="N430" s="188" t="str">
        <f t="shared" si="6"/>
        <v>208100012800</v>
      </c>
    </row>
    <row r="431" spans="1:14" x14ac:dyDescent="0.25">
      <c r="A431" s="202" t="s">
        <v>108</v>
      </c>
      <c r="B431" s="202" t="s">
        <v>235</v>
      </c>
      <c r="C431" s="202" t="s">
        <v>236</v>
      </c>
      <c r="D431" s="202" t="s">
        <v>126</v>
      </c>
      <c r="E431" s="202" t="s">
        <v>127</v>
      </c>
      <c r="F431" s="202" t="s">
        <v>125</v>
      </c>
      <c r="G431" s="202" t="s">
        <v>151</v>
      </c>
      <c r="H431" s="202" t="s">
        <v>217</v>
      </c>
      <c r="I431" s="202" t="s">
        <v>217</v>
      </c>
      <c r="J431" s="202" t="s">
        <v>217</v>
      </c>
      <c r="K431" s="202" t="s">
        <v>217</v>
      </c>
      <c r="L431" s="202" t="s">
        <v>217</v>
      </c>
      <c r="M431" s="203">
        <v>73.81</v>
      </c>
      <c r="N431" s="188" t="str">
        <f t="shared" si="6"/>
        <v>723000012800</v>
      </c>
    </row>
    <row r="432" spans="1:14" x14ac:dyDescent="0.25">
      <c r="A432" s="202" t="s">
        <v>108</v>
      </c>
      <c r="B432" s="202" t="s">
        <v>235</v>
      </c>
      <c r="C432" s="202" t="s">
        <v>236</v>
      </c>
      <c r="D432" s="202" t="s">
        <v>126</v>
      </c>
      <c r="E432" s="202" t="s">
        <v>127</v>
      </c>
      <c r="F432" s="202" t="s">
        <v>125</v>
      </c>
      <c r="G432" s="202" t="s">
        <v>151</v>
      </c>
      <c r="H432" s="202" t="s">
        <v>217</v>
      </c>
      <c r="I432" s="202" t="s">
        <v>217</v>
      </c>
      <c r="J432" s="202" t="s">
        <v>217</v>
      </c>
      <c r="K432" s="202" t="s">
        <v>217</v>
      </c>
      <c r="L432" s="202" t="s">
        <v>217</v>
      </c>
      <c r="M432" s="203">
        <v>55.36</v>
      </c>
      <c r="N432" s="188" t="str">
        <f t="shared" si="6"/>
        <v>723000012800</v>
      </c>
    </row>
    <row r="433" spans="1:14" x14ac:dyDescent="0.25">
      <c r="A433" s="202" t="s">
        <v>108</v>
      </c>
      <c r="B433" s="202" t="s">
        <v>235</v>
      </c>
      <c r="C433" s="202" t="s">
        <v>236</v>
      </c>
      <c r="D433" s="202" t="s">
        <v>126</v>
      </c>
      <c r="E433" s="202" t="s">
        <v>127</v>
      </c>
      <c r="F433" s="202" t="s">
        <v>125</v>
      </c>
      <c r="G433" s="202" t="s">
        <v>152</v>
      </c>
      <c r="H433" s="202" t="s">
        <v>217</v>
      </c>
      <c r="I433" s="202" t="s">
        <v>217</v>
      </c>
      <c r="J433" s="202" t="s">
        <v>217</v>
      </c>
      <c r="K433" s="202" t="s">
        <v>217</v>
      </c>
      <c r="L433" s="202" t="s">
        <v>217</v>
      </c>
      <c r="M433" s="203">
        <v>17.27</v>
      </c>
      <c r="N433" s="188" t="str">
        <f t="shared" si="6"/>
        <v>723100012800</v>
      </c>
    </row>
    <row r="434" spans="1:14" x14ac:dyDescent="0.25">
      <c r="A434" s="202" t="s">
        <v>108</v>
      </c>
      <c r="B434" s="202" t="s">
        <v>235</v>
      </c>
      <c r="C434" s="202" t="s">
        <v>236</v>
      </c>
      <c r="D434" s="202" t="s">
        <v>126</v>
      </c>
      <c r="E434" s="202" t="s">
        <v>127</v>
      </c>
      <c r="F434" s="202" t="s">
        <v>125</v>
      </c>
      <c r="G434" s="202" t="s">
        <v>152</v>
      </c>
      <c r="H434" s="202" t="s">
        <v>217</v>
      </c>
      <c r="I434" s="202" t="s">
        <v>217</v>
      </c>
      <c r="J434" s="202" t="s">
        <v>217</v>
      </c>
      <c r="K434" s="202" t="s">
        <v>217</v>
      </c>
      <c r="L434" s="202" t="s">
        <v>217</v>
      </c>
      <c r="M434" s="203">
        <v>12.94</v>
      </c>
      <c r="N434" s="188" t="str">
        <f t="shared" si="6"/>
        <v>723100012800</v>
      </c>
    </row>
    <row r="435" spans="1:14" x14ac:dyDescent="0.25">
      <c r="A435" s="202" t="s">
        <v>108</v>
      </c>
      <c r="B435" s="202" t="s">
        <v>235</v>
      </c>
      <c r="C435" s="202" t="s">
        <v>236</v>
      </c>
      <c r="D435" s="202" t="s">
        <v>126</v>
      </c>
      <c r="E435" s="202" t="s">
        <v>127</v>
      </c>
      <c r="F435" s="202" t="s">
        <v>125</v>
      </c>
      <c r="G435" s="202" t="s">
        <v>153</v>
      </c>
      <c r="H435" s="202" t="s">
        <v>217</v>
      </c>
      <c r="I435" s="202" t="s">
        <v>217</v>
      </c>
      <c r="J435" s="202" t="s">
        <v>217</v>
      </c>
      <c r="K435" s="202" t="s">
        <v>217</v>
      </c>
      <c r="L435" s="202" t="s">
        <v>217</v>
      </c>
      <c r="M435" s="203">
        <v>170.11</v>
      </c>
      <c r="N435" s="188" t="str">
        <f t="shared" si="6"/>
        <v>724000012800</v>
      </c>
    </row>
    <row r="436" spans="1:14" x14ac:dyDescent="0.25">
      <c r="A436" s="202" t="s">
        <v>108</v>
      </c>
      <c r="B436" s="202" t="s">
        <v>235</v>
      </c>
      <c r="C436" s="202" t="s">
        <v>236</v>
      </c>
      <c r="D436" s="202" t="s">
        <v>126</v>
      </c>
      <c r="E436" s="202" t="s">
        <v>127</v>
      </c>
      <c r="F436" s="202" t="s">
        <v>125</v>
      </c>
      <c r="G436" s="202" t="s">
        <v>153</v>
      </c>
      <c r="H436" s="202" t="s">
        <v>217</v>
      </c>
      <c r="I436" s="202" t="s">
        <v>217</v>
      </c>
      <c r="J436" s="202" t="s">
        <v>217</v>
      </c>
      <c r="K436" s="202" t="s">
        <v>217</v>
      </c>
      <c r="L436" s="202" t="s">
        <v>217</v>
      </c>
      <c r="M436" s="203">
        <v>127.59</v>
      </c>
      <c r="N436" s="188" t="str">
        <f t="shared" si="6"/>
        <v>724000012800</v>
      </c>
    </row>
    <row r="437" spans="1:14" x14ac:dyDescent="0.25">
      <c r="A437" s="202" t="s">
        <v>108</v>
      </c>
      <c r="B437" s="202" t="s">
        <v>235</v>
      </c>
      <c r="C437" s="202" t="s">
        <v>236</v>
      </c>
      <c r="D437" s="202" t="s">
        <v>126</v>
      </c>
      <c r="E437" s="202" t="s">
        <v>127</v>
      </c>
      <c r="F437" s="202" t="s">
        <v>125</v>
      </c>
      <c r="G437" s="202" t="s">
        <v>155</v>
      </c>
      <c r="H437" s="202" t="s">
        <v>217</v>
      </c>
      <c r="I437" s="202" t="s">
        <v>217</v>
      </c>
      <c r="J437" s="202" t="s">
        <v>217</v>
      </c>
      <c r="K437" s="202" t="s">
        <v>217</v>
      </c>
      <c r="L437" s="202" t="s">
        <v>217</v>
      </c>
      <c r="M437" s="203">
        <v>3.08</v>
      </c>
      <c r="N437" s="188" t="str">
        <f t="shared" si="6"/>
        <v>725000012800</v>
      </c>
    </row>
    <row r="438" spans="1:14" x14ac:dyDescent="0.25">
      <c r="A438" s="202" t="s">
        <v>108</v>
      </c>
      <c r="B438" s="202" t="s">
        <v>235</v>
      </c>
      <c r="C438" s="202" t="s">
        <v>236</v>
      </c>
      <c r="D438" s="202" t="s">
        <v>126</v>
      </c>
      <c r="E438" s="202" t="s">
        <v>127</v>
      </c>
      <c r="F438" s="202" t="s">
        <v>125</v>
      </c>
      <c r="G438" s="202" t="s">
        <v>155</v>
      </c>
      <c r="H438" s="202" t="s">
        <v>217</v>
      </c>
      <c r="I438" s="202" t="s">
        <v>217</v>
      </c>
      <c r="J438" s="202" t="s">
        <v>217</v>
      </c>
      <c r="K438" s="202" t="s">
        <v>217</v>
      </c>
      <c r="L438" s="202" t="s">
        <v>217</v>
      </c>
      <c r="M438" s="203">
        <v>2.31</v>
      </c>
      <c r="N438" s="188" t="str">
        <f t="shared" si="6"/>
        <v>725000012800</v>
      </c>
    </row>
    <row r="439" spans="1:14" x14ac:dyDescent="0.25">
      <c r="A439" s="202" t="s">
        <v>108</v>
      </c>
      <c r="B439" s="202" t="s">
        <v>235</v>
      </c>
      <c r="C439" s="202" t="s">
        <v>236</v>
      </c>
      <c r="D439" s="202" t="s">
        <v>126</v>
      </c>
      <c r="E439" s="202" t="s">
        <v>127</v>
      </c>
      <c r="F439" s="202" t="s">
        <v>125</v>
      </c>
      <c r="G439" s="202" t="s">
        <v>156</v>
      </c>
      <c r="H439" s="202" t="s">
        <v>217</v>
      </c>
      <c r="I439" s="202" t="s">
        <v>217</v>
      </c>
      <c r="J439" s="202" t="s">
        <v>217</v>
      </c>
      <c r="K439" s="202" t="s">
        <v>217</v>
      </c>
      <c r="L439" s="202" t="s">
        <v>217</v>
      </c>
      <c r="M439" s="203">
        <v>82.37</v>
      </c>
      <c r="N439" s="188" t="str">
        <f t="shared" si="6"/>
        <v>726900012800</v>
      </c>
    </row>
    <row r="440" spans="1:14" x14ac:dyDescent="0.25">
      <c r="A440" s="202" t="s">
        <v>108</v>
      </c>
      <c r="B440" s="202" t="s">
        <v>235</v>
      </c>
      <c r="C440" s="202" t="s">
        <v>236</v>
      </c>
      <c r="D440" s="202" t="s">
        <v>126</v>
      </c>
      <c r="E440" s="202" t="s">
        <v>127</v>
      </c>
      <c r="F440" s="202" t="s">
        <v>125</v>
      </c>
      <c r="G440" s="202" t="s">
        <v>156</v>
      </c>
      <c r="H440" s="202" t="s">
        <v>217</v>
      </c>
      <c r="I440" s="202" t="s">
        <v>217</v>
      </c>
      <c r="J440" s="202" t="s">
        <v>217</v>
      </c>
      <c r="K440" s="202" t="s">
        <v>217</v>
      </c>
      <c r="L440" s="202" t="s">
        <v>217</v>
      </c>
      <c r="M440" s="203">
        <v>61.77</v>
      </c>
      <c r="N440" s="188" t="str">
        <f t="shared" si="6"/>
        <v>726900012800</v>
      </c>
    </row>
    <row r="441" spans="1:14" x14ac:dyDescent="0.25">
      <c r="A441" s="202" t="s">
        <v>108</v>
      </c>
      <c r="B441" s="202" t="s">
        <v>235</v>
      </c>
      <c r="C441" s="202" t="s">
        <v>236</v>
      </c>
      <c r="D441" s="202" t="s">
        <v>126</v>
      </c>
      <c r="E441" s="202" t="s">
        <v>127</v>
      </c>
      <c r="F441" s="202" t="s">
        <v>125</v>
      </c>
      <c r="G441" s="202" t="s">
        <v>156</v>
      </c>
      <c r="H441" s="202" t="s">
        <v>217</v>
      </c>
      <c r="I441" s="202" t="s">
        <v>217</v>
      </c>
      <c r="J441" s="202" t="s">
        <v>217</v>
      </c>
      <c r="K441" s="202" t="s">
        <v>217</v>
      </c>
      <c r="L441" s="202" t="s">
        <v>217</v>
      </c>
      <c r="M441" s="203">
        <v>14.97</v>
      </c>
      <c r="N441" s="188" t="str">
        <f t="shared" si="6"/>
        <v>726900012800</v>
      </c>
    </row>
    <row r="442" spans="1:14" x14ac:dyDescent="0.25">
      <c r="A442" s="202" t="s">
        <v>108</v>
      </c>
      <c r="B442" s="202" t="s">
        <v>235</v>
      </c>
      <c r="C442" s="202" t="s">
        <v>236</v>
      </c>
      <c r="D442" s="202" t="s">
        <v>126</v>
      </c>
      <c r="E442" s="202" t="s">
        <v>127</v>
      </c>
      <c r="F442" s="202" t="s">
        <v>125</v>
      </c>
      <c r="G442" s="202" t="s">
        <v>132</v>
      </c>
      <c r="H442" s="202" t="s">
        <v>217</v>
      </c>
      <c r="I442" s="202" t="s">
        <v>217</v>
      </c>
      <c r="J442" s="202" t="s">
        <v>217</v>
      </c>
      <c r="K442" s="202" t="s">
        <v>217</v>
      </c>
      <c r="L442" s="202" t="s">
        <v>217</v>
      </c>
      <c r="M442" s="203">
        <v>-61.77</v>
      </c>
      <c r="N442" s="188" t="str">
        <f t="shared" si="6"/>
        <v>205200012800</v>
      </c>
    </row>
    <row r="443" spans="1:14" x14ac:dyDescent="0.25">
      <c r="A443" s="202" t="s">
        <v>108</v>
      </c>
      <c r="B443" s="202" t="s">
        <v>235</v>
      </c>
      <c r="C443" s="202" t="s">
        <v>236</v>
      </c>
      <c r="D443" s="202" t="s">
        <v>126</v>
      </c>
      <c r="E443" s="202" t="s">
        <v>127</v>
      </c>
      <c r="F443" s="202" t="s">
        <v>125</v>
      </c>
      <c r="G443" s="202" t="s">
        <v>139</v>
      </c>
      <c r="H443" s="202" t="s">
        <v>217</v>
      </c>
      <c r="I443" s="202" t="s">
        <v>217</v>
      </c>
      <c r="J443" s="202" t="s">
        <v>217</v>
      </c>
      <c r="K443" s="202" t="s">
        <v>217</v>
      </c>
      <c r="L443" s="202" t="s">
        <v>217</v>
      </c>
      <c r="M443" s="203">
        <v>-73.81</v>
      </c>
      <c r="N443" s="188" t="str">
        <f t="shared" si="6"/>
        <v>211000012800</v>
      </c>
    </row>
    <row r="444" spans="1:14" x14ac:dyDescent="0.25">
      <c r="A444" s="202" t="s">
        <v>108</v>
      </c>
      <c r="B444" s="202" t="s">
        <v>235</v>
      </c>
      <c r="C444" s="202" t="s">
        <v>236</v>
      </c>
      <c r="D444" s="202" t="s">
        <v>126</v>
      </c>
      <c r="E444" s="202" t="s">
        <v>127</v>
      </c>
      <c r="F444" s="202" t="s">
        <v>125</v>
      </c>
      <c r="G444" s="202" t="s">
        <v>139</v>
      </c>
      <c r="H444" s="202" t="s">
        <v>217</v>
      </c>
      <c r="I444" s="202" t="s">
        <v>217</v>
      </c>
      <c r="J444" s="202" t="s">
        <v>217</v>
      </c>
      <c r="K444" s="202" t="s">
        <v>217</v>
      </c>
      <c r="L444" s="202" t="s">
        <v>217</v>
      </c>
      <c r="M444" s="203">
        <v>-55.36</v>
      </c>
      <c r="N444" s="188" t="str">
        <f t="shared" si="6"/>
        <v>211000012800</v>
      </c>
    </row>
    <row r="445" spans="1:14" x14ac:dyDescent="0.25">
      <c r="A445" s="202" t="s">
        <v>108</v>
      </c>
      <c r="B445" s="202" t="s">
        <v>235</v>
      </c>
      <c r="C445" s="202" t="s">
        <v>236</v>
      </c>
      <c r="D445" s="202" t="s">
        <v>126</v>
      </c>
      <c r="E445" s="202" t="s">
        <v>127</v>
      </c>
      <c r="F445" s="202" t="s">
        <v>125</v>
      </c>
      <c r="G445" s="202" t="s">
        <v>133</v>
      </c>
      <c r="H445" s="202" t="s">
        <v>217</v>
      </c>
      <c r="I445" s="202" t="s">
        <v>217</v>
      </c>
      <c r="J445" s="202" t="s">
        <v>217</v>
      </c>
      <c r="K445" s="202" t="s">
        <v>217</v>
      </c>
      <c r="L445" s="202" t="s">
        <v>217</v>
      </c>
      <c r="M445" s="203">
        <v>-73.81</v>
      </c>
      <c r="N445" s="188" t="str">
        <f t="shared" si="6"/>
        <v>205300012800</v>
      </c>
    </row>
    <row r="446" spans="1:14" x14ac:dyDescent="0.25">
      <c r="A446" s="202" t="s">
        <v>108</v>
      </c>
      <c r="B446" s="202" t="s">
        <v>235</v>
      </c>
      <c r="C446" s="202" t="s">
        <v>236</v>
      </c>
      <c r="D446" s="202" t="s">
        <v>126</v>
      </c>
      <c r="E446" s="202" t="s">
        <v>127</v>
      </c>
      <c r="F446" s="202" t="s">
        <v>125</v>
      </c>
      <c r="G446" s="202" t="s">
        <v>133</v>
      </c>
      <c r="H446" s="202" t="s">
        <v>217</v>
      </c>
      <c r="I446" s="202" t="s">
        <v>217</v>
      </c>
      <c r="J446" s="202" t="s">
        <v>217</v>
      </c>
      <c r="K446" s="202" t="s">
        <v>217</v>
      </c>
      <c r="L446" s="202" t="s">
        <v>217</v>
      </c>
      <c r="M446" s="203">
        <v>-55.36</v>
      </c>
      <c r="N446" s="188" t="str">
        <f t="shared" si="6"/>
        <v>205300012800</v>
      </c>
    </row>
    <row r="447" spans="1:14" x14ac:dyDescent="0.25">
      <c r="A447" s="202" t="s">
        <v>108</v>
      </c>
      <c r="B447" s="202" t="s">
        <v>235</v>
      </c>
      <c r="C447" s="202" t="s">
        <v>236</v>
      </c>
      <c r="D447" s="202" t="s">
        <v>126</v>
      </c>
      <c r="E447" s="202" t="s">
        <v>127</v>
      </c>
      <c r="F447" s="202" t="s">
        <v>125</v>
      </c>
      <c r="G447" s="202" t="s">
        <v>145</v>
      </c>
      <c r="H447" s="202" t="s">
        <v>217</v>
      </c>
      <c r="I447" s="202" t="s">
        <v>217</v>
      </c>
      <c r="J447" s="202" t="s">
        <v>217</v>
      </c>
      <c r="K447" s="202" t="s">
        <v>217</v>
      </c>
      <c r="L447" s="202" t="s">
        <v>217</v>
      </c>
      <c r="M447" s="203">
        <v>-17.260000000000002</v>
      </c>
      <c r="N447" s="188" t="str">
        <f t="shared" si="6"/>
        <v>216000012800</v>
      </c>
    </row>
    <row r="448" spans="1:14" x14ac:dyDescent="0.25">
      <c r="A448" s="202" t="s">
        <v>108</v>
      </c>
      <c r="B448" s="202" t="s">
        <v>235</v>
      </c>
      <c r="C448" s="202" t="s">
        <v>236</v>
      </c>
      <c r="D448" s="202" t="s">
        <v>126</v>
      </c>
      <c r="E448" s="202" t="s">
        <v>127</v>
      </c>
      <c r="F448" s="202" t="s">
        <v>125</v>
      </c>
      <c r="G448" s="202" t="s">
        <v>145</v>
      </c>
      <c r="H448" s="202" t="s">
        <v>217</v>
      </c>
      <c r="I448" s="202" t="s">
        <v>217</v>
      </c>
      <c r="J448" s="202" t="s">
        <v>217</v>
      </c>
      <c r="K448" s="202" t="s">
        <v>217</v>
      </c>
      <c r="L448" s="202" t="s">
        <v>217</v>
      </c>
      <c r="M448" s="203">
        <v>-12.95</v>
      </c>
      <c r="N448" s="188" t="str">
        <f t="shared" si="6"/>
        <v>216000012800</v>
      </c>
    </row>
    <row r="449" spans="1:14" x14ac:dyDescent="0.25">
      <c r="A449" s="202" t="s">
        <v>108</v>
      </c>
      <c r="B449" s="202" t="s">
        <v>235</v>
      </c>
      <c r="C449" s="202" t="s">
        <v>236</v>
      </c>
      <c r="D449" s="202" t="s">
        <v>126</v>
      </c>
      <c r="E449" s="202" t="s">
        <v>127</v>
      </c>
      <c r="F449" s="202" t="s">
        <v>125</v>
      </c>
      <c r="G449" s="202" t="s">
        <v>142</v>
      </c>
      <c r="H449" s="202" t="s">
        <v>217</v>
      </c>
      <c r="I449" s="202" t="s">
        <v>217</v>
      </c>
      <c r="J449" s="202" t="s">
        <v>217</v>
      </c>
      <c r="K449" s="202" t="s">
        <v>217</v>
      </c>
      <c r="L449" s="202" t="s">
        <v>217</v>
      </c>
      <c r="M449" s="203">
        <v>-108.94</v>
      </c>
      <c r="N449" s="188" t="str">
        <f t="shared" si="6"/>
        <v>214000012800</v>
      </c>
    </row>
    <row r="450" spans="1:14" x14ac:dyDescent="0.25">
      <c r="A450" s="202" t="s">
        <v>108</v>
      </c>
      <c r="B450" s="202" t="s">
        <v>235</v>
      </c>
      <c r="C450" s="202" t="s">
        <v>236</v>
      </c>
      <c r="D450" s="202" t="s">
        <v>126</v>
      </c>
      <c r="E450" s="202" t="s">
        <v>127</v>
      </c>
      <c r="F450" s="202" t="s">
        <v>125</v>
      </c>
      <c r="G450" s="202" t="s">
        <v>142</v>
      </c>
      <c r="H450" s="202" t="s">
        <v>217</v>
      </c>
      <c r="I450" s="202" t="s">
        <v>217</v>
      </c>
      <c r="J450" s="202" t="s">
        <v>217</v>
      </c>
      <c r="K450" s="202" t="s">
        <v>217</v>
      </c>
      <c r="L450" s="202" t="s">
        <v>217</v>
      </c>
      <c r="M450" s="203">
        <v>-81.709999999999994</v>
      </c>
      <c r="N450" s="188" t="str">
        <f t="shared" si="6"/>
        <v>214000012800</v>
      </c>
    </row>
    <row r="451" spans="1:14" x14ac:dyDescent="0.25">
      <c r="A451" s="202" t="s">
        <v>108</v>
      </c>
      <c r="B451" s="202" t="s">
        <v>235</v>
      </c>
      <c r="C451" s="202" t="s">
        <v>236</v>
      </c>
      <c r="D451" s="202" t="s">
        <v>126</v>
      </c>
      <c r="E451" s="202" t="s">
        <v>127</v>
      </c>
      <c r="F451" s="202" t="s">
        <v>125</v>
      </c>
      <c r="G451" s="202" t="s">
        <v>136</v>
      </c>
      <c r="H451" s="202" t="s">
        <v>217</v>
      </c>
      <c r="I451" s="202" t="s">
        <v>217</v>
      </c>
      <c r="J451" s="202" t="s">
        <v>217</v>
      </c>
      <c r="K451" s="202" t="s">
        <v>217</v>
      </c>
      <c r="L451" s="202" t="s">
        <v>217</v>
      </c>
      <c r="M451" s="203">
        <v>-17.27</v>
      </c>
      <c r="N451" s="188" t="str">
        <f t="shared" ref="N451:N514" si="7">CONCATENATE(G451,E451)</f>
        <v>205800012800</v>
      </c>
    </row>
    <row r="452" spans="1:14" x14ac:dyDescent="0.25">
      <c r="A452" s="202" t="s">
        <v>108</v>
      </c>
      <c r="B452" s="202" t="s">
        <v>235</v>
      </c>
      <c r="C452" s="202" t="s">
        <v>236</v>
      </c>
      <c r="D452" s="202" t="s">
        <v>126</v>
      </c>
      <c r="E452" s="202" t="s">
        <v>127</v>
      </c>
      <c r="F452" s="202" t="s">
        <v>125</v>
      </c>
      <c r="G452" s="202" t="s">
        <v>136</v>
      </c>
      <c r="H452" s="202" t="s">
        <v>217</v>
      </c>
      <c r="I452" s="202" t="s">
        <v>217</v>
      </c>
      <c r="J452" s="202" t="s">
        <v>217</v>
      </c>
      <c r="K452" s="202" t="s">
        <v>217</v>
      </c>
      <c r="L452" s="202" t="s">
        <v>217</v>
      </c>
      <c r="M452" s="203">
        <v>-12.94</v>
      </c>
      <c r="N452" s="188" t="str">
        <f t="shared" si="7"/>
        <v>205800012800</v>
      </c>
    </row>
    <row r="453" spans="1:14" x14ac:dyDescent="0.25">
      <c r="A453" s="202" t="s">
        <v>108</v>
      </c>
      <c r="B453" s="202" t="s">
        <v>235</v>
      </c>
      <c r="C453" s="202" t="s">
        <v>236</v>
      </c>
      <c r="D453" s="202" t="s">
        <v>126</v>
      </c>
      <c r="E453" s="202" t="s">
        <v>127</v>
      </c>
      <c r="F453" s="202" t="s">
        <v>125</v>
      </c>
      <c r="G453" s="202" t="s">
        <v>143</v>
      </c>
      <c r="H453" s="202" t="s">
        <v>217</v>
      </c>
      <c r="I453" s="202" t="s">
        <v>217</v>
      </c>
      <c r="J453" s="202" t="s">
        <v>217</v>
      </c>
      <c r="K453" s="202" t="s">
        <v>217</v>
      </c>
      <c r="L453" s="202" t="s">
        <v>217</v>
      </c>
      <c r="M453" s="203">
        <v>-60.45</v>
      </c>
      <c r="N453" s="188" t="str">
        <f t="shared" si="7"/>
        <v>215000012800</v>
      </c>
    </row>
    <row r="454" spans="1:14" x14ac:dyDescent="0.25">
      <c r="A454" s="202" t="s">
        <v>108</v>
      </c>
      <c r="B454" s="202" t="s">
        <v>235</v>
      </c>
      <c r="C454" s="202" t="s">
        <v>236</v>
      </c>
      <c r="D454" s="202" t="s">
        <v>126</v>
      </c>
      <c r="E454" s="202" t="s">
        <v>127</v>
      </c>
      <c r="F454" s="202" t="s">
        <v>125</v>
      </c>
      <c r="G454" s="202" t="s">
        <v>143</v>
      </c>
      <c r="H454" s="202" t="s">
        <v>217</v>
      </c>
      <c r="I454" s="202" t="s">
        <v>217</v>
      </c>
      <c r="J454" s="202" t="s">
        <v>217</v>
      </c>
      <c r="K454" s="202" t="s">
        <v>217</v>
      </c>
      <c r="L454" s="202" t="s">
        <v>217</v>
      </c>
      <c r="M454" s="203">
        <v>-45.34</v>
      </c>
      <c r="N454" s="188" t="str">
        <f t="shared" si="7"/>
        <v>215000012800</v>
      </c>
    </row>
    <row r="455" spans="1:14" x14ac:dyDescent="0.25">
      <c r="A455" s="202" t="s">
        <v>108</v>
      </c>
      <c r="B455" s="202" t="s">
        <v>235</v>
      </c>
      <c r="C455" s="202" t="s">
        <v>236</v>
      </c>
      <c r="D455" s="202" t="s">
        <v>126</v>
      </c>
      <c r="E455" s="202" t="s">
        <v>127</v>
      </c>
      <c r="F455" s="202" t="s">
        <v>125</v>
      </c>
      <c r="G455" s="202" t="s">
        <v>124</v>
      </c>
      <c r="H455" s="202" t="s">
        <v>217</v>
      </c>
      <c r="I455" s="202" t="s">
        <v>217</v>
      </c>
      <c r="J455" s="202" t="s">
        <v>217</v>
      </c>
      <c r="K455" s="202" t="s">
        <v>217</v>
      </c>
      <c r="L455" s="202" t="s">
        <v>217</v>
      </c>
      <c r="M455" s="203">
        <v>-881.05</v>
      </c>
      <c r="N455" s="188" t="str">
        <f t="shared" si="7"/>
        <v>100000012800</v>
      </c>
    </row>
    <row r="456" spans="1:14" x14ac:dyDescent="0.25">
      <c r="A456" s="202" t="s">
        <v>108</v>
      </c>
      <c r="B456" s="202" t="s">
        <v>235</v>
      </c>
      <c r="C456" s="202" t="s">
        <v>236</v>
      </c>
      <c r="D456" s="202" t="s">
        <v>126</v>
      </c>
      <c r="E456" s="202" t="s">
        <v>127</v>
      </c>
      <c r="F456" s="202" t="s">
        <v>125</v>
      </c>
      <c r="G456" s="202" t="s">
        <v>124</v>
      </c>
      <c r="H456" s="202" t="s">
        <v>217</v>
      </c>
      <c r="I456" s="202" t="s">
        <v>217</v>
      </c>
      <c r="J456" s="202" t="s">
        <v>217</v>
      </c>
      <c r="K456" s="202" t="s">
        <v>217</v>
      </c>
      <c r="L456" s="202" t="s">
        <v>217</v>
      </c>
      <c r="M456" s="203">
        <v>-660.76</v>
      </c>
      <c r="N456" s="188" t="str">
        <f t="shared" si="7"/>
        <v>100000012800</v>
      </c>
    </row>
    <row r="457" spans="1:14" x14ac:dyDescent="0.25">
      <c r="A457" s="202" t="s">
        <v>108</v>
      </c>
      <c r="B457" s="202" t="s">
        <v>237</v>
      </c>
      <c r="C457" s="202" t="s">
        <v>238</v>
      </c>
      <c r="D457" s="202" t="s">
        <v>126</v>
      </c>
      <c r="E457" s="202" t="s">
        <v>127</v>
      </c>
      <c r="F457" s="202" t="s">
        <v>125</v>
      </c>
      <c r="G457" s="202" t="s">
        <v>132</v>
      </c>
      <c r="H457" s="202" t="s">
        <v>217</v>
      </c>
      <c r="I457" s="202" t="s">
        <v>217</v>
      </c>
      <c r="J457" s="202" t="s">
        <v>217</v>
      </c>
      <c r="K457" s="202" t="s">
        <v>217</v>
      </c>
      <c r="L457" s="202" t="s">
        <v>217</v>
      </c>
      <c r="M457" s="203">
        <v>-72.39</v>
      </c>
      <c r="N457" s="188" t="str">
        <f t="shared" si="7"/>
        <v>205200012800</v>
      </c>
    </row>
    <row r="458" spans="1:14" x14ac:dyDescent="0.25">
      <c r="A458" s="202" t="s">
        <v>108</v>
      </c>
      <c r="B458" s="202" t="s">
        <v>237</v>
      </c>
      <c r="C458" s="202" t="s">
        <v>238</v>
      </c>
      <c r="D458" s="202" t="s">
        <v>126</v>
      </c>
      <c r="E458" s="202" t="s">
        <v>127</v>
      </c>
      <c r="F458" s="202" t="s">
        <v>125</v>
      </c>
      <c r="G458" s="202" t="s">
        <v>132</v>
      </c>
      <c r="H458" s="202" t="s">
        <v>217</v>
      </c>
      <c r="I458" s="202" t="s">
        <v>217</v>
      </c>
      <c r="J458" s="202" t="s">
        <v>217</v>
      </c>
      <c r="K458" s="202" t="s">
        <v>217</v>
      </c>
      <c r="L458" s="202" t="s">
        <v>217</v>
      </c>
      <c r="M458" s="203">
        <v>-54.28</v>
      </c>
      <c r="N458" s="188" t="str">
        <f t="shared" si="7"/>
        <v>205200012800</v>
      </c>
    </row>
    <row r="459" spans="1:14" x14ac:dyDescent="0.25">
      <c r="A459" s="202" t="s">
        <v>108</v>
      </c>
      <c r="B459" s="202" t="s">
        <v>237</v>
      </c>
      <c r="C459" s="202" t="s">
        <v>238</v>
      </c>
      <c r="D459" s="202" t="s">
        <v>126</v>
      </c>
      <c r="E459" s="202" t="s">
        <v>127</v>
      </c>
      <c r="F459" s="202" t="s">
        <v>125</v>
      </c>
      <c r="G459" s="202" t="s">
        <v>139</v>
      </c>
      <c r="H459" s="202" t="s">
        <v>217</v>
      </c>
      <c r="I459" s="202" t="s">
        <v>217</v>
      </c>
      <c r="J459" s="202" t="s">
        <v>217</v>
      </c>
      <c r="K459" s="202" t="s">
        <v>217</v>
      </c>
      <c r="L459" s="202" t="s">
        <v>217</v>
      </c>
      <c r="M459" s="203">
        <v>-64.25</v>
      </c>
      <c r="N459" s="188" t="str">
        <f t="shared" si="7"/>
        <v>211000012800</v>
      </c>
    </row>
    <row r="460" spans="1:14" x14ac:dyDescent="0.25">
      <c r="A460" s="202" t="s">
        <v>108</v>
      </c>
      <c r="B460" s="202" t="s">
        <v>237</v>
      </c>
      <c r="C460" s="202" t="s">
        <v>238</v>
      </c>
      <c r="D460" s="202" t="s">
        <v>126</v>
      </c>
      <c r="E460" s="202" t="s">
        <v>127</v>
      </c>
      <c r="F460" s="202" t="s">
        <v>125</v>
      </c>
      <c r="G460" s="202" t="s">
        <v>139</v>
      </c>
      <c r="H460" s="202" t="s">
        <v>217</v>
      </c>
      <c r="I460" s="202" t="s">
        <v>217</v>
      </c>
      <c r="J460" s="202" t="s">
        <v>217</v>
      </c>
      <c r="K460" s="202" t="s">
        <v>217</v>
      </c>
      <c r="L460" s="202" t="s">
        <v>217</v>
      </c>
      <c r="M460" s="203">
        <v>-48.19</v>
      </c>
      <c r="N460" s="188" t="str">
        <f t="shared" si="7"/>
        <v>211000012800</v>
      </c>
    </row>
    <row r="461" spans="1:14" x14ac:dyDescent="0.25">
      <c r="A461" s="202" t="s">
        <v>108</v>
      </c>
      <c r="B461" s="202" t="s">
        <v>237</v>
      </c>
      <c r="C461" s="202" t="s">
        <v>238</v>
      </c>
      <c r="D461" s="202" t="s">
        <v>126</v>
      </c>
      <c r="E461" s="202" t="s">
        <v>127</v>
      </c>
      <c r="F461" s="202" t="s">
        <v>125</v>
      </c>
      <c r="G461" s="202" t="s">
        <v>133</v>
      </c>
      <c r="H461" s="202" t="s">
        <v>217</v>
      </c>
      <c r="I461" s="202" t="s">
        <v>217</v>
      </c>
      <c r="J461" s="202" t="s">
        <v>217</v>
      </c>
      <c r="K461" s="202" t="s">
        <v>217</v>
      </c>
      <c r="L461" s="202" t="s">
        <v>217</v>
      </c>
      <c r="M461" s="203">
        <v>-64.25</v>
      </c>
      <c r="N461" s="188" t="str">
        <f t="shared" si="7"/>
        <v>205300012800</v>
      </c>
    </row>
    <row r="462" spans="1:14" x14ac:dyDescent="0.25">
      <c r="A462" s="202" t="s">
        <v>108</v>
      </c>
      <c r="B462" s="202" t="s">
        <v>237</v>
      </c>
      <c r="C462" s="202" t="s">
        <v>238</v>
      </c>
      <c r="D462" s="202" t="s">
        <v>126</v>
      </c>
      <c r="E462" s="202" t="s">
        <v>127</v>
      </c>
      <c r="F462" s="202" t="s">
        <v>125</v>
      </c>
      <c r="G462" s="202" t="s">
        <v>133</v>
      </c>
      <c r="H462" s="202" t="s">
        <v>217</v>
      </c>
      <c r="I462" s="202" t="s">
        <v>217</v>
      </c>
      <c r="J462" s="202" t="s">
        <v>217</v>
      </c>
      <c r="K462" s="202" t="s">
        <v>217</v>
      </c>
      <c r="L462" s="202" t="s">
        <v>217</v>
      </c>
      <c r="M462" s="203">
        <v>-48.19</v>
      </c>
      <c r="N462" s="188" t="str">
        <f t="shared" si="7"/>
        <v>205300012800</v>
      </c>
    </row>
    <row r="463" spans="1:14" x14ac:dyDescent="0.25">
      <c r="A463" s="202" t="s">
        <v>108</v>
      </c>
      <c r="B463" s="202" t="s">
        <v>237</v>
      </c>
      <c r="C463" s="202" t="s">
        <v>238</v>
      </c>
      <c r="D463" s="202" t="s">
        <v>126</v>
      </c>
      <c r="E463" s="202" t="s">
        <v>127</v>
      </c>
      <c r="F463" s="202" t="s">
        <v>125</v>
      </c>
      <c r="G463" s="202" t="s">
        <v>145</v>
      </c>
      <c r="H463" s="202" t="s">
        <v>217</v>
      </c>
      <c r="I463" s="202" t="s">
        <v>217</v>
      </c>
      <c r="J463" s="202" t="s">
        <v>217</v>
      </c>
      <c r="K463" s="202" t="s">
        <v>217</v>
      </c>
      <c r="L463" s="202" t="s">
        <v>217</v>
      </c>
      <c r="M463" s="203">
        <v>-15.02</v>
      </c>
      <c r="N463" s="188" t="str">
        <f t="shared" si="7"/>
        <v>216000012800</v>
      </c>
    </row>
    <row r="464" spans="1:14" x14ac:dyDescent="0.25">
      <c r="A464" s="202" t="s">
        <v>108</v>
      </c>
      <c r="B464" s="202" t="s">
        <v>237</v>
      </c>
      <c r="C464" s="202" t="s">
        <v>238</v>
      </c>
      <c r="D464" s="202" t="s">
        <v>126</v>
      </c>
      <c r="E464" s="202" t="s">
        <v>127</v>
      </c>
      <c r="F464" s="202" t="s">
        <v>125</v>
      </c>
      <c r="G464" s="202" t="s">
        <v>145</v>
      </c>
      <c r="H464" s="202" t="s">
        <v>217</v>
      </c>
      <c r="I464" s="202" t="s">
        <v>217</v>
      </c>
      <c r="J464" s="202" t="s">
        <v>217</v>
      </c>
      <c r="K464" s="202" t="s">
        <v>217</v>
      </c>
      <c r="L464" s="202" t="s">
        <v>217</v>
      </c>
      <c r="M464" s="203">
        <v>-11.27</v>
      </c>
      <c r="N464" s="188" t="str">
        <f t="shared" si="7"/>
        <v>216000012800</v>
      </c>
    </row>
    <row r="465" spans="1:14" x14ac:dyDescent="0.25">
      <c r="A465" s="202" t="s">
        <v>108</v>
      </c>
      <c r="B465" s="202" t="s">
        <v>237</v>
      </c>
      <c r="C465" s="202" t="s">
        <v>238</v>
      </c>
      <c r="D465" s="202" t="s">
        <v>126</v>
      </c>
      <c r="E465" s="202" t="s">
        <v>127</v>
      </c>
      <c r="F465" s="202" t="s">
        <v>125</v>
      </c>
      <c r="G465" s="202" t="s">
        <v>142</v>
      </c>
      <c r="H465" s="202" t="s">
        <v>217</v>
      </c>
      <c r="I465" s="202" t="s">
        <v>217</v>
      </c>
      <c r="J465" s="202" t="s">
        <v>217</v>
      </c>
      <c r="K465" s="202" t="s">
        <v>217</v>
      </c>
      <c r="L465" s="202" t="s">
        <v>217</v>
      </c>
      <c r="M465" s="203">
        <v>-91.67</v>
      </c>
      <c r="N465" s="188" t="str">
        <f t="shared" si="7"/>
        <v>214000012800</v>
      </c>
    </row>
    <row r="466" spans="1:14" x14ac:dyDescent="0.25">
      <c r="A466" s="202" t="s">
        <v>108</v>
      </c>
      <c r="B466" s="202" t="s">
        <v>237</v>
      </c>
      <c r="C466" s="202" t="s">
        <v>238</v>
      </c>
      <c r="D466" s="202" t="s">
        <v>126</v>
      </c>
      <c r="E466" s="202" t="s">
        <v>127</v>
      </c>
      <c r="F466" s="202" t="s">
        <v>125</v>
      </c>
      <c r="G466" s="202" t="s">
        <v>142</v>
      </c>
      <c r="H466" s="202" t="s">
        <v>217</v>
      </c>
      <c r="I466" s="202" t="s">
        <v>217</v>
      </c>
      <c r="J466" s="202" t="s">
        <v>217</v>
      </c>
      <c r="K466" s="202" t="s">
        <v>217</v>
      </c>
      <c r="L466" s="202" t="s">
        <v>217</v>
      </c>
      <c r="M466" s="203">
        <v>-68.75</v>
      </c>
      <c r="N466" s="188" t="str">
        <f t="shared" si="7"/>
        <v>214000012800</v>
      </c>
    </row>
    <row r="467" spans="1:14" x14ac:dyDescent="0.25">
      <c r="A467" s="202" t="s">
        <v>108</v>
      </c>
      <c r="B467" s="202" t="s">
        <v>237</v>
      </c>
      <c r="C467" s="202" t="s">
        <v>238</v>
      </c>
      <c r="D467" s="202" t="s">
        <v>126</v>
      </c>
      <c r="E467" s="202" t="s">
        <v>127</v>
      </c>
      <c r="F467" s="202" t="s">
        <v>125</v>
      </c>
      <c r="G467" s="202" t="s">
        <v>136</v>
      </c>
      <c r="H467" s="202" t="s">
        <v>217</v>
      </c>
      <c r="I467" s="202" t="s">
        <v>217</v>
      </c>
      <c r="J467" s="202" t="s">
        <v>217</v>
      </c>
      <c r="K467" s="202" t="s">
        <v>217</v>
      </c>
      <c r="L467" s="202" t="s">
        <v>217</v>
      </c>
      <c r="M467" s="203">
        <v>-15.03</v>
      </c>
      <c r="N467" s="188" t="str">
        <f t="shared" si="7"/>
        <v>205800012800</v>
      </c>
    </row>
    <row r="468" spans="1:14" x14ac:dyDescent="0.25">
      <c r="A468" s="202" t="s">
        <v>108</v>
      </c>
      <c r="B468" s="202" t="s">
        <v>237</v>
      </c>
      <c r="C468" s="202" t="s">
        <v>238</v>
      </c>
      <c r="D468" s="202" t="s">
        <v>126</v>
      </c>
      <c r="E468" s="202" t="s">
        <v>127</v>
      </c>
      <c r="F468" s="202" t="s">
        <v>125</v>
      </c>
      <c r="G468" s="202" t="s">
        <v>136</v>
      </c>
      <c r="H468" s="202" t="s">
        <v>217</v>
      </c>
      <c r="I468" s="202" t="s">
        <v>217</v>
      </c>
      <c r="J468" s="202" t="s">
        <v>217</v>
      </c>
      <c r="K468" s="202" t="s">
        <v>217</v>
      </c>
      <c r="L468" s="202" t="s">
        <v>217</v>
      </c>
      <c r="M468" s="203">
        <v>-11.26</v>
      </c>
      <c r="N468" s="188" t="str">
        <f t="shared" si="7"/>
        <v>205800012800</v>
      </c>
    </row>
    <row r="469" spans="1:14" x14ac:dyDescent="0.25">
      <c r="A469" s="202" t="s">
        <v>108</v>
      </c>
      <c r="B469" s="202" t="s">
        <v>237</v>
      </c>
      <c r="C469" s="202" t="s">
        <v>238</v>
      </c>
      <c r="D469" s="202" t="s">
        <v>126</v>
      </c>
      <c r="E469" s="202" t="s">
        <v>127</v>
      </c>
      <c r="F469" s="202" t="s">
        <v>125</v>
      </c>
      <c r="G469" s="202" t="s">
        <v>143</v>
      </c>
      <c r="H469" s="202" t="s">
        <v>217</v>
      </c>
      <c r="I469" s="202" t="s">
        <v>217</v>
      </c>
      <c r="J469" s="202" t="s">
        <v>217</v>
      </c>
      <c r="K469" s="202" t="s">
        <v>217</v>
      </c>
      <c r="L469" s="202" t="s">
        <v>217</v>
      </c>
      <c r="M469" s="203">
        <v>-47.15</v>
      </c>
      <c r="N469" s="188" t="str">
        <f t="shared" si="7"/>
        <v>215000012800</v>
      </c>
    </row>
    <row r="470" spans="1:14" x14ac:dyDescent="0.25">
      <c r="A470" s="202" t="s">
        <v>108</v>
      </c>
      <c r="B470" s="202" t="s">
        <v>237</v>
      </c>
      <c r="C470" s="202" t="s">
        <v>238</v>
      </c>
      <c r="D470" s="202" t="s">
        <v>126</v>
      </c>
      <c r="E470" s="202" t="s">
        <v>127</v>
      </c>
      <c r="F470" s="202" t="s">
        <v>125</v>
      </c>
      <c r="G470" s="202" t="s">
        <v>137</v>
      </c>
      <c r="H470" s="202" t="s">
        <v>217</v>
      </c>
      <c r="I470" s="202" t="s">
        <v>217</v>
      </c>
      <c r="J470" s="202" t="s">
        <v>217</v>
      </c>
      <c r="K470" s="202" t="s">
        <v>217</v>
      </c>
      <c r="L470" s="202" t="s">
        <v>217</v>
      </c>
      <c r="M470" s="203">
        <v>-17.14</v>
      </c>
      <c r="N470" s="188" t="str">
        <f t="shared" si="7"/>
        <v>210000012800</v>
      </c>
    </row>
    <row r="471" spans="1:14" x14ac:dyDescent="0.25">
      <c r="A471" s="202" t="s">
        <v>108</v>
      </c>
      <c r="B471" s="202" t="s">
        <v>237</v>
      </c>
      <c r="C471" s="202" t="s">
        <v>238</v>
      </c>
      <c r="D471" s="202" t="s">
        <v>126</v>
      </c>
      <c r="E471" s="202" t="s">
        <v>127</v>
      </c>
      <c r="F471" s="202" t="s">
        <v>125</v>
      </c>
      <c r="G471" s="202" t="s">
        <v>137</v>
      </c>
      <c r="H471" s="202" t="s">
        <v>217</v>
      </c>
      <c r="I471" s="202" t="s">
        <v>217</v>
      </c>
      <c r="J471" s="202" t="s">
        <v>217</v>
      </c>
      <c r="K471" s="202" t="s">
        <v>217</v>
      </c>
      <c r="L471" s="202" t="s">
        <v>217</v>
      </c>
      <c r="M471" s="203">
        <v>-12.86</v>
      </c>
      <c r="N471" s="188" t="str">
        <f t="shared" si="7"/>
        <v>210000012800</v>
      </c>
    </row>
    <row r="472" spans="1:14" x14ac:dyDescent="0.25">
      <c r="A472" s="202" t="s">
        <v>108</v>
      </c>
      <c r="B472" s="202" t="s">
        <v>237</v>
      </c>
      <c r="C472" s="202" t="s">
        <v>238</v>
      </c>
      <c r="D472" s="202" t="s">
        <v>126</v>
      </c>
      <c r="E472" s="202" t="s">
        <v>127</v>
      </c>
      <c r="F472" s="202" t="s">
        <v>125</v>
      </c>
      <c r="G472" s="202" t="s">
        <v>138</v>
      </c>
      <c r="H472" s="202" t="s">
        <v>217</v>
      </c>
      <c r="I472" s="202" t="s">
        <v>217</v>
      </c>
      <c r="J472" s="202" t="s">
        <v>217</v>
      </c>
      <c r="K472" s="202" t="s">
        <v>217</v>
      </c>
      <c r="L472" s="202" t="s">
        <v>217</v>
      </c>
      <c r="M472" s="203">
        <v>-72.38</v>
      </c>
      <c r="N472" s="188" t="str">
        <f t="shared" si="7"/>
        <v>210500012800</v>
      </c>
    </row>
    <row r="473" spans="1:14" x14ac:dyDescent="0.25">
      <c r="A473" s="202" t="s">
        <v>108</v>
      </c>
      <c r="B473" s="202" t="s">
        <v>237</v>
      </c>
      <c r="C473" s="202" t="s">
        <v>238</v>
      </c>
      <c r="D473" s="202" t="s">
        <v>126</v>
      </c>
      <c r="E473" s="202" t="s">
        <v>127</v>
      </c>
      <c r="F473" s="202" t="s">
        <v>125</v>
      </c>
      <c r="G473" s="202" t="s">
        <v>138</v>
      </c>
      <c r="H473" s="202" t="s">
        <v>217</v>
      </c>
      <c r="I473" s="202" t="s">
        <v>217</v>
      </c>
      <c r="J473" s="202" t="s">
        <v>217</v>
      </c>
      <c r="K473" s="202" t="s">
        <v>217</v>
      </c>
      <c r="L473" s="202" t="s">
        <v>217</v>
      </c>
      <c r="M473" s="203">
        <v>-54.29</v>
      </c>
      <c r="N473" s="188" t="str">
        <f t="shared" si="7"/>
        <v>210500012800</v>
      </c>
    </row>
    <row r="474" spans="1:14" x14ac:dyDescent="0.25">
      <c r="A474" s="202" t="s">
        <v>108</v>
      </c>
      <c r="B474" s="202" t="s">
        <v>237</v>
      </c>
      <c r="C474" s="202" t="s">
        <v>238</v>
      </c>
      <c r="D474" s="202" t="s">
        <v>126</v>
      </c>
      <c r="E474" s="202" t="s">
        <v>127</v>
      </c>
      <c r="F474" s="202" t="s">
        <v>125</v>
      </c>
      <c r="G474" s="202" t="s">
        <v>137</v>
      </c>
      <c r="H474" s="202" t="s">
        <v>217</v>
      </c>
      <c r="I474" s="202" t="s">
        <v>217</v>
      </c>
      <c r="J474" s="202" t="s">
        <v>217</v>
      </c>
      <c r="K474" s="202" t="s">
        <v>217</v>
      </c>
      <c r="L474" s="202" t="s">
        <v>217</v>
      </c>
      <c r="M474" s="203">
        <v>-28.57</v>
      </c>
      <c r="N474" s="188" t="str">
        <f t="shared" si="7"/>
        <v>210000012800</v>
      </c>
    </row>
    <row r="475" spans="1:14" x14ac:dyDescent="0.25">
      <c r="A475" s="202" t="s">
        <v>108</v>
      </c>
      <c r="B475" s="202" t="s">
        <v>237</v>
      </c>
      <c r="C475" s="202" t="s">
        <v>238</v>
      </c>
      <c r="D475" s="202" t="s">
        <v>126</v>
      </c>
      <c r="E475" s="202" t="s">
        <v>127</v>
      </c>
      <c r="F475" s="202" t="s">
        <v>125</v>
      </c>
      <c r="G475" s="202" t="s">
        <v>137</v>
      </c>
      <c r="H475" s="202" t="s">
        <v>217</v>
      </c>
      <c r="I475" s="202" t="s">
        <v>217</v>
      </c>
      <c r="J475" s="202" t="s">
        <v>217</v>
      </c>
      <c r="K475" s="202" t="s">
        <v>217</v>
      </c>
      <c r="L475" s="202" t="s">
        <v>217</v>
      </c>
      <c r="M475" s="203">
        <v>-21.43</v>
      </c>
      <c r="N475" s="188" t="str">
        <f t="shared" si="7"/>
        <v>210000012800</v>
      </c>
    </row>
    <row r="476" spans="1:14" x14ac:dyDescent="0.25">
      <c r="A476" s="202" t="s">
        <v>108</v>
      </c>
      <c r="B476" s="202" t="s">
        <v>237</v>
      </c>
      <c r="C476" s="202" t="s">
        <v>238</v>
      </c>
      <c r="D476" s="202" t="s">
        <v>126</v>
      </c>
      <c r="E476" s="202" t="s">
        <v>127</v>
      </c>
      <c r="F476" s="202" t="s">
        <v>125</v>
      </c>
      <c r="G476" s="202" t="s">
        <v>140</v>
      </c>
      <c r="H476" s="202" t="s">
        <v>217</v>
      </c>
      <c r="I476" s="202" t="s">
        <v>217</v>
      </c>
      <c r="J476" s="202" t="s">
        <v>217</v>
      </c>
      <c r="K476" s="202" t="s">
        <v>217</v>
      </c>
      <c r="L476" s="202" t="s">
        <v>217</v>
      </c>
      <c r="M476" s="203">
        <v>-4.57</v>
      </c>
      <c r="N476" s="188" t="str">
        <f t="shared" si="7"/>
        <v>212500012800</v>
      </c>
    </row>
    <row r="477" spans="1:14" x14ac:dyDescent="0.25">
      <c r="A477" s="202" t="s">
        <v>108</v>
      </c>
      <c r="B477" s="202" t="s">
        <v>237</v>
      </c>
      <c r="C477" s="202" t="s">
        <v>238</v>
      </c>
      <c r="D477" s="202" t="s">
        <v>126</v>
      </c>
      <c r="E477" s="202" t="s">
        <v>127</v>
      </c>
      <c r="F477" s="202" t="s">
        <v>125</v>
      </c>
      <c r="G477" s="202" t="s">
        <v>140</v>
      </c>
      <c r="H477" s="202" t="s">
        <v>217</v>
      </c>
      <c r="I477" s="202" t="s">
        <v>217</v>
      </c>
      <c r="J477" s="202" t="s">
        <v>217</v>
      </c>
      <c r="K477" s="202" t="s">
        <v>217</v>
      </c>
      <c r="L477" s="202" t="s">
        <v>217</v>
      </c>
      <c r="M477" s="203">
        <v>-3.43</v>
      </c>
      <c r="N477" s="188" t="str">
        <f t="shared" si="7"/>
        <v>212500012800</v>
      </c>
    </row>
    <row r="478" spans="1:14" x14ac:dyDescent="0.25">
      <c r="A478" s="202" t="s">
        <v>108</v>
      </c>
      <c r="B478" s="202" t="s">
        <v>237</v>
      </c>
      <c r="C478" s="202" t="s">
        <v>238</v>
      </c>
      <c r="D478" s="202" t="s">
        <v>126</v>
      </c>
      <c r="E478" s="202" t="s">
        <v>127</v>
      </c>
      <c r="F478" s="202" t="s">
        <v>125</v>
      </c>
      <c r="G478" s="202" t="s">
        <v>141</v>
      </c>
      <c r="H478" s="202" t="s">
        <v>217</v>
      </c>
      <c r="I478" s="202" t="s">
        <v>217</v>
      </c>
      <c r="J478" s="202" t="s">
        <v>217</v>
      </c>
      <c r="K478" s="202" t="s">
        <v>217</v>
      </c>
      <c r="L478" s="202" t="s">
        <v>217</v>
      </c>
      <c r="M478" s="203">
        <v>-62</v>
      </c>
      <c r="N478" s="188" t="str">
        <f t="shared" si="7"/>
        <v>213000012800</v>
      </c>
    </row>
    <row r="479" spans="1:14" x14ac:dyDescent="0.25">
      <c r="A479" s="202" t="s">
        <v>108</v>
      </c>
      <c r="B479" s="202" t="s">
        <v>237</v>
      </c>
      <c r="C479" s="202" t="s">
        <v>238</v>
      </c>
      <c r="D479" s="202" t="s">
        <v>126</v>
      </c>
      <c r="E479" s="202" t="s">
        <v>127</v>
      </c>
      <c r="F479" s="202" t="s">
        <v>125</v>
      </c>
      <c r="G479" s="202" t="s">
        <v>141</v>
      </c>
      <c r="H479" s="202" t="s">
        <v>217</v>
      </c>
      <c r="I479" s="202" t="s">
        <v>217</v>
      </c>
      <c r="J479" s="202" t="s">
        <v>217</v>
      </c>
      <c r="K479" s="202" t="s">
        <v>217</v>
      </c>
      <c r="L479" s="202" t="s">
        <v>217</v>
      </c>
      <c r="M479" s="203">
        <v>-46.5</v>
      </c>
      <c r="N479" s="188" t="str">
        <f t="shared" si="7"/>
        <v>213000012800</v>
      </c>
    </row>
    <row r="480" spans="1:14" x14ac:dyDescent="0.25">
      <c r="A480" s="202" t="s">
        <v>108</v>
      </c>
      <c r="B480" s="202" t="s">
        <v>237</v>
      </c>
      <c r="C480" s="202" t="s">
        <v>238</v>
      </c>
      <c r="D480" s="202" t="s">
        <v>126</v>
      </c>
      <c r="E480" s="202" t="s">
        <v>127</v>
      </c>
      <c r="F480" s="202" t="s">
        <v>125</v>
      </c>
      <c r="G480" s="202" t="s">
        <v>134</v>
      </c>
      <c r="H480" s="202" t="s">
        <v>217</v>
      </c>
      <c r="I480" s="202" t="s">
        <v>217</v>
      </c>
      <c r="J480" s="202" t="s">
        <v>217</v>
      </c>
      <c r="K480" s="202" t="s">
        <v>217</v>
      </c>
      <c r="L480" s="202" t="s">
        <v>217</v>
      </c>
      <c r="M480" s="203">
        <v>-2.34</v>
      </c>
      <c r="N480" s="188" t="str">
        <f t="shared" si="7"/>
        <v>205500012800</v>
      </c>
    </row>
    <row r="481" spans="1:14" x14ac:dyDescent="0.25">
      <c r="A481" s="202" t="s">
        <v>108</v>
      </c>
      <c r="B481" s="202" t="s">
        <v>237</v>
      </c>
      <c r="C481" s="202" t="s">
        <v>238</v>
      </c>
      <c r="D481" s="202" t="s">
        <v>126</v>
      </c>
      <c r="E481" s="202" t="s">
        <v>127</v>
      </c>
      <c r="F481" s="202" t="s">
        <v>125</v>
      </c>
      <c r="G481" s="202" t="s">
        <v>134</v>
      </c>
      <c r="H481" s="202" t="s">
        <v>217</v>
      </c>
      <c r="I481" s="202" t="s">
        <v>217</v>
      </c>
      <c r="J481" s="202" t="s">
        <v>217</v>
      </c>
      <c r="K481" s="202" t="s">
        <v>217</v>
      </c>
      <c r="L481" s="202" t="s">
        <v>217</v>
      </c>
      <c r="M481" s="203">
        <v>-1.76</v>
      </c>
      <c r="N481" s="188" t="str">
        <f t="shared" si="7"/>
        <v>205500012800</v>
      </c>
    </row>
    <row r="482" spans="1:14" x14ac:dyDescent="0.25">
      <c r="A482" s="202" t="s">
        <v>108</v>
      </c>
      <c r="B482" s="202" t="s">
        <v>237</v>
      </c>
      <c r="C482" s="202" t="s">
        <v>238</v>
      </c>
      <c r="D482" s="202" t="s">
        <v>126</v>
      </c>
      <c r="E482" s="202" t="s">
        <v>127</v>
      </c>
      <c r="F482" s="202" t="s">
        <v>125</v>
      </c>
      <c r="G482" s="202" t="s">
        <v>135</v>
      </c>
      <c r="H482" s="202" t="s">
        <v>217</v>
      </c>
      <c r="I482" s="202" t="s">
        <v>217</v>
      </c>
      <c r="J482" s="202" t="s">
        <v>217</v>
      </c>
      <c r="K482" s="202" t="s">
        <v>217</v>
      </c>
      <c r="L482" s="202" t="s">
        <v>217</v>
      </c>
      <c r="M482" s="203">
        <v>-385.09</v>
      </c>
      <c r="N482" s="188" t="str">
        <f t="shared" si="7"/>
        <v>205600012800</v>
      </c>
    </row>
    <row r="483" spans="1:14" x14ac:dyDescent="0.25">
      <c r="A483" s="202" t="s">
        <v>108</v>
      </c>
      <c r="B483" s="202" t="s">
        <v>237</v>
      </c>
      <c r="C483" s="202" t="s">
        <v>238</v>
      </c>
      <c r="D483" s="202" t="s">
        <v>126</v>
      </c>
      <c r="E483" s="202" t="s">
        <v>127</v>
      </c>
      <c r="F483" s="202" t="s">
        <v>125</v>
      </c>
      <c r="G483" s="202" t="s">
        <v>135</v>
      </c>
      <c r="H483" s="202" t="s">
        <v>217</v>
      </c>
      <c r="I483" s="202" t="s">
        <v>217</v>
      </c>
      <c r="J483" s="202" t="s">
        <v>217</v>
      </c>
      <c r="K483" s="202" t="s">
        <v>217</v>
      </c>
      <c r="L483" s="202" t="s">
        <v>217</v>
      </c>
      <c r="M483" s="203">
        <v>-288.81</v>
      </c>
      <c r="N483" s="188" t="str">
        <f t="shared" si="7"/>
        <v>205600012800</v>
      </c>
    </row>
    <row r="484" spans="1:14" x14ac:dyDescent="0.25">
      <c r="A484" s="202" t="s">
        <v>108</v>
      </c>
      <c r="B484" s="202" t="s">
        <v>237</v>
      </c>
      <c r="C484" s="202" t="s">
        <v>238</v>
      </c>
      <c r="D484" s="202" t="s">
        <v>126</v>
      </c>
      <c r="E484" s="202" t="s">
        <v>127</v>
      </c>
      <c r="F484" s="202" t="s">
        <v>125</v>
      </c>
      <c r="G484" s="202" t="s">
        <v>159</v>
      </c>
      <c r="H484" s="202" t="s">
        <v>217</v>
      </c>
      <c r="I484" s="202" t="s">
        <v>217</v>
      </c>
      <c r="J484" s="202" t="s">
        <v>217</v>
      </c>
      <c r="K484" s="202" t="s">
        <v>217</v>
      </c>
      <c r="L484" s="202" t="s">
        <v>217</v>
      </c>
      <c r="M484" s="203">
        <v>-5.14</v>
      </c>
      <c r="N484" s="188" t="str">
        <f t="shared" si="7"/>
        <v>205700012800</v>
      </c>
    </row>
    <row r="485" spans="1:14" x14ac:dyDescent="0.25">
      <c r="A485" s="202" t="s">
        <v>108</v>
      </c>
      <c r="B485" s="202" t="s">
        <v>237</v>
      </c>
      <c r="C485" s="202" t="s">
        <v>238</v>
      </c>
      <c r="D485" s="202" t="s">
        <v>126</v>
      </c>
      <c r="E485" s="202" t="s">
        <v>127</v>
      </c>
      <c r="F485" s="202" t="s">
        <v>125</v>
      </c>
      <c r="G485" s="202" t="s">
        <v>159</v>
      </c>
      <c r="H485" s="202" t="s">
        <v>217</v>
      </c>
      <c r="I485" s="202" t="s">
        <v>217</v>
      </c>
      <c r="J485" s="202" t="s">
        <v>217</v>
      </c>
      <c r="K485" s="202" t="s">
        <v>217</v>
      </c>
      <c r="L485" s="202" t="s">
        <v>217</v>
      </c>
      <c r="M485" s="203">
        <v>-3.86</v>
      </c>
      <c r="N485" s="188" t="str">
        <f t="shared" si="7"/>
        <v>205700012800</v>
      </c>
    </row>
    <row r="486" spans="1:14" x14ac:dyDescent="0.25">
      <c r="A486" s="202" t="s">
        <v>108</v>
      </c>
      <c r="B486" s="202" t="s">
        <v>237</v>
      </c>
      <c r="C486" s="202" t="s">
        <v>238</v>
      </c>
      <c r="D486" s="202" t="s">
        <v>126</v>
      </c>
      <c r="E486" s="202" t="s">
        <v>127</v>
      </c>
      <c r="F486" s="202" t="s">
        <v>125</v>
      </c>
      <c r="G486" s="202" t="s">
        <v>143</v>
      </c>
      <c r="H486" s="202" t="s">
        <v>217</v>
      </c>
      <c r="I486" s="202" t="s">
        <v>217</v>
      </c>
      <c r="J486" s="202" t="s">
        <v>217</v>
      </c>
      <c r="K486" s="202" t="s">
        <v>217</v>
      </c>
      <c r="L486" s="202" t="s">
        <v>217</v>
      </c>
      <c r="M486" s="203">
        <v>-35.369999999999997</v>
      </c>
      <c r="N486" s="188" t="str">
        <f t="shared" si="7"/>
        <v>215000012800</v>
      </c>
    </row>
    <row r="487" spans="1:14" x14ac:dyDescent="0.25">
      <c r="A487" s="202" t="s">
        <v>108</v>
      </c>
      <c r="B487" s="202" t="s">
        <v>237</v>
      </c>
      <c r="C487" s="202" t="s">
        <v>238</v>
      </c>
      <c r="D487" s="202" t="s">
        <v>126</v>
      </c>
      <c r="E487" s="202" t="s">
        <v>127</v>
      </c>
      <c r="F487" s="202" t="s">
        <v>125</v>
      </c>
      <c r="G487" s="202" t="s">
        <v>124</v>
      </c>
      <c r="H487" s="202" t="s">
        <v>217</v>
      </c>
      <c r="I487" s="202" t="s">
        <v>217</v>
      </c>
      <c r="J487" s="202" t="s">
        <v>217</v>
      </c>
      <c r="K487" s="202" t="s">
        <v>217</v>
      </c>
      <c r="L487" s="202" t="s">
        <v>217</v>
      </c>
      <c r="M487" s="203">
        <v>-692.51</v>
      </c>
      <c r="N487" s="188" t="str">
        <f t="shared" si="7"/>
        <v>100000012800</v>
      </c>
    </row>
    <row r="488" spans="1:14" x14ac:dyDescent="0.25">
      <c r="A488" s="202" t="s">
        <v>108</v>
      </c>
      <c r="B488" s="202" t="s">
        <v>237</v>
      </c>
      <c r="C488" s="202" t="s">
        <v>238</v>
      </c>
      <c r="D488" s="202" t="s">
        <v>126</v>
      </c>
      <c r="E488" s="202" t="s">
        <v>127</v>
      </c>
      <c r="F488" s="202" t="s">
        <v>125</v>
      </c>
      <c r="G488" s="202" t="s">
        <v>124</v>
      </c>
      <c r="H488" s="202" t="s">
        <v>217</v>
      </c>
      <c r="I488" s="202" t="s">
        <v>217</v>
      </c>
      <c r="J488" s="202" t="s">
        <v>217</v>
      </c>
      <c r="K488" s="202" t="s">
        <v>217</v>
      </c>
      <c r="L488" s="202" t="s">
        <v>217</v>
      </c>
      <c r="M488" s="203">
        <v>-519.35</v>
      </c>
      <c r="N488" s="188" t="str">
        <f t="shared" si="7"/>
        <v>100000012800</v>
      </c>
    </row>
    <row r="489" spans="1:14" x14ac:dyDescent="0.25">
      <c r="A489" s="202" t="s">
        <v>108</v>
      </c>
      <c r="B489" s="202" t="s">
        <v>237</v>
      </c>
      <c r="C489" s="202" t="s">
        <v>238</v>
      </c>
      <c r="D489" s="202" t="s">
        <v>126</v>
      </c>
      <c r="E489" s="202" t="s">
        <v>127</v>
      </c>
      <c r="F489" s="202" t="s">
        <v>125</v>
      </c>
      <c r="G489" s="202" t="s">
        <v>137</v>
      </c>
      <c r="H489" s="202" t="s">
        <v>217</v>
      </c>
      <c r="I489" s="202" t="s">
        <v>217</v>
      </c>
      <c r="J489" s="202" t="s">
        <v>217</v>
      </c>
      <c r="K489" s="202" t="s">
        <v>217</v>
      </c>
      <c r="L489" s="202" t="s">
        <v>217</v>
      </c>
      <c r="M489" s="203">
        <v>-13.16</v>
      </c>
      <c r="N489" s="188" t="str">
        <f t="shared" si="7"/>
        <v>210000012800</v>
      </c>
    </row>
    <row r="490" spans="1:14" x14ac:dyDescent="0.25">
      <c r="A490" s="202" t="s">
        <v>108</v>
      </c>
      <c r="B490" s="202" t="s">
        <v>237</v>
      </c>
      <c r="C490" s="202" t="s">
        <v>238</v>
      </c>
      <c r="D490" s="202" t="s">
        <v>126</v>
      </c>
      <c r="E490" s="202" t="s">
        <v>127</v>
      </c>
      <c r="F490" s="202" t="s">
        <v>125</v>
      </c>
      <c r="G490" s="202" t="s">
        <v>137</v>
      </c>
      <c r="H490" s="202" t="s">
        <v>217</v>
      </c>
      <c r="I490" s="202" t="s">
        <v>217</v>
      </c>
      <c r="J490" s="202" t="s">
        <v>217</v>
      </c>
      <c r="K490" s="202" t="s">
        <v>217</v>
      </c>
      <c r="L490" s="202" t="s">
        <v>217</v>
      </c>
      <c r="M490" s="203">
        <v>-9.8699999999999992</v>
      </c>
      <c r="N490" s="188" t="str">
        <f t="shared" si="7"/>
        <v>210000012800</v>
      </c>
    </row>
    <row r="491" spans="1:14" x14ac:dyDescent="0.25">
      <c r="A491" s="202" t="s">
        <v>108</v>
      </c>
      <c r="B491" s="202" t="s">
        <v>237</v>
      </c>
      <c r="C491" s="202" t="s">
        <v>238</v>
      </c>
      <c r="D491" s="202" t="s">
        <v>126</v>
      </c>
      <c r="E491" s="202" t="s">
        <v>127</v>
      </c>
      <c r="F491" s="202" t="s">
        <v>125</v>
      </c>
      <c r="G491" s="202" t="s">
        <v>156</v>
      </c>
      <c r="H491" s="202" t="s">
        <v>217</v>
      </c>
      <c r="I491" s="202" t="s">
        <v>217</v>
      </c>
      <c r="J491" s="202" t="s">
        <v>217</v>
      </c>
      <c r="K491" s="202" t="s">
        <v>217</v>
      </c>
      <c r="L491" s="202" t="s">
        <v>217</v>
      </c>
      <c r="M491" s="203">
        <v>54.28</v>
      </c>
      <c r="N491" s="188" t="str">
        <f t="shared" si="7"/>
        <v>726900012800</v>
      </c>
    </row>
    <row r="492" spans="1:14" x14ac:dyDescent="0.25">
      <c r="A492" s="202" t="s">
        <v>108</v>
      </c>
      <c r="B492" s="202" t="s">
        <v>237</v>
      </c>
      <c r="C492" s="202" t="s">
        <v>238</v>
      </c>
      <c r="D492" s="202" t="s">
        <v>126</v>
      </c>
      <c r="E492" s="202" t="s">
        <v>127</v>
      </c>
      <c r="F492" s="202" t="s">
        <v>125</v>
      </c>
      <c r="G492" s="202" t="s">
        <v>156</v>
      </c>
      <c r="H492" s="202" t="s">
        <v>217</v>
      </c>
      <c r="I492" s="202" t="s">
        <v>217</v>
      </c>
      <c r="J492" s="202" t="s">
        <v>217</v>
      </c>
      <c r="K492" s="202" t="s">
        <v>217</v>
      </c>
      <c r="L492" s="202" t="s">
        <v>217</v>
      </c>
      <c r="M492" s="203">
        <v>13.16</v>
      </c>
      <c r="N492" s="188" t="str">
        <f t="shared" si="7"/>
        <v>726900012800</v>
      </c>
    </row>
    <row r="493" spans="1:14" x14ac:dyDescent="0.25">
      <c r="A493" s="202" t="s">
        <v>108</v>
      </c>
      <c r="B493" s="202" t="s">
        <v>237</v>
      </c>
      <c r="C493" s="202" t="s">
        <v>238</v>
      </c>
      <c r="D493" s="202" t="s">
        <v>126</v>
      </c>
      <c r="E493" s="202" t="s">
        <v>127</v>
      </c>
      <c r="F493" s="202" t="s">
        <v>125</v>
      </c>
      <c r="G493" s="202" t="s">
        <v>155</v>
      </c>
      <c r="H493" s="202" t="s">
        <v>217</v>
      </c>
      <c r="I493" s="202" t="s">
        <v>217</v>
      </c>
      <c r="J493" s="202" t="s">
        <v>217</v>
      </c>
      <c r="K493" s="202" t="s">
        <v>217</v>
      </c>
      <c r="L493" s="202" t="s">
        <v>217</v>
      </c>
      <c r="M493" s="203">
        <v>1.76</v>
      </c>
      <c r="N493" s="188" t="str">
        <f t="shared" si="7"/>
        <v>725000012800</v>
      </c>
    </row>
    <row r="494" spans="1:14" x14ac:dyDescent="0.25">
      <c r="A494" s="202" t="s">
        <v>108</v>
      </c>
      <c r="B494" s="202" t="s">
        <v>237</v>
      </c>
      <c r="C494" s="202" t="s">
        <v>238</v>
      </c>
      <c r="D494" s="202" t="s">
        <v>126</v>
      </c>
      <c r="E494" s="202" t="s">
        <v>127</v>
      </c>
      <c r="F494" s="202" t="s">
        <v>125</v>
      </c>
      <c r="G494" s="202" t="s">
        <v>150</v>
      </c>
      <c r="H494" s="202" t="s">
        <v>217</v>
      </c>
      <c r="I494" s="202" t="s">
        <v>217</v>
      </c>
      <c r="J494" s="202" t="s">
        <v>217</v>
      </c>
      <c r="K494" s="202" t="s">
        <v>217</v>
      </c>
      <c r="L494" s="202" t="s">
        <v>217</v>
      </c>
      <c r="M494" s="203">
        <v>5.14</v>
      </c>
      <c r="N494" s="188" t="str">
        <f t="shared" si="7"/>
        <v>722100012800</v>
      </c>
    </row>
    <row r="495" spans="1:14" x14ac:dyDescent="0.25">
      <c r="A495" s="202" t="s">
        <v>108</v>
      </c>
      <c r="B495" s="202" t="s">
        <v>237</v>
      </c>
      <c r="C495" s="202" t="s">
        <v>238</v>
      </c>
      <c r="D495" s="202" t="s">
        <v>126</v>
      </c>
      <c r="E495" s="202" t="s">
        <v>127</v>
      </c>
      <c r="F495" s="202" t="s">
        <v>125</v>
      </c>
      <c r="G495" s="202" t="s">
        <v>150</v>
      </c>
      <c r="H495" s="202" t="s">
        <v>217</v>
      </c>
      <c r="I495" s="202" t="s">
        <v>217</v>
      </c>
      <c r="J495" s="202" t="s">
        <v>217</v>
      </c>
      <c r="K495" s="202" t="s">
        <v>217</v>
      </c>
      <c r="L495" s="202" t="s">
        <v>217</v>
      </c>
      <c r="M495" s="203">
        <v>3.86</v>
      </c>
      <c r="N495" s="188" t="str">
        <f t="shared" si="7"/>
        <v>722100012800</v>
      </c>
    </row>
    <row r="496" spans="1:14" x14ac:dyDescent="0.25">
      <c r="A496" s="202" t="s">
        <v>108</v>
      </c>
      <c r="B496" s="202" t="s">
        <v>237</v>
      </c>
      <c r="C496" s="202" t="s">
        <v>238</v>
      </c>
      <c r="D496" s="202" t="s">
        <v>126</v>
      </c>
      <c r="E496" s="202" t="s">
        <v>127</v>
      </c>
      <c r="F496" s="202" t="s">
        <v>125</v>
      </c>
      <c r="G496" s="202" t="s">
        <v>156</v>
      </c>
      <c r="H496" s="202" t="s">
        <v>217</v>
      </c>
      <c r="I496" s="202" t="s">
        <v>217</v>
      </c>
      <c r="J496" s="202" t="s">
        <v>217</v>
      </c>
      <c r="K496" s="202" t="s">
        <v>217</v>
      </c>
      <c r="L496" s="202" t="s">
        <v>217</v>
      </c>
      <c r="M496" s="203">
        <v>72.39</v>
      </c>
      <c r="N496" s="188" t="str">
        <f t="shared" si="7"/>
        <v>726900012800</v>
      </c>
    </row>
    <row r="497" spans="1:14" x14ac:dyDescent="0.25">
      <c r="A497" s="202" t="s">
        <v>108</v>
      </c>
      <c r="B497" s="202" t="s">
        <v>237</v>
      </c>
      <c r="C497" s="202" t="s">
        <v>238</v>
      </c>
      <c r="D497" s="202" t="s">
        <v>126</v>
      </c>
      <c r="E497" s="202" t="s">
        <v>127</v>
      </c>
      <c r="F497" s="202" t="s">
        <v>125</v>
      </c>
      <c r="G497" s="202" t="s">
        <v>153</v>
      </c>
      <c r="H497" s="202" t="s">
        <v>217</v>
      </c>
      <c r="I497" s="202" t="s">
        <v>217</v>
      </c>
      <c r="J497" s="202" t="s">
        <v>217</v>
      </c>
      <c r="K497" s="202" t="s">
        <v>217</v>
      </c>
      <c r="L497" s="202" t="s">
        <v>217</v>
      </c>
      <c r="M497" s="203">
        <v>288.81</v>
      </c>
      <c r="N497" s="188" t="str">
        <f t="shared" si="7"/>
        <v>724000012800</v>
      </c>
    </row>
    <row r="498" spans="1:14" x14ac:dyDescent="0.25">
      <c r="A498" s="202" t="s">
        <v>108</v>
      </c>
      <c r="B498" s="202" t="s">
        <v>237</v>
      </c>
      <c r="C498" s="202" t="s">
        <v>238</v>
      </c>
      <c r="D498" s="202" t="s">
        <v>126</v>
      </c>
      <c r="E498" s="202" t="s">
        <v>127</v>
      </c>
      <c r="F498" s="202" t="s">
        <v>125</v>
      </c>
      <c r="G498" s="202" t="s">
        <v>155</v>
      </c>
      <c r="H498" s="202" t="s">
        <v>217</v>
      </c>
      <c r="I498" s="202" t="s">
        <v>217</v>
      </c>
      <c r="J498" s="202" t="s">
        <v>217</v>
      </c>
      <c r="K498" s="202" t="s">
        <v>217</v>
      </c>
      <c r="L498" s="202" t="s">
        <v>217</v>
      </c>
      <c r="M498" s="203">
        <v>2.34</v>
      </c>
      <c r="N498" s="188" t="str">
        <f t="shared" si="7"/>
        <v>725000012800</v>
      </c>
    </row>
    <row r="499" spans="1:14" x14ac:dyDescent="0.25">
      <c r="A499" s="202" t="s">
        <v>108</v>
      </c>
      <c r="B499" s="202" t="s">
        <v>237</v>
      </c>
      <c r="C499" s="202" t="s">
        <v>238</v>
      </c>
      <c r="D499" s="202" t="s">
        <v>126</v>
      </c>
      <c r="E499" s="202" t="s">
        <v>127</v>
      </c>
      <c r="F499" s="202" t="s">
        <v>125</v>
      </c>
      <c r="G499" s="202" t="s">
        <v>156</v>
      </c>
      <c r="H499" s="202" t="s">
        <v>217</v>
      </c>
      <c r="I499" s="202" t="s">
        <v>217</v>
      </c>
      <c r="J499" s="202" t="s">
        <v>217</v>
      </c>
      <c r="K499" s="202" t="s">
        <v>217</v>
      </c>
      <c r="L499" s="202" t="s">
        <v>217</v>
      </c>
      <c r="M499" s="203">
        <v>9.8699999999999992</v>
      </c>
      <c r="N499" s="188" t="str">
        <f t="shared" si="7"/>
        <v>726900012800</v>
      </c>
    </row>
    <row r="500" spans="1:14" x14ac:dyDescent="0.25">
      <c r="A500" s="202" t="s">
        <v>108</v>
      </c>
      <c r="B500" s="202" t="s">
        <v>237</v>
      </c>
      <c r="C500" s="202" t="s">
        <v>238</v>
      </c>
      <c r="D500" s="202" t="s">
        <v>126</v>
      </c>
      <c r="E500" s="202" t="s">
        <v>127</v>
      </c>
      <c r="F500" s="202" t="s">
        <v>125</v>
      </c>
      <c r="G500" s="202" t="s">
        <v>140</v>
      </c>
      <c r="H500" s="202" t="s">
        <v>217</v>
      </c>
      <c r="I500" s="202" t="s">
        <v>217</v>
      </c>
      <c r="J500" s="202" t="s">
        <v>217</v>
      </c>
      <c r="K500" s="202" t="s">
        <v>217</v>
      </c>
      <c r="L500" s="202" t="s">
        <v>217</v>
      </c>
      <c r="M500" s="203">
        <v>-1.43</v>
      </c>
      <c r="N500" s="188" t="str">
        <f t="shared" si="7"/>
        <v>212500012800</v>
      </c>
    </row>
    <row r="501" spans="1:14" x14ac:dyDescent="0.25">
      <c r="A501" s="202" t="s">
        <v>108</v>
      </c>
      <c r="B501" s="202" t="s">
        <v>237</v>
      </c>
      <c r="C501" s="202" t="s">
        <v>238</v>
      </c>
      <c r="D501" s="202" t="s">
        <v>126</v>
      </c>
      <c r="E501" s="202" t="s">
        <v>127</v>
      </c>
      <c r="F501" s="202" t="s">
        <v>125</v>
      </c>
      <c r="G501" s="202" t="s">
        <v>140</v>
      </c>
      <c r="H501" s="202" t="s">
        <v>217</v>
      </c>
      <c r="I501" s="202" t="s">
        <v>217</v>
      </c>
      <c r="J501" s="202" t="s">
        <v>217</v>
      </c>
      <c r="K501" s="202" t="s">
        <v>217</v>
      </c>
      <c r="L501" s="202" t="s">
        <v>217</v>
      </c>
      <c r="M501" s="203">
        <v>-1.07</v>
      </c>
      <c r="N501" s="188" t="str">
        <f t="shared" si="7"/>
        <v>212500012800</v>
      </c>
    </row>
    <row r="502" spans="1:14" x14ac:dyDescent="0.25">
      <c r="A502" s="202" t="s">
        <v>108</v>
      </c>
      <c r="B502" s="202" t="s">
        <v>237</v>
      </c>
      <c r="C502" s="202" t="s">
        <v>238</v>
      </c>
      <c r="D502" s="202" t="s">
        <v>126</v>
      </c>
      <c r="E502" s="202" t="s">
        <v>127</v>
      </c>
      <c r="F502" s="202" t="s">
        <v>125</v>
      </c>
      <c r="G502" s="202" t="s">
        <v>148</v>
      </c>
      <c r="H502" s="202" t="s">
        <v>217</v>
      </c>
      <c r="I502" s="202" t="s">
        <v>217</v>
      </c>
      <c r="J502" s="202" t="s">
        <v>217</v>
      </c>
      <c r="K502" s="202" t="s">
        <v>217</v>
      </c>
      <c r="L502" s="202" t="s">
        <v>217</v>
      </c>
      <c r="M502" s="203">
        <v>1069.27</v>
      </c>
      <c r="N502" s="188" t="str">
        <f t="shared" si="7"/>
        <v>700000012800</v>
      </c>
    </row>
    <row r="503" spans="1:14" x14ac:dyDescent="0.25">
      <c r="A503" s="202" t="s">
        <v>108</v>
      </c>
      <c r="B503" s="202" t="s">
        <v>237</v>
      </c>
      <c r="C503" s="202" t="s">
        <v>238</v>
      </c>
      <c r="D503" s="202" t="s">
        <v>126</v>
      </c>
      <c r="E503" s="202" t="s">
        <v>127</v>
      </c>
      <c r="F503" s="202" t="s">
        <v>125</v>
      </c>
      <c r="G503" s="202" t="s">
        <v>148</v>
      </c>
      <c r="H503" s="202" t="s">
        <v>217</v>
      </c>
      <c r="I503" s="202" t="s">
        <v>217</v>
      </c>
      <c r="J503" s="202" t="s">
        <v>217</v>
      </c>
      <c r="K503" s="202" t="s">
        <v>217</v>
      </c>
      <c r="L503" s="202" t="s">
        <v>217</v>
      </c>
      <c r="M503" s="203">
        <v>27.42</v>
      </c>
      <c r="N503" s="188" t="str">
        <f t="shared" si="7"/>
        <v>700000012800</v>
      </c>
    </row>
    <row r="504" spans="1:14" x14ac:dyDescent="0.25">
      <c r="A504" s="202" t="s">
        <v>108</v>
      </c>
      <c r="B504" s="202" t="s">
        <v>237</v>
      </c>
      <c r="C504" s="202" t="s">
        <v>238</v>
      </c>
      <c r="D504" s="202" t="s">
        <v>126</v>
      </c>
      <c r="E504" s="202" t="s">
        <v>127</v>
      </c>
      <c r="F504" s="202" t="s">
        <v>125</v>
      </c>
      <c r="G504" s="202" t="s">
        <v>148</v>
      </c>
      <c r="H504" s="202" t="s">
        <v>217</v>
      </c>
      <c r="I504" s="202" t="s">
        <v>217</v>
      </c>
      <c r="J504" s="202" t="s">
        <v>217</v>
      </c>
      <c r="K504" s="202" t="s">
        <v>217</v>
      </c>
      <c r="L504" s="202" t="s">
        <v>217</v>
      </c>
      <c r="M504" s="203">
        <v>658.01</v>
      </c>
      <c r="N504" s="188" t="str">
        <f t="shared" si="7"/>
        <v>700000012800</v>
      </c>
    </row>
    <row r="505" spans="1:14" x14ac:dyDescent="0.25">
      <c r="A505" s="202" t="s">
        <v>108</v>
      </c>
      <c r="B505" s="202" t="s">
        <v>237</v>
      </c>
      <c r="C505" s="202" t="s">
        <v>238</v>
      </c>
      <c r="D505" s="202" t="s">
        <v>126</v>
      </c>
      <c r="E505" s="202" t="s">
        <v>127</v>
      </c>
      <c r="F505" s="202" t="s">
        <v>125</v>
      </c>
      <c r="G505" s="202" t="s">
        <v>148</v>
      </c>
      <c r="H505" s="202" t="s">
        <v>217</v>
      </c>
      <c r="I505" s="202" t="s">
        <v>217</v>
      </c>
      <c r="J505" s="202" t="s">
        <v>217</v>
      </c>
      <c r="K505" s="202" t="s">
        <v>217</v>
      </c>
      <c r="L505" s="202" t="s">
        <v>217</v>
      </c>
      <c r="M505" s="203">
        <v>164.5</v>
      </c>
      <c r="N505" s="188" t="str">
        <f t="shared" si="7"/>
        <v>700000012800</v>
      </c>
    </row>
    <row r="506" spans="1:14" x14ac:dyDescent="0.25">
      <c r="A506" s="202" t="s">
        <v>108</v>
      </c>
      <c r="B506" s="202" t="s">
        <v>237</v>
      </c>
      <c r="C506" s="202" t="s">
        <v>238</v>
      </c>
      <c r="D506" s="202" t="s">
        <v>126</v>
      </c>
      <c r="E506" s="202" t="s">
        <v>127</v>
      </c>
      <c r="F506" s="202" t="s">
        <v>125</v>
      </c>
      <c r="G506" s="202" t="s">
        <v>151</v>
      </c>
      <c r="H506" s="202" t="s">
        <v>217</v>
      </c>
      <c r="I506" s="202" t="s">
        <v>217</v>
      </c>
      <c r="J506" s="202" t="s">
        <v>217</v>
      </c>
      <c r="K506" s="202" t="s">
        <v>217</v>
      </c>
      <c r="L506" s="202" t="s">
        <v>217</v>
      </c>
      <c r="M506" s="203">
        <v>64.25</v>
      </c>
      <c r="N506" s="188" t="str">
        <f t="shared" si="7"/>
        <v>723000012800</v>
      </c>
    </row>
    <row r="507" spans="1:14" x14ac:dyDescent="0.25">
      <c r="A507" s="202" t="s">
        <v>108</v>
      </c>
      <c r="B507" s="202" t="s">
        <v>237</v>
      </c>
      <c r="C507" s="202" t="s">
        <v>238</v>
      </c>
      <c r="D507" s="202" t="s">
        <v>126</v>
      </c>
      <c r="E507" s="202" t="s">
        <v>127</v>
      </c>
      <c r="F507" s="202" t="s">
        <v>125</v>
      </c>
      <c r="G507" s="202" t="s">
        <v>151</v>
      </c>
      <c r="H507" s="202" t="s">
        <v>217</v>
      </c>
      <c r="I507" s="202" t="s">
        <v>217</v>
      </c>
      <c r="J507" s="202" t="s">
        <v>217</v>
      </c>
      <c r="K507" s="202" t="s">
        <v>217</v>
      </c>
      <c r="L507" s="202" t="s">
        <v>217</v>
      </c>
      <c r="M507" s="203">
        <v>48.19</v>
      </c>
      <c r="N507" s="188" t="str">
        <f t="shared" si="7"/>
        <v>723000012800</v>
      </c>
    </row>
    <row r="508" spans="1:14" x14ac:dyDescent="0.25">
      <c r="A508" s="202" t="s">
        <v>108</v>
      </c>
      <c r="B508" s="202" t="s">
        <v>237</v>
      </c>
      <c r="C508" s="202" t="s">
        <v>238</v>
      </c>
      <c r="D508" s="202" t="s">
        <v>126</v>
      </c>
      <c r="E508" s="202" t="s">
        <v>127</v>
      </c>
      <c r="F508" s="202" t="s">
        <v>125</v>
      </c>
      <c r="G508" s="202" t="s">
        <v>152</v>
      </c>
      <c r="H508" s="202" t="s">
        <v>217</v>
      </c>
      <c r="I508" s="202" t="s">
        <v>217</v>
      </c>
      <c r="J508" s="202" t="s">
        <v>217</v>
      </c>
      <c r="K508" s="202" t="s">
        <v>217</v>
      </c>
      <c r="L508" s="202" t="s">
        <v>217</v>
      </c>
      <c r="M508" s="203">
        <v>15.03</v>
      </c>
      <c r="N508" s="188" t="str">
        <f t="shared" si="7"/>
        <v>723100012800</v>
      </c>
    </row>
    <row r="509" spans="1:14" x14ac:dyDescent="0.25">
      <c r="A509" s="202" t="s">
        <v>108</v>
      </c>
      <c r="B509" s="202" t="s">
        <v>237</v>
      </c>
      <c r="C509" s="202" t="s">
        <v>238</v>
      </c>
      <c r="D509" s="202" t="s">
        <v>126</v>
      </c>
      <c r="E509" s="202" t="s">
        <v>127</v>
      </c>
      <c r="F509" s="202" t="s">
        <v>125</v>
      </c>
      <c r="G509" s="202" t="s">
        <v>152</v>
      </c>
      <c r="H509" s="202" t="s">
        <v>217</v>
      </c>
      <c r="I509" s="202" t="s">
        <v>217</v>
      </c>
      <c r="J509" s="202" t="s">
        <v>217</v>
      </c>
      <c r="K509" s="202" t="s">
        <v>217</v>
      </c>
      <c r="L509" s="202" t="s">
        <v>217</v>
      </c>
      <c r="M509" s="203">
        <v>11.26</v>
      </c>
      <c r="N509" s="188" t="str">
        <f t="shared" si="7"/>
        <v>723100012800</v>
      </c>
    </row>
    <row r="510" spans="1:14" x14ac:dyDescent="0.25">
      <c r="A510" s="202" t="s">
        <v>108</v>
      </c>
      <c r="B510" s="202" t="s">
        <v>237</v>
      </c>
      <c r="C510" s="202" t="s">
        <v>238</v>
      </c>
      <c r="D510" s="202" t="s">
        <v>126</v>
      </c>
      <c r="E510" s="202" t="s">
        <v>127</v>
      </c>
      <c r="F510" s="202" t="s">
        <v>125</v>
      </c>
      <c r="G510" s="202" t="s">
        <v>153</v>
      </c>
      <c r="H510" s="202" t="s">
        <v>217</v>
      </c>
      <c r="I510" s="202" t="s">
        <v>217</v>
      </c>
      <c r="J510" s="202" t="s">
        <v>217</v>
      </c>
      <c r="K510" s="202" t="s">
        <v>217</v>
      </c>
      <c r="L510" s="202" t="s">
        <v>217</v>
      </c>
      <c r="M510" s="203">
        <v>385.09</v>
      </c>
      <c r="N510" s="188" t="str">
        <f t="shared" si="7"/>
        <v>724000012800</v>
      </c>
    </row>
    <row r="511" spans="1:14" x14ac:dyDescent="0.25">
      <c r="A511" s="202" t="s">
        <v>108</v>
      </c>
      <c r="B511" s="202" t="s">
        <v>239</v>
      </c>
      <c r="C511" s="202" t="s">
        <v>240</v>
      </c>
      <c r="D511" s="202" t="s">
        <v>126</v>
      </c>
      <c r="E511" s="202" t="s">
        <v>127</v>
      </c>
      <c r="F511" s="202" t="s">
        <v>131</v>
      </c>
      <c r="G511" s="202" t="s">
        <v>156</v>
      </c>
      <c r="H511" s="202" t="s">
        <v>217</v>
      </c>
      <c r="I511" s="202" t="s">
        <v>217</v>
      </c>
      <c r="J511" s="202" t="s">
        <v>217</v>
      </c>
      <c r="K511" s="202" t="s">
        <v>217</v>
      </c>
      <c r="L511" s="202" t="s">
        <v>217</v>
      </c>
      <c r="M511" s="203">
        <v>13.49</v>
      </c>
      <c r="N511" s="188" t="str">
        <f t="shared" si="7"/>
        <v>726900012800</v>
      </c>
    </row>
    <row r="512" spans="1:14" x14ac:dyDescent="0.25">
      <c r="A512" s="202" t="s">
        <v>108</v>
      </c>
      <c r="B512" s="202" t="s">
        <v>239</v>
      </c>
      <c r="C512" s="202" t="s">
        <v>240</v>
      </c>
      <c r="D512" s="202" t="s">
        <v>126</v>
      </c>
      <c r="E512" s="202" t="s">
        <v>127</v>
      </c>
      <c r="F512" s="202" t="s">
        <v>131</v>
      </c>
      <c r="G512" s="202" t="s">
        <v>141</v>
      </c>
      <c r="H512" s="202" t="s">
        <v>217</v>
      </c>
      <c r="I512" s="202" t="s">
        <v>217</v>
      </c>
      <c r="J512" s="202" t="s">
        <v>217</v>
      </c>
      <c r="K512" s="202" t="s">
        <v>217</v>
      </c>
      <c r="L512" s="202" t="s">
        <v>217</v>
      </c>
      <c r="M512" s="203">
        <v>-24.57</v>
      </c>
      <c r="N512" s="188" t="str">
        <f t="shared" si="7"/>
        <v>213000012800</v>
      </c>
    </row>
    <row r="513" spans="1:14" x14ac:dyDescent="0.25">
      <c r="A513" s="202" t="s">
        <v>108</v>
      </c>
      <c r="B513" s="202" t="s">
        <v>239</v>
      </c>
      <c r="C513" s="202" t="s">
        <v>240</v>
      </c>
      <c r="D513" s="202" t="s">
        <v>126</v>
      </c>
      <c r="E513" s="202" t="s">
        <v>127</v>
      </c>
      <c r="F513" s="202" t="s">
        <v>131</v>
      </c>
      <c r="G513" s="202" t="s">
        <v>141</v>
      </c>
      <c r="H513" s="202" t="s">
        <v>217</v>
      </c>
      <c r="I513" s="202" t="s">
        <v>217</v>
      </c>
      <c r="J513" s="202" t="s">
        <v>217</v>
      </c>
      <c r="K513" s="202" t="s">
        <v>217</v>
      </c>
      <c r="L513" s="202" t="s">
        <v>217</v>
      </c>
      <c r="M513" s="203">
        <v>-18.43</v>
      </c>
      <c r="N513" s="188" t="str">
        <f t="shared" si="7"/>
        <v>213000012800</v>
      </c>
    </row>
    <row r="514" spans="1:14" x14ac:dyDescent="0.25">
      <c r="A514" s="202" t="s">
        <v>108</v>
      </c>
      <c r="B514" s="202" t="s">
        <v>239</v>
      </c>
      <c r="C514" s="202" t="s">
        <v>240</v>
      </c>
      <c r="D514" s="202" t="s">
        <v>126</v>
      </c>
      <c r="E514" s="202" t="s">
        <v>127</v>
      </c>
      <c r="F514" s="202" t="s">
        <v>131</v>
      </c>
      <c r="G514" s="202" t="s">
        <v>140</v>
      </c>
      <c r="H514" s="202" t="s">
        <v>217</v>
      </c>
      <c r="I514" s="202" t="s">
        <v>217</v>
      </c>
      <c r="J514" s="202" t="s">
        <v>217</v>
      </c>
      <c r="K514" s="202" t="s">
        <v>217</v>
      </c>
      <c r="L514" s="202" t="s">
        <v>217</v>
      </c>
      <c r="M514" s="203">
        <v>-4.66</v>
      </c>
      <c r="N514" s="188" t="str">
        <f t="shared" si="7"/>
        <v>212500012800</v>
      </c>
    </row>
    <row r="515" spans="1:14" x14ac:dyDescent="0.25">
      <c r="A515" s="202" t="s">
        <v>108</v>
      </c>
      <c r="B515" s="202" t="s">
        <v>239</v>
      </c>
      <c r="C515" s="202" t="s">
        <v>240</v>
      </c>
      <c r="D515" s="202" t="s">
        <v>126</v>
      </c>
      <c r="E515" s="202" t="s">
        <v>127</v>
      </c>
      <c r="F515" s="202" t="s">
        <v>131</v>
      </c>
      <c r="G515" s="202" t="s">
        <v>140</v>
      </c>
      <c r="H515" s="202" t="s">
        <v>217</v>
      </c>
      <c r="I515" s="202" t="s">
        <v>217</v>
      </c>
      <c r="J515" s="202" t="s">
        <v>217</v>
      </c>
      <c r="K515" s="202" t="s">
        <v>217</v>
      </c>
      <c r="L515" s="202" t="s">
        <v>217</v>
      </c>
      <c r="M515" s="203">
        <v>-3.5</v>
      </c>
      <c r="N515" s="188" t="str">
        <f t="shared" ref="N515:N566" si="8">CONCATENATE(G515,E515)</f>
        <v>212500012800</v>
      </c>
    </row>
    <row r="516" spans="1:14" x14ac:dyDescent="0.25">
      <c r="A516" s="202" t="s">
        <v>108</v>
      </c>
      <c r="B516" s="202" t="s">
        <v>239</v>
      </c>
      <c r="C516" s="202" t="s">
        <v>240</v>
      </c>
      <c r="D516" s="202" t="s">
        <v>126</v>
      </c>
      <c r="E516" s="202" t="s">
        <v>127</v>
      </c>
      <c r="F516" s="202" t="s">
        <v>131</v>
      </c>
      <c r="G516" s="202" t="s">
        <v>138</v>
      </c>
      <c r="H516" s="202" t="s">
        <v>217</v>
      </c>
      <c r="I516" s="202" t="s">
        <v>217</v>
      </c>
      <c r="J516" s="202" t="s">
        <v>217</v>
      </c>
      <c r="K516" s="202" t="s">
        <v>217</v>
      </c>
      <c r="L516" s="202" t="s">
        <v>217</v>
      </c>
      <c r="M516" s="203">
        <v>-98.91</v>
      </c>
      <c r="N516" s="188" t="str">
        <f t="shared" si="8"/>
        <v>210500012800</v>
      </c>
    </row>
    <row r="517" spans="1:14" x14ac:dyDescent="0.25">
      <c r="A517" s="202" t="s">
        <v>108</v>
      </c>
      <c r="B517" s="202" t="s">
        <v>239</v>
      </c>
      <c r="C517" s="202" t="s">
        <v>240</v>
      </c>
      <c r="D517" s="202" t="s">
        <v>126</v>
      </c>
      <c r="E517" s="202" t="s">
        <v>127</v>
      </c>
      <c r="F517" s="202" t="s">
        <v>131</v>
      </c>
      <c r="G517" s="202" t="s">
        <v>135</v>
      </c>
      <c r="H517" s="202" t="s">
        <v>217</v>
      </c>
      <c r="I517" s="202" t="s">
        <v>217</v>
      </c>
      <c r="J517" s="202" t="s">
        <v>217</v>
      </c>
      <c r="K517" s="202" t="s">
        <v>217</v>
      </c>
      <c r="L517" s="202" t="s">
        <v>217</v>
      </c>
      <c r="M517" s="203">
        <v>-160.66</v>
      </c>
      <c r="N517" s="188" t="str">
        <f t="shared" si="8"/>
        <v>205600012800</v>
      </c>
    </row>
    <row r="518" spans="1:14" x14ac:dyDescent="0.25">
      <c r="A518" s="202" t="s">
        <v>108</v>
      </c>
      <c r="B518" s="202" t="s">
        <v>239</v>
      </c>
      <c r="C518" s="202" t="s">
        <v>240</v>
      </c>
      <c r="D518" s="202" t="s">
        <v>126</v>
      </c>
      <c r="E518" s="202" t="s">
        <v>127</v>
      </c>
      <c r="F518" s="202" t="s">
        <v>131</v>
      </c>
      <c r="G518" s="202" t="s">
        <v>137</v>
      </c>
      <c r="H518" s="202" t="s">
        <v>217</v>
      </c>
      <c r="I518" s="202" t="s">
        <v>217</v>
      </c>
      <c r="J518" s="202" t="s">
        <v>217</v>
      </c>
      <c r="K518" s="202" t="s">
        <v>217</v>
      </c>
      <c r="L518" s="202" t="s">
        <v>217</v>
      </c>
      <c r="M518" s="203">
        <v>-17.98</v>
      </c>
      <c r="N518" s="188" t="str">
        <f t="shared" si="8"/>
        <v>210000012800</v>
      </c>
    </row>
    <row r="519" spans="1:14" x14ac:dyDescent="0.25">
      <c r="A519" s="202" t="s">
        <v>108</v>
      </c>
      <c r="B519" s="202" t="s">
        <v>239</v>
      </c>
      <c r="C519" s="202" t="s">
        <v>240</v>
      </c>
      <c r="D519" s="202" t="s">
        <v>126</v>
      </c>
      <c r="E519" s="202" t="s">
        <v>127</v>
      </c>
      <c r="F519" s="202" t="s">
        <v>131</v>
      </c>
      <c r="G519" s="202" t="s">
        <v>137</v>
      </c>
      <c r="H519" s="202" t="s">
        <v>217</v>
      </c>
      <c r="I519" s="202" t="s">
        <v>217</v>
      </c>
      <c r="J519" s="202" t="s">
        <v>217</v>
      </c>
      <c r="K519" s="202" t="s">
        <v>217</v>
      </c>
      <c r="L519" s="202" t="s">
        <v>217</v>
      </c>
      <c r="M519" s="203">
        <v>-13.49</v>
      </c>
      <c r="N519" s="188" t="str">
        <f t="shared" si="8"/>
        <v>210000012800</v>
      </c>
    </row>
    <row r="520" spans="1:14" x14ac:dyDescent="0.25">
      <c r="A520" s="202" t="s">
        <v>108</v>
      </c>
      <c r="B520" s="202" t="s">
        <v>239</v>
      </c>
      <c r="C520" s="202" t="s">
        <v>240</v>
      </c>
      <c r="D520" s="202" t="s">
        <v>126</v>
      </c>
      <c r="E520" s="202" t="s">
        <v>127</v>
      </c>
      <c r="F520" s="202" t="s">
        <v>131</v>
      </c>
      <c r="G520" s="202" t="s">
        <v>132</v>
      </c>
      <c r="H520" s="202" t="s">
        <v>217</v>
      </c>
      <c r="I520" s="202" t="s">
        <v>217</v>
      </c>
      <c r="J520" s="202" t="s">
        <v>217</v>
      </c>
      <c r="K520" s="202" t="s">
        <v>217</v>
      </c>
      <c r="L520" s="202" t="s">
        <v>217</v>
      </c>
      <c r="M520" s="203">
        <v>-98.91</v>
      </c>
      <c r="N520" s="188" t="str">
        <f t="shared" si="8"/>
        <v>205200012800</v>
      </c>
    </row>
    <row r="521" spans="1:14" x14ac:dyDescent="0.25">
      <c r="A521" s="202" t="s">
        <v>108</v>
      </c>
      <c r="B521" s="202" t="s">
        <v>239</v>
      </c>
      <c r="C521" s="202" t="s">
        <v>240</v>
      </c>
      <c r="D521" s="202" t="s">
        <v>126</v>
      </c>
      <c r="E521" s="202" t="s">
        <v>127</v>
      </c>
      <c r="F521" s="202" t="s">
        <v>131</v>
      </c>
      <c r="G521" s="202" t="s">
        <v>132</v>
      </c>
      <c r="H521" s="202" t="s">
        <v>217</v>
      </c>
      <c r="I521" s="202" t="s">
        <v>217</v>
      </c>
      <c r="J521" s="202" t="s">
        <v>217</v>
      </c>
      <c r="K521" s="202" t="s">
        <v>217</v>
      </c>
      <c r="L521" s="202" t="s">
        <v>217</v>
      </c>
      <c r="M521" s="203">
        <v>-74.17</v>
      </c>
      <c r="N521" s="188" t="str">
        <f t="shared" si="8"/>
        <v>205200012800</v>
      </c>
    </row>
    <row r="522" spans="1:14" x14ac:dyDescent="0.25">
      <c r="A522" s="202" t="s">
        <v>108</v>
      </c>
      <c r="B522" s="202" t="s">
        <v>239</v>
      </c>
      <c r="C522" s="202" t="s">
        <v>240</v>
      </c>
      <c r="D522" s="202" t="s">
        <v>126</v>
      </c>
      <c r="E522" s="202" t="s">
        <v>127</v>
      </c>
      <c r="F522" s="202" t="s">
        <v>131</v>
      </c>
      <c r="G522" s="202" t="s">
        <v>139</v>
      </c>
      <c r="H522" s="202" t="s">
        <v>217</v>
      </c>
      <c r="I522" s="202" t="s">
        <v>217</v>
      </c>
      <c r="J522" s="202" t="s">
        <v>217</v>
      </c>
      <c r="K522" s="202" t="s">
        <v>217</v>
      </c>
      <c r="L522" s="202" t="s">
        <v>217</v>
      </c>
      <c r="M522" s="203">
        <v>-94.54</v>
      </c>
      <c r="N522" s="188" t="str">
        <f t="shared" si="8"/>
        <v>211000012800</v>
      </c>
    </row>
    <row r="523" spans="1:14" x14ac:dyDescent="0.25">
      <c r="A523" s="202" t="s">
        <v>108</v>
      </c>
      <c r="B523" s="202" t="s">
        <v>239</v>
      </c>
      <c r="C523" s="202" t="s">
        <v>240</v>
      </c>
      <c r="D523" s="202" t="s">
        <v>126</v>
      </c>
      <c r="E523" s="202" t="s">
        <v>127</v>
      </c>
      <c r="F523" s="202" t="s">
        <v>131</v>
      </c>
      <c r="G523" s="202" t="s">
        <v>139</v>
      </c>
      <c r="H523" s="202" t="s">
        <v>217</v>
      </c>
      <c r="I523" s="202" t="s">
        <v>217</v>
      </c>
      <c r="J523" s="202" t="s">
        <v>217</v>
      </c>
      <c r="K523" s="202" t="s">
        <v>217</v>
      </c>
      <c r="L523" s="202" t="s">
        <v>217</v>
      </c>
      <c r="M523" s="203">
        <v>-70.89</v>
      </c>
      <c r="N523" s="188" t="str">
        <f t="shared" si="8"/>
        <v>211000012800</v>
      </c>
    </row>
    <row r="524" spans="1:14" x14ac:dyDescent="0.25">
      <c r="A524" s="202" t="s">
        <v>108</v>
      </c>
      <c r="B524" s="202" t="s">
        <v>239</v>
      </c>
      <c r="C524" s="202" t="s">
        <v>240</v>
      </c>
      <c r="D524" s="202" t="s">
        <v>126</v>
      </c>
      <c r="E524" s="202" t="s">
        <v>127</v>
      </c>
      <c r="F524" s="202" t="s">
        <v>131</v>
      </c>
      <c r="G524" s="202" t="s">
        <v>133</v>
      </c>
      <c r="H524" s="202" t="s">
        <v>217</v>
      </c>
      <c r="I524" s="202" t="s">
        <v>217</v>
      </c>
      <c r="J524" s="202" t="s">
        <v>217</v>
      </c>
      <c r="K524" s="202" t="s">
        <v>217</v>
      </c>
      <c r="L524" s="202" t="s">
        <v>217</v>
      </c>
      <c r="M524" s="203">
        <v>-94.54</v>
      </c>
      <c r="N524" s="188" t="str">
        <f t="shared" si="8"/>
        <v>205300012800</v>
      </c>
    </row>
    <row r="525" spans="1:14" x14ac:dyDescent="0.25">
      <c r="A525" s="202" t="s">
        <v>108</v>
      </c>
      <c r="B525" s="202" t="s">
        <v>239</v>
      </c>
      <c r="C525" s="202" t="s">
        <v>240</v>
      </c>
      <c r="D525" s="202" t="s">
        <v>126</v>
      </c>
      <c r="E525" s="202" t="s">
        <v>127</v>
      </c>
      <c r="F525" s="202" t="s">
        <v>131</v>
      </c>
      <c r="G525" s="202" t="s">
        <v>133</v>
      </c>
      <c r="H525" s="202" t="s">
        <v>217</v>
      </c>
      <c r="I525" s="202" t="s">
        <v>217</v>
      </c>
      <c r="J525" s="202" t="s">
        <v>217</v>
      </c>
      <c r="K525" s="202" t="s">
        <v>217</v>
      </c>
      <c r="L525" s="202" t="s">
        <v>217</v>
      </c>
      <c r="M525" s="203">
        <v>-70.89</v>
      </c>
      <c r="N525" s="188" t="str">
        <f t="shared" si="8"/>
        <v>205300012800</v>
      </c>
    </row>
    <row r="526" spans="1:14" x14ac:dyDescent="0.25">
      <c r="A526" s="202" t="s">
        <v>108</v>
      </c>
      <c r="B526" s="202" t="s">
        <v>239</v>
      </c>
      <c r="C526" s="202" t="s">
        <v>240</v>
      </c>
      <c r="D526" s="202" t="s">
        <v>126</v>
      </c>
      <c r="E526" s="202" t="s">
        <v>127</v>
      </c>
      <c r="F526" s="202" t="s">
        <v>131</v>
      </c>
      <c r="G526" s="202" t="s">
        <v>145</v>
      </c>
      <c r="H526" s="202" t="s">
        <v>217</v>
      </c>
      <c r="I526" s="202" t="s">
        <v>217</v>
      </c>
      <c r="J526" s="202" t="s">
        <v>217</v>
      </c>
      <c r="K526" s="202" t="s">
        <v>217</v>
      </c>
      <c r="L526" s="202" t="s">
        <v>217</v>
      </c>
      <c r="M526" s="203">
        <v>-22.11</v>
      </c>
      <c r="N526" s="188" t="str">
        <f t="shared" si="8"/>
        <v>216000012800</v>
      </c>
    </row>
    <row r="527" spans="1:14" x14ac:dyDescent="0.25">
      <c r="A527" s="202" t="s">
        <v>108</v>
      </c>
      <c r="B527" s="202" t="s">
        <v>239</v>
      </c>
      <c r="C527" s="202" t="s">
        <v>240</v>
      </c>
      <c r="D527" s="202" t="s">
        <v>126</v>
      </c>
      <c r="E527" s="202" t="s">
        <v>127</v>
      </c>
      <c r="F527" s="202" t="s">
        <v>131</v>
      </c>
      <c r="G527" s="202" t="s">
        <v>145</v>
      </c>
      <c r="H527" s="202" t="s">
        <v>217</v>
      </c>
      <c r="I527" s="202" t="s">
        <v>217</v>
      </c>
      <c r="J527" s="202" t="s">
        <v>217</v>
      </c>
      <c r="K527" s="202" t="s">
        <v>217</v>
      </c>
      <c r="L527" s="202" t="s">
        <v>217</v>
      </c>
      <c r="M527" s="203">
        <v>-16.579999999999998</v>
      </c>
      <c r="N527" s="188" t="str">
        <f t="shared" si="8"/>
        <v>216000012800</v>
      </c>
    </row>
    <row r="528" spans="1:14" x14ac:dyDescent="0.25">
      <c r="A528" s="202" t="s">
        <v>108</v>
      </c>
      <c r="B528" s="202" t="s">
        <v>239</v>
      </c>
      <c r="C528" s="202" t="s">
        <v>240</v>
      </c>
      <c r="D528" s="202" t="s">
        <v>126</v>
      </c>
      <c r="E528" s="202" t="s">
        <v>127</v>
      </c>
      <c r="F528" s="202" t="s">
        <v>131</v>
      </c>
      <c r="G528" s="202" t="s">
        <v>142</v>
      </c>
      <c r="H528" s="202" t="s">
        <v>217</v>
      </c>
      <c r="I528" s="202" t="s">
        <v>217</v>
      </c>
      <c r="J528" s="202" t="s">
        <v>217</v>
      </c>
      <c r="K528" s="202" t="s">
        <v>217</v>
      </c>
      <c r="L528" s="202" t="s">
        <v>217</v>
      </c>
      <c r="M528" s="203">
        <v>-157.97999999999999</v>
      </c>
      <c r="N528" s="188" t="str">
        <f t="shared" si="8"/>
        <v>214000012800</v>
      </c>
    </row>
    <row r="529" spans="1:14" x14ac:dyDescent="0.25">
      <c r="A529" s="202" t="s">
        <v>108</v>
      </c>
      <c r="B529" s="202" t="s">
        <v>239</v>
      </c>
      <c r="C529" s="202" t="s">
        <v>240</v>
      </c>
      <c r="D529" s="202" t="s">
        <v>126</v>
      </c>
      <c r="E529" s="202" t="s">
        <v>127</v>
      </c>
      <c r="F529" s="202" t="s">
        <v>131</v>
      </c>
      <c r="G529" s="202" t="s">
        <v>142</v>
      </c>
      <c r="H529" s="202" t="s">
        <v>217</v>
      </c>
      <c r="I529" s="202" t="s">
        <v>217</v>
      </c>
      <c r="J529" s="202" t="s">
        <v>217</v>
      </c>
      <c r="K529" s="202" t="s">
        <v>217</v>
      </c>
      <c r="L529" s="202" t="s">
        <v>217</v>
      </c>
      <c r="M529" s="203">
        <v>-118.47</v>
      </c>
      <c r="N529" s="188" t="str">
        <f t="shared" si="8"/>
        <v>214000012800</v>
      </c>
    </row>
    <row r="530" spans="1:14" x14ac:dyDescent="0.25">
      <c r="A530" s="202" t="s">
        <v>108</v>
      </c>
      <c r="B530" s="202" t="s">
        <v>239</v>
      </c>
      <c r="C530" s="202" t="s">
        <v>240</v>
      </c>
      <c r="D530" s="202" t="s">
        <v>126</v>
      </c>
      <c r="E530" s="202" t="s">
        <v>127</v>
      </c>
      <c r="F530" s="202" t="s">
        <v>131</v>
      </c>
      <c r="G530" s="202" t="s">
        <v>138</v>
      </c>
      <c r="H530" s="202" t="s">
        <v>217</v>
      </c>
      <c r="I530" s="202" t="s">
        <v>217</v>
      </c>
      <c r="J530" s="202" t="s">
        <v>217</v>
      </c>
      <c r="K530" s="202" t="s">
        <v>217</v>
      </c>
      <c r="L530" s="202" t="s">
        <v>217</v>
      </c>
      <c r="M530" s="203">
        <v>-74.17</v>
      </c>
      <c r="N530" s="188" t="str">
        <f t="shared" si="8"/>
        <v>210500012800</v>
      </c>
    </row>
    <row r="531" spans="1:14" x14ac:dyDescent="0.25">
      <c r="A531" s="202" t="s">
        <v>108</v>
      </c>
      <c r="B531" s="202" t="s">
        <v>239</v>
      </c>
      <c r="C531" s="202" t="s">
        <v>240</v>
      </c>
      <c r="D531" s="202" t="s">
        <v>126</v>
      </c>
      <c r="E531" s="202" t="s">
        <v>127</v>
      </c>
      <c r="F531" s="202" t="s">
        <v>131</v>
      </c>
      <c r="G531" s="202" t="s">
        <v>137</v>
      </c>
      <c r="H531" s="202" t="s">
        <v>217</v>
      </c>
      <c r="I531" s="202" t="s">
        <v>217</v>
      </c>
      <c r="J531" s="202" t="s">
        <v>217</v>
      </c>
      <c r="K531" s="202" t="s">
        <v>217</v>
      </c>
      <c r="L531" s="202" t="s">
        <v>217</v>
      </c>
      <c r="M531" s="203">
        <v>-214.3</v>
      </c>
      <c r="N531" s="188" t="str">
        <f t="shared" si="8"/>
        <v>210000012800</v>
      </c>
    </row>
    <row r="532" spans="1:14" x14ac:dyDescent="0.25">
      <c r="A532" s="202" t="s">
        <v>108</v>
      </c>
      <c r="B532" s="202" t="s">
        <v>239</v>
      </c>
      <c r="C532" s="202" t="s">
        <v>240</v>
      </c>
      <c r="D532" s="202" t="s">
        <v>126</v>
      </c>
      <c r="E532" s="202" t="s">
        <v>127</v>
      </c>
      <c r="F532" s="202" t="s">
        <v>131</v>
      </c>
      <c r="G532" s="202" t="s">
        <v>137</v>
      </c>
      <c r="H532" s="202" t="s">
        <v>217</v>
      </c>
      <c r="I532" s="202" t="s">
        <v>217</v>
      </c>
      <c r="J532" s="202" t="s">
        <v>217</v>
      </c>
      <c r="K532" s="202" t="s">
        <v>217</v>
      </c>
      <c r="L532" s="202" t="s">
        <v>217</v>
      </c>
      <c r="M532" s="203">
        <v>-160.69999999999999</v>
      </c>
      <c r="N532" s="188" t="str">
        <f t="shared" si="8"/>
        <v>210000012800</v>
      </c>
    </row>
    <row r="533" spans="1:14" x14ac:dyDescent="0.25">
      <c r="A533" s="202" t="s">
        <v>108</v>
      </c>
      <c r="B533" s="202" t="s">
        <v>239</v>
      </c>
      <c r="C533" s="202" t="s">
        <v>240</v>
      </c>
      <c r="D533" s="202" t="s">
        <v>126</v>
      </c>
      <c r="E533" s="202" t="s">
        <v>127</v>
      </c>
      <c r="F533" s="202" t="s">
        <v>131</v>
      </c>
      <c r="G533" s="202" t="s">
        <v>140</v>
      </c>
      <c r="H533" s="202" t="s">
        <v>217</v>
      </c>
      <c r="I533" s="202" t="s">
        <v>217</v>
      </c>
      <c r="J533" s="202" t="s">
        <v>217</v>
      </c>
      <c r="K533" s="202" t="s">
        <v>217</v>
      </c>
      <c r="L533" s="202" t="s">
        <v>217</v>
      </c>
      <c r="M533" s="203">
        <v>-6.22</v>
      </c>
      <c r="N533" s="188" t="str">
        <f t="shared" si="8"/>
        <v>212500012800</v>
      </c>
    </row>
    <row r="534" spans="1:14" x14ac:dyDescent="0.25">
      <c r="A534" s="202" t="s">
        <v>108</v>
      </c>
      <c r="B534" s="202" t="s">
        <v>239</v>
      </c>
      <c r="C534" s="202" t="s">
        <v>240</v>
      </c>
      <c r="D534" s="202" t="s">
        <v>126</v>
      </c>
      <c r="E534" s="202" t="s">
        <v>127</v>
      </c>
      <c r="F534" s="202" t="s">
        <v>131</v>
      </c>
      <c r="G534" s="202" t="s">
        <v>140</v>
      </c>
      <c r="H534" s="202" t="s">
        <v>217</v>
      </c>
      <c r="I534" s="202" t="s">
        <v>217</v>
      </c>
      <c r="J534" s="202" t="s">
        <v>217</v>
      </c>
      <c r="K534" s="202" t="s">
        <v>217</v>
      </c>
      <c r="L534" s="202" t="s">
        <v>217</v>
      </c>
      <c r="M534" s="203">
        <v>-4.66</v>
      </c>
      <c r="N534" s="188" t="str">
        <f t="shared" si="8"/>
        <v>212500012800</v>
      </c>
    </row>
    <row r="535" spans="1:14" x14ac:dyDescent="0.25">
      <c r="A535" s="202" t="s">
        <v>108</v>
      </c>
      <c r="B535" s="202" t="s">
        <v>239</v>
      </c>
      <c r="C535" s="202" t="s">
        <v>240</v>
      </c>
      <c r="D535" s="202" t="s">
        <v>126</v>
      </c>
      <c r="E535" s="202" t="s">
        <v>127</v>
      </c>
      <c r="F535" s="202" t="s">
        <v>131</v>
      </c>
      <c r="G535" s="202" t="s">
        <v>137</v>
      </c>
      <c r="H535" s="202" t="s">
        <v>217</v>
      </c>
      <c r="I535" s="202" t="s">
        <v>217</v>
      </c>
      <c r="J535" s="202" t="s">
        <v>217</v>
      </c>
      <c r="K535" s="202" t="s">
        <v>217</v>
      </c>
      <c r="L535" s="202" t="s">
        <v>217</v>
      </c>
      <c r="M535" s="203">
        <v>-5.32</v>
      </c>
      <c r="N535" s="188" t="str">
        <f t="shared" si="8"/>
        <v>210000012800</v>
      </c>
    </row>
    <row r="536" spans="1:14" x14ac:dyDescent="0.25">
      <c r="A536" s="202" t="s">
        <v>108</v>
      </c>
      <c r="B536" s="202" t="s">
        <v>239</v>
      </c>
      <c r="C536" s="202" t="s">
        <v>240</v>
      </c>
      <c r="D536" s="202" t="s">
        <v>126</v>
      </c>
      <c r="E536" s="202" t="s">
        <v>127</v>
      </c>
      <c r="F536" s="202" t="s">
        <v>131</v>
      </c>
      <c r="G536" s="202" t="s">
        <v>137</v>
      </c>
      <c r="H536" s="202" t="s">
        <v>217</v>
      </c>
      <c r="I536" s="202" t="s">
        <v>217</v>
      </c>
      <c r="J536" s="202" t="s">
        <v>217</v>
      </c>
      <c r="K536" s="202" t="s">
        <v>217</v>
      </c>
      <c r="L536" s="202" t="s">
        <v>217</v>
      </c>
      <c r="M536" s="203">
        <v>-3.99</v>
      </c>
      <c r="N536" s="188" t="str">
        <f t="shared" si="8"/>
        <v>210000012800</v>
      </c>
    </row>
    <row r="537" spans="1:14" x14ac:dyDescent="0.25">
      <c r="A537" s="202" t="s">
        <v>108</v>
      </c>
      <c r="B537" s="202" t="s">
        <v>239</v>
      </c>
      <c r="C537" s="202" t="s">
        <v>240</v>
      </c>
      <c r="D537" s="202" t="s">
        <v>126</v>
      </c>
      <c r="E537" s="202" t="s">
        <v>127</v>
      </c>
      <c r="F537" s="202" t="s">
        <v>131</v>
      </c>
      <c r="G537" s="202" t="s">
        <v>134</v>
      </c>
      <c r="H537" s="202" t="s">
        <v>217</v>
      </c>
      <c r="I537" s="202" t="s">
        <v>217</v>
      </c>
      <c r="J537" s="202" t="s">
        <v>217</v>
      </c>
      <c r="K537" s="202" t="s">
        <v>217</v>
      </c>
      <c r="L537" s="202" t="s">
        <v>217</v>
      </c>
      <c r="M537" s="203">
        <v>-3.19</v>
      </c>
      <c r="N537" s="188" t="str">
        <f t="shared" si="8"/>
        <v>205500012800</v>
      </c>
    </row>
    <row r="538" spans="1:14" x14ac:dyDescent="0.25">
      <c r="A538" s="202" t="s">
        <v>108</v>
      </c>
      <c r="B538" s="202" t="s">
        <v>239</v>
      </c>
      <c r="C538" s="202" t="s">
        <v>240</v>
      </c>
      <c r="D538" s="202" t="s">
        <v>126</v>
      </c>
      <c r="E538" s="202" t="s">
        <v>127</v>
      </c>
      <c r="F538" s="202" t="s">
        <v>131</v>
      </c>
      <c r="G538" s="202" t="s">
        <v>134</v>
      </c>
      <c r="H538" s="202" t="s">
        <v>217</v>
      </c>
      <c r="I538" s="202" t="s">
        <v>217</v>
      </c>
      <c r="J538" s="202" t="s">
        <v>217</v>
      </c>
      <c r="K538" s="202" t="s">
        <v>217</v>
      </c>
      <c r="L538" s="202" t="s">
        <v>217</v>
      </c>
      <c r="M538" s="203">
        <v>-2.39</v>
      </c>
      <c r="N538" s="188" t="str">
        <f t="shared" si="8"/>
        <v>205500012800</v>
      </c>
    </row>
    <row r="539" spans="1:14" x14ac:dyDescent="0.25">
      <c r="A539" s="202" t="s">
        <v>108</v>
      </c>
      <c r="B539" s="202" t="s">
        <v>239</v>
      </c>
      <c r="C539" s="202" t="s">
        <v>240</v>
      </c>
      <c r="D539" s="202" t="s">
        <v>126</v>
      </c>
      <c r="E539" s="202" t="s">
        <v>127</v>
      </c>
      <c r="F539" s="202" t="s">
        <v>131</v>
      </c>
      <c r="G539" s="202" t="s">
        <v>159</v>
      </c>
      <c r="H539" s="202" t="s">
        <v>217</v>
      </c>
      <c r="I539" s="202" t="s">
        <v>217</v>
      </c>
      <c r="J539" s="202" t="s">
        <v>217</v>
      </c>
      <c r="K539" s="202" t="s">
        <v>217</v>
      </c>
      <c r="L539" s="202" t="s">
        <v>217</v>
      </c>
      <c r="M539" s="203">
        <v>-6.51</v>
      </c>
      <c r="N539" s="188" t="str">
        <f t="shared" si="8"/>
        <v>205700012800</v>
      </c>
    </row>
    <row r="540" spans="1:14" x14ac:dyDescent="0.25">
      <c r="A540" s="202" t="s">
        <v>108</v>
      </c>
      <c r="B540" s="202" t="s">
        <v>239</v>
      </c>
      <c r="C540" s="202" t="s">
        <v>240</v>
      </c>
      <c r="D540" s="202" t="s">
        <v>126</v>
      </c>
      <c r="E540" s="202" t="s">
        <v>127</v>
      </c>
      <c r="F540" s="202" t="s">
        <v>131</v>
      </c>
      <c r="G540" s="202" t="s">
        <v>159</v>
      </c>
      <c r="H540" s="202" t="s">
        <v>217</v>
      </c>
      <c r="I540" s="202" t="s">
        <v>217</v>
      </c>
      <c r="J540" s="202" t="s">
        <v>217</v>
      </c>
      <c r="K540" s="202" t="s">
        <v>217</v>
      </c>
      <c r="L540" s="202" t="s">
        <v>217</v>
      </c>
      <c r="M540" s="203">
        <v>-4.8899999999999997</v>
      </c>
      <c r="N540" s="188" t="str">
        <f t="shared" si="8"/>
        <v>205700012800</v>
      </c>
    </row>
    <row r="541" spans="1:14" x14ac:dyDescent="0.25">
      <c r="A541" s="202" t="s">
        <v>108</v>
      </c>
      <c r="B541" s="202" t="s">
        <v>239</v>
      </c>
      <c r="C541" s="202" t="s">
        <v>240</v>
      </c>
      <c r="D541" s="202" t="s">
        <v>126</v>
      </c>
      <c r="E541" s="202" t="s">
        <v>127</v>
      </c>
      <c r="F541" s="202" t="s">
        <v>131</v>
      </c>
      <c r="G541" s="202" t="s">
        <v>135</v>
      </c>
      <c r="H541" s="202" t="s">
        <v>217</v>
      </c>
      <c r="I541" s="202" t="s">
        <v>217</v>
      </c>
      <c r="J541" s="202" t="s">
        <v>217</v>
      </c>
      <c r="K541" s="202" t="s">
        <v>217</v>
      </c>
      <c r="L541" s="202" t="s">
        <v>217</v>
      </c>
      <c r="M541" s="203">
        <v>-214.24</v>
      </c>
      <c r="N541" s="188" t="str">
        <f t="shared" si="8"/>
        <v>205600012800</v>
      </c>
    </row>
    <row r="542" spans="1:14" x14ac:dyDescent="0.25">
      <c r="A542" s="202" t="s">
        <v>108</v>
      </c>
      <c r="B542" s="202" t="s">
        <v>239</v>
      </c>
      <c r="C542" s="202" t="s">
        <v>240</v>
      </c>
      <c r="D542" s="202" t="s">
        <v>126</v>
      </c>
      <c r="E542" s="202" t="s">
        <v>127</v>
      </c>
      <c r="F542" s="202" t="s">
        <v>131</v>
      </c>
      <c r="G542" s="202" t="s">
        <v>136</v>
      </c>
      <c r="H542" s="202" t="s">
        <v>217</v>
      </c>
      <c r="I542" s="202" t="s">
        <v>217</v>
      </c>
      <c r="J542" s="202" t="s">
        <v>217</v>
      </c>
      <c r="K542" s="202" t="s">
        <v>217</v>
      </c>
      <c r="L542" s="202" t="s">
        <v>217</v>
      </c>
      <c r="M542" s="203">
        <v>-22.11</v>
      </c>
      <c r="N542" s="188" t="str">
        <f t="shared" si="8"/>
        <v>205800012800</v>
      </c>
    </row>
    <row r="543" spans="1:14" x14ac:dyDescent="0.25">
      <c r="A543" s="202" t="s">
        <v>108</v>
      </c>
      <c r="B543" s="202" t="s">
        <v>239</v>
      </c>
      <c r="C543" s="202" t="s">
        <v>240</v>
      </c>
      <c r="D543" s="202" t="s">
        <v>126</v>
      </c>
      <c r="E543" s="202" t="s">
        <v>127</v>
      </c>
      <c r="F543" s="202" t="s">
        <v>131</v>
      </c>
      <c r="G543" s="202" t="s">
        <v>136</v>
      </c>
      <c r="H543" s="202" t="s">
        <v>217</v>
      </c>
      <c r="I543" s="202" t="s">
        <v>217</v>
      </c>
      <c r="J543" s="202" t="s">
        <v>217</v>
      </c>
      <c r="K543" s="202" t="s">
        <v>217</v>
      </c>
      <c r="L543" s="202" t="s">
        <v>217</v>
      </c>
      <c r="M543" s="203">
        <v>-16.579999999999998</v>
      </c>
      <c r="N543" s="188" t="str">
        <f t="shared" si="8"/>
        <v>205800012800</v>
      </c>
    </row>
    <row r="544" spans="1:14" x14ac:dyDescent="0.25">
      <c r="A544" s="202" t="s">
        <v>108</v>
      </c>
      <c r="B544" s="202" t="s">
        <v>239</v>
      </c>
      <c r="C544" s="202" t="s">
        <v>240</v>
      </c>
      <c r="D544" s="202" t="s">
        <v>126</v>
      </c>
      <c r="E544" s="202" t="s">
        <v>127</v>
      </c>
      <c r="F544" s="202" t="s">
        <v>131</v>
      </c>
      <c r="G544" s="202" t="s">
        <v>143</v>
      </c>
      <c r="H544" s="202" t="s">
        <v>217</v>
      </c>
      <c r="I544" s="202" t="s">
        <v>217</v>
      </c>
      <c r="J544" s="202" t="s">
        <v>217</v>
      </c>
      <c r="K544" s="202" t="s">
        <v>217</v>
      </c>
      <c r="L544" s="202" t="s">
        <v>217</v>
      </c>
      <c r="M544" s="203">
        <v>-60</v>
      </c>
      <c r="N544" s="188" t="str">
        <f t="shared" si="8"/>
        <v>215000012800</v>
      </c>
    </row>
    <row r="545" spans="1:14" x14ac:dyDescent="0.25">
      <c r="A545" s="202" t="s">
        <v>108</v>
      </c>
      <c r="B545" s="202" t="s">
        <v>239</v>
      </c>
      <c r="C545" s="202" t="s">
        <v>240</v>
      </c>
      <c r="D545" s="202" t="s">
        <v>126</v>
      </c>
      <c r="E545" s="202" t="s">
        <v>127</v>
      </c>
      <c r="F545" s="202" t="s">
        <v>131</v>
      </c>
      <c r="G545" s="202" t="s">
        <v>143</v>
      </c>
      <c r="H545" s="202" t="s">
        <v>217</v>
      </c>
      <c r="I545" s="202" t="s">
        <v>217</v>
      </c>
      <c r="J545" s="202" t="s">
        <v>217</v>
      </c>
      <c r="K545" s="202" t="s">
        <v>217</v>
      </c>
      <c r="L545" s="202" t="s">
        <v>217</v>
      </c>
      <c r="M545" s="203">
        <v>-45</v>
      </c>
      <c r="N545" s="188" t="str">
        <f t="shared" si="8"/>
        <v>215000012800</v>
      </c>
    </row>
    <row r="546" spans="1:14" x14ac:dyDescent="0.25">
      <c r="A546" s="202" t="s">
        <v>108</v>
      </c>
      <c r="B546" s="202" t="s">
        <v>239</v>
      </c>
      <c r="C546" s="202" t="s">
        <v>240</v>
      </c>
      <c r="D546" s="202" t="s">
        <v>126</v>
      </c>
      <c r="E546" s="202" t="s">
        <v>127</v>
      </c>
      <c r="F546" s="202" t="s">
        <v>131</v>
      </c>
      <c r="G546" s="202" t="s">
        <v>124</v>
      </c>
      <c r="H546" s="202" t="s">
        <v>217</v>
      </c>
      <c r="I546" s="202" t="s">
        <v>217</v>
      </c>
      <c r="J546" s="202" t="s">
        <v>217</v>
      </c>
      <c r="K546" s="202" t="s">
        <v>217</v>
      </c>
      <c r="L546" s="202" t="s">
        <v>217</v>
      </c>
      <c r="M546" s="203">
        <v>-876.84</v>
      </c>
      <c r="N546" s="188" t="str">
        <f t="shared" si="8"/>
        <v>100000012800</v>
      </c>
    </row>
    <row r="547" spans="1:14" x14ac:dyDescent="0.25">
      <c r="A547" s="202" t="s">
        <v>108</v>
      </c>
      <c r="B547" s="202" t="s">
        <v>239</v>
      </c>
      <c r="C547" s="202" t="s">
        <v>240</v>
      </c>
      <c r="D547" s="202" t="s">
        <v>126</v>
      </c>
      <c r="E547" s="202" t="s">
        <v>127</v>
      </c>
      <c r="F547" s="202" t="s">
        <v>131</v>
      </c>
      <c r="G547" s="202" t="s">
        <v>124</v>
      </c>
      <c r="H547" s="202" t="s">
        <v>217</v>
      </c>
      <c r="I547" s="202" t="s">
        <v>217</v>
      </c>
      <c r="J547" s="202" t="s">
        <v>217</v>
      </c>
      <c r="K547" s="202" t="s">
        <v>217</v>
      </c>
      <c r="L547" s="202" t="s">
        <v>217</v>
      </c>
      <c r="M547" s="203">
        <v>-657.56</v>
      </c>
      <c r="N547" s="188" t="str">
        <f t="shared" si="8"/>
        <v>100000012800</v>
      </c>
    </row>
    <row r="548" spans="1:14" x14ac:dyDescent="0.25">
      <c r="A548" s="202" t="s">
        <v>108</v>
      </c>
      <c r="B548" s="202" t="s">
        <v>239</v>
      </c>
      <c r="C548" s="202" t="s">
        <v>240</v>
      </c>
      <c r="D548" s="202" t="s">
        <v>126</v>
      </c>
      <c r="E548" s="202" t="s">
        <v>127</v>
      </c>
      <c r="F548" s="202" t="s">
        <v>131</v>
      </c>
      <c r="G548" s="202" t="s">
        <v>167</v>
      </c>
      <c r="H548" s="202" t="s">
        <v>217</v>
      </c>
      <c r="I548" s="202" t="s">
        <v>217</v>
      </c>
      <c r="J548" s="202" t="s">
        <v>217</v>
      </c>
      <c r="K548" s="202" t="s">
        <v>217</v>
      </c>
      <c r="L548" s="202" t="s">
        <v>217</v>
      </c>
      <c r="M548" s="203">
        <v>18.86</v>
      </c>
      <c r="N548" s="188" t="str">
        <f t="shared" si="8"/>
        <v>208100012800</v>
      </c>
    </row>
    <row r="549" spans="1:14" x14ac:dyDescent="0.25">
      <c r="A549" s="202" t="s">
        <v>108</v>
      </c>
      <c r="B549" s="202" t="s">
        <v>239</v>
      </c>
      <c r="C549" s="202" t="s">
        <v>240</v>
      </c>
      <c r="D549" s="202" t="s">
        <v>126</v>
      </c>
      <c r="E549" s="202" t="s">
        <v>127</v>
      </c>
      <c r="F549" s="202" t="s">
        <v>131</v>
      </c>
      <c r="G549" s="202" t="s">
        <v>148</v>
      </c>
      <c r="H549" s="202" t="s">
        <v>217</v>
      </c>
      <c r="I549" s="202" t="s">
        <v>217</v>
      </c>
      <c r="J549" s="202" t="s">
        <v>217</v>
      </c>
      <c r="K549" s="202" t="s">
        <v>217</v>
      </c>
      <c r="L549" s="202" t="s">
        <v>217</v>
      </c>
      <c r="M549" s="203">
        <v>1498.51</v>
      </c>
      <c r="N549" s="188" t="str">
        <f t="shared" si="8"/>
        <v>700000012800</v>
      </c>
    </row>
    <row r="550" spans="1:14" x14ac:dyDescent="0.25">
      <c r="A550" s="202" t="s">
        <v>108</v>
      </c>
      <c r="B550" s="202" t="s">
        <v>239</v>
      </c>
      <c r="C550" s="202" t="s">
        <v>240</v>
      </c>
      <c r="D550" s="202" t="s">
        <v>126</v>
      </c>
      <c r="E550" s="202" t="s">
        <v>127</v>
      </c>
      <c r="F550" s="202" t="s">
        <v>131</v>
      </c>
      <c r="G550" s="202" t="s">
        <v>167</v>
      </c>
      <c r="H550" s="202" t="s">
        <v>217</v>
      </c>
      <c r="I550" s="202" t="s">
        <v>217</v>
      </c>
      <c r="J550" s="202" t="s">
        <v>217</v>
      </c>
      <c r="K550" s="202" t="s">
        <v>217</v>
      </c>
      <c r="L550" s="202" t="s">
        <v>217</v>
      </c>
      <c r="M550" s="203">
        <v>48.08</v>
      </c>
      <c r="N550" s="188" t="str">
        <f t="shared" si="8"/>
        <v>208100012800</v>
      </c>
    </row>
    <row r="551" spans="1:14" x14ac:dyDescent="0.25">
      <c r="A551" s="202" t="s">
        <v>108</v>
      </c>
      <c r="B551" s="202" t="s">
        <v>239</v>
      </c>
      <c r="C551" s="202" t="s">
        <v>240</v>
      </c>
      <c r="D551" s="202" t="s">
        <v>126</v>
      </c>
      <c r="E551" s="202" t="s">
        <v>127</v>
      </c>
      <c r="F551" s="202" t="s">
        <v>131</v>
      </c>
      <c r="G551" s="202" t="s">
        <v>148</v>
      </c>
      <c r="H551" s="202" t="s">
        <v>217</v>
      </c>
      <c r="I551" s="202" t="s">
        <v>217</v>
      </c>
      <c r="J551" s="202" t="s">
        <v>217</v>
      </c>
      <c r="K551" s="202" t="s">
        <v>217</v>
      </c>
      <c r="L551" s="202" t="s">
        <v>217</v>
      </c>
      <c r="M551" s="203">
        <v>1123.8900000000001</v>
      </c>
      <c r="N551" s="188" t="str">
        <f t="shared" si="8"/>
        <v>700000012800</v>
      </c>
    </row>
    <row r="552" spans="1:14" x14ac:dyDescent="0.25">
      <c r="A552" s="202" t="s">
        <v>108</v>
      </c>
      <c r="B552" s="202" t="s">
        <v>239</v>
      </c>
      <c r="C552" s="202" t="s">
        <v>240</v>
      </c>
      <c r="D552" s="202" t="s">
        <v>126</v>
      </c>
      <c r="E552" s="202" t="s">
        <v>127</v>
      </c>
      <c r="F552" s="202" t="s">
        <v>131</v>
      </c>
      <c r="G552" s="202" t="s">
        <v>167</v>
      </c>
      <c r="H552" s="202" t="s">
        <v>217</v>
      </c>
      <c r="I552" s="202" t="s">
        <v>217</v>
      </c>
      <c r="J552" s="202" t="s">
        <v>217</v>
      </c>
      <c r="K552" s="202" t="s">
        <v>217</v>
      </c>
      <c r="L552" s="202" t="s">
        <v>217</v>
      </c>
      <c r="M552" s="203">
        <v>35.92</v>
      </c>
      <c r="N552" s="188" t="str">
        <f t="shared" si="8"/>
        <v>208100012800</v>
      </c>
    </row>
    <row r="553" spans="1:14" x14ac:dyDescent="0.25">
      <c r="A553" s="202" t="s">
        <v>108</v>
      </c>
      <c r="B553" s="202" t="s">
        <v>239</v>
      </c>
      <c r="C553" s="202" t="s">
        <v>240</v>
      </c>
      <c r="D553" s="202" t="s">
        <v>126</v>
      </c>
      <c r="E553" s="202" t="s">
        <v>127</v>
      </c>
      <c r="F553" s="202" t="s">
        <v>131</v>
      </c>
      <c r="G553" s="202" t="s">
        <v>167</v>
      </c>
      <c r="H553" s="202" t="s">
        <v>217</v>
      </c>
      <c r="I553" s="202" t="s">
        <v>217</v>
      </c>
      <c r="J553" s="202" t="s">
        <v>217</v>
      </c>
      <c r="K553" s="202" t="s">
        <v>217</v>
      </c>
      <c r="L553" s="202" t="s">
        <v>217</v>
      </c>
      <c r="M553" s="203">
        <v>14.14</v>
      </c>
      <c r="N553" s="188" t="str">
        <f t="shared" si="8"/>
        <v>208100012800</v>
      </c>
    </row>
    <row r="554" spans="1:14" x14ac:dyDescent="0.25">
      <c r="A554" s="202" t="s">
        <v>108</v>
      </c>
      <c r="B554" s="202" t="s">
        <v>239</v>
      </c>
      <c r="C554" s="202" t="s">
        <v>240</v>
      </c>
      <c r="D554" s="202" t="s">
        <v>126</v>
      </c>
      <c r="E554" s="202" t="s">
        <v>127</v>
      </c>
      <c r="F554" s="202" t="s">
        <v>131</v>
      </c>
      <c r="G554" s="202" t="s">
        <v>151</v>
      </c>
      <c r="H554" s="202" t="s">
        <v>217</v>
      </c>
      <c r="I554" s="202" t="s">
        <v>217</v>
      </c>
      <c r="J554" s="202" t="s">
        <v>217</v>
      </c>
      <c r="K554" s="202" t="s">
        <v>217</v>
      </c>
      <c r="L554" s="202" t="s">
        <v>217</v>
      </c>
      <c r="M554" s="203">
        <v>94.54</v>
      </c>
      <c r="N554" s="188" t="str">
        <f t="shared" si="8"/>
        <v>723000012800</v>
      </c>
    </row>
    <row r="555" spans="1:14" x14ac:dyDescent="0.25">
      <c r="A555" s="202" t="s">
        <v>108</v>
      </c>
      <c r="B555" s="202" t="s">
        <v>239</v>
      </c>
      <c r="C555" s="202" t="s">
        <v>240</v>
      </c>
      <c r="D555" s="202" t="s">
        <v>126</v>
      </c>
      <c r="E555" s="202" t="s">
        <v>127</v>
      </c>
      <c r="F555" s="202" t="s">
        <v>131</v>
      </c>
      <c r="G555" s="202" t="s">
        <v>151</v>
      </c>
      <c r="H555" s="202" t="s">
        <v>217</v>
      </c>
      <c r="I555" s="202" t="s">
        <v>217</v>
      </c>
      <c r="J555" s="202" t="s">
        <v>217</v>
      </c>
      <c r="K555" s="202" t="s">
        <v>217</v>
      </c>
      <c r="L555" s="202" t="s">
        <v>217</v>
      </c>
      <c r="M555" s="203">
        <v>70.89</v>
      </c>
      <c r="N555" s="188" t="str">
        <f t="shared" si="8"/>
        <v>723000012800</v>
      </c>
    </row>
    <row r="556" spans="1:14" x14ac:dyDescent="0.25">
      <c r="A556" s="202" t="s">
        <v>108</v>
      </c>
      <c r="B556" s="202" t="s">
        <v>239</v>
      </c>
      <c r="C556" s="202" t="s">
        <v>240</v>
      </c>
      <c r="D556" s="202" t="s">
        <v>126</v>
      </c>
      <c r="E556" s="202" t="s">
        <v>127</v>
      </c>
      <c r="F556" s="202" t="s">
        <v>131</v>
      </c>
      <c r="G556" s="202" t="s">
        <v>152</v>
      </c>
      <c r="H556" s="202" t="s">
        <v>217</v>
      </c>
      <c r="I556" s="202" t="s">
        <v>217</v>
      </c>
      <c r="J556" s="202" t="s">
        <v>217</v>
      </c>
      <c r="K556" s="202" t="s">
        <v>217</v>
      </c>
      <c r="L556" s="202" t="s">
        <v>217</v>
      </c>
      <c r="M556" s="203">
        <v>22.11</v>
      </c>
      <c r="N556" s="188" t="str">
        <f t="shared" si="8"/>
        <v>723100012800</v>
      </c>
    </row>
    <row r="557" spans="1:14" x14ac:dyDescent="0.25">
      <c r="A557" s="202" t="s">
        <v>108</v>
      </c>
      <c r="B557" s="202" t="s">
        <v>239</v>
      </c>
      <c r="C557" s="202" t="s">
        <v>240</v>
      </c>
      <c r="D557" s="202" t="s">
        <v>126</v>
      </c>
      <c r="E557" s="202" t="s">
        <v>127</v>
      </c>
      <c r="F557" s="202" t="s">
        <v>131</v>
      </c>
      <c r="G557" s="202" t="s">
        <v>152</v>
      </c>
      <c r="H557" s="202" t="s">
        <v>217</v>
      </c>
      <c r="I557" s="202" t="s">
        <v>217</v>
      </c>
      <c r="J557" s="202" t="s">
        <v>217</v>
      </c>
      <c r="K557" s="202" t="s">
        <v>217</v>
      </c>
      <c r="L557" s="202" t="s">
        <v>217</v>
      </c>
      <c r="M557" s="203">
        <v>16.579999999999998</v>
      </c>
      <c r="N557" s="188" t="str">
        <f t="shared" si="8"/>
        <v>723100012800</v>
      </c>
    </row>
    <row r="558" spans="1:14" x14ac:dyDescent="0.25">
      <c r="A558" s="202" t="s">
        <v>108</v>
      </c>
      <c r="B558" s="202" t="s">
        <v>239</v>
      </c>
      <c r="C558" s="202" t="s">
        <v>240</v>
      </c>
      <c r="D558" s="202" t="s">
        <v>126</v>
      </c>
      <c r="E558" s="202" t="s">
        <v>127</v>
      </c>
      <c r="F558" s="202" t="s">
        <v>131</v>
      </c>
      <c r="G558" s="202" t="s">
        <v>153</v>
      </c>
      <c r="H558" s="202" t="s">
        <v>217</v>
      </c>
      <c r="I558" s="202" t="s">
        <v>217</v>
      </c>
      <c r="J558" s="202" t="s">
        <v>217</v>
      </c>
      <c r="K558" s="202" t="s">
        <v>217</v>
      </c>
      <c r="L558" s="202" t="s">
        <v>217</v>
      </c>
      <c r="M558" s="203">
        <v>214.24</v>
      </c>
      <c r="N558" s="188" t="str">
        <f t="shared" si="8"/>
        <v>724000012800</v>
      </c>
    </row>
    <row r="559" spans="1:14" x14ac:dyDescent="0.25">
      <c r="A559" s="202" t="s">
        <v>108</v>
      </c>
      <c r="B559" s="202" t="s">
        <v>239</v>
      </c>
      <c r="C559" s="202" t="s">
        <v>240</v>
      </c>
      <c r="D559" s="202" t="s">
        <v>126</v>
      </c>
      <c r="E559" s="202" t="s">
        <v>127</v>
      </c>
      <c r="F559" s="202" t="s">
        <v>131</v>
      </c>
      <c r="G559" s="202" t="s">
        <v>153</v>
      </c>
      <c r="H559" s="202" t="s">
        <v>217</v>
      </c>
      <c r="I559" s="202" t="s">
        <v>217</v>
      </c>
      <c r="J559" s="202" t="s">
        <v>217</v>
      </c>
      <c r="K559" s="202" t="s">
        <v>217</v>
      </c>
      <c r="L559" s="202" t="s">
        <v>217</v>
      </c>
      <c r="M559" s="203">
        <v>160.66</v>
      </c>
      <c r="N559" s="188" t="str">
        <f t="shared" si="8"/>
        <v>724000012800</v>
      </c>
    </row>
    <row r="560" spans="1:14" x14ac:dyDescent="0.25">
      <c r="A560" s="202" t="s">
        <v>108</v>
      </c>
      <c r="B560" s="202" t="s">
        <v>239</v>
      </c>
      <c r="C560" s="202" t="s">
        <v>240</v>
      </c>
      <c r="D560" s="202" t="s">
        <v>126</v>
      </c>
      <c r="E560" s="202" t="s">
        <v>127</v>
      </c>
      <c r="F560" s="202" t="s">
        <v>131</v>
      </c>
      <c r="G560" s="202" t="s">
        <v>155</v>
      </c>
      <c r="H560" s="202" t="s">
        <v>217</v>
      </c>
      <c r="I560" s="202" t="s">
        <v>217</v>
      </c>
      <c r="J560" s="202" t="s">
        <v>217</v>
      </c>
      <c r="K560" s="202" t="s">
        <v>217</v>
      </c>
      <c r="L560" s="202" t="s">
        <v>217</v>
      </c>
      <c r="M560" s="203">
        <v>3.19</v>
      </c>
      <c r="N560" s="188" t="str">
        <f t="shared" si="8"/>
        <v>725000012800</v>
      </c>
    </row>
    <row r="561" spans="1:14" x14ac:dyDescent="0.25">
      <c r="A561" s="202" t="s">
        <v>108</v>
      </c>
      <c r="B561" s="202" t="s">
        <v>239</v>
      </c>
      <c r="C561" s="202" t="s">
        <v>240</v>
      </c>
      <c r="D561" s="202" t="s">
        <v>126</v>
      </c>
      <c r="E561" s="202" t="s">
        <v>127</v>
      </c>
      <c r="F561" s="202" t="s">
        <v>131</v>
      </c>
      <c r="G561" s="202" t="s">
        <v>155</v>
      </c>
      <c r="H561" s="202" t="s">
        <v>217</v>
      </c>
      <c r="I561" s="202" t="s">
        <v>217</v>
      </c>
      <c r="J561" s="202" t="s">
        <v>217</v>
      </c>
      <c r="K561" s="202" t="s">
        <v>217</v>
      </c>
      <c r="L561" s="202" t="s">
        <v>217</v>
      </c>
      <c r="M561" s="203">
        <v>2.39</v>
      </c>
      <c r="N561" s="188" t="str">
        <f t="shared" si="8"/>
        <v>725000012800</v>
      </c>
    </row>
    <row r="562" spans="1:14" x14ac:dyDescent="0.25">
      <c r="A562" s="202" t="s">
        <v>108</v>
      </c>
      <c r="B562" s="202" t="s">
        <v>239</v>
      </c>
      <c r="C562" s="202" t="s">
        <v>240</v>
      </c>
      <c r="D562" s="202" t="s">
        <v>126</v>
      </c>
      <c r="E562" s="202" t="s">
        <v>127</v>
      </c>
      <c r="F562" s="202" t="s">
        <v>131</v>
      </c>
      <c r="G562" s="202" t="s">
        <v>150</v>
      </c>
      <c r="H562" s="202" t="s">
        <v>217</v>
      </c>
      <c r="I562" s="202" t="s">
        <v>217</v>
      </c>
      <c r="J562" s="202" t="s">
        <v>217</v>
      </c>
      <c r="K562" s="202" t="s">
        <v>217</v>
      </c>
      <c r="L562" s="202" t="s">
        <v>217</v>
      </c>
      <c r="M562" s="203">
        <v>6.51</v>
      </c>
      <c r="N562" s="188" t="str">
        <f t="shared" si="8"/>
        <v>722100012800</v>
      </c>
    </row>
    <row r="563" spans="1:14" x14ac:dyDescent="0.25">
      <c r="A563" s="202" t="s">
        <v>108</v>
      </c>
      <c r="B563" s="202" t="s">
        <v>239</v>
      </c>
      <c r="C563" s="202" t="s">
        <v>240</v>
      </c>
      <c r="D563" s="202" t="s">
        <v>126</v>
      </c>
      <c r="E563" s="202" t="s">
        <v>127</v>
      </c>
      <c r="F563" s="202" t="s">
        <v>131</v>
      </c>
      <c r="G563" s="202" t="s">
        <v>150</v>
      </c>
      <c r="H563" s="202" t="s">
        <v>217</v>
      </c>
      <c r="I563" s="202" t="s">
        <v>217</v>
      </c>
      <c r="J563" s="202" t="s">
        <v>217</v>
      </c>
      <c r="K563" s="202" t="s">
        <v>217</v>
      </c>
      <c r="L563" s="202" t="s">
        <v>217</v>
      </c>
      <c r="M563" s="203">
        <v>4.8899999999999997</v>
      </c>
      <c r="N563" s="188" t="str">
        <f t="shared" si="8"/>
        <v>722100012800</v>
      </c>
    </row>
    <row r="564" spans="1:14" x14ac:dyDescent="0.25">
      <c r="A564" s="202" t="s">
        <v>108</v>
      </c>
      <c r="B564" s="202" t="s">
        <v>239</v>
      </c>
      <c r="C564" s="202" t="s">
        <v>240</v>
      </c>
      <c r="D564" s="202" t="s">
        <v>126</v>
      </c>
      <c r="E564" s="202" t="s">
        <v>127</v>
      </c>
      <c r="F564" s="202" t="s">
        <v>131</v>
      </c>
      <c r="G564" s="202" t="s">
        <v>156</v>
      </c>
      <c r="H564" s="202" t="s">
        <v>217</v>
      </c>
      <c r="I564" s="202" t="s">
        <v>217</v>
      </c>
      <c r="J564" s="202" t="s">
        <v>217</v>
      </c>
      <c r="K564" s="202" t="s">
        <v>217</v>
      </c>
      <c r="L564" s="202" t="s">
        <v>217</v>
      </c>
      <c r="M564" s="203">
        <v>98.91</v>
      </c>
      <c r="N564" s="188" t="str">
        <f t="shared" si="8"/>
        <v>726900012800</v>
      </c>
    </row>
    <row r="565" spans="1:14" x14ac:dyDescent="0.25">
      <c r="A565" s="202" t="s">
        <v>108</v>
      </c>
      <c r="B565" s="202" t="s">
        <v>239</v>
      </c>
      <c r="C565" s="202" t="s">
        <v>240</v>
      </c>
      <c r="D565" s="202" t="s">
        <v>126</v>
      </c>
      <c r="E565" s="202" t="s">
        <v>127</v>
      </c>
      <c r="F565" s="202" t="s">
        <v>131</v>
      </c>
      <c r="G565" s="202" t="s">
        <v>156</v>
      </c>
      <c r="H565" s="202" t="s">
        <v>217</v>
      </c>
      <c r="I565" s="202" t="s">
        <v>217</v>
      </c>
      <c r="J565" s="202" t="s">
        <v>217</v>
      </c>
      <c r="K565" s="202" t="s">
        <v>217</v>
      </c>
      <c r="L565" s="202" t="s">
        <v>217</v>
      </c>
      <c r="M565" s="203">
        <v>74.17</v>
      </c>
      <c r="N565" s="188" t="str">
        <f t="shared" si="8"/>
        <v>726900012800</v>
      </c>
    </row>
    <row r="566" spans="1:14" x14ac:dyDescent="0.25">
      <c r="A566" s="202" t="s">
        <v>108</v>
      </c>
      <c r="B566" s="202" t="s">
        <v>239</v>
      </c>
      <c r="C566" s="202" t="s">
        <v>240</v>
      </c>
      <c r="D566" s="202" t="s">
        <v>126</v>
      </c>
      <c r="E566" s="202" t="s">
        <v>127</v>
      </c>
      <c r="F566" s="202" t="s">
        <v>131</v>
      </c>
      <c r="G566" s="202" t="s">
        <v>156</v>
      </c>
      <c r="H566" s="202" t="s">
        <v>217</v>
      </c>
      <c r="I566" s="202" t="s">
        <v>217</v>
      </c>
      <c r="J566" s="202" t="s">
        <v>217</v>
      </c>
      <c r="K566" s="202" t="s">
        <v>217</v>
      </c>
      <c r="L566" s="202" t="s">
        <v>217</v>
      </c>
      <c r="M566" s="203">
        <v>17.98</v>
      </c>
      <c r="N566" s="188" t="str">
        <f t="shared" si="8"/>
        <v>726900012800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tabSelected="1" workbookViewId="0">
      <selection activeCell="F26" sqref="F26"/>
    </sheetView>
  </sheetViews>
  <sheetFormatPr defaultRowHeight="15" x14ac:dyDescent="0.25"/>
  <cols>
    <col min="1" max="1" width="23.42578125" bestFit="1" customWidth="1"/>
    <col min="2" max="2" width="14.85546875" style="191" bestFit="1" customWidth="1"/>
    <col min="3" max="3" width="14.5703125" style="191" bestFit="1" customWidth="1"/>
    <col min="4" max="4" width="9.140625" style="191"/>
    <col min="6" max="6" width="23.42578125" bestFit="1" customWidth="1"/>
    <col min="7" max="7" width="14.85546875" style="191" bestFit="1" customWidth="1"/>
    <col min="8" max="8" width="13.42578125" style="191" bestFit="1" customWidth="1"/>
    <col min="9" max="9" width="9.140625" style="191"/>
  </cols>
  <sheetData>
    <row r="2" spans="1:9" x14ac:dyDescent="0.25">
      <c r="A2" t="s">
        <v>289</v>
      </c>
      <c r="F2" t="s">
        <v>290</v>
      </c>
    </row>
    <row r="3" spans="1:9" x14ac:dyDescent="0.25">
      <c r="A3" s="189" t="s">
        <v>186</v>
      </c>
      <c r="B3" s="191" t="s">
        <v>187</v>
      </c>
      <c r="C3" s="191" t="s">
        <v>291</v>
      </c>
      <c r="D3" s="191" t="s">
        <v>190</v>
      </c>
      <c r="F3" s="189" t="s">
        <v>186</v>
      </c>
      <c r="G3" s="191" t="s">
        <v>187</v>
      </c>
      <c r="H3" s="191" t="s">
        <v>292</v>
      </c>
      <c r="I3" s="191" t="s">
        <v>190</v>
      </c>
    </row>
    <row r="4" spans="1:9" x14ac:dyDescent="0.25">
      <c r="A4" s="190" t="s">
        <v>241</v>
      </c>
      <c r="B4" s="191">
        <v>-10178.27</v>
      </c>
      <c r="C4" s="191">
        <f>VLOOKUP(A4,$F$4:$G$51,2,FALSE)</f>
        <v>-10178.27</v>
      </c>
      <c r="D4" s="191">
        <f>B4-C4</f>
        <v>0</v>
      </c>
      <c r="F4" s="190" t="s">
        <v>241</v>
      </c>
      <c r="G4" s="191">
        <v>-10178.27</v>
      </c>
      <c r="H4" s="191">
        <f>VLOOKUP(F4,$A$4:$B$51,2,FALSE)</f>
        <v>-10178.27</v>
      </c>
      <c r="I4" s="191">
        <f>G4-H4</f>
        <v>0</v>
      </c>
    </row>
    <row r="5" spans="1:9" x14ac:dyDescent="0.25">
      <c r="A5" s="190" t="s">
        <v>242</v>
      </c>
      <c r="B5" s="191">
        <v>-4235.13</v>
      </c>
      <c r="C5" s="191">
        <f t="shared" ref="C5:C51" si="0">VLOOKUP(A5,$F$4:$G$51,2,FALSE)</f>
        <v>-4235.13</v>
      </c>
      <c r="D5" s="191">
        <f t="shared" ref="D5:D51" si="1">B5-C5</f>
        <v>0</v>
      </c>
      <c r="F5" s="190" t="s">
        <v>242</v>
      </c>
      <c r="G5" s="191">
        <v>-4235.13</v>
      </c>
      <c r="H5" s="191">
        <f t="shared" ref="H5:H51" si="2">VLOOKUP(F5,$A$4:$B$51,2,FALSE)</f>
        <v>-4235.13</v>
      </c>
      <c r="I5" s="191">
        <f t="shared" ref="I5:I51" si="3">G5-H5</f>
        <v>0</v>
      </c>
    </row>
    <row r="6" spans="1:9" x14ac:dyDescent="0.25">
      <c r="A6" s="190" t="s">
        <v>243</v>
      </c>
      <c r="B6" s="191">
        <v>-1106.1099999999999</v>
      </c>
      <c r="C6" s="191">
        <f t="shared" si="0"/>
        <v>-1106.1099999999999</v>
      </c>
      <c r="D6" s="191">
        <f t="shared" si="1"/>
        <v>0</v>
      </c>
      <c r="F6" s="190" t="s">
        <v>243</v>
      </c>
      <c r="G6" s="191">
        <v>-1106.1099999999999</v>
      </c>
      <c r="H6" s="191">
        <f t="shared" si="2"/>
        <v>-1106.1099999999999</v>
      </c>
      <c r="I6" s="191">
        <f t="shared" si="3"/>
        <v>0</v>
      </c>
    </row>
    <row r="7" spans="1:9" x14ac:dyDescent="0.25">
      <c r="A7" s="190" t="s">
        <v>244</v>
      </c>
      <c r="B7" s="191">
        <v>-432.03</v>
      </c>
      <c r="C7" s="191">
        <f t="shared" si="0"/>
        <v>-432.03000000000009</v>
      </c>
      <c r="D7" s="191">
        <f t="shared" si="1"/>
        <v>0</v>
      </c>
      <c r="F7" s="190" t="s">
        <v>244</v>
      </c>
      <c r="G7" s="191">
        <v>-432.03000000000009</v>
      </c>
      <c r="H7" s="191">
        <f t="shared" si="2"/>
        <v>-432.03</v>
      </c>
      <c r="I7" s="191">
        <f t="shared" si="3"/>
        <v>0</v>
      </c>
    </row>
    <row r="8" spans="1:9" x14ac:dyDescent="0.25">
      <c r="A8" s="190" t="s">
        <v>245</v>
      </c>
      <c r="B8" s="191">
        <v>-984.65</v>
      </c>
      <c r="C8" s="191">
        <f t="shared" si="0"/>
        <v>-984.64999999999986</v>
      </c>
      <c r="D8" s="191">
        <f t="shared" si="1"/>
        <v>0</v>
      </c>
      <c r="F8" s="190" t="s">
        <v>245</v>
      </c>
      <c r="G8" s="191">
        <v>-984.64999999999986</v>
      </c>
      <c r="H8" s="191">
        <f t="shared" si="2"/>
        <v>-984.65</v>
      </c>
      <c r="I8" s="191">
        <f t="shared" si="3"/>
        <v>0</v>
      </c>
    </row>
    <row r="9" spans="1:9" x14ac:dyDescent="0.25">
      <c r="A9" s="190" t="s">
        <v>246</v>
      </c>
      <c r="B9" s="191">
        <v>-394.97</v>
      </c>
      <c r="C9" s="191">
        <f t="shared" si="0"/>
        <v>-394.97</v>
      </c>
      <c r="D9" s="191">
        <f t="shared" si="1"/>
        <v>0</v>
      </c>
      <c r="F9" s="190" t="s">
        <v>246</v>
      </c>
      <c r="G9" s="191">
        <v>-394.97</v>
      </c>
      <c r="H9" s="191">
        <f t="shared" si="2"/>
        <v>-394.97</v>
      </c>
      <c r="I9" s="191">
        <f t="shared" si="3"/>
        <v>0</v>
      </c>
    </row>
    <row r="10" spans="1:9" x14ac:dyDescent="0.25">
      <c r="A10" s="190" t="s">
        <v>247</v>
      </c>
      <c r="B10" s="191">
        <v>-25.39</v>
      </c>
      <c r="C10" s="191">
        <f t="shared" si="0"/>
        <v>-25.39</v>
      </c>
      <c r="D10" s="191">
        <f t="shared" si="1"/>
        <v>0</v>
      </c>
      <c r="F10" s="190" t="s">
        <v>247</v>
      </c>
      <c r="G10" s="191">
        <v>-25.39</v>
      </c>
      <c r="H10" s="191">
        <f t="shared" si="2"/>
        <v>-25.39</v>
      </c>
      <c r="I10" s="191">
        <f t="shared" si="3"/>
        <v>0</v>
      </c>
    </row>
    <row r="11" spans="1:9" x14ac:dyDescent="0.25">
      <c r="A11" s="190" t="s">
        <v>248</v>
      </c>
      <c r="B11" s="191">
        <v>-12.37</v>
      </c>
      <c r="C11" s="191">
        <f t="shared" si="0"/>
        <v>-12.37</v>
      </c>
      <c r="D11" s="191">
        <f t="shared" si="1"/>
        <v>0</v>
      </c>
      <c r="F11" s="190" t="s">
        <v>248</v>
      </c>
      <c r="G11" s="191">
        <v>-12.37</v>
      </c>
      <c r="H11" s="191">
        <f t="shared" si="2"/>
        <v>-12.37</v>
      </c>
      <c r="I11" s="191">
        <f t="shared" si="3"/>
        <v>0</v>
      </c>
    </row>
    <row r="12" spans="1:9" x14ac:dyDescent="0.25">
      <c r="A12" s="190" t="s">
        <v>249</v>
      </c>
      <c r="B12" s="191">
        <v>-3313</v>
      </c>
      <c r="C12" s="191">
        <f t="shared" si="0"/>
        <v>-3312.9999999999995</v>
      </c>
      <c r="D12" s="191">
        <f t="shared" si="1"/>
        <v>0</v>
      </c>
      <c r="F12" s="190" t="s">
        <v>249</v>
      </c>
      <c r="G12" s="191">
        <v>-3312.9999999999995</v>
      </c>
      <c r="H12" s="191">
        <f t="shared" si="2"/>
        <v>-3313</v>
      </c>
      <c r="I12" s="191">
        <f t="shared" si="3"/>
        <v>0</v>
      </c>
    </row>
    <row r="13" spans="1:9" x14ac:dyDescent="0.25">
      <c r="A13" s="190" t="s">
        <v>250</v>
      </c>
      <c r="B13" s="191">
        <v>-1306.8</v>
      </c>
      <c r="C13" s="191">
        <f t="shared" si="0"/>
        <v>-1306.8</v>
      </c>
      <c r="D13" s="191">
        <f t="shared" si="1"/>
        <v>0</v>
      </c>
      <c r="F13" s="190" t="s">
        <v>250</v>
      </c>
      <c r="G13" s="191">
        <v>-1306.8</v>
      </c>
      <c r="H13" s="191">
        <f t="shared" si="2"/>
        <v>-1306.8</v>
      </c>
      <c r="I13" s="191">
        <f t="shared" si="3"/>
        <v>0</v>
      </c>
    </row>
    <row r="14" spans="1:9" x14ac:dyDescent="0.25">
      <c r="A14" s="190" t="s">
        <v>251</v>
      </c>
      <c r="B14" s="191">
        <v>-230.29</v>
      </c>
      <c r="C14" s="191">
        <f t="shared" si="0"/>
        <v>-230.29000000000002</v>
      </c>
      <c r="D14" s="191">
        <f t="shared" si="1"/>
        <v>0</v>
      </c>
      <c r="F14" s="190" t="s">
        <v>251</v>
      </c>
      <c r="G14" s="191">
        <v>-230.29000000000002</v>
      </c>
      <c r="H14" s="191">
        <f t="shared" si="2"/>
        <v>-230.29</v>
      </c>
      <c r="I14" s="191">
        <f t="shared" si="3"/>
        <v>0</v>
      </c>
    </row>
    <row r="15" spans="1:9" x14ac:dyDescent="0.25">
      <c r="A15" s="190" t="s">
        <v>252</v>
      </c>
      <c r="B15" s="191">
        <v>-92.37</v>
      </c>
      <c r="C15" s="191">
        <f t="shared" si="0"/>
        <v>-92.37</v>
      </c>
      <c r="D15" s="191">
        <f t="shared" si="1"/>
        <v>0</v>
      </c>
      <c r="F15" s="190" t="s">
        <v>252</v>
      </c>
      <c r="G15" s="191">
        <v>-92.37</v>
      </c>
      <c r="H15" s="191">
        <f t="shared" si="2"/>
        <v>-92.37</v>
      </c>
      <c r="I15" s="191">
        <f t="shared" si="3"/>
        <v>0</v>
      </c>
    </row>
    <row r="16" spans="1:9" x14ac:dyDescent="0.25">
      <c r="A16" s="190" t="s">
        <v>253</v>
      </c>
      <c r="B16" s="191">
        <v>-1418.13</v>
      </c>
      <c r="C16" s="191">
        <f t="shared" si="0"/>
        <v>-1418.1299999999999</v>
      </c>
      <c r="D16" s="191">
        <f t="shared" si="1"/>
        <v>0</v>
      </c>
      <c r="F16" s="190" t="s">
        <v>253</v>
      </c>
      <c r="G16" s="191">
        <v>-1418.1299999999999</v>
      </c>
      <c r="H16" s="191">
        <f t="shared" si="2"/>
        <v>-1418.13</v>
      </c>
      <c r="I16" s="191">
        <f t="shared" si="3"/>
        <v>0</v>
      </c>
    </row>
    <row r="17" spans="1:9" x14ac:dyDescent="0.25">
      <c r="A17" s="190" t="s">
        <v>254</v>
      </c>
      <c r="B17" s="191">
        <v>-750</v>
      </c>
      <c r="C17" s="191">
        <f t="shared" si="0"/>
        <v>-750</v>
      </c>
      <c r="D17" s="191">
        <f t="shared" si="1"/>
        <v>0</v>
      </c>
      <c r="F17" s="190" t="s">
        <v>254</v>
      </c>
      <c r="G17" s="191">
        <v>-750</v>
      </c>
      <c r="H17" s="191">
        <f t="shared" si="2"/>
        <v>-750</v>
      </c>
      <c r="I17" s="191">
        <f t="shared" si="3"/>
        <v>0</v>
      </c>
    </row>
    <row r="18" spans="1:9" x14ac:dyDescent="0.25">
      <c r="A18" s="190" t="s">
        <v>255</v>
      </c>
      <c r="B18" s="191">
        <v>-1106.1099999999999</v>
      </c>
      <c r="C18" s="191">
        <f t="shared" si="0"/>
        <v>-1106.1099999999999</v>
      </c>
      <c r="D18" s="191">
        <f t="shared" si="1"/>
        <v>0</v>
      </c>
      <c r="F18" s="190" t="s">
        <v>255</v>
      </c>
      <c r="G18" s="191">
        <v>-1106.1099999999999</v>
      </c>
      <c r="H18" s="191">
        <f t="shared" si="2"/>
        <v>-1106.1099999999999</v>
      </c>
      <c r="I18" s="191">
        <f t="shared" si="3"/>
        <v>0</v>
      </c>
    </row>
    <row r="19" spans="1:9" x14ac:dyDescent="0.25">
      <c r="A19" s="190" t="s">
        <v>256</v>
      </c>
      <c r="B19" s="191">
        <v>-432.03</v>
      </c>
      <c r="C19" s="191">
        <f t="shared" si="0"/>
        <v>-432.03000000000009</v>
      </c>
      <c r="D19" s="191">
        <f t="shared" si="1"/>
        <v>0</v>
      </c>
      <c r="F19" s="190" t="s">
        <v>256</v>
      </c>
      <c r="G19" s="191">
        <v>-432.03000000000009</v>
      </c>
      <c r="H19" s="191">
        <f t="shared" si="2"/>
        <v>-432.03</v>
      </c>
      <c r="I19" s="191">
        <f t="shared" si="3"/>
        <v>0</v>
      </c>
    </row>
    <row r="20" spans="1:9" x14ac:dyDescent="0.25">
      <c r="A20" s="190" t="s">
        <v>257</v>
      </c>
      <c r="B20" s="191">
        <v>-984.65</v>
      </c>
      <c r="C20" s="191">
        <f t="shared" si="0"/>
        <v>-984.64999999999986</v>
      </c>
      <c r="D20" s="191">
        <f t="shared" si="1"/>
        <v>0</v>
      </c>
      <c r="F20" s="190" t="s">
        <v>257</v>
      </c>
      <c r="G20" s="191">
        <v>-984.64999999999986</v>
      </c>
      <c r="H20" s="191">
        <f t="shared" si="2"/>
        <v>-984.65</v>
      </c>
      <c r="I20" s="191">
        <f t="shared" si="3"/>
        <v>0</v>
      </c>
    </row>
    <row r="21" spans="1:9" x14ac:dyDescent="0.25">
      <c r="A21" s="190" t="s">
        <v>258</v>
      </c>
      <c r="B21" s="191">
        <v>-394.97</v>
      </c>
      <c r="C21" s="191">
        <f t="shared" si="0"/>
        <v>-394.97</v>
      </c>
      <c r="D21" s="191">
        <f t="shared" si="1"/>
        <v>0</v>
      </c>
      <c r="F21" s="190" t="s">
        <v>258</v>
      </c>
      <c r="G21" s="191">
        <v>-394.97</v>
      </c>
      <c r="H21" s="191">
        <f t="shared" si="2"/>
        <v>-394.97</v>
      </c>
      <c r="I21" s="191">
        <f t="shared" si="3"/>
        <v>0</v>
      </c>
    </row>
    <row r="22" spans="1:9" x14ac:dyDescent="0.25">
      <c r="A22" s="190" t="s">
        <v>259</v>
      </c>
      <c r="B22" s="191">
        <v>-68.14</v>
      </c>
      <c r="C22" s="191">
        <f t="shared" si="0"/>
        <v>-68.14</v>
      </c>
      <c r="D22" s="191">
        <f t="shared" si="1"/>
        <v>0</v>
      </c>
      <c r="F22" s="190" t="s">
        <v>259</v>
      </c>
      <c r="G22" s="191">
        <v>-68.14</v>
      </c>
      <c r="H22" s="191">
        <f t="shared" si="2"/>
        <v>-68.14</v>
      </c>
      <c r="I22" s="191">
        <f t="shared" si="3"/>
        <v>0</v>
      </c>
    </row>
    <row r="23" spans="1:9" x14ac:dyDescent="0.25">
      <c r="A23" s="190" t="s">
        <v>260</v>
      </c>
      <c r="B23" s="191">
        <v>-40.68</v>
      </c>
      <c r="C23" s="191">
        <f t="shared" si="0"/>
        <v>-40.680000000000007</v>
      </c>
      <c r="D23" s="191">
        <f t="shared" si="1"/>
        <v>0</v>
      </c>
      <c r="F23" s="190" t="s">
        <v>260</v>
      </c>
      <c r="G23" s="191">
        <v>-40.680000000000007</v>
      </c>
      <c r="H23" s="191">
        <f t="shared" si="2"/>
        <v>-40.68</v>
      </c>
      <c r="I23" s="191">
        <f t="shared" si="3"/>
        <v>0</v>
      </c>
    </row>
    <row r="24" spans="1:9" x14ac:dyDescent="0.25">
      <c r="A24" s="190" t="s">
        <v>261</v>
      </c>
      <c r="B24" s="191">
        <v>-493</v>
      </c>
      <c r="C24" s="191">
        <f t="shared" si="0"/>
        <v>-493</v>
      </c>
      <c r="D24" s="191">
        <f t="shared" si="1"/>
        <v>0</v>
      </c>
      <c r="F24" s="190" t="s">
        <v>261</v>
      </c>
      <c r="G24" s="191">
        <v>-493</v>
      </c>
      <c r="H24" s="191">
        <f t="shared" si="2"/>
        <v>-493</v>
      </c>
      <c r="I24" s="191">
        <f t="shared" si="3"/>
        <v>0</v>
      </c>
    </row>
    <row r="25" spans="1:9" x14ac:dyDescent="0.25">
      <c r="A25" s="190" t="s">
        <v>262</v>
      </c>
      <c r="B25" s="191">
        <v>-151.5</v>
      </c>
      <c r="C25" s="191">
        <f t="shared" si="0"/>
        <v>-151.5</v>
      </c>
      <c r="D25" s="191">
        <f t="shared" si="1"/>
        <v>0</v>
      </c>
      <c r="F25" s="190" t="s">
        <v>262</v>
      </c>
      <c r="G25" s="191">
        <v>-151.5</v>
      </c>
      <c r="H25" s="191">
        <f t="shared" si="2"/>
        <v>-151.5</v>
      </c>
      <c r="I25" s="191">
        <f t="shared" si="3"/>
        <v>0</v>
      </c>
    </row>
    <row r="26" spans="1:9" x14ac:dyDescent="0.25">
      <c r="A26" s="190" t="s">
        <v>263</v>
      </c>
      <c r="B26" s="191">
        <v>-1650.34</v>
      </c>
      <c r="C26" s="191">
        <f t="shared" si="0"/>
        <v>-1650.3400000000001</v>
      </c>
      <c r="D26" s="191">
        <f t="shared" si="1"/>
        <v>0</v>
      </c>
      <c r="F26" s="190" t="s">
        <v>263</v>
      </c>
      <c r="G26" s="191">
        <v>-1650.3400000000001</v>
      </c>
      <c r="H26" s="191">
        <f t="shared" si="2"/>
        <v>-1650.34</v>
      </c>
      <c r="I26" s="191">
        <f t="shared" si="3"/>
        <v>0</v>
      </c>
    </row>
    <row r="27" spans="1:9" x14ac:dyDescent="0.25">
      <c r="A27" s="190" t="s">
        <v>264</v>
      </c>
      <c r="B27" s="191">
        <v>-396.94</v>
      </c>
      <c r="C27" s="191">
        <f t="shared" si="0"/>
        <v>-396.94</v>
      </c>
      <c r="D27" s="191">
        <f t="shared" si="1"/>
        <v>0</v>
      </c>
      <c r="F27" s="190" t="s">
        <v>264</v>
      </c>
      <c r="G27" s="191">
        <v>-396.94</v>
      </c>
      <c r="H27" s="191">
        <f t="shared" si="2"/>
        <v>-396.94</v>
      </c>
      <c r="I27" s="191">
        <f t="shared" si="3"/>
        <v>0</v>
      </c>
    </row>
    <row r="28" spans="1:9" x14ac:dyDescent="0.25">
      <c r="A28" s="190" t="s">
        <v>265</v>
      </c>
      <c r="B28" s="191">
        <v>-785.88</v>
      </c>
      <c r="C28" s="191">
        <f t="shared" si="0"/>
        <v>-785.87999999999988</v>
      </c>
      <c r="D28" s="191">
        <f t="shared" si="1"/>
        <v>0</v>
      </c>
      <c r="F28" s="190" t="s">
        <v>265</v>
      </c>
      <c r="G28" s="191">
        <v>-785.87999999999988</v>
      </c>
      <c r="H28" s="191">
        <f t="shared" si="2"/>
        <v>-785.88</v>
      </c>
      <c r="I28" s="191">
        <f t="shared" si="3"/>
        <v>0</v>
      </c>
    </row>
    <row r="29" spans="1:9" x14ac:dyDescent="0.25">
      <c r="A29" s="190" t="s">
        <v>266</v>
      </c>
      <c r="B29" s="191">
        <v>-130.93</v>
      </c>
      <c r="C29" s="191">
        <f t="shared" si="0"/>
        <v>-130.92999999999998</v>
      </c>
      <c r="D29" s="191">
        <f t="shared" si="1"/>
        <v>0</v>
      </c>
      <c r="F29" s="190" t="s">
        <v>266</v>
      </c>
      <c r="G29" s="191">
        <v>-130.92999999999998</v>
      </c>
      <c r="H29" s="191">
        <f t="shared" si="2"/>
        <v>-130.93</v>
      </c>
      <c r="I29" s="191">
        <f t="shared" si="3"/>
        <v>0</v>
      </c>
    </row>
    <row r="30" spans="1:9" x14ac:dyDescent="0.25">
      <c r="A30" s="190" t="s">
        <v>267</v>
      </c>
      <c r="B30" s="191">
        <v>-48.12</v>
      </c>
      <c r="C30" s="191">
        <f t="shared" si="0"/>
        <v>-48.120000000000005</v>
      </c>
      <c r="D30" s="191">
        <f t="shared" si="1"/>
        <v>0</v>
      </c>
      <c r="F30" s="190" t="s">
        <v>267</v>
      </c>
      <c r="G30" s="191">
        <v>-48.120000000000005</v>
      </c>
      <c r="H30" s="191">
        <f t="shared" si="2"/>
        <v>-48.12</v>
      </c>
      <c r="I30" s="191">
        <f t="shared" si="3"/>
        <v>0</v>
      </c>
    </row>
    <row r="31" spans="1:9" x14ac:dyDescent="0.25">
      <c r="A31" s="190" t="s">
        <v>268</v>
      </c>
      <c r="B31" s="191">
        <v>-9.5</v>
      </c>
      <c r="C31" s="191">
        <f t="shared" si="0"/>
        <v>-9.5</v>
      </c>
      <c r="D31" s="191">
        <f t="shared" si="1"/>
        <v>0</v>
      </c>
      <c r="F31" s="190" t="s">
        <v>268</v>
      </c>
      <c r="G31" s="191">
        <v>-9.5</v>
      </c>
      <c r="H31" s="191">
        <f t="shared" si="2"/>
        <v>-9.5</v>
      </c>
      <c r="I31" s="191">
        <f t="shared" si="3"/>
        <v>0</v>
      </c>
    </row>
    <row r="32" spans="1:9" x14ac:dyDescent="0.25">
      <c r="A32" s="190" t="s">
        <v>269</v>
      </c>
      <c r="B32" s="191">
        <v>-230.29</v>
      </c>
      <c r="C32" s="191">
        <f t="shared" si="0"/>
        <v>-230.29000000000002</v>
      </c>
      <c r="D32" s="191">
        <f t="shared" si="1"/>
        <v>0</v>
      </c>
      <c r="F32" s="190" t="s">
        <v>269</v>
      </c>
      <c r="G32" s="191">
        <v>-230.29000000000002</v>
      </c>
      <c r="H32" s="191">
        <f t="shared" si="2"/>
        <v>-230.29</v>
      </c>
      <c r="I32" s="191">
        <f t="shared" si="3"/>
        <v>0</v>
      </c>
    </row>
    <row r="33" spans="1:9" x14ac:dyDescent="0.25">
      <c r="A33" s="190" t="s">
        <v>270</v>
      </c>
      <c r="B33" s="191">
        <v>-92.37</v>
      </c>
      <c r="C33" s="191">
        <f t="shared" si="0"/>
        <v>-92.37</v>
      </c>
      <c r="D33" s="191">
        <f t="shared" si="1"/>
        <v>0</v>
      </c>
      <c r="F33" s="190" t="s">
        <v>270</v>
      </c>
      <c r="G33" s="191">
        <v>-92.37</v>
      </c>
      <c r="H33" s="191">
        <f t="shared" si="2"/>
        <v>-92.37</v>
      </c>
      <c r="I33" s="191">
        <f t="shared" si="3"/>
        <v>0</v>
      </c>
    </row>
    <row r="34" spans="1:9" x14ac:dyDescent="0.25">
      <c r="A34" s="190" t="s">
        <v>271</v>
      </c>
      <c r="B34" s="191">
        <v>-28.85</v>
      </c>
      <c r="C34" s="191">
        <f t="shared" si="0"/>
        <v>-28.85</v>
      </c>
      <c r="D34" s="191">
        <f t="shared" si="1"/>
        <v>0</v>
      </c>
      <c r="F34" s="190" t="s">
        <v>271</v>
      </c>
      <c r="G34" s="191">
        <v>-28.85</v>
      </c>
      <c r="H34" s="191">
        <f t="shared" si="2"/>
        <v>-28.85</v>
      </c>
      <c r="I34" s="191">
        <f t="shared" si="3"/>
        <v>0</v>
      </c>
    </row>
    <row r="35" spans="1:9" x14ac:dyDescent="0.25">
      <c r="A35" s="190" t="s">
        <v>272</v>
      </c>
      <c r="B35" s="191">
        <v>-34.39</v>
      </c>
      <c r="C35" s="191">
        <f t="shared" si="0"/>
        <v>-34.39</v>
      </c>
      <c r="D35" s="191">
        <f t="shared" si="1"/>
        <v>0</v>
      </c>
      <c r="F35" s="190" t="s">
        <v>272</v>
      </c>
      <c r="G35" s="191">
        <v>-34.39</v>
      </c>
      <c r="H35" s="191">
        <f t="shared" si="2"/>
        <v>-34.39</v>
      </c>
      <c r="I35" s="191">
        <f t="shared" si="3"/>
        <v>0</v>
      </c>
    </row>
    <row r="36" spans="1:9" x14ac:dyDescent="0.25">
      <c r="A36" s="190" t="s">
        <v>273</v>
      </c>
      <c r="B36" s="191">
        <v>16759.2</v>
      </c>
      <c r="C36" s="191">
        <f t="shared" si="0"/>
        <v>16759.199999999997</v>
      </c>
      <c r="D36" s="191">
        <f t="shared" si="1"/>
        <v>0</v>
      </c>
      <c r="F36" s="190" t="s">
        <v>273</v>
      </c>
      <c r="G36" s="191">
        <v>16759.199999999997</v>
      </c>
      <c r="H36" s="191">
        <f t="shared" si="2"/>
        <v>16759.2</v>
      </c>
      <c r="I36" s="191">
        <f t="shared" si="3"/>
        <v>0</v>
      </c>
    </row>
    <row r="37" spans="1:9" x14ac:dyDescent="0.25">
      <c r="A37" s="190" t="s">
        <v>274</v>
      </c>
      <c r="B37" s="191">
        <v>5966</v>
      </c>
      <c r="C37" s="191">
        <f t="shared" si="0"/>
        <v>5966</v>
      </c>
      <c r="D37" s="191">
        <f t="shared" si="1"/>
        <v>0</v>
      </c>
      <c r="F37" s="190" t="s">
        <v>274</v>
      </c>
      <c r="G37" s="191">
        <v>5966</v>
      </c>
      <c r="H37" s="191">
        <f t="shared" si="2"/>
        <v>5966</v>
      </c>
      <c r="I37" s="191">
        <f t="shared" si="3"/>
        <v>0</v>
      </c>
    </row>
    <row r="38" spans="1:9" x14ac:dyDescent="0.25">
      <c r="A38" s="190" t="s">
        <v>275</v>
      </c>
      <c r="B38" s="191">
        <v>580</v>
      </c>
      <c r="C38" s="191">
        <f t="shared" si="0"/>
        <v>580</v>
      </c>
      <c r="D38" s="191">
        <f t="shared" si="1"/>
        <v>0</v>
      </c>
      <c r="F38" s="190" t="s">
        <v>275</v>
      </c>
      <c r="G38" s="191">
        <v>580</v>
      </c>
      <c r="H38" s="191">
        <f t="shared" si="2"/>
        <v>580</v>
      </c>
      <c r="I38" s="191">
        <f t="shared" si="3"/>
        <v>0</v>
      </c>
    </row>
    <row r="39" spans="1:9" x14ac:dyDescent="0.25">
      <c r="A39" s="190" t="s">
        <v>276</v>
      </c>
      <c r="B39" s="191">
        <v>37</v>
      </c>
      <c r="C39" s="191">
        <f t="shared" si="0"/>
        <v>37</v>
      </c>
      <c r="D39" s="191">
        <f t="shared" si="1"/>
        <v>0</v>
      </c>
      <c r="F39" s="190" t="s">
        <v>276</v>
      </c>
      <c r="G39" s="191">
        <v>37</v>
      </c>
      <c r="H39" s="191">
        <f t="shared" si="2"/>
        <v>37</v>
      </c>
      <c r="I39" s="191">
        <f t="shared" si="3"/>
        <v>0</v>
      </c>
    </row>
    <row r="40" spans="1:9" x14ac:dyDescent="0.25">
      <c r="A40" s="190" t="s">
        <v>277</v>
      </c>
      <c r="B40" s="191">
        <v>9.5</v>
      </c>
      <c r="C40" s="191">
        <f t="shared" si="0"/>
        <v>9.5</v>
      </c>
      <c r="D40" s="191">
        <f t="shared" si="1"/>
        <v>0</v>
      </c>
      <c r="F40" s="190" t="s">
        <v>277</v>
      </c>
      <c r="G40" s="191">
        <v>9.5</v>
      </c>
      <c r="H40" s="191">
        <f t="shared" si="2"/>
        <v>9.5</v>
      </c>
      <c r="I40" s="191">
        <f t="shared" si="3"/>
        <v>0</v>
      </c>
    </row>
    <row r="41" spans="1:9" x14ac:dyDescent="0.25">
      <c r="A41" s="190" t="s">
        <v>278</v>
      </c>
      <c r="B41" s="191">
        <v>984.65</v>
      </c>
      <c r="C41" s="191">
        <f t="shared" si="0"/>
        <v>984.64999999999986</v>
      </c>
      <c r="D41" s="191">
        <f t="shared" si="1"/>
        <v>0</v>
      </c>
      <c r="F41" s="190" t="s">
        <v>278</v>
      </c>
      <c r="G41" s="191">
        <v>984.64999999999986</v>
      </c>
      <c r="H41" s="191">
        <f t="shared" si="2"/>
        <v>984.65</v>
      </c>
      <c r="I41" s="191">
        <f t="shared" si="3"/>
        <v>0</v>
      </c>
    </row>
    <row r="42" spans="1:9" x14ac:dyDescent="0.25">
      <c r="A42" s="190" t="s">
        <v>279</v>
      </c>
      <c r="B42" s="191">
        <v>394.97</v>
      </c>
      <c r="C42" s="191">
        <f t="shared" si="0"/>
        <v>394.97</v>
      </c>
      <c r="D42" s="191">
        <f t="shared" si="1"/>
        <v>0</v>
      </c>
      <c r="F42" s="190" t="s">
        <v>279</v>
      </c>
      <c r="G42" s="191">
        <v>394.97</v>
      </c>
      <c r="H42" s="191">
        <f t="shared" si="2"/>
        <v>394.97</v>
      </c>
      <c r="I42" s="191">
        <f t="shared" si="3"/>
        <v>0</v>
      </c>
    </row>
    <row r="43" spans="1:9" x14ac:dyDescent="0.25">
      <c r="A43" s="190" t="s">
        <v>280</v>
      </c>
      <c r="B43" s="191">
        <v>230.29</v>
      </c>
      <c r="C43" s="191">
        <f t="shared" si="0"/>
        <v>230.29000000000002</v>
      </c>
      <c r="D43" s="191">
        <f t="shared" si="1"/>
        <v>0</v>
      </c>
      <c r="F43" s="190" t="s">
        <v>280</v>
      </c>
      <c r="G43" s="191">
        <v>230.29000000000002</v>
      </c>
      <c r="H43" s="191">
        <f t="shared" si="2"/>
        <v>230.29</v>
      </c>
      <c r="I43" s="191">
        <f t="shared" si="3"/>
        <v>0</v>
      </c>
    </row>
    <row r="44" spans="1:9" x14ac:dyDescent="0.25">
      <c r="A44" s="190" t="s">
        <v>281</v>
      </c>
      <c r="B44" s="191">
        <v>92.37</v>
      </c>
      <c r="C44" s="191">
        <f t="shared" si="0"/>
        <v>92.37</v>
      </c>
      <c r="D44" s="191">
        <f t="shared" si="1"/>
        <v>0</v>
      </c>
      <c r="F44" s="190" t="s">
        <v>281</v>
      </c>
      <c r="G44" s="191">
        <v>92.37</v>
      </c>
      <c r="H44" s="191">
        <f t="shared" si="2"/>
        <v>92.37</v>
      </c>
      <c r="I44" s="191">
        <f t="shared" si="3"/>
        <v>0</v>
      </c>
    </row>
    <row r="45" spans="1:9" x14ac:dyDescent="0.25">
      <c r="A45" s="190" t="s">
        <v>282</v>
      </c>
      <c r="B45" s="191">
        <v>3313</v>
      </c>
      <c r="C45" s="191">
        <f t="shared" si="0"/>
        <v>3312.9999999999995</v>
      </c>
      <c r="D45" s="191">
        <f t="shared" si="1"/>
        <v>0</v>
      </c>
      <c r="F45" s="190" t="s">
        <v>282</v>
      </c>
      <c r="G45" s="191">
        <v>3312.9999999999995</v>
      </c>
      <c r="H45" s="191">
        <f t="shared" si="2"/>
        <v>3313</v>
      </c>
      <c r="I45" s="191">
        <f t="shared" si="3"/>
        <v>0</v>
      </c>
    </row>
    <row r="46" spans="1:9" x14ac:dyDescent="0.25">
      <c r="A46" s="190" t="s">
        <v>283</v>
      </c>
      <c r="B46" s="191">
        <v>1306.8</v>
      </c>
      <c r="C46" s="191">
        <f t="shared" si="0"/>
        <v>1306.8</v>
      </c>
      <c r="D46" s="191">
        <f t="shared" si="1"/>
        <v>0</v>
      </c>
      <c r="F46" s="190" t="s">
        <v>283</v>
      </c>
      <c r="G46" s="191">
        <v>1306.8</v>
      </c>
      <c r="H46" s="191">
        <f t="shared" si="2"/>
        <v>1306.8</v>
      </c>
      <c r="I46" s="191">
        <f t="shared" si="3"/>
        <v>0</v>
      </c>
    </row>
    <row r="47" spans="1:9" x14ac:dyDescent="0.25">
      <c r="A47" s="190" t="s">
        <v>284</v>
      </c>
      <c r="B47" s="191">
        <v>28.85</v>
      </c>
      <c r="C47" s="191">
        <f t="shared" si="0"/>
        <v>28.85</v>
      </c>
      <c r="D47" s="191">
        <f t="shared" si="1"/>
        <v>0</v>
      </c>
      <c r="F47" s="190" t="s">
        <v>284</v>
      </c>
      <c r="G47" s="191">
        <v>28.85</v>
      </c>
      <c r="H47" s="191">
        <f t="shared" si="2"/>
        <v>28.85</v>
      </c>
      <c r="I47" s="191">
        <f t="shared" si="3"/>
        <v>0</v>
      </c>
    </row>
    <row r="48" spans="1:9" x14ac:dyDescent="0.25">
      <c r="A48" s="190" t="s">
        <v>285</v>
      </c>
      <c r="B48" s="191">
        <v>25.39</v>
      </c>
      <c r="C48" s="191">
        <f t="shared" si="0"/>
        <v>25.39</v>
      </c>
      <c r="D48" s="191">
        <f t="shared" si="1"/>
        <v>0</v>
      </c>
      <c r="F48" s="190" t="s">
        <v>285</v>
      </c>
      <c r="G48" s="191">
        <v>25.39</v>
      </c>
      <c r="H48" s="191">
        <f t="shared" si="2"/>
        <v>25.39</v>
      </c>
      <c r="I48" s="191">
        <f t="shared" si="3"/>
        <v>0</v>
      </c>
    </row>
    <row r="49" spans="1:9" x14ac:dyDescent="0.25">
      <c r="A49" s="190" t="s">
        <v>286</v>
      </c>
      <c r="B49" s="191">
        <v>12.37</v>
      </c>
      <c r="C49" s="191">
        <f t="shared" si="0"/>
        <v>12.37</v>
      </c>
      <c r="D49" s="191">
        <f t="shared" si="1"/>
        <v>0</v>
      </c>
      <c r="F49" s="190" t="s">
        <v>286</v>
      </c>
      <c r="G49" s="191">
        <v>12.37</v>
      </c>
      <c r="H49" s="191">
        <f t="shared" si="2"/>
        <v>12.37</v>
      </c>
      <c r="I49" s="191">
        <f t="shared" si="3"/>
        <v>0</v>
      </c>
    </row>
    <row r="50" spans="1:9" x14ac:dyDescent="0.25">
      <c r="A50" s="190" t="s">
        <v>287</v>
      </c>
      <c r="B50" s="191">
        <v>1307.23</v>
      </c>
      <c r="C50" s="191">
        <f t="shared" si="0"/>
        <v>1307.23</v>
      </c>
      <c r="D50" s="191">
        <f t="shared" si="1"/>
        <v>0</v>
      </c>
      <c r="F50" s="190" t="s">
        <v>287</v>
      </c>
      <c r="G50" s="191">
        <v>1307.23</v>
      </c>
      <c r="H50" s="191">
        <f t="shared" si="2"/>
        <v>1307.23</v>
      </c>
      <c r="I50" s="191">
        <f t="shared" si="3"/>
        <v>0</v>
      </c>
    </row>
    <row r="51" spans="1:9" x14ac:dyDescent="0.25">
      <c r="A51" s="190" t="s">
        <v>288</v>
      </c>
      <c r="B51" s="191">
        <v>510.58</v>
      </c>
      <c r="C51" s="191">
        <f t="shared" si="0"/>
        <v>510.58000000000004</v>
      </c>
      <c r="D51" s="191">
        <f t="shared" si="1"/>
        <v>0</v>
      </c>
      <c r="F51" s="190" t="s">
        <v>288</v>
      </c>
      <c r="G51" s="191">
        <v>510.58000000000004</v>
      </c>
      <c r="H51" s="191">
        <f t="shared" si="2"/>
        <v>510.58</v>
      </c>
      <c r="I51" s="191">
        <f t="shared" si="3"/>
        <v>0</v>
      </c>
    </row>
    <row r="52" spans="1:9" x14ac:dyDescent="0.25">
      <c r="A52" s="190" t="s">
        <v>185</v>
      </c>
      <c r="B52" s="191">
        <v>-3.979039320256561E-13</v>
      </c>
      <c r="F52" s="190" t="s">
        <v>185</v>
      </c>
      <c r="G52" s="191">
        <v>-4.4337866711430252E-12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6"/>
  <sheetViews>
    <sheetView workbookViewId="0">
      <selection sqref="A1:N286"/>
    </sheetView>
  </sheetViews>
  <sheetFormatPr defaultRowHeight="15" x14ac:dyDescent="0.25"/>
  <cols>
    <col min="1" max="1" width="9.140625" style="188"/>
    <col min="2" max="2" width="18.28515625" style="188" customWidth="1"/>
    <col min="3" max="5" width="9.140625" style="188"/>
    <col min="6" max="6" width="18.7109375" style="188" customWidth="1"/>
    <col min="7" max="7" width="9.140625" style="188"/>
    <col min="8" max="8" width="14.28515625" style="188" customWidth="1"/>
    <col min="9" max="10" width="9.140625" style="188"/>
    <col min="11" max="11" width="18.7109375" style="188" customWidth="1"/>
    <col min="12" max="12" width="19" style="188" customWidth="1"/>
    <col min="13" max="16384" width="9.140625" style="188"/>
  </cols>
  <sheetData>
    <row r="1" spans="1:14" x14ac:dyDescent="0.25">
      <c r="A1" s="204" t="s">
        <v>213</v>
      </c>
      <c r="B1" s="204" t="s">
        <v>66</v>
      </c>
      <c r="C1" s="204" t="s">
        <v>219</v>
      </c>
      <c r="D1" s="204" t="s">
        <v>75</v>
      </c>
      <c r="E1" s="204" t="s">
        <v>215</v>
      </c>
      <c r="F1" s="204" t="s">
        <v>216</v>
      </c>
      <c r="G1" s="204" t="s">
        <v>71</v>
      </c>
      <c r="H1" s="204" t="s">
        <v>73</v>
      </c>
      <c r="I1" s="204" t="s">
        <v>77</v>
      </c>
      <c r="J1" s="204" t="s">
        <v>74</v>
      </c>
      <c r="K1" s="204" t="s">
        <v>85</v>
      </c>
      <c r="L1" s="204" t="s">
        <v>84</v>
      </c>
      <c r="M1" s="204" t="s">
        <v>91</v>
      </c>
      <c r="N1" s="188" t="s">
        <v>218</v>
      </c>
    </row>
    <row r="2" spans="1:14" x14ac:dyDescent="0.25">
      <c r="A2" s="205" t="s">
        <v>108</v>
      </c>
      <c r="B2" s="205" t="s">
        <v>293</v>
      </c>
      <c r="C2" s="205" t="s">
        <v>294</v>
      </c>
      <c r="D2" s="205" t="s">
        <v>126</v>
      </c>
      <c r="E2" s="205" t="s">
        <v>127</v>
      </c>
      <c r="F2" s="205" t="s">
        <v>125</v>
      </c>
      <c r="G2" s="205" t="s">
        <v>161</v>
      </c>
      <c r="H2" s="205" t="s">
        <v>217</v>
      </c>
      <c r="I2" s="205" t="s">
        <v>217</v>
      </c>
      <c r="J2" s="205" t="s">
        <v>217</v>
      </c>
      <c r="K2" s="205" t="s">
        <v>217</v>
      </c>
      <c r="L2" s="205" t="s">
        <v>217</v>
      </c>
      <c r="M2" s="206">
        <v>3530.88</v>
      </c>
      <c r="N2" s="188" t="str">
        <f>CONCATENATE(G2,E2)</f>
        <v>710000012800</v>
      </c>
    </row>
    <row r="3" spans="1:14" x14ac:dyDescent="0.25">
      <c r="A3" s="205" t="s">
        <v>108</v>
      </c>
      <c r="B3" s="205" t="s">
        <v>293</v>
      </c>
      <c r="C3" s="205" t="s">
        <v>294</v>
      </c>
      <c r="D3" s="205" t="s">
        <v>126</v>
      </c>
      <c r="E3" s="205" t="s">
        <v>127</v>
      </c>
      <c r="F3" s="205" t="s">
        <v>125</v>
      </c>
      <c r="G3" s="205" t="s">
        <v>161</v>
      </c>
      <c r="H3" s="205" t="s">
        <v>217</v>
      </c>
      <c r="I3" s="205" t="s">
        <v>217</v>
      </c>
      <c r="J3" s="205" t="s">
        <v>217</v>
      </c>
      <c r="K3" s="205" t="s">
        <v>217</v>
      </c>
      <c r="L3" s="205" t="s">
        <v>217</v>
      </c>
      <c r="M3" s="206">
        <v>392.32</v>
      </c>
      <c r="N3" s="188" t="str">
        <f t="shared" ref="N3:N66" si="0">CONCATENATE(G3,E3)</f>
        <v>710000012800</v>
      </c>
    </row>
    <row r="4" spans="1:14" x14ac:dyDescent="0.25">
      <c r="A4" s="205" t="s">
        <v>108</v>
      </c>
      <c r="B4" s="205" t="s">
        <v>293</v>
      </c>
      <c r="C4" s="205" t="s">
        <v>294</v>
      </c>
      <c r="D4" s="205" t="s">
        <v>126</v>
      </c>
      <c r="E4" s="205" t="s">
        <v>127</v>
      </c>
      <c r="F4" s="205" t="s">
        <v>125</v>
      </c>
      <c r="G4" s="205" t="s">
        <v>151</v>
      </c>
      <c r="H4" s="205" t="s">
        <v>217</v>
      </c>
      <c r="I4" s="205" t="s">
        <v>217</v>
      </c>
      <c r="J4" s="205" t="s">
        <v>217</v>
      </c>
      <c r="K4" s="205" t="s">
        <v>217</v>
      </c>
      <c r="L4" s="205" t="s">
        <v>217</v>
      </c>
      <c r="M4" s="206">
        <v>237.45</v>
      </c>
      <c r="N4" s="188" t="str">
        <f t="shared" si="0"/>
        <v>723000012800</v>
      </c>
    </row>
    <row r="5" spans="1:14" x14ac:dyDescent="0.25">
      <c r="A5" s="205" t="s">
        <v>108</v>
      </c>
      <c r="B5" s="205" t="s">
        <v>293</v>
      </c>
      <c r="C5" s="205" t="s">
        <v>294</v>
      </c>
      <c r="D5" s="205" t="s">
        <v>126</v>
      </c>
      <c r="E5" s="205" t="s">
        <v>127</v>
      </c>
      <c r="F5" s="205" t="s">
        <v>125</v>
      </c>
      <c r="G5" s="205" t="s">
        <v>152</v>
      </c>
      <c r="H5" s="205" t="s">
        <v>217</v>
      </c>
      <c r="I5" s="205" t="s">
        <v>217</v>
      </c>
      <c r="J5" s="205" t="s">
        <v>217</v>
      </c>
      <c r="K5" s="205" t="s">
        <v>217</v>
      </c>
      <c r="L5" s="205" t="s">
        <v>217</v>
      </c>
      <c r="M5" s="206">
        <v>55.53</v>
      </c>
      <c r="N5" s="188" t="str">
        <f t="shared" si="0"/>
        <v>723100012800</v>
      </c>
    </row>
    <row r="6" spans="1:14" x14ac:dyDescent="0.25">
      <c r="A6" s="205" t="s">
        <v>108</v>
      </c>
      <c r="B6" s="205" t="s">
        <v>293</v>
      </c>
      <c r="C6" s="205" t="s">
        <v>294</v>
      </c>
      <c r="D6" s="205" t="s">
        <v>126</v>
      </c>
      <c r="E6" s="205" t="s">
        <v>127</v>
      </c>
      <c r="F6" s="205" t="s">
        <v>125</v>
      </c>
      <c r="G6" s="205" t="s">
        <v>153</v>
      </c>
      <c r="H6" s="205" t="s">
        <v>217</v>
      </c>
      <c r="I6" s="205" t="s">
        <v>217</v>
      </c>
      <c r="J6" s="205" t="s">
        <v>217</v>
      </c>
      <c r="K6" s="205" t="s">
        <v>217</v>
      </c>
      <c r="L6" s="205" t="s">
        <v>217</v>
      </c>
      <c r="M6" s="206">
        <v>297.7</v>
      </c>
      <c r="N6" s="188" t="str">
        <f t="shared" si="0"/>
        <v>724000012800</v>
      </c>
    </row>
    <row r="7" spans="1:14" x14ac:dyDescent="0.25">
      <c r="A7" s="205" t="s">
        <v>108</v>
      </c>
      <c r="B7" s="205" t="s">
        <v>293</v>
      </c>
      <c r="C7" s="205" t="s">
        <v>294</v>
      </c>
      <c r="D7" s="205" t="s">
        <v>126</v>
      </c>
      <c r="E7" s="205" t="s">
        <v>127</v>
      </c>
      <c r="F7" s="205" t="s">
        <v>125</v>
      </c>
      <c r="G7" s="205" t="s">
        <v>156</v>
      </c>
      <c r="H7" s="205" t="s">
        <v>217</v>
      </c>
      <c r="I7" s="205" t="s">
        <v>217</v>
      </c>
      <c r="J7" s="205" t="s">
        <v>217</v>
      </c>
      <c r="K7" s="205" t="s">
        <v>217</v>
      </c>
      <c r="L7" s="205" t="s">
        <v>217</v>
      </c>
      <c r="M7" s="206">
        <v>258.93</v>
      </c>
      <c r="N7" s="188" t="str">
        <f t="shared" si="0"/>
        <v>726900012800</v>
      </c>
    </row>
    <row r="8" spans="1:14" x14ac:dyDescent="0.25">
      <c r="A8" s="205" t="s">
        <v>108</v>
      </c>
      <c r="B8" s="205" t="s">
        <v>293</v>
      </c>
      <c r="C8" s="205" t="s">
        <v>294</v>
      </c>
      <c r="D8" s="205" t="s">
        <v>126</v>
      </c>
      <c r="E8" s="205" t="s">
        <v>127</v>
      </c>
      <c r="F8" s="205" t="s">
        <v>125</v>
      </c>
      <c r="G8" s="205" t="s">
        <v>156</v>
      </c>
      <c r="H8" s="205" t="s">
        <v>217</v>
      </c>
      <c r="I8" s="205" t="s">
        <v>217</v>
      </c>
      <c r="J8" s="205" t="s">
        <v>217</v>
      </c>
      <c r="K8" s="205" t="s">
        <v>217</v>
      </c>
      <c r="L8" s="205" t="s">
        <v>217</v>
      </c>
      <c r="M8" s="206">
        <v>47.08</v>
      </c>
      <c r="N8" s="188" t="str">
        <f t="shared" si="0"/>
        <v>726900012800</v>
      </c>
    </row>
    <row r="9" spans="1:14" x14ac:dyDescent="0.25">
      <c r="A9" s="205" t="s">
        <v>108</v>
      </c>
      <c r="B9" s="205" t="s">
        <v>293</v>
      </c>
      <c r="C9" s="205" t="s">
        <v>294</v>
      </c>
      <c r="D9" s="205" t="s">
        <v>126</v>
      </c>
      <c r="E9" s="205" t="s">
        <v>127</v>
      </c>
      <c r="F9" s="205" t="s">
        <v>125</v>
      </c>
      <c r="G9" s="205" t="s">
        <v>137</v>
      </c>
      <c r="H9" s="205" t="s">
        <v>217</v>
      </c>
      <c r="I9" s="205" t="s">
        <v>217</v>
      </c>
      <c r="J9" s="205" t="s">
        <v>217</v>
      </c>
      <c r="K9" s="205" t="s">
        <v>217</v>
      </c>
      <c r="L9" s="205" t="s">
        <v>217</v>
      </c>
      <c r="M9" s="206">
        <v>-7</v>
      </c>
      <c r="N9" s="188" t="str">
        <f t="shared" si="0"/>
        <v>210000012800</v>
      </c>
    </row>
    <row r="10" spans="1:14" x14ac:dyDescent="0.25">
      <c r="A10" s="205" t="s">
        <v>108</v>
      </c>
      <c r="B10" s="205" t="s">
        <v>293</v>
      </c>
      <c r="C10" s="205" t="s">
        <v>294</v>
      </c>
      <c r="D10" s="205" t="s">
        <v>126</v>
      </c>
      <c r="E10" s="205" t="s">
        <v>127</v>
      </c>
      <c r="F10" s="205" t="s">
        <v>125</v>
      </c>
      <c r="G10" s="205" t="s">
        <v>141</v>
      </c>
      <c r="H10" s="205" t="s">
        <v>217</v>
      </c>
      <c r="I10" s="205" t="s">
        <v>217</v>
      </c>
      <c r="J10" s="205" t="s">
        <v>217</v>
      </c>
      <c r="K10" s="205" t="s">
        <v>217</v>
      </c>
      <c r="L10" s="205" t="s">
        <v>217</v>
      </c>
      <c r="M10" s="206">
        <v>-43</v>
      </c>
      <c r="N10" s="188" t="str">
        <f t="shared" si="0"/>
        <v>213000012800</v>
      </c>
    </row>
    <row r="11" spans="1:14" x14ac:dyDescent="0.25">
      <c r="A11" s="205" t="s">
        <v>108</v>
      </c>
      <c r="B11" s="205" t="s">
        <v>293</v>
      </c>
      <c r="C11" s="205" t="s">
        <v>294</v>
      </c>
      <c r="D11" s="205" t="s">
        <v>126</v>
      </c>
      <c r="E11" s="205" t="s">
        <v>127</v>
      </c>
      <c r="F11" s="205" t="s">
        <v>125</v>
      </c>
      <c r="G11" s="205" t="s">
        <v>137</v>
      </c>
      <c r="H11" s="205" t="s">
        <v>217</v>
      </c>
      <c r="I11" s="205" t="s">
        <v>217</v>
      </c>
      <c r="J11" s="205" t="s">
        <v>217</v>
      </c>
      <c r="K11" s="205" t="s">
        <v>217</v>
      </c>
      <c r="L11" s="205" t="s">
        <v>217</v>
      </c>
      <c r="M11" s="206">
        <v>-3.27</v>
      </c>
      <c r="N11" s="188" t="str">
        <f t="shared" si="0"/>
        <v>210000012800</v>
      </c>
    </row>
    <row r="12" spans="1:14" x14ac:dyDescent="0.25">
      <c r="A12" s="205" t="s">
        <v>108</v>
      </c>
      <c r="B12" s="205" t="s">
        <v>293</v>
      </c>
      <c r="C12" s="205" t="s">
        <v>294</v>
      </c>
      <c r="D12" s="205" t="s">
        <v>126</v>
      </c>
      <c r="E12" s="205" t="s">
        <v>127</v>
      </c>
      <c r="F12" s="205" t="s">
        <v>125</v>
      </c>
      <c r="G12" s="205" t="s">
        <v>137</v>
      </c>
      <c r="H12" s="205" t="s">
        <v>217</v>
      </c>
      <c r="I12" s="205" t="s">
        <v>217</v>
      </c>
      <c r="J12" s="205" t="s">
        <v>217</v>
      </c>
      <c r="K12" s="205" t="s">
        <v>217</v>
      </c>
      <c r="L12" s="205" t="s">
        <v>217</v>
      </c>
      <c r="M12" s="206">
        <v>-12.75</v>
      </c>
      <c r="N12" s="188" t="str">
        <f t="shared" si="0"/>
        <v>210000012800</v>
      </c>
    </row>
    <row r="13" spans="1:14" x14ac:dyDescent="0.25">
      <c r="A13" s="205" t="s">
        <v>108</v>
      </c>
      <c r="B13" s="205" t="s">
        <v>293</v>
      </c>
      <c r="C13" s="205" t="s">
        <v>294</v>
      </c>
      <c r="D13" s="205" t="s">
        <v>126</v>
      </c>
      <c r="E13" s="205" t="s">
        <v>127</v>
      </c>
      <c r="F13" s="205" t="s">
        <v>125</v>
      </c>
      <c r="G13" s="205" t="s">
        <v>138</v>
      </c>
      <c r="H13" s="205" t="s">
        <v>217</v>
      </c>
      <c r="I13" s="205" t="s">
        <v>217</v>
      </c>
      <c r="J13" s="205" t="s">
        <v>217</v>
      </c>
      <c r="K13" s="205" t="s">
        <v>217</v>
      </c>
      <c r="L13" s="205" t="s">
        <v>217</v>
      </c>
      <c r="M13" s="206">
        <v>-258.93</v>
      </c>
      <c r="N13" s="188" t="str">
        <f t="shared" si="0"/>
        <v>210500012800</v>
      </c>
    </row>
    <row r="14" spans="1:14" x14ac:dyDescent="0.25">
      <c r="A14" s="205" t="s">
        <v>108</v>
      </c>
      <c r="B14" s="205" t="s">
        <v>293</v>
      </c>
      <c r="C14" s="205" t="s">
        <v>294</v>
      </c>
      <c r="D14" s="205" t="s">
        <v>126</v>
      </c>
      <c r="E14" s="205" t="s">
        <v>127</v>
      </c>
      <c r="F14" s="205" t="s">
        <v>125</v>
      </c>
      <c r="G14" s="205" t="s">
        <v>147</v>
      </c>
      <c r="H14" s="205" t="s">
        <v>217</v>
      </c>
      <c r="I14" s="205" t="s">
        <v>217</v>
      </c>
      <c r="J14" s="205" t="s">
        <v>217</v>
      </c>
      <c r="K14" s="205" t="s">
        <v>217</v>
      </c>
      <c r="L14" s="205" t="s">
        <v>217</v>
      </c>
      <c r="M14" s="206">
        <v>-34.39</v>
      </c>
      <c r="N14" s="188" t="str">
        <f t="shared" si="0"/>
        <v>219000012800</v>
      </c>
    </row>
    <row r="15" spans="1:14" x14ac:dyDescent="0.25">
      <c r="A15" s="205" t="s">
        <v>108</v>
      </c>
      <c r="B15" s="205" t="s">
        <v>293</v>
      </c>
      <c r="C15" s="205" t="s">
        <v>294</v>
      </c>
      <c r="D15" s="205" t="s">
        <v>126</v>
      </c>
      <c r="E15" s="205" t="s">
        <v>127</v>
      </c>
      <c r="F15" s="205" t="s">
        <v>125</v>
      </c>
      <c r="G15" s="205" t="s">
        <v>135</v>
      </c>
      <c r="H15" s="205" t="s">
        <v>217</v>
      </c>
      <c r="I15" s="205" t="s">
        <v>217</v>
      </c>
      <c r="J15" s="205" t="s">
        <v>217</v>
      </c>
      <c r="K15" s="205" t="s">
        <v>217</v>
      </c>
      <c r="L15" s="205" t="s">
        <v>217</v>
      </c>
      <c r="M15" s="206">
        <v>-297.7</v>
      </c>
      <c r="N15" s="188" t="str">
        <f t="shared" si="0"/>
        <v>205600012800</v>
      </c>
    </row>
    <row r="16" spans="1:14" x14ac:dyDescent="0.25">
      <c r="A16" s="205" t="s">
        <v>108</v>
      </c>
      <c r="B16" s="205" t="s">
        <v>293</v>
      </c>
      <c r="C16" s="205" t="s">
        <v>294</v>
      </c>
      <c r="D16" s="205" t="s">
        <v>126</v>
      </c>
      <c r="E16" s="205" t="s">
        <v>127</v>
      </c>
      <c r="F16" s="205" t="s">
        <v>125</v>
      </c>
      <c r="G16" s="205" t="s">
        <v>137</v>
      </c>
      <c r="H16" s="205" t="s">
        <v>217</v>
      </c>
      <c r="I16" s="205" t="s">
        <v>217</v>
      </c>
      <c r="J16" s="205" t="s">
        <v>217</v>
      </c>
      <c r="K16" s="205" t="s">
        <v>217</v>
      </c>
      <c r="L16" s="205" t="s">
        <v>217</v>
      </c>
      <c r="M16" s="206">
        <v>-47.08</v>
      </c>
      <c r="N16" s="188" t="str">
        <f t="shared" si="0"/>
        <v>210000012800</v>
      </c>
    </row>
    <row r="17" spans="1:14" x14ac:dyDescent="0.25">
      <c r="A17" s="205" t="s">
        <v>108</v>
      </c>
      <c r="B17" s="205" t="s">
        <v>293</v>
      </c>
      <c r="C17" s="205" t="s">
        <v>294</v>
      </c>
      <c r="D17" s="205" t="s">
        <v>126</v>
      </c>
      <c r="E17" s="205" t="s">
        <v>127</v>
      </c>
      <c r="F17" s="205" t="s">
        <v>125</v>
      </c>
      <c r="G17" s="205" t="s">
        <v>132</v>
      </c>
      <c r="H17" s="205" t="s">
        <v>217</v>
      </c>
      <c r="I17" s="205" t="s">
        <v>217</v>
      </c>
      <c r="J17" s="205" t="s">
        <v>217</v>
      </c>
      <c r="K17" s="205" t="s">
        <v>217</v>
      </c>
      <c r="L17" s="205" t="s">
        <v>217</v>
      </c>
      <c r="M17" s="206">
        <v>-258.93</v>
      </c>
      <c r="N17" s="188" t="str">
        <f t="shared" si="0"/>
        <v>205200012800</v>
      </c>
    </row>
    <row r="18" spans="1:14" x14ac:dyDescent="0.25">
      <c r="A18" s="205" t="s">
        <v>108</v>
      </c>
      <c r="B18" s="205" t="s">
        <v>293</v>
      </c>
      <c r="C18" s="205" t="s">
        <v>294</v>
      </c>
      <c r="D18" s="205" t="s">
        <v>126</v>
      </c>
      <c r="E18" s="205" t="s">
        <v>127</v>
      </c>
      <c r="F18" s="205" t="s">
        <v>125</v>
      </c>
      <c r="G18" s="205" t="s">
        <v>139</v>
      </c>
      <c r="H18" s="205" t="s">
        <v>217</v>
      </c>
      <c r="I18" s="205" t="s">
        <v>217</v>
      </c>
      <c r="J18" s="205" t="s">
        <v>217</v>
      </c>
      <c r="K18" s="205" t="s">
        <v>217</v>
      </c>
      <c r="L18" s="205" t="s">
        <v>217</v>
      </c>
      <c r="M18" s="206">
        <v>-237.45</v>
      </c>
      <c r="N18" s="188" t="str">
        <f t="shared" si="0"/>
        <v>211000012800</v>
      </c>
    </row>
    <row r="19" spans="1:14" x14ac:dyDescent="0.25">
      <c r="A19" s="205" t="s">
        <v>108</v>
      </c>
      <c r="B19" s="205" t="s">
        <v>293</v>
      </c>
      <c r="C19" s="205" t="s">
        <v>294</v>
      </c>
      <c r="D19" s="205" t="s">
        <v>126</v>
      </c>
      <c r="E19" s="205" t="s">
        <v>127</v>
      </c>
      <c r="F19" s="205" t="s">
        <v>125</v>
      </c>
      <c r="G19" s="205" t="s">
        <v>133</v>
      </c>
      <c r="H19" s="205" t="s">
        <v>217</v>
      </c>
      <c r="I19" s="205" t="s">
        <v>217</v>
      </c>
      <c r="J19" s="205" t="s">
        <v>217</v>
      </c>
      <c r="K19" s="205" t="s">
        <v>217</v>
      </c>
      <c r="L19" s="205" t="s">
        <v>217</v>
      </c>
      <c r="M19" s="206">
        <v>-237.45</v>
      </c>
      <c r="N19" s="188" t="str">
        <f t="shared" si="0"/>
        <v>205300012800</v>
      </c>
    </row>
    <row r="20" spans="1:14" x14ac:dyDescent="0.25">
      <c r="A20" s="205" t="s">
        <v>108</v>
      </c>
      <c r="B20" s="205" t="s">
        <v>293</v>
      </c>
      <c r="C20" s="205" t="s">
        <v>294</v>
      </c>
      <c r="D20" s="205" t="s">
        <v>126</v>
      </c>
      <c r="E20" s="205" t="s">
        <v>127</v>
      </c>
      <c r="F20" s="205" t="s">
        <v>125</v>
      </c>
      <c r="G20" s="205" t="s">
        <v>145</v>
      </c>
      <c r="H20" s="205" t="s">
        <v>217</v>
      </c>
      <c r="I20" s="205" t="s">
        <v>217</v>
      </c>
      <c r="J20" s="205" t="s">
        <v>217</v>
      </c>
      <c r="K20" s="205" t="s">
        <v>217</v>
      </c>
      <c r="L20" s="205" t="s">
        <v>217</v>
      </c>
      <c r="M20" s="206">
        <v>-55.53</v>
      </c>
      <c r="N20" s="188" t="str">
        <f t="shared" si="0"/>
        <v>216000012800</v>
      </c>
    </row>
    <row r="21" spans="1:14" x14ac:dyDescent="0.25">
      <c r="A21" s="205" t="s">
        <v>108</v>
      </c>
      <c r="B21" s="205" t="s">
        <v>293</v>
      </c>
      <c r="C21" s="205" t="s">
        <v>294</v>
      </c>
      <c r="D21" s="205" t="s">
        <v>126</v>
      </c>
      <c r="E21" s="205" t="s">
        <v>127</v>
      </c>
      <c r="F21" s="205" t="s">
        <v>125</v>
      </c>
      <c r="G21" s="205" t="s">
        <v>142</v>
      </c>
      <c r="H21" s="205" t="s">
        <v>217</v>
      </c>
      <c r="I21" s="205" t="s">
        <v>217</v>
      </c>
      <c r="J21" s="205" t="s">
        <v>217</v>
      </c>
      <c r="K21" s="205" t="s">
        <v>217</v>
      </c>
      <c r="L21" s="205" t="s">
        <v>217</v>
      </c>
      <c r="M21" s="206">
        <v>-631.9</v>
      </c>
      <c r="N21" s="188" t="str">
        <f t="shared" si="0"/>
        <v>214000012800</v>
      </c>
    </row>
    <row r="22" spans="1:14" x14ac:dyDescent="0.25">
      <c r="A22" s="205" t="s">
        <v>108</v>
      </c>
      <c r="B22" s="205" t="s">
        <v>293</v>
      </c>
      <c r="C22" s="205" t="s">
        <v>294</v>
      </c>
      <c r="D22" s="205" t="s">
        <v>126</v>
      </c>
      <c r="E22" s="205" t="s">
        <v>127</v>
      </c>
      <c r="F22" s="205" t="s">
        <v>125</v>
      </c>
      <c r="G22" s="205" t="s">
        <v>136</v>
      </c>
      <c r="H22" s="205" t="s">
        <v>217</v>
      </c>
      <c r="I22" s="205" t="s">
        <v>217</v>
      </c>
      <c r="J22" s="205" t="s">
        <v>217</v>
      </c>
      <c r="K22" s="205" t="s">
        <v>217</v>
      </c>
      <c r="L22" s="205" t="s">
        <v>217</v>
      </c>
      <c r="M22" s="206">
        <v>-55.53</v>
      </c>
      <c r="N22" s="188" t="str">
        <f t="shared" si="0"/>
        <v>205800012800</v>
      </c>
    </row>
    <row r="23" spans="1:14" x14ac:dyDescent="0.25">
      <c r="A23" s="205" t="s">
        <v>108</v>
      </c>
      <c r="B23" s="205" t="s">
        <v>293</v>
      </c>
      <c r="C23" s="205" t="s">
        <v>294</v>
      </c>
      <c r="D23" s="205" t="s">
        <v>126</v>
      </c>
      <c r="E23" s="205" t="s">
        <v>127</v>
      </c>
      <c r="F23" s="205" t="s">
        <v>125</v>
      </c>
      <c r="G23" s="205" t="s">
        <v>143</v>
      </c>
      <c r="H23" s="205" t="s">
        <v>217</v>
      </c>
      <c r="I23" s="205" t="s">
        <v>217</v>
      </c>
      <c r="J23" s="205" t="s">
        <v>217</v>
      </c>
      <c r="K23" s="205" t="s">
        <v>217</v>
      </c>
      <c r="L23" s="205" t="s">
        <v>217</v>
      </c>
      <c r="M23" s="206">
        <v>-211.72</v>
      </c>
      <c r="N23" s="188" t="str">
        <f t="shared" si="0"/>
        <v>215000012800</v>
      </c>
    </row>
    <row r="24" spans="1:14" x14ac:dyDescent="0.25">
      <c r="A24" s="205" t="s">
        <v>108</v>
      </c>
      <c r="B24" s="205" t="s">
        <v>293</v>
      </c>
      <c r="C24" s="205" t="s">
        <v>294</v>
      </c>
      <c r="D24" s="205" t="s">
        <v>126</v>
      </c>
      <c r="E24" s="205" t="s">
        <v>127</v>
      </c>
      <c r="F24" s="205" t="s">
        <v>125</v>
      </c>
      <c r="G24" s="205" t="s">
        <v>124</v>
      </c>
      <c r="H24" s="205" t="s">
        <v>217</v>
      </c>
      <c r="I24" s="205" t="s">
        <v>217</v>
      </c>
      <c r="J24" s="205" t="s">
        <v>217</v>
      </c>
      <c r="K24" s="205" t="s">
        <v>217</v>
      </c>
      <c r="L24" s="205" t="s">
        <v>217</v>
      </c>
      <c r="M24" s="206">
        <v>-2427.2600000000002</v>
      </c>
      <c r="N24" s="188" t="str">
        <f t="shared" si="0"/>
        <v>100000012800</v>
      </c>
    </row>
    <row r="25" spans="1:14" x14ac:dyDescent="0.25">
      <c r="A25" s="205" t="s">
        <v>108</v>
      </c>
      <c r="B25" s="205" t="s">
        <v>220</v>
      </c>
      <c r="C25" s="205" t="s">
        <v>221</v>
      </c>
      <c r="D25" s="205" t="s">
        <v>126</v>
      </c>
      <c r="E25" s="205" t="s">
        <v>127</v>
      </c>
      <c r="F25" s="205" t="s">
        <v>125</v>
      </c>
      <c r="G25" s="205" t="s">
        <v>152</v>
      </c>
      <c r="H25" s="205" t="s">
        <v>217</v>
      </c>
      <c r="I25" s="205" t="s">
        <v>217</v>
      </c>
      <c r="J25" s="205" t="s">
        <v>217</v>
      </c>
      <c r="K25" s="205" t="s">
        <v>217</v>
      </c>
      <c r="L25" s="205" t="s">
        <v>217</v>
      </c>
      <c r="M25" s="206">
        <v>48.5</v>
      </c>
      <c r="N25" s="188" t="str">
        <f t="shared" si="0"/>
        <v>723100012800</v>
      </c>
    </row>
    <row r="26" spans="1:14" x14ac:dyDescent="0.25">
      <c r="A26" s="205" t="s">
        <v>108</v>
      </c>
      <c r="B26" s="205" t="s">
        <v>220</v>
      </c>
      <c r="C26" s="205" t="s">
        <v>221</v>
      </c>
      <c r="D26" s="205" t="s">
        <v>126</v>
      </c>
      <c r="E26" s="205" t="s">
        <v>127</v>
      </c>
      <c r="F26" s="205" t="s">
        <v>125</v>
      </c>
      <c r="G26" s="205" t="s">
        <v>153</v>
      </c>
      <c r="H26" s="205" t="s">
        <v>217</v>
      </c>
      <c r="I26" s="205" t="s">
        <v>217</v>
      </c>
      <c r="J26" s="205" t="s">
        <v>217</v>
      </c>
      <c r="K26" s="205" t="s">
        <v>217</v>
      </c>
      <c r="L26" s="205" t="s">
        <v>217</v>
      </c>
      <c r="M26" s="206">
        <v>736.65</v>
      </c>
      <c r="N26" s="188" t="str">
        <f t="shared" si="0"/>
        <v>724000012800</v>
      </c>
    </row>
    <row r="27" spans="1:14" x14ac:dyDescent="0.25">
      <c r="A27" s="205" t="s">
        <v>108</v>
      </c>
      <c r="B27" s="205" t="s">
        <v>220</v>
      </c>
      <c r="C27" s="205" t="s">
        <v>221</v>
      </c>
      <c r="D27" s="205" t="s">
        <v>126</v>
      </c>
      <c r="E27" s="205" t="s">
        <v>127</v>
      </c>
      <c r="F27" s="205" t="s">
        <v>125</v>
      </c>
      <c r="G27" s="205" t="s">
        <v>156</v>
      </c>
      <c r="H27" s="205" t="s">
        <v>217</v>
      </c>
      <c r="I27" s="205" t="s">
        <v>217</v>
      </c>
      <c r="J27" s="205" t="s">
        <v>217</v>
      </c>
      <c r="K27" s="205" t="s">
        <v>217</v>
      </c>
      <c r="L27" s="205" t="s">
        <v>217</v>
      </c>
      <c r="M27" s="206">
        <v>230.21</v>
      </c>
      <c r="N27" s="188" t="str">
        <f t="shared" si="0"/>
        <v>726900012800</v>
      </c>
    </row>
    <row r="28" spans="1:14" x14ac:dyDescent="0.25">
      <c r="A28" s="205" t="s">
        <v>108</v>
      </c>
      <c r="B28" s="205" t="s">
        <v>220</v>
      </c>
      <c r="C28" s="205" t="s">
        <v>221</v>
      </c>
      <c r="D28" s="205" t="s">
        <v>126</v>
      </c>
      <c r="E28" s="205" t="s">
        <v>127</v>
      </c>
      <c r="F28" s="205" t="s">
        <v>125</v>
      </c>
      <c r="G28" s="205" t="s">
        <v>156</v>
      </c>
      <c r="H28" s="205" t="s">
        <v>217</v>
      </c>
      <c r="I28" s="205" t="s">
        <v>217</v>
      </c>
      <c r="J28" s="205" t="s">
        <v>217</v>
      </c>
      <c r="K28" s="205" t="s">
        <v>217</v>
      </c>
      <c r="L28" s="205" t="s">
        <v>217</v>
      </c>
      <c r="M28" s="206">
        <v>41.86</v>
      </c>
      <c r="N28" s="188" t="str">
        <f t="shared" si="0"/>
        <v>726900012800</v>
      </c>
    </row>
    <row r="29" spans="1:14" x14ac:dyDescent="0.25">
      <c r="A29" s="205" t="s">
        <v>108</v>
      </c>
      <c r="B29" s="205" t="s">
        <v>220</v>
      </c>
      <c r="C29" s="205" t="s">
        <v>221</v>
      </c>
      <c r="D29" s="205" t="s">
        <v>126</v>
      </c>
      <c r="E29" s="205" t="s">
        <v>127</v>
      </c>
      <c r="F29" s="205" t="s">
        <v>125</v>
      </c>
      <c r="G29" s="205" t="s">
        <v>138</v>
      </c>
      <c r="H29" s="205" t="s">
        <v>217</v>
      </c>
      <c r="I29" s="205" t="s">
        <v>217</v>
      </c>
      <c r="J29" s="205" t="s">
        <v>217</v>
      </c>
      <c r="K29" s="205" t="s">
        <v>217</v>
      </c>
      <c r="L29" s="205" t="s">
        <v>217</v>
      </c>
      <c r="M29" s="206">
        <v>-230.21</v>
      </c>
      <c r="N29" s="188" t="str">
        <f t="shared" si="0"/>
        <v>210500012800</v>
      </c>
    </row>
    <row r="30" spans="1:14" x14ac:dyDescent="0.25">
      <c r="A30" s="205" t="s">
        <v>108</v>
      </c>
      <c r="B30" s="205" t="s">
        <v>220</v>
      </c>
      <c r="C30" s="205" t="s">
        <v>221</v>
      </c>
      <c r="D30" s="205" t="s">
        <v>126</v>
      </c>
      <c r="E30" s="205" t="s">
        <v>127</v>
      </c>
      <c r="F30" s="205" t="s">
        <v>125</v>
      </c>
      <c r="G30" s="205" t="s">
        <v>141</v>
      </c>
      <c r="H30" s="205" t="s">
        <v>217</v>
      </c>
      <c r="I30" s="205" t="s">
        <v>217</v>
      </c>
      <c r="J30" s="205" t="s">
        <v>217</v>
      </c>
      <c r="K30" s="205" t="s">
        <v>217</v>
      </c>
      <c r="L30" s="205" t="s">
        <v>217</v>
      </c>
      <c r="M30" s="206">
        <v>-108.5</v>
      </c>
      <c r="N30" s="188" t="str">
        <f t="shared" si="0"/>
        <v>213000012800</v>
      </c>
    </row>
    <row r="31" spans="1:14" x14ac:dyDescent="0.25">
      <c r="A31" s="205" t="s">
        <v>108</v>
      </c>
      <c r="B31" s="205" t="s">
        <v>220</v>
      </c>
      <c r="C31" s="205" t="s">
        <v>221</v>
      </c>
      <c r="D31" s="205" t="s">
        <v>126</v>
      </c>
      <c r="E31" s="205" t="s">
        <v>127</v>
      </c>
      <c r="F31" s="205" t="s">
        <v>125</v>
      </c>
      <c r="G31" s="205" t="s">
        <v>148</v>
      </c>
      <c r="H31" s="205" t="s">
        <v>217</v>
      </c>
      <c r="I31" s="205" t="s">
        <v>217</v>
      </c>
      <c r="J31" s="205" t="s">
        <v>217</v>
      </c>
      <c r="K31" s="205" t="s">
        <v>217</v>
      </c>
      <c r="L31" s="205" t="s">
        <v>217</v>
      </c>
      <c r="M31" s="206">
        <v>3488</v>
      </c>
      <c r="N31" s="188" t="str">
        <f t="shared" si="0"/>
        <v>700000012800</v>
      </c>
    </row>
    <row r="32" spans="1:14" x14ac:dyDescent="0.25">
      <c r="A32" s="205" t="s">
        <v>108</v>
      </c>
      <c r="B32" s="205" t="s">
        <v>220</v>
      </c>
      <c r="C32" s="205" t="s">
        <v>221</v>
      </c>
      <c r="D32" s="205" t="s">
        <v>126</v>
      </c>
      <c r="E32" s="205" t="s">
        <v>127</v>
      </c>
      <c r="F32" s="205" t="s">
        <v>125</v>
      </c>
      <c r="G32" s="205" t="s">
        <v>167</v>
      </c>
      <c r="H32" s="205" t="s">
        <v>217</v>
      </c>
      <c r="I32" s="205" t="s">
        <v>217</v>
      </c>
      <c r="J32" s="205" t="s">
        <v>217</v>
      </c>
      <c r="K32" s="205" t="s">
        <v>217</v>
      </c>
      <c r="L32" s="205" t="s">
        <v>217</v>
      </c>
      <c r="M32" s="206">
        <v>497.11</v>
      </c>
      <c r="N32" s="188" t="str">
        <f t="shared" si="0"/>
        <v>208100012800</v>
      </c>
    </row>
    <row r="33" spans="1:14" x14ac:dyDescent="0.25">
      <c r="A33" s="205" t="s">
        <v>108</v>
      </c>
      <c r="B33" s="205" t="s">
        <v>220</v>
      </c>
      <c r="C33" s="205" t="s">
        <v>221</v>
      </c>
      <c r="D33" s="205" t="s">
        <v>126</v>
      </c>
      <c r="E33" s="205" t="s">
        <v>127</v>
      </c>
      <c r="F33" s="205" t="s">
        <v>125</v>
      </c>
      <c r="G33" s="205" t="s">
        <v>151</v>
      </c>
      <c r="H33" s="205" t="s">
        <v>217</v>
      </c>
      <c r="I33" s="205" t="s">
        <v>217</v>
      </c>
      <c r="J33" s="205" t="s">
        <v>217</v>
      </c>
      <c r="K33" s="205" t="s">
        <v>217</v>
      </c>
      <c r="L33" s="205" t="s">
        <v>217</v>
      </c>
      <c r="M33" s="206">
        <v>207.39</v>
      </c>
      <c r="N33" s="188" t="str">
        <f t="shared" si="0"/>
        <v>723000012800</v>
      </c>
    </row>
    <row r="34" spans="1:14" x14ac:dyDescent="0.25">
      <c r="A34" s="205" t="s">
        <v>108</v>
      </c>
      <c r="B34" s="205" t="s">
        <v>220</v>
      </c>
      <c r="C34" s="205" t="s">
        <v>221</v>
      </c>
      <c r="D34" s="205" t="s">
        <v>126</v>
      </c>
      <c r="E34" s="205" t="s">
        <v>127</v>
      </c>
      <c r="F34" s="205" t="s">
        <v>125</v>
      </c>
      <c r="G34" s="205" t="s">
        <v>147</v>
      </c>
      <c r="H34" s="205" t="s">
        <v>217</v>
      </c>
      <c r="I34" s="205" t="s">
        <v>217</v>
      </c>
      <c r="J34" s="205" t="s">
        <v>217</v>
      </c>
      <c r="K34" s="205" t="s">
        <v>217</v>
      </c>
      <c r="L34" s="205" t="s">
        <v>217</v>
      </c>
      <c r="M34" s="206">
        <v>-34.39</v>
      </c>
      <c r="N34" s="188" t="str">
        <f t="shared" si="0"/>
        <v>219000012800</v>
      </c>
    </row>
    <row r="35" spans="1:14" x14ac:dyDescent="0.25">
      <c r="A35" s="205" t="s">
        <v>108</v>
      </c>
      <c r="B35" s="205" t="s">
        <v>220</v>
      </c>
      <c r="C35" s="205" t="s">
        <v>221</v>
      </c>
      <c r="D35" s="205" t="s">
        <v>126</v>
      </c>
      <c r="E35" s="205" t="s">
        <v>127</v>
      </c>
      <c r="F35" s="205" t="s">
        <v>125</v>
      </c>
      <c r="G35" s="205" t="s">
        <v>135</v>
      </c>
      <c r="H35" s="205" t="s">
        <v>217</v>
      </c>
      <c r="I35" s="205" t="s">
        <v>217</v>
      </c>
      <c r="J35" s="205" t="s">
        <v>217</v>
      </c>
      <c r="K35" s="205" t="s">
        <v>217</v>
      </c>
      <c r="L35" s="205" t="s">
        <v>217</v>
      </c>
      <c r="M35" s="206">
        <v>-736.65</v>
      </c>
      <c r="N35" s="188" t="str">
        <f t="shared" si="0"/>
        <v>205600012800</v>
      </c>
    </row>
    <row r="36" spans="1:14" x14ac:dyDescent="0.25">
      <c r="A36" s="205" t="s">
        <v>108</v>
      </c>
      <c r="B36" s="205" t="s">
        <v>220</v>
      </c>
      <c r="C36" s="205" t="s">
        <v>221</v>
      </c>
      <c r="D36" s="205" t="s">
        <v>126</v>
      </c>
      <c r="E36" s="205" t="s">
        <v>127</v>
      </c>
      <c r="F36" s="205" t="s">
        <v>125</v>
      </c>
      <c r="G36" s="205" t="s">
        <v>132</v>
      </c>
      <c r="H36" s="205" t="s">
        <v>217</v>
      </c>
      <c r="I36" s="205" t="s">
        <v>217</v>
      </c>
      <c r="J36" s="205" t="s">
        <v>217</v>
      </c>
      <c r="K36" s="205" t="s">
        <v>217</v>
      </c>
      <c r="L36" s="205" t="s">
        <v>217</v>
      </c>
      <c r="M36" s="206">
        <v>-230.21</v>
      </c>
      <c r="N36" s="188" t="str">
        <f t="shared" si="0"/>
        <v>205200012800</v>
      </c>
    </row>
    <row r="37" spans="1:14" x14ac:dyDescent="0.25">
      <c r="A37" s="205" t="s">
        <v>108</v>
      </c>
      <c r="B37" s="205" t="s">
        <v>220</v>
      </c>
      <c r="C37" s="205" t="s">
        <v>221</v>
      </c>
      <c r="D37" s="205" t="s">
        <v>126</v>
      </c>
      <c r="E37" s="205" t="s">
        <v>127</v>
      </c>
      <c r="F37" s="205" t="s">
        <v>125</v>
      </c>
      <c r="G37" s="205" t="s">
        <v>137</v>
      </c>
      <c r="H37" s="205" t="s">
        <v>217</v>
      </c>
      <c r="I37" s="205" t="s">
        <v>217</v>
      </c>
      <c r="J37" s="205" t="s">
        <v>217</v>
      </c>
      <c r="K37" s="205" t="s">
        <v>217</v>
      </c>
      <c r="L37" s="205" t="s">
        <v>217</v>
      </c>
      <c r="M37" s="206">
        <v>-41.86</v>
      </c>
      <c r="N37" s="188" t="str">
        <f t="shared" si="0"/>
        <v>210000012800</v>
      </c>
    </row>
    <row r="38" spans="1:14" x14ac:dyDescent="0.25">
      <c r="A38" s="205" t="s">
        <v>108</v>
      </c>
      <c r="B38" s="205" t="s">
        <v>220</v>
      </c>
      <c r="C38" s="205" t="s">
        <v>221</v>
      </c>
      <c r="D38" s="205" t="s">
        <v>126</v>
      </c>
      <c r="E38" s="205" t="s">
        <v>127</v>
      </c>
      <c r="F38" s="205" t="s">
        <v>125</v>
      </c>
      <c r="G38" s="205" t="s">
        <v>139</v>
      </c>
      <c r="H38" s="205" t="s">
        <v>217</v>
      </c>
      <c r="I38" s="205" t="s">
        <v>217</v>
      </c>
      <c r="J38" s="205" t="s">
        <v>217</v>
      </c>
      <c r="K38" s="205" t="s">
        <v>217</v>
      </c>
      <c r="L38" s="205" t="s">
        <v>217</v>
      </c>
      <c r="M38" s="206">
        <v>-207.39</v>
      </c>
      <c r="N38" s="188" t="str">
        <f t="shared" si="0"/>
        <v>211000012800</v>
      </c>
    </row>
    <row r="39" spans="1:14" x14ac:dyDescent="0.25">
      <c r="A39" s="205" t="s">
        <v>108</v>
      </c>
      <c r="B39" s="205" t="s">
        <v>220</v>
      </c>
      <c r="C39" s="205" t="s">
        <v>221</v>
      </c>
      <c r="D39" s="205" t="s">
        <v>126</v>
      </c>
      <c r="E39" s="205" t="s">
        <v>127</v>
      </c>
      <c r="F39" s="205" t="s">
        <v>125</v>
      </c>
      <c r="G39" s="205" t="s">
        <v>133</v>
      </c>
      <c r="H39" s="205" t="s">
        <v>217</v>
      </c>
      <c r="I39" s="205" t="s">
        <v>217</v>
      </c>
      <c r="J39" s="205" t="s">
        <v>217</v>
      </c>
      <c r="K39" s="205" t="s">
        <v>217</v>
      </c>
      <c r="L39" s="205" t="s">
        <v>217</v>
      </c>
      <c r="M39" s="206">
        <v>-207.39</v>
      </c>
      <c r="N39" s="188" t="str">
        <f t="shared" si="0"/>
        <v>205300012800</v>
      </c>
    </row>
    <row r="40" spans="1:14" x14ac:dyDescent="0.25">
      <c r="A40" s="205" t="s">
        <v>108</v>
      </c>
      <c r="B40" s="205" t="s">
        <v>220</v>
      </c>
      <c r="C40" s="205" t="s">
        <v>221</v>
      </c>
      <c r="D40" s="205" t="s">
        <v>126</v>
      </c>
      <c r="E40" s="205" t="s">
        <v>127</v>
      </c>
      <c r="F40" s="205" t="s">
        <v>125</v>
      </c>
      <c r="G40" s="205" t="s">
        <v>145</v>
      </c>
      <c r="H40" s="205" t="s">
        <v>217</v>
      </c>
      <c r="I40" s="205" t="s">
        <v>217</v>
      </c>
      <c r="J40" s="205" t="s">
        <v>217</v>
      </c>
      <c r="K40" s="205" t="s">
        <v>217</v>
      </c>
      <c r="L40" s="205" t="s">
        <v>217</v>
      </c>
      <c r="M40" s="206">
        <v>-48.5</v>
      </c>
      <c r="N40" s="188" t="str">
        <f t="shared" si="0"/>
        <v>216000012800</v>
      </c>
    </row>
    <row r="41" spans="1:14" x14ac:dyDescent="0.25">
      <c r="A41" s="205" t="s">
        <v>108</v>
      </c>
      <c r="B41" s="205" t="s">
        <v>220</v>
      </c>
      <c r="C41" s="205" t="s">
        <v>221</v>
      </c>
      <c r="D41" s="205" t="s">
        <v>126</v>
      </c>
      <c r="E41" s="205" t="s">
        <v>127</v>
      </c>
      <c r="F41" s="205" t="s">
        <v>125</v>
      </c>
      <c r="G41" s="205" t="s">
        <v>142</v>
      </c>
      <c r="H41" s="205" t="s">
        <v>217</v>
      </c>
      <c r="I41" s="205" t="s">
        <v>217</v>
      </c>
      <c r="J41" s="205" t="s">
        <v>217</v>
      </c>
      <c r="K41" s="205" t="s">
        <v>217</v>
      </c>
      <c r="L41" s="205" t="s">
        <v>217</v>
      </c>
      <c r="M41" s="206">
        <v>-594.83000000000004</v>
      </c>
      <c r="N41" s="188" t="str">
        <f t="shared" si="0"/>
        <v>214000012800</v>
      </c>
    </row>
    <row r="42" spans="1:14" x14ac:dyDescent="0.25">
      <c r="A42" s="205" t="s">
        <v>108</v>
      </c>
      <c r="B42" s="205" t="s">
        <v>220</v>
      </c>
      <c r="C42" s="205" t="s">
        <v>221</v>
      </c>
      <c r="D42" s="205" t="s">
        <v>126</v>
      </c>
      <c r="E42" s="205" t="s">
        <v>127</v>
      </c>
      <c r="F42" s="205" t="s">
        <v>125</v>
      </c>
      <c r="G42" s="205" t="s">
        <v>136</v>
      </c>
      <c r="H42" s="205" t="s">
        <v>217</v>
      </c>
      <c r="I42" s="205" t="s">
        <v>217</v>
      </c>
      <c r="J42" s="205" t="s">
        <v>217</v>
      </c>
      <c r="K42" s="205" t="s">
        <v>217</v>
      </c>
      <c r="L42" s="205" t="s">
        <v>217</v>
      </c>
      <c r="M42" s="206">
        <v>-48.5</v>
      </c>
      <c r="N42" s="188" t="str">
        <f t="shared" si="0"/>
        <v>205800012800</v>
      </c>
    </row>
    <row r="43" spans="1:14" x14ac:dyDescent="0.25">
      <c r="A43" s="205" t="s">
        <v>108</v>
      </c>
      <c r="B43" s="205" t="s">
        <v>220</v>
      </c>
      <c r="C43" s="205" t="s">
        <v>221</v>
      </c>
      <c r="D43" s="205" t="s">
        <v>126</v>
      </c>
      <c r="E43" s="205" t="s">
        <v>127</v>
      </c>
      <c r="F43" s="205" t="s">
        <v>125</v>
      </c>
      <c r="G43" s="205" t="s">
        <v>143</v>
      </c>
      <c r="H43" s="205" t="s">
        <v>217</v>
      </c>
      <c r="I43" s="205" t="s">
        <v>217</v>
      </c>
      <c r="J43" s="205" t="s">
        <v>217</v>
      </c>
      <c r="K43" s="205" t="s">
        <v>217</v>
      </c>
      <c r="L43" s="205" t="s">
        <v>217</v>
      </c>
      <c r="M43" s="206">
        <v>-182.28</v>
      </c>
      <c r="N43" s="188" t="str">
        <f t="shared" si="0"/>
        <v>215000012800</v>
      </c>
    </row>
    <row r="44" spans="1:14" x14ac:dyDescent="0.25">
      <c r="A44" s="205" t="s">
        <v>108</v>
      </c>
      <c r="B44" s="205" t="s">
        <v>220</v>
      </c>
      <c r="C44" s="205" t="s">
        <v>221</v>
      </c>
      <c r="D44" s="205" t="s">
        <v>126</v>
      </c>
      <c r="E44" s="205" t="s">
        <v>127</v>
      </c>
      <c r="F44" s="205" t="s">
        <v>125</v>
      </c>
      <c r="G44" s="205" t="s">
        <v>124</v>
      </c>
      <c r="H44" s="205" t="s">
        <v>217</v>
      </c>
      <c r="I44" s="205" t="s">
        <v>217</v>
      </c>
      <c r="J44" s="205" t="s">
        <v>217</v>
      </c>
      <c r="K44" s="205" t="s">
        <v>217</v>
      </c>
      <c r="L44" s="205" t="s">
        <v>217</v>
      </c>
      <c r="M44" s="206">
        <v>-2579.0100000000002</v>
      </c>
      <c r="N44" s="188" t="str">
        <f t="shared" si="0"/>
        <v>100000012800</v>
      </c>
    </row>
    <row r="45" spans="1:14" x14ac:dyDescent="0.25">
      <c r="A45" s="205" t="s">
        <v>108</v>
      </c>
      <c r="B45" s="205" t="s">
        <v>222</v>
      </c>
      <c r="C45" s="205" t="s">
        <v>223</v>
      </c>
      <c r="D45" s="205" t="s">
        <v>126</v>
      </c>
      <c r="E45" s="205" t="s">
        <v>127</v>
      </c>
      <c r="F45" s="205" t="s">
        <v>125</v>
      </c>
      <c r="G45" s="205" t="s">
        <v>143</v>
      </c>
      <c r="H45" s="205" t="s">
        <v>217</v>
      </c>
      <c r="I45" s="205" t="s">
        <v>217</v>
      </c>
      <c r="J45" s="205" t="s">
        <v>217</v>
      </c>
      <c r="K45" s="205" t="s">
        <v>217</v>
      </c>
      <c r="L45" s="205" t="s">
        <v>217</v>
      </c>
      <c r="M45" s="206">
        <v>-164.79</v>
      </c>
      <c r="N45" s="188" t="str">
        <f t="shared" si="0"/>
        <v>215000012800</v>
      </c>
    </row>
    <row r="46" spans="1:14" x14ac:dyDescent="0.25">
      <c r="A46" s="205" t="s">
        <v>108</v>
      </c>
      <c r="B46" s="205" t="s">
        <v>222</v>
      </c>
      <c r="C46" s="205" t="s">
        <v>223</v>
      </c>
      <c r="D46" s="205" t="s">
        <v>126</v>
      </c>
      <c r="E46" s="205" t="s">
        <v>127</v>
      </c>
      <c r="F46" s="205" t="s">
        <v>125</v>
      </c>
      <c r="G46" s="205" t="s">
        <v>124</v>
      </c>
      <c r="H46" s="205" t="s">
        <v>217</v>
      </c>
      <c r="I46" s="205" t="s">
        <v>217</v>
      </c>
      <c r="J46" s="205" t="s">
        <v>217</v>
      </c>
      <c r="K46" s="205" t="s">
        <v>217</v>
      </c>
      <c r="L46" s="205" t="s">
        <v>217</v>
      </c>
      <c r="M46" s="206">
        <v>-2151.06</v>
      </c>
      <c r="N46" s="188" t="str">
        <f t="shared" si="0"/>
        <v>100000012800</v>
      </c>
    </row>
    <row r="47" spans="1:14" x14ac:dyDescent="0.25">
      <c r="A47" s="205" t="s">
        <v>108</v>
      </c>
      <c r="B47" s="205" t="s">
        <v>222</v>
      </c>
      <c r="C47" s="205" t="s">
        <v>223</v>
      </c>
      <c r="D47" s="205" t="s">
        <v>126</v>
      </c>
      <c r="E47" s="205" t="s">
        <v>127</v>
      </c>
      <c r="F47" s="205" t="s">
        <v>125</v>
      </c>
      <c r="G47" s="205" t="s">
        <v>156</v>
      </c>
      <c r="H47" s="205" t="s">
        <v>217</v>
      </c>
      <c r="I47" s="205" t="s">
        <v>217</v>
      </c>
      <c r="J47" s="205" t="s">
        <v>217</v>
      </c>
      <c r="K47" s="205" t="s">
        <v>217</v>
      </c>
      <c r="L47" s="205" t="s">
        <v>217</v>
      </c>
      <c r="M47" s="206">
        <v>213.84</v>
      </c>
      <c r="N47" s="188" t="str">
        <f t="shared" si="0"/>
        <v>726900012800</v>
      </c>
    </row>
    <row r="48" spans="1:14" x14ac:dyDescent="0.25">
      <c r="A48" s="205" t="s">
        <v>108</v>
      </c>
      <c r="B48" s="205" t="s">
        <v>222</v>
      </c>
      <c r="C48" s="205" t="s">
        <v>223</v>
      </c>
      <c r="D48" s="205" t="s">
        <v>126</v>
      </c>
      <c r="E48" s="205" t="s">
        <v>127</v>
      </c>
      <c r="F48" s="205" t="s">
        <v>125</v>
      </c>
      <c r="G48" s="205" t="s">
        <v>156</v>
      </c>
      <c r="H48" s="205" t="s">
        <v>217</v>
      </c>
      <c r="I48" s="205" t="s">
        <v>217</v>
      </c>
      <c r="J48" s="205" t="s">
        <v>217</v>
      </c>
      <c r="K48" s="205" t="s">
        <v>217</v>
      </c>
      <c r="L48" s="205" t="s">
        <v>217</v>
      </c>
      <c r="M48" s="206">
        <v>38.880000000000003</v>
      </c>
      <c r="N48" s="188" t="str">
        <f t="shared" si="0"/>
        <v>726900012800</v>
      </c>
    </row>
    <row r="49" spans="1:14" x14ac:dyDescent="0.25">
      <c r="A49" s="205" t="s">
        <v>108</v>
      </c>
      <c r="B49" s="205" t="s">
        <v>222</v>
      </c>
      <c r="C49" s="205" t="s">
        <v>223</v>
      </c>
      <c r="D49" s="205" t="s">
        <v>126</v>
      </c>
      <c r="E49" s="205" t="s">
        <v>127</v>
      </c>
      <c r="F49" s="205" t="s">
        <v>125</v>
      </c>
      <c r="G49" s="205" t="s">
        <v>140</v>
      </c>
      <c r="H49" s="205" t="s">
        <v>217</v>
      </c>
      <c r="I49" s="205" t="s">
        <v>217</v>
      </c>
      <c r="J49" s="205" t="s">
        <v>217</v>
      </c>
      <c r="K49" s="205" t="s">
        <v>217</v>
      </c>
      <c r="L49" s="205" t="s">
        <v>217</v>
      </c>
      <c r="M49" s="206">
        <v>-4.8600000000000003</v>
      </c>
      <c r="N49" s="188" t="str">
        <f t="shared" si="0"/>
        <v>212500012800</v>
      </c>
    </row>
    <row r="50" spans="1:14" x14ac:dyDescent="0.25">
      <c r="A50" s="205" t="s">
        <v>108</v>
      </c>
      <c r="B50" s="205" t="s">
        <v>222</v>
      </c>
      <c r="C50" s="205" t="s">
        <v>223</v>
      </c>
      <c r="D50" s="205" t="s">
        <v>126</v>
      </c>
      <c r="E50" s="205" t="s">
        <v>127</v>
      </c>
      <c r="F50" s="205" t="s">
        <v>125</v>
      </c>
      <c r="G50" s="205" t="s">
        <v>144</v>
      </c>
      <c r="H50" s="205" t="s">
        <v>217</v>
      </c>
      <c r="I50" s="205" t="s">
        <v>217</v>
      </c>
      <c r="J50" s="205" t="s">
        <v>217</v>
      </c>
      <c r="K50" s="205" t="s">
        <v>217</v>
      </c>
      <c r="L50" s="205" t="s">
        <v>217</v>
      </c>
      <c r="M50" s="206">
        <v>-4.95</v>
      </c>
      <c r="N50" s="188" t="str">
        <f t="shared" si="0"/>
        <v>215500012800</v>
      </c>
    </row>
    <row r="51" spans="1:14" x14ac:dyDescent="0.25">
      <c r="A51" s="205" t="s">
        <v>108</v>
      </c>
      <c r="B51" s="205" t="s">
        <v>222</v>
      </c>
      <c r="C51" s="205" t="s">
        <v>223</v>
      </c>
      <c r="D51" s="205" t="s">
        <v>126</v>
      </c>
      <c r="E51" s="205" t="s">
        <v>127</v>
      </c>
      <c r="F51" s="205" t="s">
        <v>125</v>
      </c>
      <c r="G51" s="205" t="s">
        <v>140</v>
      </c>
      <c r="H51" s="205" t="s">
        <v>217</v>
      </c>
      <c r="I51" s="205" t="s">
        <v>217</v>
      </c>
      <c r="J51" s="205" t="s">
        <v>217</v>
      </c>
      <c r="K51" s="205" t="s">
        <v>217</v>
      </c>
      <c r="L51" s="205" t="s">
        <v>217</v>
      </c>
      <c r="M51" s="206">
        <v>-15.36</v>
      </c>
      <c r="N51" s="188" t="str">
        <f t="shared" si="0"/>
        <v>212500012800</v>
      </c>
    </row>
    <row r="52" spans="1:14" x14ac:dyDescent="0.25">
      <c r="A52" s="205" t="s">
        <v>108</v>
      </c>
      <c r="B52" s="205" t="s">
        <v>222</v>
      </c>
      <c r="C52" s="205" t="s">
        <v>223</v>
      </c>
      <c r="D52" s="205" t="s">
        <v>126</v>
      </c>
      <c r="E52" s="205" t="s">
        <v>127</v>
      </c>
      <c r="F52" s="205" t="s">
        <v>125</v>
      </c>
      <c r="G52" s="205" t="s">
        <v>137</v>
      </c>
      <c r="H52" s="205" t="s">
        <v>217</v>
      </c>
      <c r="I52" s="205" t="s">
        <v>217</v>
      </c>
      <c r="J52" s="205" t="s">
        <v>217</v>
      </c>
      <c r="K52" s="205" t="s">
        <v>217</v>
      </c>
      <c r="L52" s="205" t="s">
        <v>217</v>
      </c>
      <c r="M52" s="206">
        <v>-69.23</v>
      </c>
      <c r="N52" s="188" t="str">
        <f t="shared" si="0"/>
        <v>210000012800</v>
      </c>
    </row>
    <row r="53" spans="1:14" x14ac:dyDescent="0.25">
      <c r="A53" s="205" t="s">
        <v>108</v>
      </c>
      <c r="B53" s="205" t="s">
        <v>222</v>
      </c>
      <c r="C53" s="205" t="s">
        <v>223</v>
      </c>
      <c r="D53" s="205" t="s">
        <v>126</v>
      </c>
      <c r="E53" s="205" t="s">
        <v>127</v>
      </c>
      <c r="F53" s="205" t="s">
        <v>125</v>
      </c>
      <c r="G53" s="205" t="s">
        <v>138</v>
      </c>
      <c r="H53" s="205" t="s">
        <v>217</v>
      </c>
      <c r="I53" s="205" t="s">
        <v>217</v>
      </c>
      <c r="J53" s="205" t="s">
        <v>217</v>
      </c>
      <c r="K53" s="205" t="s">
        <v>217</v>
      </c>
      <c r="L53" s="205" t="s">
        <v>217</v>
      </c>
      <c r="M53" s="206">
        <v>-213.84</v>
      </c>
      <c r="N53" s="188" t="str">
        <f t="shared" si="0"/>
        <v>210500012800</v>
      </c>
    </row>
    <row r="54" spans="1:14" x14ac:dyDescent="0.25">
      <c r="A54" s="205" t="s">
        <v>108</v>
      </c>
      <c r="B54" s="205" t="s">
        <v>222</v>
      </c>
      <c r="C54" s="205" t="s">
        <v>223</v>
      </c>
      <c r="D54" s="205" t="s">
        <v>126</v>
      </c>
      <c r="E54" s="205" t="s">
        <v>127</v>
      </c>
      <c r="F54" s="205" t="s">
        <v>125</v>
      </c>
      <c r="G54" s="205" t="s">
        <v>141</v>
      </c>
      <c r="H54" s="205" t="s">
        <v>217</v>
      </c>
      <c r="I54" s="205" t="s">
        <v>217</v>
      </c>
      <c r="J54" s="205" t="s">
        <v>217</v>
      </c>
      <c r="K54" s="205" t="s">
        <v>217</v>
      </c>
      <c r="L54" s="205" t="s">
        <v>217</v>
      </c>
      <c r="M54" s="206">
        <v>-108.5</v>
      </c>
      <c r="N54" s="188" t="str">
        <f t="shared" si="0"/>
        <v>213000012800</v>
      </c>
    </row>
    <row r="55" spans="1:14" x14ac:dyDescent="0.25">
      <c r="A55" s="205" t="s">
        <v>108</v>
      </c>
      <c r="B55" s="205" t="s">
        <v>222</v>
      </c>
      <c r="C55" s="205" t="s">
        <v>223</v>
      </c>
      <c r="D55" s="205" t="s">
        <v>126</v>
      </c>
      <c r="E55" s="205" t="s">
        <v>127</v>
      </c>
      <c r="F55" s="205" t="s">
        <v>125</v>
      </c>
      <c r="G55" s="205" t="s">
        <v>134</v>
      </c>
      <c r="H55" s="205" t="s">
        <v>217</v>
      </c>
      <c r="I55" s="205" t="s">
        <v>217</v>
      </c>
      <c r="J55" s="205" t="s">
        <v>217</v>
      </c>
      <c r="K55" s="205" t="s">
        <v>217</v>
      </c>
      <c r="L55" s="205" t="s">
        <v>217</v>
      </c>
      <c r="M55" s="206">
        <v>-7.87</v>
      </c>
      <c r="N55" s="188" t="str">
        <f t="shared" si="0"/>
        <v>205500012800</v>
      </c>
    </row>
    <row r="56" spans="1:14" x14ac:dyDescent="0.25">
      <c r="A56" s="205" t="s">
        <v>108</v>
      </c>
      <c r="B56" s="205" t="s">
        <v>222</v>
      </c>
      <c r="C56" s="205" t="s">
        <v>223</v>
      </c>
      <c r="D56" s="205" t="s">
        <v>126</v>
      </c>
      <c r="E56" s="205" t="s">
        <v>127</v>
      </c>
      <c r="F56" s="205" t="s">
        <v>125</v>
      </c>
      <c r="G56" s="205" t="s">
        <v>135</v>
      </c>
      <c r="H56" s="205" t="s">
        <v>217</v>
      </c>
      <c r="I56" s="205" t="s">
        <v>217</v>
      </c>
      <c r="J56" s="205" t="s">
        <v>217</v>
      </c>
      <c r="K56" s="205" t="s">
        <v>217</v>
      </c>
      <c r="L56" s="205" t="s">
        <v>217</v>
      </c>
      <c r="M56" s="206">
        <v>-673.9</v>
      </c>
      <c r="N56" s="188" t="str">
        <f t="shared" si="0"/>
        <v>205600012800</v>
      </c>
    </row>
    <row r="57" spans="1:14" x14ac:dyDescent="0.25">
      <c r="A57" s="205" t="s">
        <v>108</v>
      </c>
      <c r="B57" s="205" t="s">
        <v>222</v>
      </c>
      <c r="C57" s="205" t="s">
        <v>223</v>
      </c>
      <c r="D57" s="205" t="s">
        <v>126</v>
      </c>
      <c r="E57" s="205" t="s">
        <v>127</v>
      </c>
      <c r="F57" s="205" t="s">
        <v>125</v>
      </c>
      <c r="G57" s="205" t="s">
        <v>159</v>
      </c>
      <c r="H57" s="205" t="s">
        <v>217</v>
      </c>
      <c r="I57" s="205" t="s">
        <v>217</v>
      </c>
      <c r="J57" s="205" t="s">
        <v>217</v>
      </c>
      <c r="K57" s="205" t="s">
        <v>217</v>
      </c>
      <c r="L57" s="205" t="s">
        <v>217</v>
      </c>
      <c r="M57" s="206">
        <v>-11.4</v>
      </c>
      <c r="N57" s="188" t="str">
        <f t="shared" si="0"/>
        <v>205700012800</v>
      </c>
    </row>
    <row r="58" spans="1:14" x14ac:dyDescent="0.25">
      <c r="A58" s="205" t="s">
        <v>108</v>
      </c>
      <c r="B58" s="205" t="s">
        <v>222</v>
      </c>
      <c r="C58" s="205" t="s">
        <v>223</v>
      </c>
      <c r="D58" s="205" t="s">
        <v>126</v>
      </c>
      <c r="E58" s="205" t="s">
        <v>127</v>
      </c>
      <c r="F58" s="205" t="s">
        <v>125</v>
      </c>
      <c r="G58" s="205" t="s">
        <v>137</v>
      </c>
      <c r="H58" s="205" t="s">
        <v>217</v>
      </c>
      <c r="I58" s="205" t="s">
        <v>217</v>
      </c>
      <c r="J58" s="205" t="s">
        <v>217</v>
      </c>
      <c r="K58" s="205" t="s">
        <v>217</v>
      </c>
      <c r="L58" s="205" t="s">
        <v>217</v>
      </c>
      <c r="M58" s="206">
        <v>-38.880000000000003</v>
      </c>
      <c r="N58" s="188" t="str">
        <f t="shared" si="0"/>
        <v>210000012800</v>
      </c>
    </row>
    <row r="59" spans="1:14" x14ac:dyDescent="0.25">
      <c r="A59" s="205" t="s">
        <v>108</v>
      </c>
      <c r="B59" s="205" t="s">
        <v>222</v>
      </c>
      <c r="C59" s="205" t="s">
        <v>223</v>
      </c>
      <c r="D59" s="205" t="s">
        <v>126</v>
      </c>
      <c r="E59" s="205" t="s">
        <v>127</v>
      </c>
      <c r="F59" s="205" t="s">
        <v>125</v>
      </c>
      <c r="G59" s="205" t="s">
        <v>132</v>
      </c>
      <c r="H59" s="205" t="s">
        <v>217</v>
      </c>
      <c r="I59" s="205" t="s">
        <v>217</v>
      </c>
      <c r="J59" s="205" t="s">
        <v>217</v>
      </c>
      <c r="K59" s="205" t="s">
        <v>217</v>
      </c>
      <c r="L59" s="205" t="s">
        <v>217</v>
      </c>
      <c r="M59" s="206">
        <v>-213.84</v>
      </c>
      <c r="N59" s="188" t="str">
        <f t="shared" si="0"/>
        <v>205200012800</v>
      </c>
    </row>
    <row r="60" spans="1:14" x14ac:dyDescent="0.25">
      <c r="A60" s="205" t="s">
        <v>108</v>
      </c>
      <c r="B60" s="205" t="s">
        <v>222</v>
      </c>
      <c r="C60" s="205" t="s">
        <v>223</v>
      </c>
      <c r="D60" s="205" t="s">
        <v>126</v>
      </c>
      <c r="E60" s="205" t="s">
        <v>127</v>
      </c>
      <c r="F60" s="205" t="s">
        <v>125</v>
      </c>
      <c r="G60" s="205" t="s">
        <v>139</v>
      </c>
      <c r="H60" s="205" t="s">
        <v>217</v>
      </c>
      <c r="I60" s="205" t="s">
        <v>217</v>
      </c>
      <c r="J60" s="205" t="s">
        <v>217</v>
      </c>
      <c r="K60" s="205" t="s">
        <v>217</v>
      </c>
      <c r="L60" s="205" t="s">
        <v>217</v>
      </c>
      <c r="M60" s="206">
        <v>-189.92</v>
      </c>
      <c r="N60" s="188" t="str">
        <f t="shared" si="0"/>
        <v>211000012800</v>
      </c>
    </row>
    <row r="61" spans="1:14" x14ac:dyDescent="0.25">
      <c r="A61" s="205" t="s">
        <v>108</v>
      </c>
      <c r="B61" s="205" t="s">
        <v>222</v>
      </c>
      <c r="C61" s="205" t="s">
        <v>223</v>
      </c>
      <c r="D61" s="205" t="s">
        <v>126</v>
      </c>
      <c r="E61" s="205" t="s">
        <v>127</v>
      </c>
      <c r="F61" s="205" t="s">
        <v>125</v>
      </c>
      <c r="G61" s="205" t="s">
        <v>133</v>
      </c>
      <c r="H61" s="205" t="s">
        <v>217</v>
      </c>
      <c r="I61" s="205" t="s">
        <v>217</v>
      </c>
      <c r="J61" s="205" t="s">
        <v>217</v>
      </c>
      <c r="K61" s="205" t="s">
        <v>217</v>
      </c>
      <c r="L61" s="205" t="s">
        <v>217</v>
      </c>
      <c r="M61" s="206">
        <v>-189.92</v>
      </c>
      <c r="N61" s="188" t="str">
        <f t="shared" si="0"/>
        <v>205300012800</v>
      </c>
    </row>
    <row r="62" spans="1:14" x14ac:dyDescent="0.25">
      <c r="A62" s="205" t="s">
        <v>108</v>
      </c>
      <c r="B62" s="205" t="s">
        <v>222</v>
      </c>
      <c r="C62" s="205" t="s">
        <v>223</v>
      </c>
      <c r="D62" s="205" t="s">
        <v>126</v>
      </c>
      <c r="E62" s="205" t="s">
        <v>127</v>
      </c>
      <c r="F62" s="205" t="s">
        <v>125</v>
      </c>
      <c r="G62" s="205" t="s">
        <v>145</v>
      </c>
      <c r="H62" s="205" t="s">
        <v>217</v>
      </c>
      <c r="I62" s="205" t="s">
        <v>217</v>
      </c>
      <c r="J62" s="205" t="s">
        <v>217</v>
      </c>
      <c r="K62" s="205" t="s">
        <v>217</v>
      </c>
      <c r="L62" s="205" t="s">
        <v>217</v>
      </c>
      <c r="M62" s="206">
        <v>-44.41</v>
      </c>
      <c r="N62" s="188" t="str">
        <f t="shared" si="0"/>
        <v>216000012800</v>
      </c>
    </row>
    <row r="63" spans="1:14" x14ac:dyDescent="0.25">
      <c r="A63" s="205" t="s">
        <v>108</v>
      </c>
      <c r="B63" s="205" t="s">
        <v>222</v>
      </c>
      <c r="C63" s="205" t="s">
        <v>223</v>
      </c>
      <c r="D63" s="205" t="s">
        <v>126</v>
      </c>
      <c r="E63" s="205" t="s">
        <v>127</v>
      </c>
      <c r="F63" s="205" t="s">
        <v>125</v>
      </c>
      <c r="G63" s="205" t="s">
        <v>142</v>
      </c>
      <c r="H63" s="205" t="s">
        <v>217</v>
      </c>
      <c r="I63" s="205" t="s">
        <v>217</v>
      </c>
      <c r="J63" s="205" t="s">
        <v>217</v>
      </c>
      <c r="K63" s="205" t="s">
        <v>217</v>
      </c>
      <c r="L63" s="205" t="s">
        <v>217</v>
      </c>
      <c r="M63" s="206">
        <v>-273.08</v>
      </c>
      <c r="N63" s="188" t="str">
        <f t="shared" si="0"/>
        <v>214000012800</v>
      </c>
    </row>
    <row r="64" spans="1:14" x14ac:dyDescent="0.25">
      <c r="A64" s="205" t="s">
        <v>108</v>
      </c>
      <c r="B64" s="205" t="s">
        <v>222</v>
      </c>
      <c r="C64" s="205" t="s">
        <v>223</v>
      </c>
      <c r="D64" s="205" t="s">
        <v>126</v>
      </c>
      <c r="E64" s="205" t="s">
        <v>127</v>
      </c>
      <c r="F64" s="205" t="s">
        <v>125</v>
      </c>
      <c r="G64" s="205" t="s">
        <v>136</v>
      </c>
      <c r="H64" s="205" t="s">
        <v>217</v>
      </c>
      <c r="I64" s="205" t="s">
        <v>217</v>
      </c>
      <c r="J64" s="205" t="s">
        <v>217</v>
      </c>
      <c r="K64" s="205" t="s">
        <v>217</v>
      </c>
      <c r="L64" s="205" t="s">
        <v>217</v>
      </c>
      <c r="M64" s="206">
        <v>-44.41</v>
      </c>
      <c r="N64" s="188" t="str">
        <f t="shared" si="0"/>
        <v>205800012800</v>
      </c>
    </row>
    <row r="65" spans="1:14" x14ac:dyDescent="0.25">
      <c r="A65" s="205" t="s">
        <v>108</v>
      </c>
      <c r="B65" s="205" t="s">
        <v>222</v>
      </c>
      <c r="C65" s="205" t="s">
        <v>223</v>
      </c>
      <c r="D65" s="205" t="s">
        <v>126</v>
      </c>
      <c r="E65" s="205" t="s">
        <v>127</v>
      </c>
      <c r="F65" s="205" t="s">
        <v>125</v>
      </c>
      <c r="G65" s="205" t="s">
        <v>148</v>
      </c>
      <c r="H65" s="205" t="s">
        <v>217</v>
      </c>
      <c r="I65" s="205" t="s">
        <v>217</v>
      </c>
      <c r="J65" s="205" t="s">
        <v>217</v>
      </c>
      <c r="K65" s="205" t="s">
        <v>217</v>
      </c>
      <c r="L65" s="205" t="s">
        <v>217</v>
      </c>
      <c r="M65" s="206">
        <v>3240</v>
      </c>
      <c r="N65" s="188" t="str">
        <f t="shared" si="0"/>
        <v>700000012800</v>
      </c>
    </row>
    <row r="66" spans="1:14" x14ac:dyDescent="0.25">
      <c r="A66" s="205" t="s">
        <v>108</v>
      </c>
      <c r="B66" s="205" t="s">
        <v>222</v>
      </c>
      <c r="C66" s="205" t="s">
        <v>223</v>
      </c>
      <c r="D66" s="205" t="s">
        <v>126</v>
      </c>
      <c r="E66" s="205" t="s">
        <v>127</v>
      </c>
      <c r="F66" s="205" t="s">
        <v>125</v>
      </c>
      <c r="G66" s="205" t="s">
        <v>151</v>
      </c>
      <c r="H66" s="205" t="s">
        <v>217</v>
      </c>
      <c r="I66" s="205" t="s">
        <v>217</v>
      </c>
      <c r="J66" s="205" t="s">
        <v>217</v>
      </c>
      <c r="K66" s="205" t="s">
        <v>217</v>
      </c>
      <c r="L66" s="205" t="s">
        <v>217</v>
      </c>
      <c r="M66" s="206">
        <v>189.92</v>
      </c>
      <c r="N66" s="188" t="str">
        <f t="shared" si="0"/>
        <v>723000012800</v>
      </c>
    </row>
    <row r="67" spans="1:14" x14ac:dyDescent="0.25">
      <c r="A67" s="205" t="s">
        <v>108</v>
      </c>
      <c r="B67" s="205" t="s">
        <v>222</v>
      </c>
      <c r="C67" s="205" t="s">
        <v>223</v>
      </c>
      <c r="D67" s="205" t="s">
        <v>126</v>
      </c>
      <c r="E67" s="205" t="s">
        <v>127</v>
      </c>
      <c r="F67" s="205" t="s">
        <v>125</v>
      </c>
      <c r="G67" s="205" t="s">
        <v>152</v>
      </c>
      <c r="H67" s="205" t="s">
        <v>217</v>
      </c>
      <c r="I67" s="205" t="s">
        <v>217</v>
      </c>
      <c r="J67" s="205" t="s">
        <v>217</v>
      </c>
      <c r="K67" s="205" t="s">
        <v>217</v>
      </c>
      <c r="L67" s="205" t="s">
        <v>217</v>
      </c>
      <c r="M67" s="206">
        <v>44.41</v>
      </c>
      <c r="N67" s="188" t="str">
        <f t="shared" ref="N67:N130" si="1">CONCATENATE(G67,E67)</f>
        <v>723100012800</v>
      </c>
    </row>
    <row r="68" spans="1:14" x14ac:dyDescent="0.25">
      <c r="A68" s="205" t="s">
        <v>108</v>
      </c>
      <c r="B68" s="205" t="s">
        <v>222</v>
      </c>
      <c r="C68" s="205" t="s">
        <v>223</v>
      </c>
      <c r="D68" s="205" t="s">
        <v>126</v>
      </c>
      <c r="E68" s="205" t="s">
        <v>127</v>
      </c>
      <c r="F68" s="205" t="s">
        <v>125</v>
      </c>
      <c r="G68" s="205" t="s">
        <v>153</v>
      </c>
      <c r="H68" s="205" t="s">
        <v>217</v>
      </c>
      <c r="I68" s="205" t="s">
        <v>217</v>
      </c>
      <c r="J68" s="205" t="s">
        <v>217</v>
      </c>
      <c r="K68" s="205" t="s">
        <v>217</v>
      </c>
      <c r="L68" s="205" t="s">
        <v>217</v>
      </c>
      <c r="M68" s="206">
        <v>673.9</v>
      </c>
      <c r="N68" s="188" t="str">
        <f t="shared" si="1"/>
        <v>724000012800</v>
      </c>
    </row>
    <row r="69" spans="1:14" x14ac:dyDescent="0.25">
      <c r="A69" s="205" t="s">
        <v>108</v>
      </c>
      <c r="B69" s="205" t="s">
        <v>222</v>
      </c>
      <c r="C69" s="205" t="s">
        <v>223</v>
      </c>
      <c r="D69" s="205" t="s">
        <v>126</v>
      </c>
      <c r="E69" s="205" t="s">
        <v>127</v>
      </c>
      <c r="F69" s="205" t="s">
        <v>125</v>
      </c>
      <c r="G69" s="205" t="s">
        <v>155</v>
      </c>
      <c r="H69" s="205" t="s">
        <v>217</v>
      </c>
      <c r="I69" s="205" t="s">
        <v>217</v>
      </c>
      <c r="J69" s="205" t="s">
        <v>217</v>
      </c>
      <c r="K69" s="205" t="s">
        <v>217</v>
      </c>
      <c r="L69" s="205" t="s">
        <v>217</v>
      </c>
      <c r="M69" s="206">
        <v>7.87</v>
      </c>
      <c r="N69" s="188" t="str">
        <f t="shared" si="1"/>
        <v>725000012800</v>
      </c>
    </row>
    <row r="70" spans="1:14" x14ac:dyDescent="0.25">
      <c r="A70" s="205" t="s">
        <v>108</v>
      </c>
      <c r="B70" s="205" t="s">
        <v>222</v>
      </c>
      <c r="C70" s="205" t="s">
        <v>223</v>
      </c>
      <c r="D70" s="205" t="s">
        <v>126</v>
      </c>
      <c r="E70" s="205" t="s">
        <v>127</v>
      </c>
      <c r="F70" s="205" t="s">
        <v>125</v>
      </c>
      <c r="G70" s="205" t="s">
        <v>150</v>
      </c>
      <c r="H70" s="205" t="s">
        <v>217</v>
      </c>
      <c r="I70" s="205" t="s">
        <v>217</v>
      </c>
      <c r="J70" s="205" t="s">
        <v>217</v>
      </c>
      <c r="K70" s="205" t="s">
        <v>217</v>
      </c>
      <c r="L70" s="205" t="s">
        <v>217</v>
      </c>
      <c r="M70" s="206">
        <v>11.4</v>
      </c>
      <c r="N70" s="188" t="str">
        <f t="shared" si="1"/>
        <v>722100012800</v>
      </c>
    </row>
    <row r="71" spans="1:14" x14ac:dyDescent="0.25">
      <c r="A71" s="205" t="s">
        <v>108</v>
      </c>
      <c r="B71" s="205" t="s">
        <v>224</v>
      </c>
      <c r="C71" s="205" t="s">
        <v>225</v>
      </c>
      <c r="D71" s="205" t="s">
        <v>126</v>
      </c>
      <c r="E71" s="205" t="s">
        <v>127</v>
      </c>
      <c r="F71" s="205" t="s">
        <v>125</v>
      </c>
      <c r="G71" s="205" t="s">
        <v>150</v>
      </c>
      <c r="H71" s="205" t="s">
        <v>217</v>
      </c>
      <c r="I71" s="205" t="s">
        <v>217</v>
      </c>
      <c r="J71" s="205" t="s">
        <v>217</v>
      </c>
      <c r="K71" s="205" t="s">
        <v>217</v>
      </c>
      <c r="L71" s="205" t="s">
        <v>217</v>
      </c>
      <c r="M71" s="206">
        <v>11.4</v>
      </c>
      <c r="N71" s="188" t="str">
        <f t="shared" si="1"/>
        <v>722100012800</v>
      </c>
    </row>
    <row r="72" spans="1:14" x14ac:dyDescent="0.25">
      <c r="A72" s="205" t="s">
        <v>108</v>
      </c>
      <c r="B72" s="205" t="s">
        <v>224</v>
      </c>
      <c r="C72" s="205" t="s">
        <v>225</v>
      </c>
      <c r="D72" s="205" t="s">
        <v>126</v>
      </c>
      <c r="E72" s="205" t="s">
        <v>127</v>
      </c>
      <c r="F72" s="205" t="s">
        <v>125</v>
      </c>
      <c r="G72" s="205" t="s">
        <v>156</v>
      </c>
      <c r="H72" s="205" t="s">
        <v>217</v>
      </c>
      <c r="I72" s="205" t="s">
        <v>217</v>
      </c>
      <c r="J72" s="205" t="s">
        <v>217</v>
      </c>
      <c r="K72" s="205" t="s">
        <v>217</v>
      </c>
      <c r="L72" s="205" t="s">
        <v>217</v>
      </c>
      <c r="M72" s="206">
        <v>203.6</v>
      </c>
      <c r="N72" s="188" t="str">
        <f t="shared" si="1"/>
        <v>726900012800</v>
      </c>
    </row>
    <row r="73" spans="1:14" x14ac:dyDescent="0.25">
      <c r="A73" s="205" t="s">
        <v>108</v>
      </c>
      <c r="B73" s="205" t="s">
        <v>224</v>
      </c>
      <c r="C73" s="205" t="s">
        <v>225</v>
      </c>
      <c r="D73" s="205" t="s">
        <v>126</v>
      </c>
      <c r="E73" s="205" t="s">
        <v>127</v>
      </c>
      <c r="F73" s="205" t="s">
        <v>125</v>
      </c>
      <c r="G73" s="205" t="s">
        <v>156</v>
      </c>
      <c r="H73" s="205" t="s">
        <v>217</v>
      </c>
      <c r="I73" s="205" t="s">
        <v>217</v>
      </c>
      <c r="J73" s="205" t="s">
        <v>217</v>
      </c>
      <c r="K73" s="205" t="s">
        <v>217</v>
      </c>
      <c r="L73" s="205" t="s">
        <v>217</v>
      </c>
      <c r="M73" s="206">
        <v>37.020000000000003</v>
      </c>
      <c r="N73" s="188" t="str">
        <f t="shared" si="1"/>
        <v>726900012800</v>
      </c>
    </row>
    <row r="74" spans="1:14" x14ac:dyDescent="0.25">
      <c r="A74" s="205" t="s">
        <v>108</v>
      </c>
      <c r="B74" s="205" t="s">
        <v>224</v>
      </c>
      <c r="C74" s="205" t="s">
        <v>225</v>
      </c>
      <c r="D74" s="205" t="s">
        <v>126</v>
      </c>
      <c r="E74" s="205" t="s">
        <v>127</v>
      </c>
      <c r="F74" s="205" t="s">
        <v>125</v>
      </c>
      <c r="G74" s="205" t="s">
        <v>138</v>
      </c>
      <c r="H74" s="205" t="s">
        <v>217</v>
      </c>
      <c r="I74" s="205" t="s">
        <v>217</v>
      </c>
      <c r="J74" s="205" t="s">
        <v>217</v>
      </c>
      <c r="K74" s="205" t="s">
        <v>217</v>
      </c>
      <c r="L74" s="205" t="s">
        <v>217</v>
      </c>
      <c r="M74" s="206">
        <v>-203.6</v>
      </c>
      <c r="N74" s="188" t="str">
        <f t="shared" si="1"/>
        <v>210500012800</v>
      </c>
    </row>
    <row r="75" spans="1:14" x14ac:dyDescent="0.25">
      <c r="A75" s="205" t="s">
        <v>108</v>
      </c>
      <c r="B75" s="205" t="s">
        <v>224</v>
      </c>
      <c r="C75" s="205" t="s">
        <v>225</v>
      </c>
      <c r="D75" s="205" t="s">
        <v>126</v>
      </c>
      <c r="E75" s="205" t="s">
        <v>127</v>
      </c>
      <c r="F75" s="205" t="s">
        <v>125</v>
      </c>
      <c r="G75" s="205" t="s">
        <v>137</v>
      </c>
      <c r="H75" s="205" t="s">
        <v>217</v>
      </c>
      <c r="I75" s="205" t="s">
        <v>217</v>
      </c>
      <c r="J75" s="205" t="s">
        <v>217</v>
      </c>
      <c r="K75" s="205" t="s">
        <v>217</v>
      </c>
      <c r="L75" s="205" t="s">
        <v>217</v>
      </c>
      <c r="M75" s="206">
        <v>-27.27</v>
      </c>
      <c r="N75" s="188" t="str">
        <f t="shared" si="1"/>
        <v>210000012800</v>
      </c>
    </row>
    <row r="76" spans="1:14" x14ac:dyDescent="0.25">
      <c r="A76" s="205" t="s">
        <v>108</v>
      </c>
      <c r="B76" s="205" t="s">
        <v>224</v>
      </c>
      <c r="C76" s="205" t="s">
        <v>225</v>
      </c>
      <c r="D76" s="205" t="s">
        <v>126</v>
      </c>
      <c r="E76" s="205" t="s">
        <v>127</v>
      </c>
      <c r="F76" s="205" t="s">
        <v>125</v>
      </c>
      <c r="G76" s="205" t="s">
        <v>141</v>
      </c>
      <c r="H76" s="205" t="s">
        <v>217</v>
      </c>
      <c r="I76" s="205" t="s">
        <v>217</v>
      </c>
      <c r="J76" s="205" t="s">
        <v>217</v>
      </c>
      <c r="K76" s="205" t="s">
        <v>217</v>
      </c>
      <c r="L76" s="205" t="s">
        <v>217</v>
      </c>
      <c r="M76" s="206">
        <v>-108.5</v>
      </c>
      <c r="N76" s="188" t="str">
        <f t="shared" si="1"/>
        <v>213000012800</v>
      </c>
    </row>
    <row r="77" spans="1:14" x14ac:dyDescent="0.25">
      <c r="A77" s="205" t="s">
        <v>108</v>
      </c>
      <c r="B77" s="205" t="s">
        <v>224</v>
      </c>
      <c r="C77" s="205" t="s">
        <v>225</v>
      </c>
      <c r="D77" s="205" t="s">
        <v>126</v>
      </c>
      <c r="E77" s="205" t="s">
        <v>127</v>
      </c>
      <c r="F77" s="205" t="s">
        <v>125</v>
      </c>
      <c r="G77" s="205" t="s">
        <v>140</v>
      </c>
      <c r="H77" s="205" t="s">
        <v>217</v>
      </c>
      <c r="I77" s="205" t="s">
        <v>217</v>
      </c>
      <c r="J77" s="205" t="s">
        <v>217</v>
      </c>
      <c r="K77" s="205" t="s">
        <v>217</v>
      </c>
      <c r="L77" s="205" t="s">
        <v>217</v>
      </c>
      <c r="M77" s="206">
        <v>-4.8600000000000003</v>
      </c>
      <c r="N77" s="188" t="str">
        <f t="shared" si="1"/>
        <v>212500012800</v>
      </c>
    </row>
    <row r="78" spans="1:14" x14ac:dyDescent="0.25">
      <c r="A78" s="205" t="s">
        <v>108</v>
      </c>
      <c r="B78" s="205" t="s">
        <v>224</v>
      </c>
      <c r="C78" s="205" t="s">
        <v>225</v>
      </c>
      <c r="D78" s="205" t="s">
        <v>126</v>
      </c>
      <c r="E78" s="205" t="s">
        <v>127</v>
      </c>
      <c r="F78" s="205" t="s">
        <v>125</v>
      </c>
      <c r="G78" s="205" t="s">
        <v>140</v>
      </c>
      <c r="H78" s="205" t="s">
        <v>217</v>
      </c>
      <c r="I78" s="205" t="s">
        <v>217</v>
      </c>
      <c r="J78" s="205" t="s">
        <v>217</v>
      </c>
      <c r="K78" s="205" t="s">
        <v>217</v>
      </c>
      <c r="L78" s="205" t="s">
        <v>217</v>
      </c>
      <c r="M78" s="206">
        <v>-10.94</v>
      </c>
      <c r="N78" s="188" t="str">
        <f t="shared" si="1"/>
        <v>212500012800</v>
      </c>
    </row>
    <row r="79" spans="1:14" x14ac:dyDescent="0.25">
      <c r="A79" s="205" t="s">
        <v>108</v>
      </c>
      <c r="B79" s="205" t="s">
        <v>224</v>
      </c>
      <c r="C79" s="205" t="s">
        <v>225</v>
      </c>
      <c r="D79" s="205" t="s">
        <v>126</v>
      </c>
      <c r="E79" s="205" t="s">
        <v>127</v>
      </c>
      <c r="F79" s="205" t="s">
        <v>125</v>
      </c>
      <c r="G79" s="205" t="s">
        <v>137</v>
      </c>
      <c r="H79" s="205" t="s">
        <v>217</v>
      </c>
      <c r="I79" s="205" t="s">
        <v>217</v>
      </c>
      <c r="J79" s="205" t="s">
        <v>217</v>
      </c>
      <c r="K79" s="205" t="s">
        <v>217</v>
      </c>
      <c r="L79" s="205" t="s">
        <v>217</v>
      </c>
      <c r="M79" s="206">
        <v>-500</v>
      </c>
      <c r="N79" s="188" t="str">
        <f t="shared" si="1"/>
        <v>210000012800</v>
      </c>
    </row>
    <row r="80" spans="1:14" x14ac:dyDescent="0.25">
      <c r="A80" s="205" t="s">
        <v>108</v>
      </c>
      <c r="B80" s="205" t="s">
        <v>224</v>
      </c>
      <c r="C80" s="205" t="s">
        <v>225</v>
      </c>
      <c r="D80" s="205" t="s">
        <v>126</v>
      </c>
      <c r="E80" s="205" t="s">
        <v>127</v>
      </c>
      <c r="F80" s="205" t="s">
        <v>125</v>
      </c>
      <c r="G80" s="205" t="s">
        <v>137</v>
      </c>
      <c r="H80" s="205" t="s">
        <v>217</v>
      </c>
      <c r="I80" s="205" t="s">
        <v>217</v>
      </c>
      <c r="J80" s="205" t="s">
        <v>217</v>
      </c>
      <c r="K80" s="205" t="s">
        <v>217</v>
      </c>
      <c r="L80" s="205" t="s">
        <v>217</v>
      </c>
      <c r="M80" s="206">
        <v>-98.08</v>
      </c>
      <c r="N80" s="188" t="str">
        <f t="shared" si="1"/>
        <v>210000012800</v>
      </c>
    </row>
    <row r="81" spans="1:14" x14ac:dyDescent="0.25">
      <c r="A81" s="205" t="s">
        <v>108</v>
      </c>
      <c r="B81" s="205" t="s">
        <v>224</v>
      </c>
      <c r="C81" s="205" t="s">
        <v>225</v>
      </c>
      <c r="D81" s="205" t="s">
        <v>126</v>
      </c>
      <c r="E81" s="205" t="s">
        <v>127</v>
      </c>
      <c r="F81" s="205" t="s">
        <v>125</v>
      </c>
      <c r="G81" s="205" t="s">
        <v>135</v>
      </c>
      <c r="H81" s="205" t="s">
        <v>217</v>
      </c>
      <c r="I81" s="205" t="s">
        <v>217</v>
      </c>
      <c r="J81" s="205" t="s">
        <v>217</v>
      </c>
      <c r="K81" s="205" t="s">
        <v>217</v>
      </c>
      <c r="L81" s="205" t="s">
        <v>217</v>
      </c>
      <c r="M81" s="206">
        <v>-673.9</v>
      </c>
      <c r="N81" s="188" t="str">
        <f t="shared" si="1"/>
        <v>205600012800</v>
      </c>
    </row>
    <row r="82" spans="1:14" x14ac:dyDescent="0.25">
      <c r="A82" s="205" t="s">
        <v>108</v>
      </c>
      <c r="B82" s="205" t="s">
        <v>224</v>
      </c>
      <c r="C82" s="205" t="s">
        <v>225</v>
      </c>
      <c r="D82" s="205" t="s">
        <v>126</v>
      </c>
      <c r="E82" s="205" t="s">
        <v>127</v>
      </c>
      <c r="F82" s="205" t="s">
        <v>125</v>
      </c>
      <c r="G82" s="205" t="s">
        <v>159</v>
      </c>
      <c r="H82" s="205" t="s">
        <v>217</v>
      </c>
      <c r="I82" s="205" t="s">
        <v>217</v>
      </c>
      <c r="J82" s="205" t="s">
        <v>217</v>
      </c>
      <c r="K82" s="205" t="s">
        <v>217</v>
      </c>
      <c r="L82" s="205" t="s">
        <v>217</v>
      </c>
      <c r="M82" s="206">
        <v>-11.4</v>
      </c>
      <c r="N82" s="188" t="str">
        <f t="shared" si="1"/>
        <v>205700012800</v>
      </c>
    </row>
    <row r="83" spans="1:14" x14ac:dyDescent="0.25">
      <c r="A83" s="205" t="s">
        <v>108</v>
      </c>
      <c r="B83" s="205" t="s">
        <v>224</v>
      </c>
      <c r="C83" s="205" t="s">
        <v>225</v>
      </c>
      <c r="D83" s="205" t="s">
        <v>126</v>
      </c>
      <c r="E83" s="205" t="s">
        <v>127</v>
      </c>
      <c r="F83" s="205" t="s">
        <v>125</v>
      </c>
      <c r="G83" s="205" t="s">
        <v>134</v>
      </c>
      <c r="H83" s="205" t="s">
        <v>217</v>
      </c>
      <c r="I83" s="205" t="s">
        <v>217</v>
      </c>
      <c r="J83" s="205" t="s">
        <v>217</v>
      </c>
      <c r="K83" s="205" t="s">
        <v>217</v>
      </c>
      <c r="L83" s="205" t="s">
        <v>217</v>
      </c>
      <c r="M83" s="206">
        <v>-2.4900000000000002</v>
      </c>
      <c r="N83" s="188" t="str">
        <f t="shared" si="1"/>
        <v>205500012800</v>
      </c>
    </row>
    <row r="84" spans="1:14" x14ac:dyDescent="0.25">
      <c r="A84" s="205" t="s">
        <v>108</v>
      </c>
      <c r="B84" s="205" t="s">
        <v>224</v>
      </c>
      <c r="C84" s="205" t="s">
        <v>225</v>
      </c>
      <c r="D84" s="205" t="s">
        <v>126</v>
      </c>
      <c r="E84" s="205" t="s">
        <v>127</v>
      </c>
      <c r="F84" s="205" t="s">
        <v>125</v>
      </c>
      <c r="G84" s="205" t="s">
        <v>132</v>
      </c>
      <c r="H84" s="205" t="s">
        <v>217</v>
      </c>
      <c r="I84" s="205" t="s">
        <v>217</v>
      </c>
      <c r="J84" s="205" t="s">
        <v>217</v>
      </c>
      <c r="K84" s="205" t="s">
        <v>217</v>
      </c>
      <c r="L84" s="205" t="s">
        <v>217</v>
      </c>
      <c r="M84" s="206">
        <v>-203.6</v>
      </c>
      <c r="N84" s="188" t="str">
        <f t="shared" si="1"/>
        <v>205200012800</v>
      </c>
    </row>
    <row r="85" spans="1:14" x14ac:dyDescent="0.25">
      <c r="A85" s="205" t="s">
        <v>108</v>
      </c>
      <c r="B85" s="205" t="s">
        <v>224</v>
      </c>
      <c r="C85" s="205" t="s">
        <v>225</v>
      </c>
      <c r="D85" s="205" t="s">
        <v>126</v>
      </c>
      <c r="E85" s="205" t="s">
        <v>127</v>
      </c>
      <c r="F85" s="205" t="s">
        <v>125</v>
      </c>
      <c r="G85" s="205" t="s">
        <v>137</v>
      </c>
      <c r="H85" s="205" t="s">
        <v>217</v>
      </c>
      <c r="I85" s="205" t="s">
        <v>217</v>
      </c>
      <c r="J85" s="205" t="s">
        <v>217</v>
      </c>
      <c r="K85" s="205" t="s">
        <v>217</v>
      </c>
      <c r="L85" s="205" t="s">
        <v>217</v>
      </c>
      <c r="M85" s="206">
        <v>-37.020000000000003</v>
      </c>
      <c r="N85" s="188" t="str">
        <f t="shared" si="1"/>
        <v>210000012800</v>
      </c>
    </row>
    <row r="86" spans="1:14" x14ac:dyDescent="0.25">
      <c r="A86" s="205" t="s">
        <v>108</v>
      </c>
      <c r="B86" s="205" t="s">
        <v>224</v>
      </c>
      <c r="C86" s="205" t="s">
        <v>225</v>
      </c>
      <c r="D86" s="205" t="s">
        <v>126</v>
      </c>
      <c r="E86" s="205" t="s">
        <v>127</v>
      </c>
      <c r="F86" s="205" t="s">
        <v>125</v>
      </c>
      <c r="G86" s="205" t="s">
        <v>139</v>
      </c>
      <c r="H86" s="205" t="s">
        <v>217</v>
      </c>
      <c r="I86" s="205" t="s">
        <v>217</v>
      </c>
      <c r="J86" s="205" t="s">
        <v>217</v>
      </c>
      <c r="K86" s="205" t="s">
        <v>217</v>
      </c>
      <c r="L86" s="205" t="s">
        <v>217</v>
      </c>
      <c r="M86" s="206">
        <v>-176.88</v>
      </c>
      <c r="N86" s="188" t="str">
        <f t="shared" si="1"/>
        <v>211000012800</v>
      </c>
    </row>
    <row r="87" spans="1:14" x14ac:dyDescent="0.25">
      <c r="A87" s="205" t="s">
        <v>108</v>
      </c>
      <c r="B87" s="205" t="s">
        <v>224</v>
      </c>
      <c r="C87" s="205" t="s">
        <v>225</v>
      </c>
      <c r="D87" s="205" t="s">
        <v>126</v>
      </c>
      <c r="E87" s="205" t="s">
        <v>127</v>
      </c>
      <c r="F87" s="205" t="s">
        <v>125</v>
      </c>
      <c r="G87" s="205" t="s">
        <v>133</v>
      </c>
      <c r="H87" s="205" t="s">
        <v>217</v>
      </c>
      <c r="I87" s="205" t="s">
        <v>217</v>
      </c>
      <c r="J87" s="205" t="s">
        <v>217</v>
      </c>
      <c r="K87" s="205" t="s">
        <v>217</v>
      </c>
      <c r="L87" s="205" t="s">
        <v>217</v>
      </c>
      <c r="M87" s="206">
        <v>-176.88</v>
      </c>
      <c r="N87" s="188" t="str">
        <f t="shared" si="1"/>
        <v>205300012800</v>
      </c>
    </row>
    <row r="88" spans="1:14" x14ac:dyDescent="0.25">
      <c r="A88" s="205" t="s">
        <v>108</v>
      </c>
      <c r="B88" s="205" t="s">
        <v>224</v>
      </c>
      <c r="C88" s="205" t="s">
        <v>225</v>
      </c>
      <c r="D88" s="205" t="s">
        <v>126</v>
      </c>
      <c r="E88" s="205" t="s">
        <v>127</v>
      </c>
      <c r="F88" s="205" t="s">
        <v>125</v>
      </c>
      <c r="G88" s="205" t="s">
        <v>145</v>
      </c>
      <c r="H88" s="205" t="s">
        <v>217</v>
      </c>
      <c r="I88" s="205" t="s">
        <v>217</v>
      </c>
      <c r="J88" s="205" t="s">
        <v>217</v>
      </c>
      <c r="K88" s="205" t="s">
        <v>217</v>
      </c>
      <c r="L88" s="205" t="s">
        <v>217</v>
      </c>
      <c r="M88" s="206">
        <v>-41.36</v>
      </c>
      <c r="N88" s="188" t="str">
        <f t="shared" si="1"/>
        <v>216000012800</v>
      </c>
    </row>
    <row r="89" spans="1:14" x14ac:dyDescent="0.25">
      <c r="A89" s="205" t="s">
        <v>108</v>
      </c>
      <c r="B89" s="205" t="s">
        <v>224</v>
      </c>
      <c r="C89" s="205" t="s">
        <v>225</v>
      </c>
      <c r="D89" s="205" t="s">
        <v>126</v>
      </c>
      <c r="E89" s="205" t="s">
        <v>127</v>
      </c>
      <c r="F89" s="205" t="s">
        <v>125</v>
      </c>
      <c r="G89" s="205" t="s">
        <v>142</v>
      </c>
      <c r="H89" s="205" t="s">
        <v>217</v>
      </c>
      <c r="I89" s="205" t="s">
        <v>217</v>
      </c>
      <c r="J89" s="205" t="s">
        <v>217</v>
      </c>
      <c r="K89" s="205" t="s">
        <v>217</v>
      </c>
      <c r="L89" s="205" t="s">
        <v>217</v>
      </c>
      <c r="M89" s="206">
        <v>-377.3</v>
      </c>
      <c r="N89" s="188" t="str">
        <f t="shared" si="1"/>
        <v>214000012800</v>
      </c>
    </row>
    <row r="90" spans="1:14" x14ac:dyDescent="0.25">
      <c r="A90" s="205" t="s">
        <v>108</v>
      </c>
      <c r="B90" s="205" t="s">
        <v>224</v>
      </c>
      <c r="C90" s="205" t="s">
        <v>225</v>
      </c>
      <c r="D90" s="205" t="s">
        <v>126</v>
      </c>
      <c r="E90" s="205" t="s">
        <v>127</v>
      </c>
      <c r="F90" s="205" t="s">
        <v>125</v>
      </c>
      <c r="G90" s="205" t="s">
        <v>136</v>
      </c>
      <c r="H90" s="205" t="s">
        <v>217</v>
      </c>
      <c r="I90" s="205" t="s">
        <v>217</v>
      </c>
      <c r="J90" s="205" t="s">
        <v>217</v>
      </c>
      <c r="K90" s="205" t="s">
        <v>217</v>
      </c>
      <c r="L90" s="205" t="s">
        <v>217</v>
      </c>
      <c r="M90" s="206">
        <v>-41.36</v>
      </c>
      <c r="N90" s="188" t="str">
        <f t="shared" si="1"/>
        <v>205800012800</v>
      </c>
    </row>
    <row r="91" spans="1:14" x14ac:dyDescent="0.25">
      <c r="A91" s="205" t="s">
        <v>108</v>
      </c>
      <c r="B91" s="205" t="s">
        <v>224</v>
      </c>
      <c r="C91" s="205" t="s">
        <v>225</v>
      </c>
      <c r="D91" s="205" t="s">
        <v>126</v>
      </c>
      <c r="E91" s="205" t="s">
        <v>127</v>
      </c>
      <c r="F91" s="205" t="s">
        <v>125</v>
      </c>
      <c r="G91" s="205" t="s">
        <v>143</v>
      </c>
      <c r="H91" s="205" t="s">
        <v>217</v>
      </c>
      <c r="I91" s="205" t="s">
        <v>217</v>
      </c>
      <c r="J91" s="205" t="s">
        <v>217</v>
      </c>
      <c r="K91" s="205" t="s">
        <v>217</v>
      </c>
      <c r="L91" s="205" t="s">
        <v>217</v>
      </c>
      <c r="M91" s="206">
        <v>-121.08</v>
      </c>
      <c r="N91" s="188" t="str">
        <f t="shared" si="1"/>
        <v>215000012800</v>
      </c>
    </row>
    <row r="92" spans="1:14" x14ac:dyDescent="0.25">
      <c r="A92" s="205" t="s">
        <v>108</v>
      </c>
      <c r="B92" s="205" t="s">
        <v>224</v>
      </c>
      <c r="C92" s="205" t="s">
        <v>225</v>
      </c>
      <c r="D92" s="205" t="s">
        <v>126</v>
      </c>
      <c r="E92" s="205" t="s">
        <v>127</v>
      </c>
      <c r="F92" s="205" t="s">
        <v>125</v>
      </c>
      <c r="G92" s="205" t="s">
        <v>124</v>
      </c>
      <c r="H92" s="205" t="s">
        <v>217</v>
      </c>
      <c r="I92" s="205" t="s">
        <v>217</v>
      </c>
      <c r="J92" s="205" t="s">
        <v>217</v>
      </c>
      <c r="K92" s="205" t="s">
        <v>217</v>
      </c>
      <c r="L92" s="205" t="s">
        <v>217</v>
      </c>
      <c r="M92" s="206">
        <v>-1414.93</v>
      </c>
      <c r="N92" s="188" t="str">
        <f t="shared" si="1"/>
        <v>100000012800</v>
      </c>
    </row>
    <row r="93" spans="1:14" x14ac:dyDescent="0.25">
      <c r="A93" s="205" t="s">
        <v>108</v>
      </c>
      <c r="B93" s="205" t="s">
        <v>224</v>
      </c>
      <c r="C93" s="205" t="s">
        <v>225</v>
      </c>
      <c r="D93" s="205" t="s">
        <v>126</v>
      </c>
      <c r="E93" s="205" t="s">
        <v>127</v>
      </c>
      <c r="F93" s="205" t="s">
        <v>125</v>
      </c>
      <c r="G93" s="205" t="s">
        <v>148</v>
      </c>
      <c r="H93" s="205" t="s">
        <v>217</v>
      </c>
      <c r="I93" s="205" t="s">
        <v>217</v>
      </c>
      <c r="J93" s="205" t="s">
        <v>217</v>
      </c>
      <c r="K93" s="205" t="s">
        <v>217</v>
      </c>
      <c r="L93" s="205" t="s">
        <v>217</v>
      </c>
      <c r="M93" s="206">
        <v>3007.68</v>
      </c>
      <c r="N93" s="188" t="str">
        <f t="shared" si="1"/>
        <v>700000012800</v>
      </c>
    </row>
    <row r="94" spans="1:14" x14ac:dyDescent="0.25">
      <c r="A94" s="205" t="s">
        <v>108</v>
      </c>
      <c r="B94" s="205" t="s">
        <v>224</v>
      </c>
      <c r="C94" s="205" t="s">
        <v>225</v>
      </c>
      <c r="D94" s="205" t="s">
        <v>126</v>
      </c>
      <c r="E94" s="205" t="s">
        <v>127</v>
      </c>
      <c r="F94" s="205" t="s">
        <v>125</v>
      </c>
      <c r="G94" s="205" t="s">
        <v>148</v>
      </c>
      <c r="H94" s="205" t="s">
        <v>217</v>
      </c>
      <c r="I94" s="205" t="s">
        <v>217</v>
      </c>
      <c r="J94" s="205" t="s">
        <v>217</v>
      </c>
      <c r="K94" s="205" t="s">
        <v>217</v>
      </c>
      <c r="L94" s="205" t="s">
        <v>217</v>
      </c>
      <c r="M94" s="206">
        <v>77.12</v>
      </c>
      <c r="N94" s="188" t="str">
        <f t="shared" si="1"/>
        <v>700000012800</v>
      </c>
    </row>
    <row r="95" spans="1:14" x14ac:dyDescent="0.25">
      <c r="A95" s="205" t="s">
        <v>108</v>
      </c>
      <c r="B95" s="205" t="s">
        <v>224</v>
      </c>
      <c r="C95" s="205" t="s">
        <v>225</v>
      </c>
      <c r="D95" s="205" t="s">
        <v>126</v>
      </c>
      <c r="E95" s="205" t="s">
        <v>127</v>
      </c>
      <c r="F95" s="205" t="s">
        <v>125</v>
      </c>
      <c r="G95" s="205" t="s">
        <v>151</v>
      </c>
      <c r="H95" s="205" t="s">
        <v>217</v>
      </c>
      <c r="I95" s="205" t="s">
        <v>217</v>
      </c>
      <c r="J95" s="205" t="s">
        <v>217</v>
      </c>
      <c r="K95" s="205" t="s">
        <v>217</v>
      </c>
      <c r="L95" s="205" t="s">
        <v>217</v>
      </c>
      <c r="M95" s="206">
        <v>176.88</v>
      </c>
      <c r="N95" s="188" t="str">
        <f t="shared" si="1"/>
        <v>723000012800</v>
      </c>
    </row>
    <row r="96" spans="1:14" x14ac:dyDescent="0.25">
      <c r="A96" s="205" t="s">
        <v>108</v>
      </c>
      <c r="B96" s="205" t="s">
        <v>224</v>
      </c>
      <c r="C96" s="205" t="s">
        <v>225</v>
      </c>
      <c r="D96" s="205" t="s">
        <v>126</v>
      </c>
      <c r="E96" s="205" t="s">
        <v>127</v>
      </c>
      <c r="F96" s="205" t="s">
        <v>125</v>
      </c>
      <c r="G96" s="205" t="s">
        <v>152</v>
      </c>
      <c r="H96" s="205" t="s">
        <v>217</v>
      </c>
      <c r="I96" s="205" t="s">
        <v>217</v>
      </c>
      <c r="J96" s="205" t="s">
        <v>217</v>
      </c>
      <c r="K96" s="205" t="s">
        <v>217</v>
      </c>
      <c r="L96" s="205" t="s">
        <v>217</v>
      </c>
      <c r="M96" s="206">
        <v>41.36</v>
      </c>
      <c r="N96" s="188" t="str">
        <f t="shared" si="1"/>
        <v>723100012800</v>
      </c>
    </row>
    <row r="97" spans="1:14" x14ac:dyDescent="0.25">
      <c r="A97" s="205" t="s">
        <v>108</v>
      </c>
      <c r="B97" s="205" t="s">
        <v>224</v>
      </c>
      <c r="C97" s="205" t="s">
        <v>225</v>
      </c>
      <c r="D97" s="205" t="s">
        <v>126</v>
      </c>
      <c r="E97" s="205" t="s">
        <v>127</v>
      </c>
      <c r="F97" s="205" t="s">
        <v>125</v>
      </c>
      <c r="G97" s="205" t="s">
        <v>153</v>
      </c>
      <c r="H97" s="205" t="s">
        <v>217</v>
      </c>
      <c r="I97" s="205" t="s">
        <v>217</v>
      </c>
      <c r="J97" s="205" t="s">
        <v>217</v>
      </c>
      <c r="K97" s="205" t="s">
        <v>217</v>
      </c>
      <c r="L97" s="205" t="s">
        <v>217</v>
      </c>
      <c r="M97" s="206">
        <v>673.9</v>
      </c>
      <c r="N97" s="188" t="str">
        <f t="shared" si="1"/>
        <v>724000012800</v>
      </c>
    </row>
    <row r="98" spans="1:14" x14ac:dyDescent="0.25">
      <c r="A98" s="205" t="s">
        <v>108</v>
      </c>
      <c r="B98" s="205" t="s">
        <v>224</v>
      </c>
      <c r="C98" s="205" t="s">
        <v>225</v>
      </c>
      <c r="D98" s="205" t="s">
        <v>126</v>
      </c>
      <c r="E98" s="205" t="s">
        <v>127</v>
      </c>
      <c r="F98" s="205" t="s">
        <v>125</v>
      </c>
      <c r="G98" s="205" t="s">
        <v>155</v>
      </c>
      <c r="H98" s="205" t="s">
        <v>217</v>
      </c>
      <c r="I98" s="205" t="s">
        <v>217</v>
      </c>
      <c r="J98" s="205" t="s">
        <v>217</v>
      </c>
      <c r="K98" s="205" t="s">
        <v>217</v>
      </c>
      <c r="L98" s="205" t="s">
        <v>217</v>
      </c>
      <c r="M98" s="206">
        <v>2.4900000000000002</v>
      </c>
      <c r="N98" s="188" t="str">
        <f t="shared" si="1"/>
        <v>725000012800</v>
      </c>
    </row>
    <row r="99" spans="1:14" x14ac:dyDescent="0.25">
      <c r="A99" s="205" t="s">
        <v>108</v>
      </c>
      <c r="B99" s="205" t="s">
        <v>226</v>
      </c>
      <c r="C99" s="205" t="s">
        <v>227</v>
      </c>
      <c r="D99" s="205" t="s">
        <v>126</v>
      </c>
      <c r="E99" s="205" t="s">
        <v>127</v>
      </c>
      <c r="F99" s="205" t="s">
        <v>125</v>
      </c>
      <c r="G99" s="205" t="s">
        <v>148</v>
      </c>
      <c r="H99" s="205" t="s">
        <v>217</v>
      </c>
      <c r="I99" s="205" t="s">
        <v>217</v>
      </c>
      <c r="J99" s="205" t="s">
        <v>217</v>
      </c>
      <c r="K99" s="205" t="s">
        <v>217</v>
      </c>
      <c r="L99" s="205" t="s">
        <v>217</v>
      </c>
      <c r="M99" s="206">
        <v>163.88</v>
      </c>
      <c r="N99" s="188" t="str">
        <f t="shared" si="1"/>
        <v>700000012800</v>
      </c>
    </row>
    <row r="100" spans="1:14" x14ac:dyDescent="0.25">
      <c r="A100" s="205" t="s">
        <v>108</v>
      </c>
      <c r="B100" s="205" t="s">
        <v>226</v>
      </c>
      <c r="C100" s="205" t="s">
        <v>227</v>
      </c>
      <c r="D100" s="205" t="s">
        <v>126</v>
      </c>
      <c r="E100" s="205" t="s">
        <v>127</v>
      </c>
      <c r="F100" s="205" t="s">
        <v>125</v>
      </c>
      <c r="G100" s="205" t="s">
        <v>148</v>
      </c>
      <c r="H100" s="205" t="s">
        <v>217</v>
      </c>
      <c r="I100" s="205" t="s">
        <v>217</v>
      </c>
      <c r="J100" s="205" t="s">
        <v>217</v>
      </c>
      <c r="K100" s="205" t="s">
        <v>217</v>
      </c>
      <c r="L100" s="205" t="s">
        <v>217</v>
      </c>
      <c r="M100" s="206">
        <v>1303.21</v>
      </c>
      <c r="N100" s="188" t="str">
        <f t="shared" si="1"/>
        <v>700000012800</v>
      </c>
    </row>
    <row r="101" spans="1:14" x14ac:dyDescent="0.25">
      <c r="A101" s="205" t="s">
        <v>108</v>
      </c>
      <c r="B101" s="205" t="s">
        <v>226</v>
      </c>
      <c r="C101" s="205" t="s">
        <v>227</v>
      </c>
      <c r="D101" s="205" t="s">
        <v>126</v>
      </c>
      <c r="E101" s="205" t="s">
        <v>127</v>
      </c>
      <c r="F101" s="205" t="s">
        <v>125</v>
      </c>
      <c r="G101" s="205" t="s">
        <v>148</v>
      </c>
      <c r="H101" s="205" t="s">
        <v>217</v>
      </c>
      <c r="I101" s="205" t="s">
        <v>217</v>
      </c>
      <c r="J101" s="205" t="s">
        <v>217</v>
      </c>
      <c r="K101" s="205" t="s">
        <v>217</v>
      </c>
      <c r="L101" s="205" t="s">
        <v>217</v>
      </c>
      <c r="M101" s="206">
        <v>3113.72</v>
      </c>
      <c r="N101" s="188" t="str">
        <f t="shared" si="1"/>
        <v>700000012800</v>
      </c>
    </row>
    <row r="102" spans="1:14" x14ac:dyDescent="0.25">
      <c r="A102" s="205" t="s">
        <v>108</v>
      </c>
      <c r="B102" s="205" t="s">
        <v>226</v>
      </c>
      <c r="C102" s="205" t="s">
        <v>227</v>
      </c>
      <c r="D102" s="205" t="s">
        <v>126</v>
      </c>
      <c r="E102" s="205" t="s">
        <v>127</v>
      </c>
      <c r="F102" s="205" t="s">
        <v>125</v>
      </c>
      <c r="G102" s="205" t="s">
        <v>151</v>
      </c>
      <c r="H102" s="205" t="s">
        <v>217</v>
      </c>
      <c r="I102" s="205" t="s">
        <v>217</v>
      </c>
      <c r="J102" s="205" t="s">
        <v>217</v>
      </c>
      <c r="K102" s="205" t="s">
        <v>217</v>
      </c>
      <c r="L102" s="205" t="s">
        <v>217</v>
      </c>
      <c r="M102" s="206">
        <v>274.02</v>
      </c>
      <c r="N102" s="188" t="str">
        <f t="shared" si="1"/>
        <v>723000012800</v>
      </c>
    </row>
    <row r="103" spans="1:14" x14ac:dyDescent="0.25">
      <c r="A103" s="205" t="s">
        <v>108</v>
      </c>
      <c r="B103" s="205" t="s">
        <v>226</v>
      </c>
      <c r="C103" s="205" t="s">
        <v>227</v>
      </c>
      <c r="D103" s="205" t="s">
        <v>126</v>
      </c>
      <c r="E103" s="205" t="s">
        <v>127</v>
      </c>
      <c r="F103" s="205" t="s">
        <v>125</v>
      </c>
      <c r="G103" s="205" t="s">
        <v>152</v>
      </c>
      <c r="H103" s="205" t="s">
        <v>217</v>
      </c>
      <c r="I103" s="205" t="s">
        <v>217</v>
      </c>
      <c r="J103" s="205" t="s">
        <v>217</v>
      </c>
      <c r="K103" s="205" t="s">
        <v>217</v>
      </c>
      <c r="L103" s="205" t="s">
        <v>217</v>
      </c>
      <c r="M103" s="206">
        <v>64.09</v>
      </c>
      <c r="N103" s="188" t="str">
        <f t="shared" si="1"/>
        <v>723100012800</v>
      </c>
    </row>
    <row r="104" spans="1:14" x14ac:dyDescent="0.25">
      <c r="A104" s="205" t="s">
        <v>108</v>
      </c>
      <c r="B104" s="205" t="s">
        <v>226</v>
      </c>
      <c r="C104" s="205" t="s">
        <v>227</v>
      </c>
      <c r="D104" s="205" t="s">
        <v>126</v>
      </c>
      <c r="E104" s="205" t="s">
        <v>127</v>
      </c>
      <c r="F104" s="205" t="s">
        <v>125</v>
      </c>
      <c r="G104" s="205" t="s">
        <v>153</v>
      </c>
      <c r="H104" s="205" t="s">
        <v>217</v>
      </c>
      <c r="I104" s="205" t="s">
        <v>217</v>
      </c>
      <c r="J104" s="205" t="s">
        <v>217</v>
      </c>
      <c r="K104" s="205" t="s">
        <v>217</v>
      </c>
      <c r="L104" s="205" t="s">
        <v>217</v>
      </c>
      <c r="M104" s="206">
        <v>256.95</v>
      </c>
      <c r="N104" s="188" t="str">
        <f t="shared" si="1"/>
        <v>724000012800</v>
      </c>
    </row>
    <row r="105" spans="1:14" x14ac:dyDescent="0.25">
      <c r="A105" s="205" t="s">
        <v>108</v>
      </c>
      <c r="B105" s="205" t="s">
        <v>226</v>
      </c>
      <c r="C105" s="205" t="s">
        <v>227</v>
      </c>
      <c r="D105" s="205" t="s">
        <v>126</v>
      </c>
      <c r="E105" s="205" t="s">
        <v>127</v>
      </c>
      <c r="F105" s="205" t="s">
        <v>125</v>
      </c>
      <c r="G105" s="205" t="s">
        <v>155</v>
      </c>
      <c r="H105" s="205" t="s">
        <v>217</v>
      </c>
      <c r="I105" s="205" t="s">
        <v>217</v>
      </c>
      <c r="J105" s="205" t="s">
        <v>217</v>
      </c>
      <c r="K105" s="205" t="s">
        <v>217</v>
      </c>
      <c r="L105" s="205" t="s">
        <v>217</v>
      </c>
      <c r="M105" s="206">
        <v>8.35</v>
      </c>
      <c r="N105" s="188" t="str">
        <f t="shared" si="1"/>
        <v>725000012800</v>
      </c>
    </row>
    <row r="106" spans="1:14" x14ac:dyDescent="0.25">
      <c r="A106" s="205" t="s">
        <v>108</v>
      </c>
      <c r="B106" s="205" t="s">
        <v>226</v>
      </c>
      <c r="C106" s="205" t="s">
        <v>227</v>
      </c>
      <c r="D106" s="205" t="s">
        <v>126</v>
      </c>
      <c r="E106" s="205" t="s">
        <v>127</v>
      </c>
      <c r="F106" s="205" t="s">
        <v>125</v>
      </c>
      <c r="G106" s="205" t="s">
        <v>150</v>
      </c>
      <c r="H106" s="205" t="s">
        <v>217</v>
      </c>
      <c r="I106" s="205" t="s">
        <v>217</v>
      </c>
      <c r="J106" s="205" t="s">
        <v>217</v>
      </c>
      <c r="K106" s="205" t="s">
        <v>217</v>
      </c>
      <c r="L106" s="205" t="s">
        <v>217</v>
      </c>
      <c r="M106" s="206">
        <v>10.71</v>
      </c>
      <c r="N106" s="188" t="str">
        <f t="shared" si="1"/>
        <v>722100012800</v>
      </c>
    </row>
    <row r="107" spans="1:14" x14ac:dyDescent="0.25">
      <c r="A107" s="205" t="s">
        <v>108</v>
      </c>
      <c r="B107" s="205" t="s">
        <v>226</v>
      </c>
      <c r="C107" s="205" t="s">
        <v>227</v>
      </c>
      <c r="D107" s="205" t="s">
        <v>126</v>
      </c>
      <c r="E107" s="205" t="s">
        <v>127</v>
      </c>
      <c r="F107" s="205" t="s">
        <v>125</v>
      </c>
      <c r="G107" s="205" t="s">
        <v>154</v>
      </c>
      <c r="H107" s="205" t="s">
        <v>217</v>
      </c>
      <c r="I107" s="205" t="s">
        <v>217</v>
      </c>
      <c r="J107" s="205" t="s">
        <v>217</v>
      </c>
      <c r="K107" s="205" t="s">
        <v>217</v>
      </c>
      <c r="L107" s="205" t="s">
        <v>217</v>
      </c>
      <c r="M107" s="206">
        <v>31.25</v>
      </c>
      <c r="N107" s="188" t="str">
        <f t="shared" si="1"/>
        <v>724500012800</v>
      </c>
    </row>
    <row r="108" spans="1:14" x14ac:dyDescent="0.25">
      <c r="A108" s="205" t="s">
        <v>108</v>
      </c>
      <c r="B108" s="205" t="s">
        <v>226</v>
      </c>
      <c r="C108" s="205" t="s">
        <v>227</v>
      </c>
      <c r="D108" s="205" t="s">
        <v>126</v>
      </c>
      <c r="E108" s="205" t="s">
        <v>127</v>
      </c>
      <c r="F108" s="205" t="s">
        <v>125</v>
      </c>
      <c r="G108" s="205" t="s">
        <v>156</v>
      </c>
      <c r="H108" s="205" t="s">
        <v>217</v>
      </c>
      <c r="I108" s="205" t="s">
        <v>217</v>
      </c>
      <c r="J108" s="205" t="s">
        <v>217</v>
      </c>
      <c r="K108" s="205" t="s">
        <v>217</v>
      </c>
      <c r="L108" s="205" t="s">
        <v>217</v>
      </c>
      <c r="M108" s="206">
        <v>302.33</v>
      </c>
      <c r="N108" s="188" t="str">
        <f t="shared" si="1"/>
        <v>726900012800</v>
      </c>
    </row>
    <row r="109" spans="1:14" x14ac:dyDescent="0.25">
      <c r="A109" s="205" t="s">
        <v>108</v>
      </c>
      <c r="B109" s="205" t="s">
        <v>226</v>
      </c>
      <c r="C109" s="205" t="s">
        <v>227</v>
      </c>
      <c r="D109" s="205" t="s">
        <v>126</v>
      </c>
      <c r="E109" s="205" t="s">
        <v>127</v>
      </c>
      <c r="F109" s="205" t="s">
        <v>125</v>
      </c>
      <c r="G109" s="205" t="s">
        <v>156</v>
      </c>
      <c r="H109" s="205" t="s">
        <v>217</v>
      </c>
      <c r="I109" s="205" t="s">
        <v>217</v>
      </c>
      <c r="J109" s="205" t="s">
        <v>217</v>
      </c>
      <c r="K109" s="205" t="s">
        <v>217</v>
      </c>
      <c r="L109" s="205" t="s">
        <v>217</v>
      </c>
      <c r="M109" s="206">
        <v>54.97</v>
      </c>
      <c r="N109" s="188" t="str">
        <f t="shared" si="1"/>
        <v>726900012800</v>
      </c>
    </row>
    <row r="110" spans="1:14" x14ac:dyDescent="0.25">
      <c r="A110" s="205" t="s">
        <v>108</v>
      </c>
      <c r="B110" s="205" t="s">
        <v>226</v>
      </c>
      <c r="C110" s="205" t="s">
        <v>227</v>
      </c>
      <c r="D110" s="205" t="s">
        <v>126</v>
      </c>
      <c r="E110" s="205" t="s">
        <v>127</v>
      </c>
      <c r="F110" s="205" t="s">
        <v>125</v>
      </c>
      <c r="G110" s="205" t="s">
        <v>137</v>
      </c>
      <c r="H110" s="205" t="s">
        <v>217</v>
      </c>
      <c r="I110" s="205" t="s">
        <v>217</v>
      </c>
      <c r="J110" s="205" t="s">
        <v>217</v>
      </c>
      <c r="K110" s="205" t="s">
        <v>217</v>
      </c>
      <c r="L110" s="205" t="s">
        <v>217</v>
      </c>
      <c r="M110" s="206">
        <v>-250</v>
      </c>
      <c r="N110" s="188" t="str">
        <f t="shared" si="1"/>
        <v>210000012800</v>
      </c>
    </row>
    <row r="111" spans="1:14" x14ac:dyDescent="0.25">
      <c r="A111" s="205" t="s">
        <v>108</v>
      </c>
      <c r="B111" s="205" t="s">
        <v>226</v>
      </c>
      <c r="C111" s="205" t="s">
        <v>227</v>
      </c>
      <c r="D111" s="205" t="s">
        <v>126</v>
      </c>
      <c r="E111" s="205" t="s">
        <v>127</v>
      </c>
      <c r="F111" s="205" t="s">
        <v>125</v>
      </c>
      <c r="G111" s="205" t="s">
        <v>141</v>
      </c>
      <c r="H111" s="205" t="s">
        <v>217</v>
      </c>
      <c r="I111" s="205" t="s">
        <v>217</v>
      </c>
      <c r="J111" s="205" t="s">
        <v>217</v>
      </c>
      <c r="K111" s="205" t="s">
        <v>217</v>
      </c>
      <c r="L111" s="205" t="s">
        <v>217</v>
      </c>
      <c r="M111" s="206">
        <v>-16</v>
      </c>
      <c r="N111" s="188" t="str">
        <f t="shared" si="1"/>
        <v>213000012800</v>
      </c>
    </row>
    <row r="112" spans="1:14" x14ac:dyDescent="0.25">
      <c r="A112" s="205" t="s">
        <v>108</v>
      </c>
      <c r="B112" s="205" t="s">
        <v>226</v>
      </c>
      <c r="C112" s="205" t="s">
        <v>227</v>
      </c>
      <c r="D112" s="205" t="s">
        <v>126</v>
      </c>
      <c r="E112" s="205" t="s">
        <v>127</v>
      </c>
      <c r="F112" s="205" t="s">
        <v>125</v>
      </c>
      <c r="G112" s="205" t="s">
        <v>160</v>
      </c>
      <c r="H112" s="205" t="s">
        <v>217</v>
      </c>
      <c r="I112" s="205" t="s">
        <v>217</v>
      </c>
      <c r="J112" s="205" t="s">
        <v>217</v>
      </c>
      <c r="K112" s="205" t="s">
        <v>217</v>
      </c>
      <c r="L112" s="205" t="s">
        <v>217</v>
      </c>
      <c r="M112" s="206">
        <v>-31.25</v>
      </c>
      <c r="N112" s="188" t="str">
        <f t="shared" si="1"/>
        <v>206100012800</v>
      </c>
    </row>
    <row r="113" spans="1:14" x14ac:dyDescent="0.25">
      <c r="A113" s="205" t="s">
        <v>108</v>
      </c>
      <c r="B113" s="205" t="s">
        <v>226</v>
      </c>
      <c r="C113" s="205" t="s">
        <v>227</v>
      </c>
      <c r="D113" s="205" t="s">
        <v>126</v>
      </c>
      <c r="E113" s="205" t="s">
        <v>127</v>
      </c>
      <c r="F113" s="205" t="s">
        <v>125</v>
      </c>
      <c r="G113" s="205" t="s">
        <v>159</v>
      </c>
      <c r="H113" s="205" t="s">
        <v>217</v>
      </c>
      <c r="I113" s="205" t="s">
        <v>217</v>
      </c>
      <c r="J113" s="205" t="s">
        <v>217</v>
      </c>
      <c r="K113" s="205" t="s">
        <v>217</v>
      </c>
      <c r="L113" s="205" t="s">
        <v>217</v>
      </c>
      <c r="M113" s="206">
        <v>-10.71</v>
      </c>
      <c r="N113" s="188" t="str">
        <f t="shared" si="1"/>
        <v>205700012800</v>
      </c>
    </row>
    <row r="114" spans="1:14" x14ac:dyDescent="0.25">
      <c r="A114" s="205" t="s">
        <v>108</v>
      </c>
      <c r="B114" s="205" t="s">
        <v>226</v>
      </c>
      <c r="C114" s="205" t="s">
        <v>227</v>
      </c>
      <c r="D114" s="205" t="s">
        <v>126</v>
      </c>
      <c r="E114" s="205" t="s">
        <v>127</v>
      </c>
      <c r="F114" s="205" t="s">
        <v>125</v>
      </c>
      <c r="G114" s="205" t="s">
        <v>135</v>
      </c>
      <c r="H114" s="205" t="s">
        <v>217</v>
      </c>
      <c r="I114" s="205" t="s">
        <v>217</v>
      </c>
      <c r="J114" s="205" t="s">
        <v>217</v>
      </c>
      <c r="K114" s="205" t="s">
        <v>217</v>
      </c>
      <c r="L114" s="205" t="s">
        <v>217</v>
      </c>
      <c r="M114" s="206">
        <v>-256.95</v>
      </c>
      <c r="N114" s="188" t="str">
        <f t="shared" si="1"/>
        <v>205600012800</v>
      </c>
    </row>
    <row r="115" spans="1:14" x14ac:dyDescent="0.25">
      <c r="A115" s="205" t="s">
        <v>108</v>
      </c>
      <c r="B115" s="205" t="s">
        <v>226</v>
      </c>
      <c r="C115" s="205" t="s">
        <v>227</v>
      </c>
      <c r="D115" s="205" t="s">
        <v>126</v>
      </c>
      <c r="E115" s="205" t="s">
        <v>127</v>
      </c>
      <c r="F115" s="205" t="s">
        <v>125</v>
      </c>
      <c r="G115" s="205" t="s">
        <v>134</v>
      </c>
      <c r="H115" s="205" t="s">
        <v>217</v>
      </c>
      <c r="I115" s="205" t="s">
        <v>217</v>
      </c>
      <c r="J115" s="205" t="s">
        <v>217</v>
      </c>
      <c r="K115" s="205" t="s">
        <v>217</v>
      </c>
      <c r="L115" s="205" t="s">
        <v>217</v>
      </c>
      <c r="M115" s="206">
        <v>-8.35</v>
      </c>
      <c r="N115" s="188" t="str">
        <f t="shared" si="1"/>
        <v>205500012800</v>
      </c>
    </row>
    <row r="116" spans="1:14" x14ac:dyDescent="0.25">
      <c r="A116" s="205" t="s">
        <v>108</v>
      </c>
      <c r="B116" s="205" t="s">
        <v>226</v>
      </c>
      <c r="C116" s="205" t="s">
        <v>227</v>
      </c>
      <c r="D116" s="205" t="s">
        <v>126</v>
      </c>
      <c r="E116" s="205" t="s">
        <v>127</v>
      </c>
      <c r="F116" s="205" t="s">
        <v>125</v>
      </c>
      <c r="G116" s="205" t="s">
        <v>132</v>
      </c>
      <c r="H116" s="205" t="s">
        <v>217</v>
      </c>
      <c r="I116" s="205" t="s">
        <v>217</v>
      </c>
      <c r="J116" s="205" t="s">
        <v>217</v>
      </c>
      <c r="K116" s="205" t="s">
        <v>217</v>
      </c>
      <c r="L116" s="205" t="s">
        <v>217</v>
      </c>
      <c r="M116" s="206">
        <v>-302.33</v>
      </c>
      <c r="N116" s="188" t="str">
        <f t="shared" si="1"/>
        <v>205200012800</v>
      </c>
    </row>
    <row r="117" spans="1:14" x14ac:dyDescent="0.25">
      <c r="A117" s="205" t="s">
        <v>108</v>
      </c>
      <c r="B117" s="205" t="s">
        <v>226</v>
      </c>
      <c r="C117" s="205" t="s">
        <v>227</v>
      </c>
      <c r="D117" s="205" t="s">
        <v>126</v>
      </c>
      <c r="E117" s="205" t="s">
        <v>127</v>
      </c>
      <c r="F117" s="205" t="s">
        <v>125</v>
      </c>
      <c r="G117" s="205" t="s">
        <v>137</v>
      </c>
      <c r="H117" s="205" t="s">
        <v>217</v>
      </c>
      <c r="I117" s="205" t="s">
        <v>217</v>
      </c>
      <c r="J117" s="205" t="s">
        <v>217</v>
      </c>
      <c r="K117" s="205" t="s">
        <v>217</v>
      </c>
      <c r="L117" s="205" t="s">
        <v>217</v>
      </c>
      <c r="M117" s="206">
        <v>-54.97</v>
      </c>
      <c r="N117" s="188" t="str">
        <f t="shared" si="1"/>
        <v>210000012800</v>
      </c>
    </row>
    <row r="118" spans="1:14" x14ac:dyDescent="0.25">
      <c r="A118" s="205" t="s">
        <v>108</v>
      </c>
      <c r="B118" s="205" t="s">
        <v>226</v>
      </c>
      <c r="C118" s="205" t="s">
        <v>227</v>
      </c>
      <c r="D118" s="205" t="s">
        <v>126</v>
      </c>
      <c r="E118" s="205" t="s">
        <v>127</v>
      </c>
      <c r="F118" s="205" t="s">
        <v>125</v>
      </c>
      <c r="G118" s="205" t="s">
        <v>139</v>
      </c>
      <c r="H118" s="205" t="s">
        <v>217</v>
      </c>
      <c r="I118" s="205" t="s">
        <v>217</v>
      </c>
      <c r="J118" s="205" t="s">
        <v>217</v>
      </c>
      <c r="K118" s="205" t="s">
        <v>217</v>
      </c>
      <c r="L118" s="205" t="s">
        <v>217</v>
      </c>
      <c r="M118" s="206">
        <v>-274.02</v>
      </c>
      <c r="N118" s="188" t="str">
        <f t="shared" si="1"/>
        <v>211000012800</v>
      </c>
    </row>
    <row r="119" spans="1:14" x14ac:dyDescent="0.25">
      <c r="A119" s="205" t="s">
        <v>108</v>
      </c>
      <c r="B119" s="205" t="s">
        <v>226</v>
      </c>
      <c r="C119" s="205" t="s">
        <v>227</v>
      </c>
      <c r="D119" s="205" t="s">
        <v>126</v>
      </c>
      <c r="E119" s="205" t="s">
        <v>127</v>
      </c>
      <c r="F119" s="205" t="s">
        <v>125</v>
      </c>
      <c r="G119" s="205" t="s">
        <v>133</v>
      </c>
      <c r="H119" s="205" t="s">
        <v>217</v>
      </c>
      <c r="I119" s="205" t="s">
        <v>217</v>
      </c>
      <c r="J119" s="205" t="s">
        <v>217</v>
      </c>
      <c r="K119" s="205" t="s">
        <v>217</v>
      </c>
      <c r="L119" s="205" t="s">
        <v>217</v>
      </c>
      <c r="M119" s="206">
        <v>-274.02</v>
      </c>
      <c r="N119" s="188" t="str">
        <f t="shared" si="1"/>
        <v>205300012800</v>
      </c>
    </row>
    <row r="120" spans="1:14" x14ac:dyDescent="0.25">
      <c r="A120" s="205" t="s">
        <v>108</v>
      </c>
      <c r="B120" s="205" t="s">
        <v>226</v>
      </c>
      <c r="C120" s="205" t="s">
        <v>227</v>
      </c>
      <c r="D120" s="205" t="s">
        <v>126</v>
      </c>
      <c r="E120" s="205" t="s">
        <v>127</v>
      </c>
      <c r="F120" s="205" t="s">
        <v>125</v>
      </c>
      <c r="G120" s="205" t="s">
        <v>140</v>
      </c>
      <c r="H120" s="205" t="s">
        <v>217</v>
      </c>
      <c r="I120" s="205" t="s">
        <v>217</v>
      </c>
      <c r="J120" s="205" t="s">
        <v>217</v>
      </c>
      <c r="K120" s="205" t="s">
        <v>217</v>
      </c>
      <c r="L120" s="205" t="s">
        <v>217</v>
      </c>
      <c r="M120" s="206">
        <v>-3.11</v>
      </c>
      <c r="N120" s="188" t="str">
        <f t="shared" si="1"/>
        <v>212500012800</v>
      </c>
    </row>
    <row r="121" spans="1:14" x14ac:dyDescent="0.25">
      <c r="A121" s="205" t="s">
        <v>108</v>
      </c>
      <c r="B121" s="205" t="s">
        <v>226</v>
      </c>
      <c r="C121" s="205" t="s">
        <v>227</v>
      </c>
      <c r="D121" s="205" t="s">
        <v>126</v>
      </c>
      <c r="E121" s="205" t="s">
        <v>127</v>
      </c>
      <c r="F121" s="205" t="s">
        <v>125</v>
      </c>
      <c r="G121" s="205" t="s">
        <v>144</v>
      </c>
      <c r="H121" s="205" t="s">
        <v>217</v>
      </c>
      <c r="I121" s="205" t="s">
        <v>217</v>
      </c>
      <c r="J121" s="205" t="s">
        <v>217</v>
      </c>
      <c r="K121" s="205" t="s">
        <v>217</v>
      </c>
      <c r="L121" s="205" t="s">
        <v>217</v>
      </c>
      <c r="M121" s="206">
        <v>-3.17</v>
      </c>
      <c r="N121" s="188" t="str">
        <f t="shared" si="1"/>
        <v>215500012800</v>
      </c>
    </row>
    <row r="122" spans="1:14" x14ac:dyDescent="0.25">
      <c r="A122" s="205" t="s">
        <v>108</v>
      </c>
      <c r="B122" s="205" t="s">
        <v>226</v>
      </c>
      <c r="C122" s="205" t="s">
        <v>227</v>
      </c>
      <c r="D122" s="205" t="s">
        <v>126</v>
      </c>
      <c r="E122" s="205" t="s">
        <v>127</v>
      </c>
      <c r="F122" s="205" t="s">
        <v>125</v>
      </c>
      <c r="G122" s="205" t="s">
        <v>137</v>
      </c>
      <c r="H122" s="205" t="s">
        <v>217</v>
      </c>
      <c r="I122" s="205" t="s">
        <v>217</v>
      </c>
      <c r="J122" s="205" t="s">
        <v>217</v>
      </c>
      <c r="K122" s="205" t="s">
        <v>217</v>
      </c>
      <c r="L122" s="205" t="s">
        <v>217</v>
      </c>
      <c r="M122" s="206">
        <v>-20</v>
      </c>
      <c r="N122" s="188" t="str">
        <f t="shared" si="1"/>
        <v>210000012800</v>
      </c>
    </row>
    <row r="123" spans="1:14" x14ac:dyDescent="0.25">
      <c r="A123" s="205" t="s">
        <v>108</v>
      </c>
      <c r="B123" s="205" t="s">
        <v>226</v>
      </c>
      <c r="C123" s="205" t="s">
        <v>227</v>
      </c>
      <c r="D123" s="205" t="s">
        <v>126</v>
      </c>
      <c r="E123" s="205" t="s">
        <v>127</v>
      </c>
      <c r="F123" s="205" t="s">
        <v>125</v>
      </c>
      <c r="G123" s="205" t="s">
        <v>140</v>
      </c>
      <c r="H123" s="205" t="s">
        <v>217</v>
      </c>
      <c r="I123" s="205" t="s">
        <v>217</v>
      </c>
      <c r="J123" s="205" t="s">
        <v>217</v>
      </c>
      <c r="K123" s="205" t="s">
        <v>217</v>
      </c>
      <c r="L123" s="205" t="s">
        <v>217</v>
      </c>
      <c r="M123" s="206">
        <v>-16.28</v>
      </c>
      <c r="N123" s="188" t="str">
        <f t="shared" si="1"/>
        <v>212500012800</v>
      </c>
    </row>
    <row r="124" spans="1:14" x14ac:dyDescent="0.25">
      <c r="A124" s="205" t="s">
        <v>108</v>
      </c>
      <c r="B124" s="205" t="s">
        <v>226</v>
      </c>
      <c r="C124" s="205" t="s">
        <v>227</v>
      </c>
      <c r="D124" s="205" t="s">
        <v>126</v>
      </c>
      <c r="E124" s="205" t="s">
        <v>127</v>
      </c>
      <c r="F124" s="205" t="s">
        <v>125</v>
      </c>
      <c r="G124" s="205" t="s">
        <v>137</v>
      </c>
      <c r="H124" s="205" t="s">
        <v>217</v>
      </c>
      <c r="I124" s="205" t="s">
        <v>217</v>
      </c>
      <c r="J124" s="205" t="s">
        <v>217</v>
      </c>
      <c r="K124" s="205" t="s">
        <v>217</v>
      </c>
      <c r="L124" s="205" t="s">
        <v>217</v>
      </c>
      <c r="M124" s="206">
        <v>-9.89</v>
      </c>
      <c r="N124" s="188" t="str">
        <f t="shared" si="1"/>
        <v>210000012800</v>
      </c>
    </row>
    <row r="125" spans="1:14" x14ac:dyDescent="0.25">
      <c r="A125" s="205" t="s">
        <v>108</v>
      </c>
      <c r="B125" s="205" t="s">
        <v>226</v>
      </c>
      <c r="C125" s="205" t="s">
        <v>227</v>
      </c>
      <c r="D125" s="205" t="s">
        <v>126</v>
      </c>
      <c r="E125" s="205" t="s">
        <v>127</v>
      </c>
      <c r="F125" s="205" t="s">
        <v>125</v>
      </c>
      <c r="G125" s="205" t="s">
        <v>138</v>
      </c>
      <c r="H125" s="205" t="s">
        <v>217</v>
      </c>
      <c r="I125" s="205" t="s">
        <v>217</v>
      </c>
      <c r="J125" s="205" t="s">
        <v>217</v>
      </c>
      <c r="K125" s="205" t="s">
        <v>217</v>
      </c>
      <c r="L125" s="205" t="s">
        <v>217</v>
      </c>
      <c r="M125" s="206">
        <v>-302.33</v>
      </c>
      <c r="N125" s="188" t="str">
        <f t="shared" si="1"/>
        <v>210500012800</v>
      </c>
    </row>
    <row r="126" spans="1:14" x14ac:dyDescent="0.25">
      <c r="A126" s="205" t="s">
        <v>108</v>
      </c>
      <c r="B126" s="205" t="s">
        <v>226</v>
      </c>
      <c r="C126" s="205" t="s">
        <v>227</v>
      </c>
      <c r="D126" s="205" t="s">
        <v>126</v>
      </c>
      <c r="E126" s="205" t="s">
        <v>127</v>
      </c>
      <c r="F126" s="205" t="s">
        <v>125</v>
      </c>
      <c r="G126" s="205" t="s">
        <v>146</v>
      </c>
      <c r="H126" s="205" t="s">
        <v>217</v>
      </c>
      <c r="I126" s="205" t="s">
        <v>217</v>
      </c>
      <c r="J126" s="205" t="s">
        <v>217</v>
      </c>
      <c r="K126" s="205" t="s">
        <v>217</v>
      </c>
      <c r="L126" s="205" t="s">
        <v>217</v>
      </c>
      <c r="M126" s="206">
        <v>-140.05000000000001</v>
      </c>
      <c r="N126" s="188" t="str">
        <f t="shared" si="1"/>
        <v>216600012800</v>
      </c>
    </row>
    <row r="127" spans="1:14" x14ac:dyDescent="0.25">
      <c r="A127" s="205" t="s">
        <v>108</v>
      </c>
      <c r="B127" s="205" t="s">
        <v>226</v>
      </c>
      <c r="C127" s="205" t="s">
        <v>227</v>
      </c>
      <c r="D127" s="205" t="s">
        <v>126</v>
      </c>
      <c r="E127" s="205" t="s">
        <v>127</v>
      </c>
      <c r="F127" s="205" t="s">
        <v>125</v>
      </c>
      <c r="G127" s="205" t="s">
        <v>145</v>
      </c>
      <c r="H127" s="205" t="s">
        <v>217</v>
      </c>
      <c r="I127" s="205" t="s">
        <v>217</v>
      </c>
      <c r="J127" s="205" t="s">
        <v>217</v>
      </c>
      <c r="K127" s="205" t="s">
        <v>217</v>
      </c>
      <c r="L127" s="205" t="s">
        <v>217</v>
      </c>
      <c r="M127" s="206">
        <v>-64.09</v>
      </c>
      <c r="N127" s="188" t="str">
        <f t="shared" si="1"/>
        <v>216000012800</v>
      </c>
    </row>
    <row r="128" spans="1:14" x14ac:dyDescent="0.25">
      <c r="A128" s="205" t="s">
        <v>108</v>
      </c>
      <c r="B128" s="205" t="s">
        <v>226</v>
      </c>
      <c r="C128" s="205" t="s">
        <v>227</v>
      </c>
      <c r="D128" s="205" t="s">
        <v>126</v>
      </c>
      <c r="E128" s="205" t="s">
        <v>127</v>
      </c>
      <c r="F128" s="205" t="s">
        <v>125</v>
      </c>
      <c r="G128" s="205" t="s">
        <v>142</v>
      </c>
      <c r="H128" s="205" t="s">
        <v>217</v>
      </c>
      <c r="I128" s="205" t="s">
        <v>217</v>
      </c>
      <c r="J128" s="205" t="s">
        <v>217</v>
      </c>
      <c r="K128" s="205" t="s">
        <v>217</v>
      </c>
      <c r="L128" s="205" t="s">
        <v>217</v>
      </c>
      <c r="M128" s="206">
        <v>-325.06</v>
      </c>
      <c r="N128" s="188" t="str">
        <f t="shared" si="1"/>
        <v>214000012800</v>
      </c>
    </row>
    <row r="129" spans="1:14" x14ac:dyDescent="0.25">
      <c r="A129" s="205" t="s">
        <v>108</v>
      </c>
      <c r="B129" s="205" t="s">
        <v>226</v>
      </c>
      <c r="C129" s="205" t="s">
        <v>227</v>
      </c>
      <c r="D129" s="205" t="s">
        <v>126</v>
      </c>
      <c r="E129" s="205" t="s">
        <v>127</v>
      </c>
      <c r="F129" s="205" t="s">
        <v>125</v>
      </c>
      <c r="G129" s="205" t="s">
        <v>136</v>
      </c>
      <c r="H129" s="205" t="s">
        <v>217</v>
      </c>
      <c r="I129" s="205" t="s">
        <v>217</v>
      </c>
      <c r="J129" s="205" t="s">
        <v>217</v>
      </c>
      <c r="K129" s="205" t="s">
        <v>217</v>
      </c>
      <c r="L129" s="205" t="s">
        <v>217</v>
      </c>
      <c r="M129" s="206">
        <v>-64.09</v>
      </c>
      <c r="N129" s="188" t="str">
        <f t="shared" si="1"/>
        <v>205800012800</v>
      </c>
    </row>
    <row r="130" spans="1:14" x14ac:dyDescent="0.25">
      <c r="A130" s="205" t="s">
        <v>108</v>
      </c>
      <c r="B130" s="205" t="s">
        <v>226</v>
      </c>
      <c r="C130" s="205" t="s">
        <v>227</v>
      </c>
      <c r="D130" s="205" t="s">
        <v>126</v>
      </c>
      <c r="E130" s="205" t="s">
        <v>127</v>
      </c>
      <c r="F130" s="205" t="s">
        <v>125</v>
      </c>
      <c r="G130" s="205" t="s">
        <v>143</v>
      </c>
      <c r="H130" s="205" t="s">
        <v>217</v>
      </c>
      <c r="I130" s="205" t="s">
        <v>217</v>
      </c>
      <c r="J130" s="205" t="s">
        <v>217</v>
      </c>
      <c r="K130" s="205" t="s">
        <v>217</v>
      </c>
      <c r="L130" s="205" t="s">
        <v>217</v>
      </c>
      <c r="M130" s="206">
        <v>-229.46</v>
      </c>
      <c r="N130" s="188" t="str">
        <f t="shared" si="1"/>
        <v>215000012800</v>
      </c>
    </row>
    <row r="131" spans="1:14" x14ac:dyDescent="0.25">
      <c r="A131" s="205" t="s">
        <v>108</v>
      </c>
      <c r="B131" s="205" t="s">
        <v>226</v>
      </c>
      <c r="C131" s="205" t="s">
        <v>227</v>
      </c>
      <c r="D131" s="205" t="s">
        <v>126</v>
      </c>
      <c r="E131" s="205" t="s">
        <v>127</v>
      </c>
      <c r="F131" s="205" t="s">
        <v>125</v>
      </c>
      <c r="G131" s="205" t="s">
        <v>124</v>
      </c>
      <c r="H131" s="205" t="s">
        <v>217</v>
      </c>
      <c r="I131" s="205" t="s">
        <v>217</v>
      </c>
      <c r="J131" s="205" t="s">
        <v>217</v>
      </c>
      <c r="K131" s="205" t="s">
        <v>217</v>
      </c>
      <c r="L131" s="205" t="s">
        <v>217</v>
      </c>
      <c r="M131" s="206">
        <v>-2927.35</v>
      </c>
      <c r="N131" s="188" t="str">
        <f t="shared" ref="N131:N194" si="2">CONCATENATE(G131,E131)</f>
        <v>100000012800</v>
      </c>
    </row>
    <row r="132" spans="1:14" x14ac:dyDescent="0.25">
      <c r="A132" s="205" t="s">
        <v>108</v>
      </c>
      <c r="B132" s="205" t="s">
        <v>228</v>
      </c>
      <c r="C132" s="205" t="s">
        <v>229</v>
      </c>
      <c r="D132" s="205" t="s">
        <v>126</v>
      </c>
      <c r="E132" s="205" t="s">
        <v>127</v>
      </c>
      <c r="F132" s="205" t="s">
        <v>131</v>
      </c>
      <c r="G132" s="205" t="s">
        <v>140</v>
      </c>
      <c r="H132" s="205" t="s">
        <v>217</v>
      </c>
      <c r="I132" s="205" t="s">
        <v>217</v>
      </c>
      <c r="J132" s="205" t="s">
        <v>217</v>
      </c>
      <c r="K132" s="205" t="s">
        <v>217</v>
      </c>
      <c r="L132" s="205" t="s">
        <v>217</v>
      </c>
      <c r="M132" s="206">
        <v>-5.04</v>
      </c>
      <c r="N132" s="188" t="str">
        <f t="shared" si="2"/>
        <v>212500012800</v>
      </c>
    </row>
    <row r="133" spans="1:14" x14ac:dyDescent="0.25">
      <c r="A133" s="205" t="s">
        <v>108</v>
      </c>
      <c r="B133" s="205" t="s">
        <v>228</v>
      </c>
      <c r="C133" s="205" t="s">
        <v>229</v>
      </c>
      <c r="D133" s="205" t="s">
        <v>126</v>
      </c>
      <c r="E133" s="205" t="s">
        <v>127</v>
      </c>
      <c r="F133" s="205" t="s">
        <v>131</v>
      </c>
      <c r="G133" s="205" t="s">
        <v>135</v>
      </c>
      <c r="H133" s="205" t="s">
        <v>217</v>
      </c>
      <c r="I133" s="205" t="s">
        <v>217</v>
      </c>
      <c r="J133" s="205" t="s">
        <v>217</v>
      </c>
      <c r="K133" s="205" t="s">
        <v>217</v>
      </c>
      <c r="L133" s="205" t="s">
        <v>217</v>
      </c>
      <c r="M133" s="206">
        <v>-931.9</v>
      </c>
      <c r="N133" s="188" t="str">
        <f t="shared" si="2"/>
        <v>205600012800</v>
      </c>
    </row>
    <row r="134" spans="1:14" x14ac:dyDescent="0.25">
      <c r="A134" s="205" t="s">
        <v>108</v>
      </c>
      <c r="B134" s="205" t="s">
        <v>228</v>
      </c>
      <c r="C134" s="205" t="s">
        <v>229</v>
      </c>
      <c r="D134" s="205" t="s">
        <v>126</v>
      </c>
      <c r="E134" s="205" t="s">
        <v>127</v>
      </c>
      <c r="F134" s="205" t="s">
        <v>131</v>
      </c>
      <c r="G134" s="205" t="s">
        <v>134</v>
      </c>
      <c r="H134" s="205" t="s">
        <v>217</v>
      </c>
      <c r="I134" s="205" t="s">
        <v>217</v>
      </c>
      <c r="J134" s="205" t="s">
        <v>217</v>
      </c>
      <c r="K134" s="205" t="s">
        <v>217</v>
      </c>
      <c r="L134" s="205" t="s">
        <v>217</v>
      </c>
      <c r="M134" s="206">
        <v>-1.1499999999999999</v>
      </c>
      <c r="N134" s="188" t="str">
        <f t="shared" si="2"/>
        <v>205500012800</v>
      </c>
    </row>
    <row r="135" spans="1:14" x14ac:dyDescent="0.25">
      <c r="A135" s="205" t="s">
        <v>108</v>
      </c>
      <c r="B135" s="205" t="s">
        <v>228</v>
      </c>
      <c r="C135" s="205" t="s">
        <v>229</v>
      </c>
      <c r="D135" s="205" t="s">
        <v>126</v>
      </c>
      <c r="E135" s="205" t="s">
        <v>127</v>
      </c>
      <c r="F135" s="205" t="s">
        <v>131</v>
      </c>
      <c r="G135" s="205" t="s">
        <v>132</v>
      </c>
      <c r="H135" s="205" t="s">
        <v>217</v>
      </c>
      <c r="I135" s="205" t="s">
        <v>217</v>
      </c>
      <c r="J135" s="205" t="s">
        <v>217</v>
      </c>
      <c r="K135" s="205" t="s">
        <v>217</v>
      </c>
      <c r="L135" s="205" t="s">
        <v>217</v>
      </c>
      <c r="M135" s="206">
        <v>-142.08000000000001</v>
      </c>
      <c r="N135" s="188" t="str">
        <f t="shared" si="2"/>
        <v>205200012800</v>
      </c>
    </row>
    <row r="136" spans="1:14" x14ac:dyDescent="0.25">
      <c r="A136" s="205" t="s">
        <v>108</v>
      </c>
      <c r="B136" s="205" t="s">
        <v>228</v>
      </c>
      <c r="C136" s="205" t="s">
        <v>229</v>
      </c>
      <c r="D136" s="205" t="s">
        <v>126</v>
      </c>
      <c r="E136" s="205" t="s">
        <v>127</v>
      </c>
      <c r="F136" s="205" t="s">
        <v>131</v>
      </c>
      <c r="G136" s="205" t="s">
        <v>137</v>
      </c>
      <c r="H136" s="205" t="s">
        <v>217</v>
      </c>
      <c r="I136" s="205" t="s">
        <v>217</v>
      </c>
      <c r="J136" s="205" t="s">
        <v>217</v>
      </c>
      <c r="K136" s="205" t="s">
        <v>217</v>
      </c>
      <c r="L136" s="205" t="s">
        <v>217</v>
      </c>
      <c r="M136" s="206">
        <v>-25.83</v>
      </c>
      <c r="N136" s="188" t="str">
        <f t="shared" si="2"/>
        <v>210000012800</v>
      </c>
    </row>
    <row r="137" spans="1:14" x14ac:dyDescent="0.25">
      <c r="A137" s="205" t="s">
        <v>108</v>
      </c>
      <c r="B137" s="205" t="s">
        <v>228</v>
      </c>
      <c r="C137" s="205" t="s">
        <v>229</v>
      </c>
      <c r="D137" s="205" t="s">
        <v>126</v>
      </c>
      <c r="E137" s="205" t="s">
        <v>127</v>
      </c>
      <c r="F137" s="205" t="s">
        <v>131</v>
      </c>
      <c r="G137" s="205" t="s">
        <v>139</v>
      </c>
      <c r="H137" s="205" t="s">
        <v>217</v>
      </c>
      <c r="I137" s="205" t="s">
        <v>217</v>
      </c>
      <c r="J137" s="205" t="s">
        <v>217</v>
      </c>
      <c r="K137" s="205" t="s">
        <v>217</v>
      </c>
      <c r="L137" s="205" t="s">
        <v>217</v>
      </c>
      <c r="M137" s="206">
        <v>-125.19</v>
      </c>
      <c r="N137" s="188" t="str">
        <f t="shared" si="2"/>
        <v>211000012800</v>
      </c>
    </row>
    <row r="138" spans="1:14" x14ac:dyDescent="0.25">
      <c r="A138" s="205" t="s">
        <v>108</v>
      </c>
      <c r="B138" s="205" t="s">
        <v>228</v>
      </c>
      <c r="C138" s="205" t="s">
        <v>229</v>
      </c>
      <c r="D138" s="205" t="s">
        <v>126</v>
      </c>
      <c r="E138" s="205" t="s">
        <v>127</v>
      </c>
      <c r="F138" s="205" t="s">
        <v>131</v>
      </c>
      <c r="G138" s="205" t="s">
        <v>133</v>
      </c>
      <c r="H138" s="205" t="s">
        <v>217</v>
      </c>
      <c r="I138" s="205" t="s">
        <v>217</v>
      </c>
      <c r="J138" s="205" t="s">
        <v>217</v>
      </c>
      <c r="K138" s="205" t="s">
        <v>217</v>
      </c>
      <c r="L138" s="205" t="s">
        <v>217</v>
      </c>
      <c r="M138" s="206">
        <v>-125.19</v>
      </c>
      <c r="N138" s="188" t="str">
        <f t="shared" si="2"/>
        <v>205300012800</v>
      </c>
    </row>
    <row r="139" spans="1:14" x14ac:dyDescent="0.25">
      <c r="A139" s="205" t="s">
        <v>108</v>
      </c>
      <c r="B139" s="205" t="s">
        <v>228</v>
      </c>
      <c r="C139" s="205" t="s">
        <v>229</v>
      </c>
      <c r="D139" s="205" t="s">
        <v>126</v>
      </c>
      <c r="E139" s="205" t="s">
        <v>127</v>
      </c>
      <c r="F139" s="205" t="s">
        <v>131</v>
      </c>
      <c r="G139" s="205" t="s">
        <v>145</v>
      </c>
      <c r="H139" s="205" t="s">
        <v>217</v>
      </c>
      <c r="I139" s="205" t="s">
        <v>217</v>
      </c>
      <c r="J139" s="205" t="s">
        <v>217</v>
      </c>
      <c r="K139" s="205" t="s">
        <v>217</v>
      </c>
      <c r="L139" s="205" t="s">
        <v>217</v>
      </c>
      <c r="M139" s="206">
        <v>-29.27</v>
      </c>
      <c r="N139" s="188" t="str">
        <f t="shared" si="2"/>
        <v>216000012800</v>
      </c>
    </row>
    <row r="140" spans="1:14" x14ac:dyDescent="0.25">
      <c r="A140" s="205" t="s">
        <v>108</v>
      </c>
      <c r="B140" s="205" t="s">
        <v>228</v>
      </c>
      <c r="C140" s="205" t="s">
        <v>229</v>
      </c>
      <c r="D140" s="205" t="s">
        <v>126</v>
      </c>
      <c r="E140" s="205" t="s">
        <v>127</v>
      </c>
      <c r="F140" s="205" t="s">
        <v>131</v>
      </c>
      <c r="G140" s="205" t="s">
        <v>142</v>
      </c>
      <c r="H140" s="205" t="s">
        <v>217</v>
      </c>
      <c r="I140" s="205" t="s">
        <v>217</v>
      </c>
      <c r="J140" s="205" t="s">
        <v>217</v>
      </c>
      <c r="K140" s="205" t="s">
        <v>217</v>
      </c>
      <c r="L140" s="205" t="s">
        <v>217</v>
      </c>
      <c r="M140" s="206">
        <v>-46.93</v>
      </c>
      <c r="N140" s="188" t="str">
        <f t="shared" si="2"/>
        <v>214000012800</v>
      </c>
    </row>
    <row r="141" spans="1:14" x14ac:dyDescent="0.25">
      <c r="A141" s="205" t="s">
        <v>108</v>
      </c>
      <c r="B141" s="205" t="s">
        <v>228</v>
      </c>
      <c r="C141" s="205" t="s">
        <v>229</v>
      </c>
      <c r="D141" s="205" t="s">
        <v>126</v>
      </c>
      <c r="E141" s="205" t="s">
        <v>127</v>
      </c>
      <c r="F141" s="205" t="s">
        <v>131</v>
      </c>
      <c r="G141" s="205" t="s">
        <v>136</v>
      </c>
      <c r="H141" s="205" t="s">
        <v>217</v>
      </c>
      <c r="I141" s="205" t="s">
        <v>217</v>
      </c>
      <c r="J141" s="205" t="s">
        <v>217</v>
      </c>
      <c r="K141" s="205" t="s">
        <v>217</v>
      </c>
      <c r="L141" s="205" t="s">
        <v>217</v>
      </c>
      <c r="M141" s="206">
        <v>-29.27</v>
      </c>
      <c r="N141" s="188" t="str">
        <f t="shared" si="2"/>
        <v>205800012800</v>
      </c>
    </row>
    <row r="142" spans="1:14" x14ac:dyDescent="0.25">
      <c r="A142" s="205" t="s">
        <v>108</v>
      </c>
      <c r="B142" s="205" t="s">
        <v>228</v>
      </c>
      <c r="C142" s="205" t="s">
        <v>229</v>
      </c>
      <c r="D142" s="205" t="s">
        <v>126</v>
      </c>
      <c r="E142" s="205" t="s">
        <v>127</v>
      </c>
      <c r="F142" s="205" t="s">
        <v>131</v>
      </c>
      <c r="G142" s="205" t="s">
        <v>143</v>
      </c>
      <c r="H142" s="205" t="s">
        <v>217</v>
      </c>
      <c r="I142" s="205" t="s">
        <v>217</v>
      </c>
      <c r="J142" s="205" t="s">
        <v>217</v>
      </c>
      <c r="K142" s="205" t="s">
        <v>217</v>
      </c>
      <c r="L142" s="205" t="s">
        <v>217</v>
      </c>
      <c r="M142" s="206">
        <v>-97.21</v>
      </c>
      <c r="N142" s="188" t="str">
        <f t="shared" si="2"/>
        <v>215000012800</v>
      </c>
    </row>
    <row r="143" spans="1:14" x14ac:dyDescent="0.25">
      <c r="A143" s="205" t="s">
        <v>108</v>
      </c>
      <c r="B143" s="205" t="s">
        <v>228</v>
      </c>
      <c r="C143" s="205" t="s">
        <v>229</v>
      </c>
      <c r="D143" s="205" t="s">
        <v>126</v>
      </c>
      <c r="E143" s="205" t="s">
        <v>127</v>
      </c>
      <c r="F143" s="205" t="s">
        <v>131</v>
      </c>
      <c r="G143" s="205" t="s">
        <v>124</v>
      </c>
      <c r="H143" s="205" t="s">
        <v>217</v>
      </c>
      <c r="I143" s="205" t="s">
        <v>217</v>
      </c>
      <c r="J143" s="205" t="s">
        <v>217</v>
      </c>
      <c r="K143" s="205" t="s">
        <v>217</v>
      </c>
      <c r="L143" s="205" t="s">
        <v>217</v>
      </c>
      <c r="M143" s="206">
        <v>-1569.2</v>
      </c>
      <c r="N143" s="188" t="str">
        <f t="shared" si="2"/>
        <v>100000012800</v>
      </c>
    </row>
    <row r="144" spans="1:14" x14ac:dyDescent="0.25">
      <c r="A144" s="205" t="s">
        <v>108</v>
      </c>
      <c r="B144" s="205" t="s">
        <v>228</v>
      </c>
      <c r="C144" s="205" t="s">
        <v>229</v>
      </c>
      <c r="D144" s="205" t="s">
        <v>126</v>
      </c>
      <c r="E144" s="205" t="s">
        <v>127</v>
      </c>
      <c r="F144" s="205" t="s">
        <v>131</v>
      </c>
      <c r="G144" s="205" t="s">
        <v>148</v>
      </c>
      <c r="H144" s="205" t="s">
        <v>217</v>
      </c>
      <c r="I144" s="205" t="s">
        <v>217</v>
      </c>
      <c r="J144" s="205" t="s">
        <v>217</v>
      </c>
      <c r="K144" s="205" t="s">
        <v>217</v>
      </c>
      <c r="L144" s="205" t="s">
        <v>217</v>
      </c>
      <c r="M144" s="206">
        <v>2152.8000000000002</v>
      </c>
      <c r="N144" s="188" t="str">
        <f t="shared" si="2"/>
        <v>700000012800</v>
      </c>
    </row>
    <row r="145" spans="1:14" x14ac:dyDescent="0.25">
      <c r="A145" s="205" t="s">
        <v>108</v>
      </c>
      <c r="B145" s="205" t="s">
        <v>228</v>
      </c>
      <c r="C145" s="205" t="s">
        <v>229</v>
      </c>
      <c r="D145" s="205" t="s">
        <v>126</v>
      </c>
      <c r="E145" s="205" t="s">
        <v>127</v>
      </c>
      <c r="F145" s="205" t="s">
        <v>131</v>
      </c>
      <c r="G145" s="205" t="s">
        <v>151</v>
      </c>
      <c r="H145" s="205" t="s">
        <v>217</v>
      </c>
      <c r="I145" s="205" t="s">
        <v>217</v>
      </c>
      <c r="J145" s="205" t="s">
        <v>217</v>
      </c>
      <c r="K145" s="205" t="s">
        <v>217</v>
      </c>
      <c r="L145" s="205" t="s">
        <v>217</v>
      </c>
      <c r="M145" s="206">
        <v>125.19</v>
      </c>
      <c r="N145" s="188" t="str">
        <f t="shared" si="2"/>
        <v>723000012800</v>
      </c>
    </row>
    <row r="146" spans="1:14" x14ac:dyDescent="0.25">
      <c r="A146" s="205" t="s">
        <v>108</v>
      </c>
      <c r="B146" s="205" t="s">
        <v>228</v>
      </c>
      <c r="C146" s="205" t="s">
        <v>229</v>
      </c>
      <c r="D146" s="205" t="s">
        <v>126</v>
      </c>
      <c r="E146" s="205" t="s">
        <v>127</v>
      </c>
      <c r="F146" s="205" t="s">
        <v>131</v>
      </c>
      <c r="G146" s="205" t="s">
        <v>152</v>
      </c>
      <c r="H146" s="205" t="s">
        <v>217</v>
      </c>
      <c r="I146" s="205" t="s">
        <v>217</v>
      </c>
      <c r="J146" s="205" t="s">
        <v>217</v>
      </c>
      <c r="K146" s="205" t="s">
        <v>217</v>
      </c>
      <c r="L146" s="205" t="s">
        <v>217</v>
      </c>
      <c r="M146" s="206">
        <v>29.27</v>
      </c>
      <c r="N146" s="188" t="str">
        <f t="shared" si="2"/>
        <v>723100012800</v>
      </c>
    </row>
    <row r="147" spans="1:14" x14ac:dyDescent="0.25">
      <c r="A147" s="205" t="s">
        <v>108</v>
      </c>
      <c r="B147" s="205" t="s">
        <v>228</v>
      </c>
      <c r="C147" s="205" t="s">
        <v>229</v>
      </c>
      <c r="D147" s="205" t="s">
        <v>126</v>
      </c>
      <c r="E147" s="205" t="s">
        <v>127</v>
      </c>
      <c r="F147" s="205" t="s">
        <v>131</v>
      </c>
      <c r="G147" s="205" t="s">
        <v>153</v>
      </c>
      <c r="H147" s="205" t="s">
        <v>217</v>
      </c>
      <c r="I147" s="205" t="s">
        <v>217</v>
      </c>
      <c r="J147" s="205" t="s">
        <v>217</v>
      </c>
      <c r="K147" s="205" t="s">
        <v>217</v>
      </c>
      <c r="L147" s="205" t="s">
        <v>217</v>
      </c>
      <c r="M147" s="206">
        <v>931.9</v>
      </c>
      <c r="N147" s="188" t="str">
        <f t="shared" si="2"/>
        <v>724000012800</v>
      </c>
    </row>
    <row r="148" spans="1:14" x14ac:dyDescent="0.25">
      <c r="A148" s="205" t="s">
        <v>108</v>
      </c>
      <c r="B148" s="205" t="s">
        <v>228</v>
      </c>
      <c r="C148" s="205" t="s">
        <v>229</v>
      </c>
      <c r="D148" s="205" t="s">
        <v>126</v>
      </c>
      <c r="E148" s="205" t="s">
        <v>127</v>
      </c>
      <c r="F148" s="205" t="s">
        <v>131</v>
      </c>
      <c r="G148" s="205" t="s">
        <v>155</v>
      </c>
      <c r="H148" s="205" t="s">
        <v>217</v>
      </c>
      <c r="I148" s="205" t="s">
        <v>217</v>
      </c>
      <c r="J148" s="205" t="s">
        <v>217</v>
      </c>
      <c r="K148" s="205" t="s">
        <v>217</v>
      </c>
      <c r="L148" s="205" t="s">
        <v>217</v>
      </c>
      <c r="M148" s="206">
        <v>1.1499999999999999</v>
      </c>
      <c r="N148" s="188" t="str">
        <f t="shared" si="2"/>
        <v>725000012800</v>
      </c>
    </row>
    <row r="149" spans="1:14" x14ac:dyDescent="0.25">
      <c r="A149" s="205" t="s">
        <v>108</v>
      </c>
      <c r="B149" s="205" t="s">
        <v>228</v>
      </c>
      <c r="C149" s="205" t="s">
        <v>229</v>
      </c>
      <c r="D149" s="205" t="s">
        <v>126</v>
      </c>
      <c r="E149" s="205" t="s">
        <v>127</v>
      </c>
      <c r="F149" s="205" t="s">
        <v>131</v>
      </c>
      <c r="G149" s="205" t="s">
        <v>156</v>
      </c>
      <c r="H149" s="205" t="s">
        <v>217</v>
      </c>
      <c r="I149" s="205" t="s">
        <v>217</v>
      </c>
      <c r="J149" s="205" t="s">
        <v>217</v>
      </c>
      <c r="K149" s="205" t="s">
        <v>217</v>
      </c>
      <c r="L149" s="205" t="s">
        <v>217</v>
      </c>
      <c r="M149" s="206">
        <v>142.08000000000001</v>
      </c>
      <c r="N149" s="188" t="str">
        <f t="shared" si="2"/>
        <v>726900012800</v>
      </c>
    </row>
    <row r="150" spans="1:14" x14ac:dyDescent="0.25">
      <c r="A150" s="205" t="s">
        <v>108</v>
      </c>
      <c r="B150" s="205" t="s">
        <v>228</v>
      </c>
      <c r="C150" s="205" t="s">
        <v>229</v>
      </c>
      <c r="D150" s="205" t="s">
        <v>126</v>
      </c>
      <c r="E150" s="205" t="s">
        <v>127</v>
      </c>
      <c r="F150" s="205" t="s">
        <v>131</v>
      </c>
      <c r="G150" s="205" t="s">
        <v>156</v>
      </c>
      <c r="H150" s="205" t="s">
        <v>217</v>
      </c>
      <c r="I150" s="205" t="s">
        <v>217</v>
      </c>
      <c r="J150" s="205" t="s">
        <v>217</v>
      </c>
      <c r="K150" s="205" t="s">
        <v>217</v>
      </c>
      <c r="L150" s="205" t="s">
        <v>217</v>
      </c>
      <c r="M150" s="206">
        <v>25.83</v>
      </c>
      <c r="N150" s="188" t="str">
        <f t="shared" si="2"/>
        <v>726900012800</v>
      </c>
    </row>
    <row r="151" spans="1:14" x14ac:dyDescent="0.25">
      <c r="A151" s="205" t="s">
        <v>108</v>
      </c>
      <c r="B151" s="205" t="s">
        <v>228</v>
      </c>
      <c r="C151" s="205" t="s">
        <v>229</v>
      </c>
      <c r="D151" s="205" t="s">
        <v>126</v>
      </c>
      <c r="E151" s="205" t="s">
        <v>127</v>
      </c>
      <c r="F151" s="205" t="s">
        <v>131</v>
      </c>
      <c r="G151" s="205" t="s">
        <v>140</v>
      </c>
      <c r="H151" s="205" t="s">
        <v>217</v>
      </c>
      <c r="I151" s="205" t="s">
        <v>217</v>
      </c>
      <c r="J151" s="205" t="s">
        <v>217</v>
      </c>
      <c r="K151" s="205" t="s">
        <v>217</v>
      </c>
      <c r="L151" s="205" t="s">
        <v>217</v>
      </c>
      <c r="M151" s="206">
        <v>-2.2400000000000002</v>
      </c>
      <c r="N151" s="188" t="str">
        <f t="shared" si="2"/>
        <v>212500012800</v>
      </c>
    </row>
    <row r="152" spans="1:14" x14ac:dyDescent="0.25">
      <c r="A152" s="205" t="s">
        <v>108</v>
      </c>
      <c r="B152" s="205" t="s">
        <v>228</v>
      </c>
      <c r="C152" s="205" t="s">
        <v>229</v>
      </c>
      <c r="D152" s="205" t="s">
        <v>126</v>
      </c>
      <c r="E152" s="205" t="s">
        <v>127</v>
      </c>
      <c r="F152" s="205" t="s">
        <v>131</v>
      </c>
      <c r="G152" s="205" t="s">
        <v>141</v>
      </c>
      <c r="H152" s="205" t="s">
        <v>217</v>
      </c>
      <c r="I152" s="205" t="s">
        <v>217</v>
      </c>
      <c r="J152" s="205" t="s">
        <v>217</v>
      </c>
      <c r="K152" s="205" t="s">
        <v>217</v>
      </c>
      <c r="L152" s="205" t="s">
        <v>217</v>
      </c>
      <c r="M152" s="206">
        <v>-108.5</v>
      </c>
      <c r="N152" s="188" t="str">
        <f t="shared" si="2"/>
        <v>213000012800</v>
      </c>
    </row>
    <row r="153" spans="1:14" x14ac:dyDescent="0.25">
      <c r="A153" s="205" t="s">
        <v>108</v>
      </c>
      <c r="B153" s="205" t="s">
        <v>228</v>
      </c>
      <c r="C153" s="205" t="s">
        <v>229</v>
      </c>
      <c r="D153" s="205" t="s">
        <v>126</v>
      </c>
      <c r="E153" s="205" t="s">
        <v>127</v>
      </c>
      <c r="F153" s="205" t="s">
        <v>131</v>
      </c>
      <c r="G153" s="205" t="s">
        <v>138</v>
      </c>
      <c r="H153" s="205" t="s">
        <v>217</v>
      </c>
      <c r="I153" s="205" t="s">
        <v>217</v>
      </c>
      <c r="J153" s="205" t="s">
        <v>217</v>
      </c>
      <c r="K153" s="205" t="s">
        <v>217</v>
      </c>
      <c r="L153" s="205" t="s">
        <v>217</v>
      </c>
      <c r="M153" s="206">
        <v>-142.08000000000001</v>
      </c>
      <c r="N153" s="188" t="str">
        <f t="shared" si="2"/>
        <v>210500012800</v>
      </c>
    </row>
    <row r="154" spans="1:14" x14ac:dyDescent="0.25">
      <c r="A154" s="205" t="s">
        <v>108</v>
      </c>
      <c r="B154" s="205" t="s">
        <v>228</v>
      </c>
      <c r="C154" s="205" t="s">
        <v>229</v>
      </c>
      <c r="D154" s="205" t="s">
        <v>126</v>
      </c>
      <c r="E154" s="205" t="s">
        <v>127</v>
      </c>
      <c r="F154" s="205" t="s">
        <v>131</v>
      </c>
      <c r="G154" s="205" t="s">
        <v>137</v>
      </c>
      <c r="H154" s="205" t="s">
        <v>217</v>
      </c>
      <c r="I154" s="205" t="s">
        <v>217</v>
      </c>
      <c r="J154" s="205" t="s">
        <v>217</v>
      </c>
      <c r="K154" s="205" t="s">
        <v>217</v>
      </c>
      <c r="L154" s="205" t="s">
        <v>217</v>
      </c>
      <c r="M154" s="206">
        <v>-27.14</v>
      </c>
      <c r="N154" s="188" t="str">
        <f t="shared" si="2"/>
        <v>210000012800</v>
      </c>
    </row>
    <row r="155" spans="1:14" x14ac:dyDescent="0.25">
      <c r="A155" s="205" t="s">
        <v>108</v>
      </c>
      <c r="B155" s="205" t="s">
        <v>230</v>
      </c>
      <c r="C155" s="205" t="s">
        <v>232</v>
      </c>
      <c r="D155" s="205" t="s">
        <v>126</v>
      </c>
      <c r="E155" s="205" t="s">
        <v>127</v>
      </c>
      <c r="F155" s="205" t="s">
        <v>131</v>
      </c>
      <c r="G155" s="205" t="s">
        <v>156</v>
      </c>
      <c r="H155" s="205" t="s">
        <v>217</v>
      </c>
      <c r="I155" s="205" t="s">
        <v>217</v>
      </c>
      <c r="J155" s="205" t="s">
        <v>217</v>
      </c>
      <c r="K155" s="205" t="s">
        <v>217</v>
      </c>
      <c r="L155" s="205" t="s">
        <v>217</v>
      </c>
      <c r="M155" s="206">
        <v>14.29</v>
      </c>
      <c r="N155" s="188" t="str">
        <f t="shared" si="2"/>
        <v>726900012800</v>
      </c>
    </row>
    <row r="156" spans="1:14" x14ac:dyDescent="0.25">
      <c r="A156" s="205" t="s">
        <v>108</v>
      </c>
      <c r="B156" s="205" t="s">
        <v>230</v>
      </c>
      <c r="C156" s="205" t="s">
        <v>232</v>
      </c>
      <c r="D156" s="205" t="s">
        <v>126</v>
      </c>
      <c r="E156" s="205" t="s">
        <v>127</v>
      </c>
      <c r="F156" s="205" t="s">
        <v>131</v>
      </c>
      <c r="G156" s="205" t="s">
        <v>140</v>
      </c>
      <c r="H156" s="205" t="s">
        <v>217</v>
      </c>
      <c r="I156" s="205" t="s">
        <v>217</v>
      </c>
      <c r="J156" s="205" t="s">
        <v>217</v>
      </c>
      <c r="K156" s="205" t="s">
        <v>217</v>
      </c>
      <c r="L156" s="205" t="s">
        <v>217</v>
      </c>
      <c r="M156" s="206">
        <v>-11</v>
      </c>
      <c r="N156" s="188" t="str">
        <f t="shared" si="2"/>
        <v>212500012800</v>
      </c>
    </row>
    <row r="157" spans="1:14" x14ac:dyDescent="0.25">
      <c r="A157" s="205" t="s">
        <v>108</v>
      </c>
      <c r="B157" s="205" t="s">
        <v>230</v>
      </c>
      <c r="C157" s="205" t="s">
        <v>232</v>
      </c>
      <c r="D157" s="205" t="s">
        <v>126</v>
      </c>
      <c r="E157" s="205" t="s">
        <v>127</v>
      </c>
      <c r="F157" s="205" t="s">
        <v>131</v>
      </c>
      <c r="G157" s="205" t="s">
        <v>137</v>
      </c>
      <c r="H157" s="205" t="s">
        <v>217</v>
      </c>
      <c r="I157" s="205" t="s">
        <v>217</v>
      </c>
      <c r="J157" s="205" t="s">
        <v>217</v>
      </c>
      <c r="K157" s="205" t="s">
        <v>217</v>
      </c>
      <c r="L157" s="205" t="s">
        <v>217</v>
      </c>
      <c r="M157" s="206">
        <v>-200</v>
      </c>
      <c r="N157" s="188" t="str">
        <f t="shared" si="2"/>
        <v>210000012800</v>
      </c>
    </row>
    <row r="158" spans="1:14" x14ac:dyDescent="0.25">
      <c r="A158" s="205" t="s">
        <v>108</v>
      </c>
      <c r="B158" s="205" t="s">
        <v>230</v>
      </c>
      <c r="C158" s="205" t="s">
        <v>232</v>
      </c>
      <c r="D158" s="205" t="s">
        <v>126</v>
      </c>
      <c r="E158" s="205" t="s">
        <v>127</v>
      </c>
      <c r="F158" s="205" t="s">
        <v>131</v>
      </c>
      <c r="G158" s="205" t="s">
        <v>138</v>
      </c>
      <c r="H158" s="205" t="s">
        <v>217</v>
      </c>
      <c r="I158" s="205" t="s">
        <v>217</v>
      </c>
      <c r="J158" s="205" t="s">
        <v>217</v>
      </c>
      <c r="K158" s="205" t="s">
        <v>217</v>
      </c>
      <c r="L158" s="205" t="s">
        <v>217</v>
      </c>
      <c r="M158" s="206">
        <v>-78.59</v>
      </c>
      <c r="N158" s="188" t="str">
        <f t="shared" si="2"/>
        <v>210500012800</v>
      </c>
    </row>
    <row r="159" spans="1:14" x14ac:dyDescent="0.25">
      <c r="A159" s="205" t="s">
        <v>108</v>
      </c>
      <c r="B159" s="205" t="s">
        <v>230</v>
      </c>
      <c r="C159" s="205" t="s">
        <v>232</v>
      </c>
      <c r="D159" s="205" t="s">
        <v>126</v>
      </c>
      <c r="E159" s="205" t="s">
        <v>127</v>
      </c>
      <c r="F159" s="205" t="s">
        <v>131</v>
      </c>
      <c r="G159" s="205" t="s">
        <v>134</v>
      </c>
      <c r="H159" s="205" t="s">
        <v>217</v>
      </c>
      <c r="I159" s="205" t="s">
        <v>217</v>
      </c>
      <c r="J159" s="205" t="s">
        <v>217</v>
      </c>
      <c r="K159" s="205" t="s">
        <v>217</v>
      </c>
      <c r="L159" s="205" t="s">
        <v>217</v>
      </c>
      <c r="M159" s="206">
        <v>-5.64</v>
      </c>
      <c r="N159" s="188" t="str">
        <f t="shared" si="2"/>
        <v>205500012800</v>
      </c>
    </row>
    <row r="160" spans="1:14" x14ac:dyDescent="0.25">
      <c r="A160" s="205" t="s">
        <v>108</v>
      </c>
      <c r="B160" s="205" t="s">
        <v>230</v>
      </c>
      <c r="C160" s="205" t="s">
        <v>232</v>
      </c>
      <c r="D160" s="205" t="s">
        <v>126</v>
      </c>
      <c r="E160" s="205" t="s">
        <v>127</v>
      </c>
      <c r="F160" s="205" t="s">
        <v>131</v>
      </c>
      <c r="G160" s="205" t="s">
        <v>137</v>
      </c>
      <c r="H160" s="205" t="s">
        <v>217</v>
      </c>
      <c r="I160" s="205" t="s">
        <v>217</v>
      </c>
      <c r="J160" s="205" t="s">
        <v>217</v>
      </c>
      <c r="K160" s="205" t="s">
        <v>217</v>
      </c>
      <c r="L160" s="205" t="s">
        <v>217</v>
      </c>
      <c r="M160" s="206">
        <v>-14.29</v>
      </c>
      <c r="N160" s="188" t="str">
        <f t="shared" si="2"/>
        <v>210000012800</v>
      </c>
    </row>
    <row r="161" spans="1:14" x14ac:dyDescent="0.25">
      <c r="A161" s="205" t="s">
        <v>108</v>
      </c>
      <c r="B161" s="205" t="s">
        <v>230</v>
      </c>
      <c r="C161" s="205" t="s">
        <v>232</v>
      </c>
      <c r="D161" s="205" t="s">
        <v>126</v>
      </c>
      <c r="E161" s="205" t="s">
        <v>127</v>
      </c>
      <c r="F161" s="205" t="s">
        <v>131</v>
      </c>
      <c r="G161" s="205" t="s">
        <v>132</v>
      </c>
      <c r="H161" s="205" t="s">
        <v>217</v>
      </c>
      <c r="I161" s="205" t="s">
        <v>217</v>
      </c>
      <c r="J161" s="205" t="s">
        <v>217</v>
      </c>
      <c r="K161" s="205" t="s">
        <v>217</v>
      </c>
      <c r="L161" s="205" t="s">
        <v>217</v>
      </c>
      <c r="M161" s="206">
        <v>-78.59</v>
      </c>
      <c r="N161" s="188" t="str">
        <f t="shared" si="2"/>
        <v>205200012800</v>
      </c>
    </row>
    <row r="162" spans="1:14" x14ac:dyDescent="0.25">
      <c r="A162" s="205" t="s">
        <v>108</v>
      </c>
      <c r="B162" s="205" t="s">
        <v>230</v>
      </c>
      <c r="C162" s="205" t="s">
        <v>232</v>
      </c>
      <c r="D162" s="205" t="s">
        <v>126</v>
      </c>
      <c r="E162" s="205" t="s">
        <v>127</v>
      </c>
      <c r="F162" s="205" t="s">
        <v>131</v>
      </c>
      <c r="G162" s="205" t="s">
        <v>139</v>
      </c>
      <c r="H162" s="205" t="s">
        <v>217</v>
      </c>
      <c r="I162" s="205" t="s">
        <v>217</v>
      </c>
      <c r="J162" s="205" t="s">
        <v>217</v>
      </c>
      <c r="K162" s="205" t="s">
        <v>217</v>
      </c>
      <c r="L162" s="205" t="s">
        <v>217</v>
      </c>
      <c r="M162" s="206">
        <v>-75.05</v>
      </c>
      <c r="N162" s="188" t="str">
        <f t="shared" si="2"/>
        <v>211000012800</v>
      </c>
    </row>
    <row r="163" spans="1:14" x14ac:dyDescent="0.25">
      <c r="A163" s="205" t="s">
        <v>108</v>
      </c>
      <c r="B163" s="205" t="s">
        <v>230</v>
      </c>
      <c r="C163" s="205" t="s">
        <v>232</v>
      </c>
      <c r="D163" s="205" t="s">
        <v>126</v>
      </c>
      <c r="E163" s="205" t="s">
        <v>127</v>
      </c>
      <c r="F163" s="205" t="s">
        <v>131</v>
      </c>
      <c r="G163" s="205" t="s">
        <v>133</v>
      </c>
      <c r="H163" s="205" t="s">
        <v>217</v>
      </c>
      <c r="I163" s="205" t="s">
        <v>217</v>
      </c>
      <c r="J163" s="205" t="s">
        <v>217</v>
      </c>
      <c r="K163" s="205" t="s">
        <v>217</v>
      </c>
      <c r="L163" s="205" t="s">
        <v>217</v>
      </c>
      <c r="M163" s="206">
        <v>-75.05</v>
      </c>
      <c r="N163" s="188" t="str">
        <f t="shared" si="2"/>
        <v>205300012800</v>
      </c>
    </row>
    <row r="164" spans="1:14" x14ac:dyDescent="0.25">
      <c r="A164" s="205" t="s">
        <v>108</v>
      </c>
      <c r="B164" s="205" t="s">
        <v>230</v>
      </c>
      <c r="C164" s="205" t="s">
        <v>232</v>
      </c>
      <c r="D164" s="205" t="s">
        <v>126</v>
      </c>
      <c r="E164" s="205" t="s">
        <v>127</v>
      </c>
      <c r="F164" s="205" t="s">
        <v>131</v>
      </c>
      <c r="G164" s="205" t="s">
        <v>145</v>
      </c>
      <c r="H164" s="205" t="s">
        <v>217</v>
      </c>
      <c r="I164" s="205" t="s">
        <v>217</v>
      </c>
      <c r="J164" s="205" t="s">
        <v>217</v>
      </c>
      <c r="K164" s="205" t="s">
        <v>217</v>
      </c>
      <c r="L164" s="205" t="s">
        <v>217</v>
      </c>
      <c r="M164" s="206">
        <v>-17.559999999999999</v>
      </c>
      <c r="N164" s="188" t="str">
        <f t="shared" si="2"/>
        <v>216000012800</v>
      </c>
    </row>
    <row r="165" spans="1:14" x14ac:dyDescent="0.25">
      <c r="A165" s="205" t="s">
        <v>108</v>
      </c>
      <c r="B165" s="205" t="s">
        <v>230</v>
      </c>
      <c r="C165" s="205" t="s">
        <v>232</v>
      </c>
      <c r="D165" s="205" t="s">
        <v>126</v>
      </c>
      <c r="E165" s="205" t="s">
        <v>127</v>
      </c>
      <c r="F165" s="205" t="s">
        <v>131</v>
      </c>
      <c r="G165" s="205" t="s">
        <v>142</v>
      </c>
      <c r="H165" s="205" t="s">
        <v>217</v>
      </c>
      <c r="I165" s="205" t="s">
        <v>217</v>
      </c>
      <c r="J165" s="205" t="s">
        <v>217</v>
      </c>
      <c r="K165" s="205" t="s">
        <v>217</v>
      </c>
      <c r="L165" s="205" t="s">
        <v>217</v>
      </c>
      <c r="M165" s="206">
        <v>-62.43</v>
      </c>
      <c r="N165" s="188" t="str">
        <f t="shared" si="2"/>
        <v>214000012800</v>
      </c>
    </row>
    <row r="166" spans="1:14" x14ac:dyDescent="0.25">
      <c r="A166" s="205" t="s">
        <v>108</v>
      </c>
      <c r="B166" s="205" t="s">
        <v>230</v>
      </c>
      <c r="C166" s="205" t="s">
        <v>232</v>
      </c>
      <c r="D166" s="205" t="s">
        <v>126</v>
      </c>
      <c r="E166" s="205" t="s">
        <v>127</v>
      </c>
      <c r="F166" s="205" t="s">
        <v>131</v>
      </c>
      <c r="G166" s="205" t="s">
        <v>136</v>
      </c>
      <c r="H166" s="205" t="s">
        <v>217</v>
      </c>
      <c r="I166" s="205" t="s">
        <v>217</v>
      </c>
      <c r="J166" s="205" t="s">
        <v>217</v>
      </c>
      <c r="K166" s="205" t="s">
        <v>217</v>
      </c>
      <c r="L166" s="205" t="s">
        <v>217</v>
      </c>
      <c r="M166" s="206">
        <v>-17.559999999999999</v>
      </c>
      <c r="N166" s="188" t="str">
        <f t="shared" si="2"/>
        <v>205800012800</v>
      </c>
    </row>
    <row r="167" spans="1:14" x14ac:dyDescent="0.25">
      <c r="A167" s="205" t="s">
        <v>108</v>
      </c>
      <c r="B167" s="205" t="s">
        <v>230</v>
      </c>
      <c r="C167" s="205" t="s">
        <v>232</v>
      </c>
      <c r="D167" s="205" t="s">
        <v>126</v>
      </c>
      <c r="E167" s="205" t="s">
        <v>127</v>
      </c>
      <c r="F167" s="205" t="s">
        <v>131</v>
      </c>
      <c r="G167" s="205" t="s">
        <v>143</v>
      </c>
      <c r="H167" s="205" t="s">
        <v>217</v>
      </c>
      <c r="I167" s="205" t="s">
        <v>217</v>
      </c>
      <c r="J167" s="205" t="s">
        <v>217</v>
      </c>
      <c r="K167" s="205" t="s">
        <v>217</v>
      </c>
      <c r="L167" s="205" t="s">
        <v>217</v>
      </c>
      <c r="M167" s="206">
        <v>-29.45</v>
      </c>
      <c r="N167" s="188" t="str">
        <f t="shared" si="2"/>
        <v>215000012800</v>
      </c>
    </row>
    <row r="168" spans="1:14" x14ac:dyDescent="0.25">
      <c r="A168" s="205" t="s">
        <v>108</v>
      </c>
      <c r="B168" s="205" t="s">
        <v>230</v>
      </c>
      <c r="C168" s="205" t="s">
        <v>232</v>
      </c>
      <c r="D168" s="205" t="s">
        <v>126</v>
      </c>
      <c r="E168" s="205" t="s">
        <v>127</v>
      </c>
      <c r="F168" s="205" t="s">
        <v>131</v>
      </c>
      <c r="G168" s="205" t="s">
        <v>124</v>
      </c>
      <c r="H168" s="205" t="s">
        <v>217</v>
      </c>
      <c r="I168" s="205" t="s">
        <v>217</v>
      </c>
      <c r="J168" s="205" t="s">
        <v>217</v>
      </c>
      <c r="K168" s="205" t="s">
        <v>217</v>
      </c>
      <c r="L168" s="205" t="s">
        <v>217</v>
      </c>
      <c r="M168" s="206">
        <v>-736.72</v>
      </c>
      <c r="N168" s="188" t="str">
        <f t="shared" si="2"/>
        <v>100000012800</v>
      </c>
    </row>
    <row r="169" spans="1:14" x14ac:dyDescent="0.25">
      <c r="A169" s="205" t="s">
        <v>108</v>
      </c>
      <c r="B169" s="205" t="s">
        <v>230</v>
      </c>
      <c r="C169" s="205" t="s">
        <v>232</v>
      </c>
      <c r="D169" s="205" t="s">
        <v>126</v>
      </c>
      <c r="E169" s="205" t="s">
        <v>127</v>
      </c>
      <c r="F169" s="205" t="s">
        <v>131</v>
      </c>
      <c r="G169" s="205" t="s">
        <v>148</v>
      </c>
      <c r="H169" s="205" t="s">
        <v>217</v>
      </c>
      <c r="I169" s="205" t="s">
        <v>217</v>
      </c>
      <c r="J169" s="205" t="s">
        <v>217</v>
      </c>
      <c r="K169" s="205" t="s">
        <v>217</v>
      </c>
      <c r="L169" s="205" t="s">
        <v>217</v>
      </c>
      <c r="M169" s="206">
        <v>119.08</v>
      </c>
      <c r="N169" s="188" t="str">
        <f t="shared" si="2"/>
        <v>700000012800</v>
      </c>
    </row>
    <row r="170" spans="1:14" x14ac:dyDescent="0.25">
      <c r="A170" s="205" t="s">
        <v>108</v>
      </c>
      <c r="B170" s="205" t="s">
        <v>230</v>
      </c>
      <c r="C170" s="205" t="s">
        <v>232</v>
      </c>
      <c r="D170" s="205" t="s">
        <v>126</v>
      </c>
      <c r="E170" s="205" t="s">
        <v>127</v>
      </c>
      <c r="F170" s="205" t="s">
        <v>131</v>
      </c>
      <c r="G170" s="205" t="s">
        <v>167</v>
      </c>
      <c r="H170" s="205" t="s">
        <v>217</v>
      </c>
      <c r="I170" s="205" t="s">
        <v>217</v>
      </c>
      <c r="J170" s="205" t="s">
        <v>217</v>
      </c>
      <c r="K170" s="205" t="s">
        <v>217</v>
      </c>
      <c r="L170" s="205" t="s">
        <v>217</v>
      </c>
      <c r="M170" s="206">
        <v>20</v>
      </c>
      <c r="N170" s="188" t="str">
        <f t="shared" si="2"/>
        <v>208100012800</v>
      </c>
    </row>
    <row r="171" spans="1:14" x14ac:dyDescent="0.25">
      <c r="A171" s="205" t="s">
        <v>108</v>
      </c>
      <c r="B171" s="205" t="s">
        <v>230</v>
      </c>
      <c r="C171" s="205" t="s">
        <v>232</v>
      </c>
      <c r="D171" s="205" t="s">
        <v>126</v>
      </c>
      <c r="E171" s="205" t="s">
        <v>127</v>
      </c>
      <c r="F171" s="205" t="s">
        <v>131</v>
      </c>
      <c r="G171" s="205" t="s">
        <v>148</v>
      </c>
      <c r="H171" s="205" t="s">
        <v>217</v>
      </c>
      <c r="I171" s="205" t="s">
        <v>217</v>
      </c>
      <c r="J171" s="205" t="s">
        <v>217</v>
      </c>
      <c r="K171" s="205" t="s">
        <v>217</v>
      </c>
      <c r="L171" s="205" t="s">
        <v>217</v>
      </c>
      <c r="M171" s="206">
        <v>1071.72</v>
      </c>
      <c r="N171" s="188" t="str">
        <f t="shared" si="2"/>
        <v>700000012800</v>
      </c>
    </row>
    <row r="172" spans="1:14" x14ac:dyDescent="0.25">
      <c r="A172" s="205" t="s">
        <v>108</v>
      </c>
      <c r="B172" s="205" t="s">
        <v>230</v>
      </c>
      <c r="C172" s="205" t="s">
        <v>232</v>
      </c>
      <c r="D172" s="205" t="s">
        <v>126</v>
      </c>
      <c r="E172" s="205" t="s">
        <v>127</v>
      </c>
      <c r="F172" s="205" t="s">
        <v>131</v>
      </c>
      <c r="G172" s="205" t="s">
        <v>151</v>
      </c>
      <c r="H172" s="205" t="s">
        <v>217</v>
      </c>
      <c r="I172" s="205" t="s">
        <v>217</v>
      </c>
      <c r="J172" s="205" t="s">
        <v>217</v>
      </c>
      <c r="K172" s="205" t="s">
        <v>217</v>
      </c>
      <c r="L172" s="205" t="s">
        <v>217</v>
      </c>
      <c r="M172" s="206">
        <v>75.05</v>
      </c>
      <c r="N172" s="188" t="str">
        <f t="shared" si="2"/>
        <v>723000012800</v>
      </c>
    </row>
    <row r="173" spans="1:14" x14ac:dyDescent="0.25">
      <c r="A173" s="205" t="s">
        <v>108</v>
      </c>
      <c r="B173" s="205" t="s">
        <v>230</v>
      </c>
      <c r="C173" s="205" t="s">
        <v>232</v>
      </c>
      <c r="D173" s="205" t="s">
        <v>126</v>
      </c>
      <c r="E173" s="205" t="s">
        <v>127</v>
      </c>
      <c r="F173" s="205" t="s">
        <v>131</v>
      </c>
      <c r="G173" s="205" t="s">
        <v>152</v>
      </c>
      <c r="H173" s="205" t="s">
        <v>217</v>
      </c>
      <c r="I173" s="205" t="s">
        <v>217</v>
      </c>
      <c r="J173" s="205" t="s">
        <v>217</v>
      </c>
      <c r="K173" s="205" t="s">
        <v>217</v>
      </c>
      <c r="L173" s="205" t="s">
        <v>217</v>
      </c>
      <c r="M173" s="206">
        <v>17.559999999999999</v>
      </c>
      <c r="N173" s="188" t="str">
        <f t="shared" si="2"/>
        <v>723100012800</v>
      </c>
    </row>
    <row r="174" spans="1:14" x14ac:dyDescent="0.25">
      <c r="A174" s="205" t="s">
        <v>108</v>
      </c>
      <c r="B174" s="205" t="s">
        <v>230</v>
      </c>
      <c r="C174" s="205" t="s">
        <v>232</v>
      </c>
      <c r="D174" s="205" t="s">
        <v>126</v>
      </c>
      <c r="E174" s="205" t="s">
        <v>127</v>
      </c>
      <c r="F174" s="205" t="s">
        <v>131</v>
      </c>
      <c r="G174" s="205" t="s">
        <v>155</v>
      </c>
      <c r="H174" s="205" t="s">
        <v>217</v>
      </c>
      <c r="I174" s="205" t="s">
        <v>217</v>
      </c>
      <c r="J174" s="205" t="s">
        <v>217</v>
      </c>
      <c r="K174" s="205" t="s">
        <v>217</v>
      </c>
      <c r="L174" s="205" t="s">
        <v>217</v>
      </c>
      <c r="M174" s="206">
        <v>5.64</v>
      </c>
      <c r="N174" s="188" t="str">
        <f t="shared" si="2"/>
        <v>725000012800</v>
      </c>
    </row>
    <row r="175" spans="1:14" x14ac:dyDescent="0.25">
      <c r="A175" s="205" t="s">
        <v>108</v>
      </c>
      <c r="B175" s="205" t="s">
        <v>230</v>
      </c>
      <c r="C175" s="205" t="s">
        <v>232</v>
      </c>
      <c r="D175" s="205" t="s">
        <v>126</v>
      </c>
      <c r="E175" s="205" t="s">
        <v>127</v>
      </c>
      <c r="F175" s="205" t="s">
        <v>131</v>
      </c>
      <c r="G175" s="205" t="s">
        <v>156</v>
      </c>
      <c r="H175" s="205" t="s">
        <v>217</v>
      </c>
      <c r="I175" s="205" t="s">
        <v>217</v>
      </c>
      <c r="J175" s="205" t="s">
        <v>217</v>
      </c>
      <c r="K175" s="205" t="s">
        <v>217</v>
      </c>
      <c r="L175" s="205" t="s">
        <v>217</v>
      </c>
      <c r="M175" s="206">
        <v>78.59</v>
      </c>
      <c r="N175" s="188" t="str">
        <f t="shared" si="2"/>
        <v>726900012800</v>
      </c>
    </row>
    <row r="176" spans="1:14" x14ac:dyDescent="0.25">
      <c r="A176" s="205" t="s">
        <v>108</v>
      </c>
      <c r="B176" s="205" t="s">
        <v>230</v>
      </c>
      <c r="C176" s="205" t="s">
        <v>231</v>
      </c>
      <c r="D176" s="205" t="s">
        <v>126</v>
      </c>
      <c r="E176" s="205" t="s">
        <v>127</v>
      </c>
      <c r="F176" s="205" t="s">
        <v>131</v>
      </c>
      <c r="G176" s="205" t="s">
        <v>137</v>
      </c>
      <c r="H176" s="205" t="s">
        <v>217</v>
      </c>
      <c r="I176" s="205" t="s">
        <v>217</v>
      </c>
      <c r="J176" s="205" t="s">
        <v>217</v>
      </c>
      <c r="K176" s="205" t="s">
        <v>217</v>
      </c>
      <c r="L176" s="205" t="s">
        <v>217</v>
      </c>
      <c r="M176" s="206">
        <v>-9.1199999999999992</v>
      </c>
      <c r="N176" s="188" t="str">
        <f t="shared" si="2"/>
        <v>210000012800</v>
      </c>
    </row>
    <row r="177" spans="1:14" x14ac:dyDescent="0.25">
      <c r="A177" s="205" t="s">
        <v>108</v>
      </c>
      <c r="B177" s="205" t="s">
        <v>230</v>
      </c>
      <c r="C177" s="205" t="s">
        <v>231</v>
      </c>
      <c r="D177" s="205" t="s">
        <v>126</v>
      </c>
      <c r="E177" s="205" t="s">
        <v>127</v>
      </c>
      <c r="F177" s="205" t="s">
        <v>131</v>
      </c>
      <c r="G177" s="205" t="s">
        <v>139</v>
      </c>
      <c r="H177" s="205" t="s">
        <v>217</v>
      </c>
      <c r="I177" s="205" t="s">
        <v>217</v>
      </c>
      <c r="J177" s="205" t="s">
        <v>217</v>
      </c>
      <c r="K177" s="205" t="s">
        <v>217</v>
      </c>
      <c r="L177" s="205" t="s">
        <v>217</v>
      </c>
      <c r="M177" s="206">
        <v>-47.12</v>
      </c>
      <c r="N177" s="188" t="str">
        <f t="shared" si="2"/>
        <v>211000012800</v>
      </c>
    </row>
    <row r="178" spans="1:14" x14ac:dyDescent="0.25">
      <c r="A178" s="205" t="s">
        <v>108</v>
      </c>
      <c r="B178" s="205" t="s">
        <v>230</v>
      </c>
      <c r="C178" s="205" t="s">
        <v>231</v>
      </c>
      <c r="D178" s="205" t="s">
        <v>126</v>
      </c>
      <c r="E178" s="205" t="s">
        <v>127</v>
      </c>
      <c r="F178" s="205" t="s">
        <v>131</v>
      </c>
      <c r="G178" s="205" t="s">
        <v>133</v>
      </c>
      <c r="H178" s="205" t="s">
        <v>217</v>
      </c>
      <c r="I178" s="205" t="s">
        <v>217</v>
      </c>
      <c r="J178" s="205" t="s">
        <v>217</v>
      </c>
      <c r="K178" s="205" t="s">
        <v>217</v>
      </c>
      <c r="L178" s="205" t="s">
        <v>217</v>
      </c>
      <c r="M178" s="206">
        <v>-47.12</v>
      </c>
      <c r="N178" s="188" t="str">
        <f t="shared" si="2"/>
        <v>205300012800</v>
      </c>
    </row>
    <row r="179" spans="1:14" x14ac:dyDescent="0.25">
      <c r="A179" s="205" t="s">
        <v>108</v>
      </c>
      <c r="B179" s="205" t="s">
        <v>230</v>
      </c>
      <c r="C179" s="205" t="s">
        <v>231</v>
      </c>
      <c r="D179" s="205" t="s">
        <v>126</v>
      </c>
      <c r="E179" s="205" t="s">
        <v>127</v>
      </c>
      <c r="F179" s="205" t="s">
        <v>131</v>
      </c>
      <c r="G179" s="205" t="s">
        <v>145</v>
      </c>
      <c r="H179" s="205" t="s">
        <v>217</v>
      </c>
      <c r="I179" s="205" t="s">
        <v>217</v>
      </c>
      <c r="J179" s="205" t="s">
        <v>217</v>
      </c>
      <c r="K179" s="205" t="s">
        <v>217</v>
      </c>
      <c r="L179" s="205" t="s">
        <v>217</v>
      </c>
      <c r="M179" s="206">
        <v>-11.02</v>
      </c>
      <c r="N179" s="188" t="str">
        <f t="shared" si="2"/>
        <v>216000012800</v>
      </c>
    </row>
    <row r="180" spans="1:14" x14ac:dyDescent="0.25">
      <c r="A180" s="205" t="s">
        <v>108</v>
      </c>
      <c r="B180" s="205" t="s">
        <v>230</v>
      </c>
      <c r="C180" s="205" t="s">
        <v>231</v>
      </c>
      <c r="D180" s="205" t="s">
        <v>126</v>
      </c>
      <c r="E180" s="205" t="s">
        <v>127</v>
      </c>
      <c r="F180" s="205" t="s">
        <v>131</v>
      </c>
      <c r="G180" s="205" t="s">
        <v>142</v>
      </c>
      <c r="H180" s="205" t="s">
        <v>217</v>
      </c>
      <c r="I180" s="205" t="s">
        <v>217</v>
      </c>
      <c r="J180" s="205" t="s">
        <v>217</v>
      </c>
      <c r="K180" s="205" t="s">
        <v>217</v>
      </c>
      <c r="L180" s="205" t="s">
        <v>217</v>
      </c>
      <c r="M180" s="206">
        <v>-37.909999999999997</v>
      </c>
      <c r="N180" s="188" t="str">
        <f t="shared" si="2"/>
        <v>214000012800</v>
      </c>
    </row>
    <row r="181" spans="1:14" x14ac:dyDescent="0.25">
      <c r="A181" s="205" t="s">
        <v>108</v>
      </c>
      <c r="B181" s="205" t="s">
        <v>230</v>
      </c>
      <c r="C181" s="205" t="s">
        <v>231</v>
      </c>
      <c r="D181" s="205" t="s">
        <v>126</v>
      </c>
      <c r="E181" s="205" t="s">
        <v>127</v>
      </c>
      <c r="F181" s="205" t="s">
        <v>131</v>
      </c>
      <c r="G181" s="205" t="s">
        <v>136</v>
      </c>
      <c r="H181" s="205" t="s">
        <v>217</v>
      </c>
      <c r="I181" s="205" t="s">
        <v>217</v>
      </c>
      <c r="J181" s="205" t="s">
        <v>217</v>
      </c>
      <c r="K181" s="205" t="s">
        <v>217</v>
      </c>
      <c r="L181" s="205" t="s">
        <v>217</v>
      </c>
      <c r="M181" s="206">
        <v>-11.02</v>
      </c>
      <c r="N181" s="188" t="str">
        <f t="shared" si="2"/>
        <v>205800012800</v>
      </c>
    </row>
    <row r="182" spans="1:14" x14ac:dyDescent="0.25">
      <c r="A182" s="205" t="s">
        <v>108</v>
      </c>
      <c r="B182" s="205" t="s">
        <v>230</v>
      </c>
      <c r="C182" s="205" t="s">
        <v>231</v>
      </c>
      <c r="D182" s="205" t="s">
        <v>126</v>
      </c>
      <c r="E182" s="205" t="s">
        <v>127</v>
      </c>
      <c r="F182" s="205" t="s">
        <v>131</v>
      </c>
      <c r="G182" s="205" t="s">
        <v>143</v>
      </c>
      <c r="H182" s="205" t="s">
        <v>217</v>
      </c>
      <c r="I182" s="205" t="s">
        <v>217</v>
      </c>
      <c r="J182" s="205" t="s">
        <v>217</v>
      </c>
      <c r="K182" s="205" t="s">
        <v>217</v>
      </c>
      <c r="L182" s="205" t="s">
        <v>217</v>
      </c>
      <c r="M182" s="206">
        <v>-15.44</v>
      </c>
      <c r="N182" s="188" t="str">
        <f t="shared" si="2"/>
        <v>215000012800</v>
      </c>
    </row>
    <row r="183" spans="1:14" x14ac:dyDescent="0.25">
      <c r="A183" s="205" t="s">
        <v>108</v>
      </c>
      <c r="B183" s="205" t="s">
        <v>230</v>
      </c>
      <c r="C183" s="205" t="s">
        <v>231</v>
      </c>
      <c r="D183" s="205" t="s">
        <v>126</v>
      </c>
      <c r="E183" s="205" t="s">
        <v>127</v>
      </c>
      <c r="F183" s="205" t="s">
        <v>131</v>
      </c>
      <c r="G183" s="205" t="s">
        <v>124</v>
      </c>
      <c r="H183" s="205" t="s">
        <v>217</v>
      </c>
      <c r="I183" s="205" t="s">
        <v>217</v>
      </c>
      <c r="J183" s="205" t="s">
        <v>217</v>
      </c>
      <c r="K183" s="205" t="s">
        <v>217</v>
      </c>
      <c r="L183" s="205" t="s">
        <v>217</v>
      </c>
      <c r="M183" s="206">
        <v>-598.35</v>
      </c>
      <c r="N183" s="188" t="str">
        <f t="shared" si="2"/>
        <v>100000012800</v>
      </c>
    </row>
    <row r="184" spans="1:14" x14ac:dyDescent="0.25">
      <c r="A184" s="205" t="s">
        <v>108</v>
      </c>
      <c r="B184" s="205" t="s">
        <v>230</v>
      </c>
      <c r="C184" s="205" t="s">
        <v>231</v>
      </c>
      <c r="D184" s="205" t="s">
        <v>126</v>
      </c>
      <c r="E184" s="205" t="s">
        <v>127</v>
      </c>
      <c r="F184" s="205" t="s">
        <v>131</v>
      </c>
      <c r="G184" s="205" t="s">
        <v>149</v>
      </c>
      <c r="H184" s="205" t="s">
        <v>217</v>
      </c>
      <c r="I184" s="205" t="s">
        <v>217</v>
      </c>
      <c r="J184" s="205" t="s">
        <v>217</v>
      </c>
      <c r="K184" s="205" t="s">
        <v>217</v>
      </c>
      <c r="L184" s="205" t="s">
        <v>217</v>
      </c>
      <c r="M184" s="206">
        <v>760</v>
      </c>
      <c r="N184" s="188" t="str">
        <f t="shared" si="2"/>
        <v>715000012800</v>
      </c>
    </row>
    <row r="185" spans="1:14" x14ac:dyDescent="0.25">
      <c r="A185" s="205" t="s">
        <v>108</v>
      </c>
      <c r="B185" s="205" t="s">
        <v>230</v>
      </c>
      <c r="C185" s="205" t="s">
        <v>231</v>
      </c>
      <c r="D185" s="205" t="s">
        <v>126</v>
      </c>
      <c r="E185" s="205" t="s">
        <v>127</v>
      </c>
      <c r="F185" s="205" t="s">
        <v>131</v>
      </c>
      <c r="G185" s="205" t="s">
        <v>151</v>
      </c>
      <c r="H185" s="205" t="s">
        <v>217</v>
      </c>
      <c r="I185" s="205" t="s">
        <v>217</v>
      </c>
      <c r="J185" s="205" t="s">
        <v>217</v>
      </c>
      <c r="K185" s="205" t="s">
        <v>217</v>
      </c>
      <c r="L185" s="205" t="s">
        <v>217</v>
      </c>
      <c r="M185" s="206">
        <v>47.12</v>
      </c>
      <c r="N185" s="188" t="str">
        <f t="shared" si="2"/>
        <v>723000012800</v>
      </c>
    </row>
    <row r="186" spans="1:14" x14ac:dyDescent="0.25">
      <c r="A186" s="205" t="s">
        <v>108</v>
      </c>
      <c r="B186" s="205" t="s">
        <v>230</v>
      </c>
      <c r="C186" s="205" t="s">
        <v>231</v>
      </c>
      <c r="D186" s="205" t="s">
        <v>126</v>
      </c>
      <c r="E186" s="205" t="s">
        <v>127</v>
      </c>
      <c r="F186" s="205" t="s">
        <v>131</v>
      </c>
      <c r="G186" s="205" t="s">
        <v>152</v>
      </c>
      <c r="H186" s="205" t="s">
        <v>217</v>
      </c>
      <c r="I186" s="205" t="s">
        <v>217</v>
      </c>
      <c r="J186" s="205" t="s">
        <v>217</v>
      </c>
      <c r="K186" s="205" t="s">
        <v>217</v>
      </c>
      <c r="L186" s="205" t="s">
        <v>217</v>
      </c>
      <c r="M186" s="206">
        <v>11.02</v>
      </c>
      <c r="N186" s="188" t="str">
        <f t="shared" si="2"/>
        <v>723100012800</v>
      </c>
    </row>
    <row r="187" spans="1:14" x14ac:dyDescent="0.25">
      <c r="A187" s="205" t="s">
        <v>108</v>
      </c>
      <c r="B187" s="205" t="s">
        <v>230</v>
      </c>
      <c r="C187" s="205" t="s">
        <v>231</v>
      </c>
      <c r="D187" s="205" t="s">
        <v>126</v>
      </c>
      <c r="E187" s="205" t="s">
        <v>127</v>
      </c>
      <c r="F187" s="205" t="s">
        <v>131</v>
      </c>
      <c r="G187" s="205" t="s">
        <v>156</v>
      </c>
      <c r="H187" s="205" t="s">
        <v>217</v>
      </c>
      <c r="I187" s="205" t="s">
        <v>217</v>
      </c>
      <c r="J187" s="205" t="s">
        <v>217</v>
      </c>
      <c r="K187" s="205" t="s">
        <v>217</v>
      </c>
      <c r="L187" s="205" t="s">
        <v>217</v>
      </c>
      <c r="M187" s="206">
        <v>50.16</v>
      </c>
      <c r="N187" s="188" t="str">
        <f t="shared" si="2"/>
        <v>726900012800</v>
      </c>
    </row>
    <row r="188" spans="1:14" x14ac:dyDescent="0.25">
      <c r="A188" s="205" t="s">
        <v>108</v>
      </c>
      <c r="B188" s="205" t="s">
        <v>230</v>
      </c>
      <c r="C188" s="205" t="s">
        <v>231</v>
      </c>
      <c r="D188" s="205" t="s">
        <v>126</v>
      </c>
      <c r="E188" s="205" t="s">
        <v>127</v>
      </c>
      <c r="F188" s="205" t="s">
        <v>131</v>
      </c>
      <c r="G188" s="205" t="s">
        <v>156</v>
      </c>
      <c r="H188" s="205" t="s">
        <v>217</v>
      </c>
      <c r="I188" s="205" t="s">
        <v>217</v>
      </c>
      <c r="J188" s="205" t="s">
        <v>217</v>
      </c>
      <c r="K188" s="205" t="s">
        <v>217</v>
      </c>
      <c r="L188" s="205" t="s">
        <v>217</v>
      </c>
      <c r="M188" s="206">
        <v>9.1199999999999992</v>
      </c>
      <c r="N188" s="188" t="str">
        <f t="shared" si="2"/>
        <v>726900012800</v>
      </c>
    </row>
    <row r="189" spans="1:14" x14ac:dyDescent="0.25">
      <c r="A189" s="205" t="s">
        <v>108</v>
      </c>
      <c r="B189" s="205" t="s">
        <v>230</v>
      </c>
      <c r="C189" s="205" t="s">
        <v>231</v>
      </c>
      <c r="D189" s="205" t="s">
        <v>126</v>
      </c>
      <c r="E189" s="205" t="s">
        <v>127</v>
      </c>
      <c r="F189" s="205" t="s">
        <v>131</v>
      </c>
      <c r="G189" s="205" t="s">
        <v>138</v>
      </c>
      <c r="H189" s="205" t="s">
        <v>217</v>
      </c>
      <c r="I189" s="205" t="s">
        <v>217</v>
      </c>
      <c r="J189" s="205" t="s">
        <v>217</v>
      </c>
      <c r="K189" s="205" t="s">
        <v>217</v>
      </c>
      <c r="L189" s="205" t="s">
        <v>217</v>
      </c>
      <c r="M189" s="206">
        <v>-50.16</v>
      </c>
      <c r="N189" s="188" t="str">
        <f t="shared" si="2"/>
        <v>210500012800</v>
      </c>
    </row>
    <row r="190" spans="1:14" x14ac:dyDescent="0.25">
      <c r="A190" s="205" t="s">
        <v>108</v>
      </c>
      <c r="B190" s="205" t="s">
        <v>230</v>
      </c>
      <c r="C190" s="205" t="s">
        <v>231</v>
      </c>
      <c r="D190" s="205" t="s">
        <v>126</v>
      </c>
      <c r="E190" s="205" t="s">
        <v>127</v>
      </c>
      <c r="F190" s="205" t="s">
        <v>131</v>
      </c>
      <c r="G190" s="205" t="s">
        <v>132</v>
      </c>
      <c r="H190" s="205" t="s">
        <v>217</v>
      </c>
      <c r="I190" s="205" t="s">
        <v>217</v>
      </c>
      <c r="J190" s="205" t="s">
        <v>217</v>
      </c>
      <c r="K190" s="205" t="s">
        <v>217</v>
      </c>
      <c r="L190" s="205" t="s">
        <v>217</v>
      </c>
      <c r="M190" s="206">
        <v>-50.16</v>
      </c>
      <c r="N190" s="188" t="str">
        <f t="shared" si="2"/>
        <v>205200012800</v>
      </c>
    </row>
    <row r="191" spans="1:14" x14ac:dyDescent="0.25">
      <c r="A191" s="205" t="s">
        <v>108</v>
      </c>
      <c r="B191" s="205" t="s">
        <v>233</v>
      </c>
      <c r="C191" s="205" t="s">
        <v>234</v>
      </c>
      <c r="D191" s="205" t="s">
        <v>126</v>
      </c>
      <c r="E191" s="205" t="s">
        <v>127</v>
      </c>
      <c r="F191" s="205" t="s">
        <v>131</v>
      </c>
      <c r="G191" s="205" t="s">
        <v>152</v>
      </c>
      <c r="H191" s="205" t="s">
        <v>217</v>
      </c>
      <c r="I191" s="205" t="s">
        <v>217</v>
      </c>
      <c r="J191" s="205" t="s">
        <v>217</v>
      </c>
      <c r="K191" s="205" t="s">
        <v>217</v>
      </c>
      <c r="L191" s="205" t="s">
        <v>217</v>
      </c>
      <c r="M191" s="206">
        <v>11.27</v>
      </c>
      <c r="N191" s="188" t="str">
        <f t="shared" si="2"/>
        <v>723100012800</v>
      </c>
    </row>
    <row r="192" spans="1:14" x14ac:dyDescent="0.25">
      <c r="A192" s="205" t="s">
        <v>108</v>
      </c>
      <c r="B192" s="205" t="s">
        <v>233</v>
      </c>
      <c r="C192" s="205" t="s">
        <v>234</v>
      </c>
      <c r="D192" s="205" t="s">
        <v>126</v>
      </c>
      <c r="E192" s="205" t="s">
        <v>127</v>
      </c>
      <c r="F192" s="205" t="s">
        <v>131</v>
      </c>
      <c r="G192" s="205" t="s">
        <v>156</v>
      </c>
      <c r="H192" s="205" t="s">
        <v>217</v>
      </c>
      <c r="I192" s="205" t="s">
        <v>217</v>
      </c>
      <c r="J192" s="205" t="s">
        <v>217</v>
      </c>
      <c r="K192" s="205" t="s">
        <v>217</v>
      </c>
      <c r="L192" s="205" t="s">
        <v>217</v>
      </c>
      <c r="M192" s="206">
        <v>51.28</v>
      </c>
      <c r="N192" s="188" t="str">
        <f t="shared" si="2"/>
        <v>726900012800</v>
      </c>
    </row>
    <row r="193" spans="1:14" x14ac:dyDescent="0.25">
      <c r="A193" s="205" t="s">
        <v>108</v>
      </c>
      <c r="B193" s="205" t="s">
        <v>233</v>
      </c>
      <c r="C193" s="205" t="s">
        <v>234</v>
      </c>
      <c r="D193" s="205" t="s">
        <v>126</v>
      </c>
      <c r="E193" s="205" t="s">
        <v>127</v>
      </c>
      <c r="F193" s="205" t="s">
        <v>131</v>
      </c>
      <c r="G193" s="205" t="s">
        <v>156</v>
      </c>
      <c r="H193" s="205" t="s">
        <v>217</v>
      </c>
      <c r="I193" s="205" t="s">
        <v>217</v>
      </c>
      <c r="J193" s="205" t="s">
        <v>217</v>
      </c>
      <c r="K193" s="205" t="s">
        <v>217</v>
      </c>
      <c r="L193" s="205" t="s">
        <v>217</v>
      </c>
      <c r="M193" s="206">
        <v>9.32</v>
      </c>
      <c r="N193" s="188" t="str">
        <f t="shared" si="2"/>
        <v>726900012800</v>
      </c>
    </row>
    <row r="194" spans="1:14" x14ac:dyDescent="0.25">
      <c r="A194" s="205" t="s">
        <v>108</v>
      </c>
      <c r="B194" s="205" t="s">
        <v>233</v>
      </c>
      <c r="C194" s="205" t="s">
        <v>234</v>
      </c>
      <c r="D194" s="205" t="s">
        <v>126</v>
      </c>
      <c r="E194" s="205" t="s">
        <v>127</v>
      </c>
      <c r="F194" s="205" t="s">
        <v>131</v>
      </c>
      <c r="G194" s="205" t="s">
        <v>138</v>
      </c>
      <c r="H194" s="205" t="s">
        <v>217</v>
      </c>
      <c r="I194" s="205" t="s">
        <v>217</v>
      </c>
      <c r="J194" s="205" t="s">
        <v>217</v>
      </c>
      <c r="K194" s="205" t="s">
        <v>217</v>
      </c>
      <c r="L194" s="205" t="s">
        <v>217</v>
      </c>
      <c r="M194" s="206">
        <v>-51.28</v>
      </c>
      <c r="N194" s="188" t="str">
        <f t="shared" si="2"/>
        <v>210500012800</v>
      </c>
    </row>
    <row r="195" spans="1:14" x14ac:dyDescent="0.25">
      <c r="A195" s="205" t="s">
        <v>108</v>
      </c>
      <c r="B195" s="205" t="s">
        <v>233</v>
      </c>
      <c r="C195" s="205" t="s">
        <v>234</v>
      </c>
      <c r="D195" s="205" t="s">
        <v>126</v>
      </c>
      <c r="E195" s="205" t="s">
        <v>127</v>
      </c>
      <c r="F195" s="205" t="s">
        <v>131</v>
      </c>
      <c r="G195" s="205" t="s">
        <v>137</v>
      </c>
      <c r="H195" s="205" t="s">
        <v>217</v>
      </c>
      <c r="I195" s="205" t="s">
        <v>217</v>
      </c>
      <c r="J195" s="205" t="s">
        <v>217</v>
      </c>
      <c r="K195" s="205" t="s">
        <v>217</v>
      </c>
      <c r="L195" s="205" t="s">
        <v>217</v>
      </c>
      <c r="M195" s="206">
        <v>-60</v>
      </c>
      <c r="N195" s="188" t="str">
        <f t="shared" ref="N195:N258" si="3">CONCATENATE(G195,E195)</f>
        <v>210000012800</v>
      </c>
    </row>
    <row r="196" spans="1:14" x14ac:dyDescent="0.25">
      <c r="A196" s="205" t="s">
        <v>108</v>
      </c>
      <c r="B196" s="205" t="s">
        <v>233</v>
      </c>
      <c r="C196" s="205" t="s">
        <v>234</v>
      </c>
      <c r="D196" s="205" t="s">
        <v>126</v>
      </c>
      <c r="E196" s="205" t="s">
        <v>127</v>
      </c>
      <c r="F196" s="205" t="s">
        <v>131</v>
      </c>
      <c r="G196" s="205" t="s">
        <v>132</v>
      </c>
      <c r="H196" s="205" t="s">
        <v>217</v>
      </c>
      <c r="I196" s="205" t="s">
        <v>217</v>
      </c>
      <c r="J196" s="205" t="s">
        <v>217</v>
      </c>
      <c r="K196" s="205" t="s">
        <v>217</v>
      </c>
      <c r="L196" s="205" t="s">
        <v>217</v>
      </c>
      <c r="M196" s="206">
        <v>-51.28</v>
      </c>
      <c r="N196" s="188" t="str">
        <f t="shared" si="3"/>
        <v>205200012800</v>
      </c>
    </row>
    <row r="197" spans="1:14" x14ac:dyDescent="0.25">
      <c r="A197" s="205" t="s">
        <v>108</v>
      </c>
      <c r="B197" s="205" t="s">
        <v>233</v>
      </c>
      <c r="C197" s="205" t="s">
        <v>234</v>
      </c>
      <c r="D197" s="205" t="s">
        <v>126</v>
      </c>
      <c r="E197" s="205" t="s">
        <v>127</v>
      </c>
      <c r="F197" s="205" t="s">
        <v>131</v>
      </c>
      <c r="G197" s="205" t="s">
        <v>137</v>
      </c>
      <c r="H197" s="205" t="s">
        <v>217</v>
      </c>
      <c r="I197" s="205" t="s">
        <v>217</v>
      </c>
      <c r="J197" s="205" t="s">
        <v>217</v>
      </c>
      <c r="K197" s="205" t="s">
        <v>217</v>
      </c>
      <c r="L197" s="205" t="s">
        <v>217</v>
      </c>
      <c r="M197" s="206">
        <v>-9.32</v>
      </c>
      <c r="N197" s="188" t="str">
        <f t="shared" si="3"/>
        <v>210000012800</v>
      </c>
    </row>
    <row r="198" spans="1:14" x14ac:dyDescent="0.25">
      <c r="A198" s="205" t="s">
        <v>108</v>
      </c>
      <c r="B198" s="205" t="s">
        <v>233</v>
      </c>
      <c r="C198" s="205" t="s">
        <v>234</v>
      </c>
      <c r="D198" s="205" t="s">
        <v>126</v>
      </c>
      <c r="E198" s="205" t="s">
        <v>127</v>
      </c>
      <c r="F198" s="205" t="s">
        <v>131</v>
      </c>
      <c r="G198" s="205" t="s">
        <v>139</v>
      </c>
      <c r="H198" s="205" t="s">
        <v>217</v>
      </c>
      <c r="I198" s="205" t="s">
        <v>217</v>
      </c>
      <c r="J198" s="205" t="s">
        <v>217</v>
      </c>
      <c r="K198" s="205" t="s">
        <v>217</v>
      </c>
      <c r="L198" s="205" t="s">
        <v>217</v>
      </c>
      <c r="M198" s="206">
        <v>-48.17</v>
      </c>
      <c r="N198" s="188" t="str">
        <f t="shared" si="3"/>
        <v>211000012800</v>
      </c>
    </row>
    <row r="199" spans="1:14" x14ac:dyDescent="0.25">
      <c r="A199" s="205" t="s">
        <v>108</v>
      </c>
      <c r="B199" s="205" t="s">
        <v>233</v>
      </c>
      <c r="C199" s="205" t="s">
        <v>234</v>
      </c>
      <c r="D199" s="205" t="s">
        <v>126</v>
      </c>
      <c r="E199" s="205" t="s">
        <v>127</v>
      </c>
      <c r="F199" s="205" t="s">
        <v>131</v>
      </c>
      <c r="G199" s="205" t="s">
        <v>133</v>
      </c>
      <c r="H199" s="205" t="s">
        <v>217</v>
      </c>
      <c r="I199" s="205" t="s">
        <v>217</v>
      </c>
      <c r="J199" s="205" t="s">
        <v>217</v>
      </c>
      <c r="K199" s="205" t="s">
        <v>217</v>
      </c>
      <c r="L199" s="205" t="s">
        <v>217</v>
      </c>
      <c r="M199" s="206">
        <v>-48.17</v>
      </c>
      <c r="N199" s="188" t="str">
        <f t="shared" si="3"/>
        <v>205300012800</v>
      </c>
    </row>
    <row r="200" spans="1:14" x14ac:dyDescent="0.25">
      <c r="A200" s="205" t="s">
        <v>108</v>
      </c>
      <c r="B200" s="205" t="s">
        <v>233</v>
      </c>
      <c r="C200" s="205" t="s">
        <v>234</v>
      </c>
      <c r="D200" s="205" t="s">
        <v>126</v>
      </c>
      <c r="E200" s="205" t="s">
        <v>127</v>
      </c>
      <c r="F200" s="205" t="s">
        <v>131</v>
      </c>
      <c r="G200" s="205" t="s">
        <v>145</v>
      </c>
      <c r="H200" s="205" t="s">
        <v>217</v>
      </c>
      <c r="I200" s="205" t="s">
        <v>217</v>
      </c>
      <c r="J200" s="205" t="s">
        <v>217</v>
      </c>
      <c r="K200" s="205" t="s">
        <v>217</v>
      </c>
      <c r="L200" s="205" t="s">
        <v>217</v>
      </c>
      <c r="M200" s="206">
        <v>-11.27</v>
      </c>
      <c r="N200" s="188" t="str">
        <f t="shared" si="3"/>
        <v>216000012800</v>
      </c>
    </row>
    <row r="201" spans="1:14" x14ac:dyDescent="0.25">
      <c r="A201" s="205" t="s">
        <v>108</v>
      </c>
      <c r="B201" s="205" t="s">
        <v>233</v>
      </c>
      <c r="C201" s="205" t="s">
        <v>234</v>
      </c>
      <c r="D201" s="205" t="s">
        <v>126</v>
      </c>
      <c r="E201" s="205" t="s">
        <v>127</v>
      </c>
      <c r="F201" s="205" t="s">
        <v>131</v>
      </c>
      <c r="G201" s="205" t="s">
        <v>142</v>
      </c>
      <c r="H201" s="205" t="s">
        <v>217</v>
      </c>
      <c r="I201" s="205" t="s">
        <v>217</v>
      </c>
      <c r="J201" s="205" t="s">
        <v>217</v>
      </c>
      <c r="K201" s="205" t="s">
        <v>217</v>
      </c>
      <c r="L201" s="205" t="s">
        <v>217</v>
      </c>
      <c r="M201" s="206">
        <v>-68.849999999999994</v>
      </c>
      <c r="N201" s="188" t="str">
        <f t="shared" si="3"/>
        <v>214000012800</v>
      </c>
    </row>
    <row r="202" spans="1:14" x14ac:dyDescent="0.25">
      <c r="A202" s="205" t="s">
        <v>108</v>
      </c>
      <c r="B202" s="205" t="s">
        <v>233</v>
      </c>
      <c r="C202" s="205" t="s">
        <v>234</v>
      </c>
      <c r="D202" s="205" t="s">
        <v>126</v>
      </c>
      <c r="E202" s="205" t="s">
        <v>127</v>
      </c>
      <c r="F202" s="205" t="s">
        <v>131</v>
      </c>
      <c r="G202" s="205" t="s">
        <v>136</v>
      </c>
      <c r="H202" s="205" t="s">
        <v>217</v>
      </c>
      <c r="I202" s="205" t="s">
        <v>217</v>
      </c>
      <c r="J202" s="205" t="s">
        <v>217</v>
      </c>
      <c r="K202" s="205" t="s">
        <v>217</v>
      </c>
      <c r="L202" s="205" t="s">
        <v>217</v>
      </c>
      <c r="M202" s="206">
        <v>-11.27</v>
      </c>
      <c r="N202" s="188" t="str">
        <f t="shared" si="3"/>
        <v>205800012800</v>
      </c>
    </row>
    <row r="203" spans="1:14" x14ac:dyDescent="0.25">
      <c r="A203" s="205" t="s">
        <v>108</v>
      </c>
      <c r="B203" s="205" t="s">
        <v>233</v>
      </c>
      <c r="C203" s="205" t="s">
        <v>234</v>
      </c>
      <c r="D203" s="205" t="s">
        <v>126</v>
      </c>
      <c r="E203" s="205" t="s">
        <v>127</v>
      </c>
      <c r="F203" s="205" t="s">
        <v>131</v>
      </c>
      <c r="G203" s="205" t="s">
        <v>143</v>
      </c>
      <c r="H203" s="205" t="s">
        <v>217</v>
      </c>
      <c r="I203" s="205" t="s">
        <v>217</v>
      </c>
      <c r="J203" s="205" t="s">
        <v>217</v>
      </c>
      <c r="K203" s="205" t="s">
        <v>217</v>
      </c>
      <c r="L203" s="205" t="s">
        <v>217</v>
      </c>
      <c r="M203" s="206">
        <v>-17.16</v>
      </c>
      <c r="N203" s="188" t="str">
        <f t="shared" si="3"/>
        <v>215000012800</v>
      </c>
    </row>
    <row r="204" spans="1:14" x14ac:dyDescent="0.25">
      <c r="A204" s="205" t="s">
        <v>108</v>
      </c>
      <c r="B204" s="205" t="s">
        <v>233</v>
      </c>
      <c r="C204" s="205" t="s">
        <v>234</v>
      </c>
      <c r="D204" s="205" t="s">
        <v>126</v>
      </c>
      <c r="E204" s="205" t="s">
        <v>127</v>
      </c>
      <c r="F204" s="205" t="s">
        <v>131</v>
      </c>
      <c r="G204" s="205" t="s">
        <v>124</v>
      </c>
      <c r="H204" s="205" t="s">
        <v>217</v>
      </c>
      <c r="I204" s="205" t="s">
        <v>217</v>
      </c>
      <c r="J204" s="205" t="s">
        <v>217</v>
      </c>
      <c r="K204" s="205" t="s">
        <v>217</v>
      </c>
      <c r="L204" s="205" t="s">
        <v>217</v>
      </c>
      <c r="M204" s="206">
        <v>-520.27</v>
      </c>
      <c r="N204" s="188" t="str">
        <f t="shared" si="3"/>
        <v>100000012800</v>
      </c>
    </row>
    <row r="205" spans="1:14" x14ac:dyDescent="0.25">
      <c r="A205" s="205" t="s">
        <v>108</v>
      </c>
      <c r="B205" s="205" t="s">
        <v>233</v>
      </c>
      <c r="C205" s="205" t="s">
        <v>234</v>
      </c>
      <c r="D205" s="205" t="s">
        <v>126</v>
      </c>
      <c r="E205" s="205" t="s">
        <v>127</v>
      </c>
      <c r="F205" s="205" t="s">
        <v>131</v>
      </c>
      <c r="G205" s="205" t="s">
        <v>149</v>
      </c>
      <c r="H205" s="205" t="s">
        <v>217</v>
      </c>
      <c r="I205" s="205" t="s">
        <v>217</v>
      </c>
      <c r="J205" s="205" t="s">
        <v>217</v>
      </c>
      <c r="K205" s="205" t="s">
        <v>217</v>
      </c>
      <c r="L205" s="205" t="s">
        <v>217</v>
      </c>
      <c r="M205" s="206">
        <v>777</v>
      </c>
      <c r="N205" s="188" t="str">
        <f t="shared" si="3"/>
        <v>715000012800</v>
      </c>
    </row>
    <row r="206" spans="1:14" x14ac:dyDescent="0.25">
      <c r="A206" s="205" t="s">
        <v>108</v>
      </c>
      <c r="B206" s="205" t="s">
        <v>233</v>
      </c>
      <c r="C206" s="205" t="s">
        <v>234</v>
      </c>
      <c r="D206" s="205" t="s">
        <v>126</v>
      </c>
      <c r="E206" s="205" t="s">
        <v>127</v>
      </c>
      <c r="F206" s="205" t="s">
        <v>131</v>
      </c>
      <c r="G206" s="205" t="s">
        <v>151</v>
      </c>
      <c r="H206" s="205" t="s">
        <v>217</v>
      </c>
      <c r="I206" s="205" t="s">
        <v>217</v>
      </c>
      <c r="J206" s="205" t="s">
        <v>217</v>
      </c>
      <c r="K206" s="205" t="s">
        <v>217</v>
      </c>
      <c r="L206" s="205" t="s">
        <v>217</v>
      </c>
      <c r="M206" s="206">
        <v>48.17</v>
      </c>
      <c r="N206" s="188" t="str">
        <f t="shared" si="3"/>
        <v>723000012800</v>
      </c>
    </row>
    <row r="207" spans="1:14" x14ac:dyDescent="0.25">
      <c r="A207" s="205" t="s">
        <v>108</v>
      </c>
      <c r="B207" s="205" t="s">
        <v>235</v>
      </c>
      <c r="C207" s="205" t="s">
        <v>236</v>
      </c>
      <c r="D207" s="205" t="s">
        <v>126</v>
      </c>
      <c r="E207" s="205" t="s">
        <v>127</v>
      </c>
      <c r="F207" s="205" t="s">
        <v>125</v>
      </c>
      <c r="G207" s="205" t="s">
        <v>137</v>
      </c>
      <c r="H207" s="205" t="s">
        <v>217</v>
      </c>
      <c r="I207" s="205" t="s">
        <v>217</v>
      </c>
      <c r="J207" s="205" t="s">
        <v>217</v>
      </c>
      <c r="K207" s="205" t="s">
        <v>217</v>
      </c>
      <c r="L207" s="205" t="s">
        <v>217</v>
      </c>
      <c r="M207" s="206">
        <v>-20</v>
      </c>
      <c r="N207" s="188" t="str">
        <f t="shared" si="3"/>
        <v>210000012800</v>
      </c>
    </row>
    <row r="208" spans="1:14" x14ac:dyDescent="0.25">
      <c r="A208" s="205" t="s">
        <v>108</v>
      </c>
      <c r="B208" s="205" t="s">
        <v>235</v>
      </c>
      <c r="C208" s="205" t="s">
        <v>236</v>
      </c>
      <c r="D208" s="205" t="s">
        <v>126</v>
      </c>
      <c r="E208" s="205" t="s">
        <v>127</v>
      </c>
      <c r="F208" s="205" t="s">
        <v>125</v>
      </c>
      <c r="G208" s="205" t="s">
        <v>135</v>
      </c>
      <c r="H208" s="205" t="s">
        <v>217</v>
      </c>
      <c r="I208" s="205" t="s">
        <v>217</v>
      </c>
      <c r="J208" s="205" t="s">
        <v>217</v>
      </c>
      <c r="K208" s="205" t="s">
        <v>217</v>
      </c>
      <c r="L208" s="205" t="s">
        <v>217</v>
      </c>
      <c r="M208" s="206">
        <v>-297.7</v>
      </c>
      <c r="N208" s="188" t="str">
        <f t="shared" si="3"/>
        <v>205600012800</v>
      </c>
    </row>
    <row r="209" spans="1:14" x14ac:dyDescent="0.25">
      <c r="A209" s="205" t="s">
        <v>108</v>
      </c>
      <c r="B209" s="205" t="s">
        <v>235</v>
      </c>
      <c r="C209" s="205" t="s">
        <v>236</v>
      </c>
      <c r="D209" s="205" t="s">
        <v>126</v>
      </c>
      <c r="E209" s="205" t="s">
        <v>127</v>
      </c>
      <c r="F209" s="205" t="s">
        <v>125</v>
      </c>
      <c r="G209" s="205" t="s">
        <v>134</v>
      </c>
      <c r="H209" s="205" t="s">
        <v>217</v>
      </c>
      <c r="I209" s="205" t="s">
        <v>217</v>
      </c>
      <c r="J209" s="205" t="s">
        <v>217</v>
      </c>
      <c r="K209" s="205" t="s">
        <v>217</v>
      </c>
      <c r="L209" s="205" t="s">
        <v>217</v>
      </c>
      <c r="M209" s="206">
        <v>-5.58</v>
      </c>
      <c r="N209" s="188" t="str">
        <f t="shared" si="3"/>
        <v>205500012800</v>
      </c>
    </row>
    <row r="210" spans="1:14" x14ac:dyDescent="0.25">
      <c r="A210" s="205" t="s">
        <v>108</v>
      </c>
      <c r="B210" s="205" t="s">
        <v>235</v>
      </c>
      <c r="C210" s="205" t="s">
        <v>236</v>
      </c>
      <c r="D210" s="205" t="s">
        <v>126</v>
      </c>
      <c r="E210" s="205" t="s">
        <v>127</v>
      </c>
      <c r="F210" s="205" t="s">
        <v>125</v>
      </c>
      <c r="G210" s="205" t="s">
        <v>132</v>
      </c>
      <c r="H210" s="205" t="s">
        <v>217</v>
      </c>
      <c r="I210" s="205" t="s">
        <v>217</v>
      </c>
      <c r="J210" s="205" t="s">
        <v>217</v>
      </c>
      <c r="K210" s="205" t="s">
        <v>217</v>
      </c>
      <c r="L210" s="205" t="s">
        <v>217</v>
      </c>
      <c r="M210" s="206">
        <v>-144.13999999999999</v>
      </c>
      <c r="N210" s="188" t="str">
        <f t="shared" si="3"/>
        <v>205200012800</v>
      </c>
    </row>
    <row r="211" spans="1:14" x14ac:dyDescent="0.25">
      <c r="A211" s="205" t="s">
        <v>108</v>
      </c>
      <c r="B211" s="205" t="s">
        <v>235</v>
      </c>
      <c r="C211" s="205" t="s">
        <v>236</v>
      </c>
      <c r="D211" s="205" t="s">
        <v>126</v>
      </c>
      <c r="E211" s="205" t="s">
        <v>127</v>
      </c>
      <c r="F211" s="205" t="s">
        <v>125</v>
      </c>
      <c r="G211" s="205" t="s">
        <v>153</v>
      </c>
      <c r="H211" s="205" t="s">
        <v>217</v>
      </c>
      <c r="I211" s="205" t="s">
        <v>217</v>
      </c>
      <c r="J211" s="205" t="s">
        <v>217</v>
      </c>
      <c r="K211" s="205" t="s">
        <v>217</v>
      </c>
      <c r="L211" s="205" t="s">
        <v>217</v>
      </c>
      <c r="M211" s="206">
        <v>297.7</v>
      </c>
      <c r="N211" s="188" t="str">
        <f t="shared" si="3"/>
        <v>724000012800</v>
      </c>
    </row>
    <row r="212" spans="1:14" x14ac:dyDescent="0.25">
      <c r="A212" s="205" t="s">
        <v>108</v>
      </c>
      <c r="B212" s="205" t="s">
        <v>235</v>
      </c>
      <c r="C212" s="205" t="s">
        <v>236</v>
      </c>
      <c r="D212" s="205" t="s">
        <v>126</v>
      </c>
      <c r="E212" s="205" t="s">
        <v>127</v>
      </c>
      <c r="F212" s="205" t="s">
        <v>125</v>
      </c>
      <c r="G212" s="205" t="s">
        <v>155</v>
      </c>
      <c r="H212" s="205" t="s">
        <v>217</v>
      </c>
      <c r="I212" s="205" t="s">
        <v>217</v>
      </c>
      <c r="J212" s="205" t="s">
        <v>217</v>
      </c>
      <c r="K212" s="205" t="s">
        <v>217</v>
      </c>
      <c r="L212" s="205" t="s">
        <v>217</v>
      </c>
      <c r="M212" s="206">
        <v>5.58</v>
      </c>
      <c r="N212" s="188" t="str">
        <f t="shared" si="3"/>
        <v>725000012800</v>
      </c>
    </row>
    <row r="213" spans="1:14" x14ac:dyDescent="0.25">
      <c r="A213" s="205" t="s">
        <v>108</v>
      </c>
      <c r="B213" s="205" t="s">
        <v>235</v>
      </c>
      <c r="C213" s="205" t="s">
        <v>236</v>
      </c>
      <c r="D213" s="205" t="s">
        <v>126</v>
      </c>
      <c r="E213" s="205" t="s">
        <v>127</v>
      </c>
      <c r="F213" s="205" t="s">
        <v>125</v>
      </c>
      <c r="G213" s="205" t="s">
        <v>156</v>
      </c>
      <c r="H213" s="205" t="s">
        <v>217</v>
      </c>
      <c r="I213" s="205" t="s">
        <v>217</v>
      </c>
      <c r="J213" s="205" t="s">
        <v>217</v>
      </c>
      <c r="K213" s="205" t="s">
        <v>217</v>
      </c>
      <c r="L213" s="205" t="s">
        <v>217</v>
      </c>
      <c r="M213" s="206">
        <v>144.13999999999999</v>
      </c>
      <c r="N213" s="188" t="str">
        <f t="shared" si="3"/>
        <v>726900012800</v>
      </c>
    </row>
    <row r="214" spans="1:14" x14ac:dyDescent="0.25">
      <c r="A214" s="205" t="s">
        <v>108</v>
      </c>
      <c r="B214" s="205" t="s">
        <v>235</v>
      </c>
      <c r="C214" s="205" t="s">
        <v>236</v>
      </c>
      <c r="D214" s="205" t="s">
        <v>126</v>
      </c>
      <c r="E214" s="205" t="s">
        <v>127</v>
      </c>
      <c r="F214" s="205" t="s">
        <v>125</v>
      </c>
      <c r="G214" s="205" t="s">
        <v>156</v>
      </c>
      <c r="H214" s="205" t="s">
        <v>217</v>
      </c>
      <c r="I214" s="205" t="s">
        <v>217</v>
      </c>
      <c r="J214" s="205" t="s">
        <v>217</v>
      </c>
      <c r="K214" s="205" t="s">
        <v>217</v>
      </c>
      <c r="L214" s="205" t="s">
        <v>217</v>
      </c>
      <c r="M214" s="206">
        <v>26.21</v>
      </c>
      <c r="N214" s="188" t="str">
        <f t="shared" si="3"/>
        <v>726900012800</v>
      </c>
    </row>
    <row r="215" spans="1:14" x14ac:dyDescent="0.25">
      <c r="A215" s="205" t="s">
        <v>108</v>
      </c>
      <c r="B215" s="205" t="s">
        <v>235</v>
      </c>
      <c r="C215" s="205" t="s">
        <v>236</v>
      </c>
      <c r="D215" s="205" t="s">
        <v>126</v>
      </c>
      <c r="E215" s="205" t="s">
        <v>127</v>
      </c>
      <c r="F215" s="205" t="s">
        <v>125</v>
      </c>
      <c r="G215" s="205" t="s">
        <v>137</v>
      </c>
      <c r="H215" s="205" t="s">
        <v>217</v>
      </c>
      <c r="I215" s="205" t="s">
        <v>217</v>
      </c>
      <c r="J215" s="205" t="s">
        <v>217</v>
      </c>
      <c r="K215" s="205" t="s">
        <v>217</v>
      </c>
      <c r="L215" s="205" t="s">
        <v>217</v>
      </c>
      <c r="M215" s="206">
        <v>-10</v>
      </c>
      <c r="N215" s="188" t="str">
        <f t="shared" si="3"/>
        <v>210000012800</v>
      </c>
    </row>
    <row r="216" spans="1:14" x14ac:dyDescent="0.25">
      <c r="A216" s="205" t="s">
        <v>108</v>
      </c>
      <c r="B216" s="205" t="s">
        <v>235</v>
      </c>
      <c r="C216" s="205" t="s">
        <v>236</v>
      </c>
      <c r="D216" s="205" t="s">
        <v>126</v>
      </c>
      <c r="E216" s="205" t="s">
        <v>127</v>
      </c>
      <c r="F216" s="205" t="s">
        <v>125</v>
      </c>
      <c r="G216" s="205" t="s">
        <v>140</v>
      </c>
      <c r="H216" s="205" t="s">
        <v>217</v>
      </c>
      <c r="I216" s="205" t="s">
        <v>217</v>
      </c>
      <c r="J216" s="205" t="s">
        <v>217</v>
      </c>
      <c r="K216" s="205" t="s">
        <v>217</v>
      </c>
      <c r="L216" s="205" t="s">
        <v>217</v>
      </c>
      <c r="M216" s="206">
        <v>-8.5500000000000007</v>
      </c>
      <c r="N216" s="188" t="str">
        <f t="shared" si="3"/>
        <v>212500012800</v>
      </c>
    </row>
    <row r="217" spans="1:14" x14ac:dyDescent="0.25">
      <c r="A217" s="205" t="s">
        <v>108</v>
      </c>
      <c r="B217" s="205" t="s">
        <v>235</v>
      </c>
      <c r="C217" s="205" t="s">
        <v>236</v>
      </c>
      <c r="D217" s="205" t="s">
        <v>126</v>
      </c>
      <c r="E217" s="205" t="s">
        <v>127</v>
      </c>
      <c r="F217" s="205" t="s">
        <v>125</v>
      </c>
      <c r="G217" s="205" t="s">
        <v>137</v>
      </c>
      <c r="H217" s="205" t="s">
        <v>217</v>
      </c>
      <c r="I217" s="205" t="s">
        <v>217</v>
      </c>
      <c r="J217" s="205" t="s">
        <v>217</v>
      </c>
      <c r="K217" s="205" t="s">
        <v>217</v>
      </c>
      <c r="L217" s="205" t="s">
        <v>217</v>
      </c>
      <c r="M217" s="206">
        <v>-27.69</v>
      </c>
      <c r="N217" s="188" t="str">
        <f t="shared" si="3"/>
        <v>210000012800</v>
      </c>
    </row>
    <row r="218" spans="1:14" x14ac:dyDescent="0.25">
      <c r="A218" s="205" t="s">
        <v>108</v>
      </c>
      <c r="B218" s="205" t="s">
        <v>235</v>
      </c>
      <c r="C218" s="205" t="s">
        <v>236</v>
      </c>
      <c r="D218" s="205" t="s">
        <v>126</v>
      </c>
      <c r="E218" s="205" t="s">
        <v>127</v>
      </c>
      <c r="F218" s="205" t="s">
        <v>125</v>
      </c>
      <c r="G218" s="205" t="s">
        <v>137</v>
      </c>
      <c r="H218" s="205" t="s">
        <v>217</v>
      </c>
      <c r="I218" s="205" t="s">
        <v>217</v>
      </c>
      <c r="J218" s="205" t="s">
        <v>217</v>
      </c>
      <c r="K218" s="205" t="s">
        <v>217</v>
      </c>
      <c r="L218" s="205" t="s">
        <v>217</v>
      </c>
      <c r="M218" s="206">
        <v>-3.27</v>
      </c>
      <c r="N218" s="188" t="str">
        <f t="shared" si="3"/>
        <v>210000012800</v>
      </c>
    </row>
    <row r="219" spans="1:14" x14ac:dyDescent="0.25">
      <c r="A219" s="205" t="s">
        <v>108</v>
      </c>
      <c r="B219" s="205" t="s">
        <v>235</v>
      </c>
      <c r="C219" s="205" t="s">
        <v>236</v>
      </c>
      <c r="D219" s="205" t="s">
        <v>126</v>
      </c>
      <c r="E219" s="205" t="s">
        <v>127</v>
      </c>
      <c r="F219" s="205" t="s">
        <v>125</v>
      </c>
      <c r="G219" s="205" t="s">
        <v>141</v>
      </c>
      <c r="H219" s="205" t="s">
        <v>217</v>
      </c>
      <c r="I219" s="205" t="s">
        <v>217</v>
      </c>
      <c r="J219" s="205" t="s">
        <v>217</v>
      </c>
      <c r="K219" s="205" t="s">
        <v>217</v>
      </c>
      <c r="L219" s="205" t="s">
        <v>217</v>
      </c>
      <c r="M219" s="206">
        <v>-43</v>
      </c>
      <c r="N219" s="188" t="str">
        <f t="shared" si="3"/>
        <v>213000012800</v>
      </c>
    </row>
    <row r="220" spans="1:14" x14ac:dyDescent="0.25">
      <c r="A220" s="205" t="s">
        <v>108</v>
      </c>
      <c r="B220" s="205" t="s">
        <v>235</v>
      </c>
      <c r="C220" s="205" t="s">
        <v>236</v>
      </c>
      <c r="D220" s="205" t="s">
        <v>126</v>
      </c>
      <c r="E220" s="205" t="s">
        <v>127</v>
      </c>
      <c r="F220" s="205" t="s">
        <v>125</v>
      </c>
      <c r="G220" s="205" t="s">
        <v>138</v>
      </c>
      <c r="H220" s="205" t="s">
        <v>217</v>
      </c>
      <c r="I220" s="205" t="s">
        <v>217</v>
      </c>
      <c r="J220" s="205" t="s">
        <v>217</v>
      </c>
      <c r="K220" s="205" t="s">
        <v>217</v>
      </c>
      <c r="L220" s="205" t="s">
        <v>217</v>
      </c>
      <c r="M220" s="206">
        <v>-144.13999999999999</v>
      </c>
      <c r="N220" s="188" t="str">
        <f t="shared" si="3"/>
        <v>210500012800</v>
      </c>
    </row>
    <row r="221" spans="1:14" x14ac:dyDescent="0.25">
      <c r="A221" s="205" t="s">
        <v>108</v>
      </c>
      <c r="B221" s="205" t="s">
        <v>235</v>
      </c>
      <c r="C221" s="205" t="s">
        <v>236</v>
      </c>
      <c r="D221" s="205" t="s">
        <v>126</v>
      </c>
      <c r="E221" s="205" t="s">
        <v>127</v>
      </c>
      <c r="F221" s="205" t="s">
        <v>125</v>
      </c>
      <c r="G221" s="205" t="s">
        <v>137</v>
      </c>
      <c r="H221" s="205" t="s">
        <v>217</v>
      </c>
      <c r="I221" s="205" t="s">
        <v>217</v>
      </c>
      <c r="J221" s="205" t="s">
        <v>217</v>
      </c>
      <c r="K221" s="205" t="s">
        <v>217</v>
      </c>
      <c r="L221" s="205" t="s">
        <v>217</v>
      </c>
      <c r="M221" s="206">
        <v>-26.21</v>
      </c>
      <c r="N221" s="188" t="str">
        <f t="shared" si="3"/>
        <v>210000012800</v>
      </c>
    </row>
    <row r="222" spans="1:14" x14ac:dyDescent="0.25">
      <c r="A222" s="205" t="s">
        <v>108</v>
      </c>
      <c r="B222" s="205" t="s">
        <v>235</v>
      </c>
      <c r="C222" s="205" t="s">
        <v>236</v>
      </c>
      <c r="D222" s="205" t="s">
        <v>126</v>
      </c>
      <c r="E222" s="205" t="s">
        <v>127</v>
      </c>
      <c r="F222" s="205" t="s">
        <v>125</v>
      </c>
      <c r="G222" s="205" t="s">
        <v>139</v>
      </c>
      <c r="H222" s="205" t="s">
        <v>217</v>
      </c>
      <c r="I222" s="205" t="s">
        <v>217</v>
      </c>
      <c r="J222" s="205" t="s">
        <v>217</v>
      </c>
      <c r="K222" s="205" t="s">
        <v>217</v>
      </c>
      <c r="L222" s="205" t="s">
        <v>217</v>
      </c>
      <c r="M222" s="206">
        <v>-129.19999999999999</v>
      </c>
      <c r="N222" s="188" t="str">
        <f t="shared" si="3"/>
        <v>211000012800</v>
      </c>
    </row>
    <row r="223" spans="1:14" x14ac:dyDescent="0.25">
      <c r="A223" s="205" t="s">
        <v>108</v>
      </c>
      <c r="B223" s="205" t="s">
        <v>235</v>
      </c>
      <c r="C223" s="205" t="s">
        <v>236</v>
      </c>
      <c r="D223" s="205" t="s">
        <v>126</v>
      </c>
      <c r="E223" s="205" t="s">
        <v>127</v>
      </c>
      <c r="F223" s="205" t="s">
        <v>125</v>
      </c>
      <c r="G223" s="205" t="s">
        <v>133</v>
      </c>
      <c r="H223" s="205" t="s">
        <v>217</v>
      </c>
      <c r="I223" s="205" t="s">
        <v>217</v>
      </c>
      <c r="J223" s="205" t="s">
        <v>217</v>
      </c>
      <c r="K223" s="205" t="s">
        <v>217</v>
      </c>
      <c r="L223" s="205" t="s">
        <v>217</v>
      </c>
      <c r="M223" s="206">
        <v>-129.19999999999999</v>
      </c>
      <c r="N223" s="188" t="str">
        <f t="shared" si="3"/>
        <v>205300012800</v>
      </c>
    </row>
    <row r="224" spans="1:14" x14ac:dyDescent="0.25">
      <c r="A224" s="205" t="s">
        <v>108</v>
      </c>
      <c r="B224" s="205" t="s">
        <v>235</v>
      </c>
      <c r="C224" s="205" t="s">
        <v>236</v>
      </c>
      <c r="D224" s="205" t="s">
        <v>126</v>
      </c>
      <c r="E224" s="205" t="s">
        <v>127</v>
      </c>
      <c r="F224" s="205" t="s">
        <v>125</v>
      </c>
      <c r="G224" s="205" t="s">
        <v>145</v>
      </c>
      <c r="H224" s="205" t="s">
        <v>217</v>
      </c>
      <c r="I224" s="205" t="s">
        <v>217</v>
      </c>
      <c r="J224" s="205" t="s">
        <v>217</v>
      </c>
      <c r="K224" s="205" t="s">
        <v>217</v>
      </c>
      <c r="L224" s="205" t="s">
        <v>217</v>
      </c>
      <c r="M224" s="206">
        <v>-30.21</v>
      </c>
      <c r="N224" s="188" t="str">
        <f t="shared" si="3"/>
        <v>216000012800</v>
      </c>
    </row>
    <row r="225" spans="1:14" x14ac:dyDescent="0.25">
      <c r="A225" s="205" t="s">
        <v>108</v>
      </c>
      <c r="B225" s="205" t="s">
        <v>235</v>
      </c>
      <c r="C225" s="205" t="s">
        <v>236</v>
      </c>
      <c r="D225" s="205" t="s">
        <v>126</v>
      </c>
      <c r="E225" s="205" t="s">
        <v>127</v>
      </c>
      <c r="F225" s="205" t="s">
        <v>125</v>
      </c>
      <c r="G225" s="205" t="s">
        <v>142</v>
      </c>
      <c r="H225" s="205" t="s">
        <v>217</v>
      </c>
      <c r="I225" s="205" t="s">
        <v>217</v>
      </c>
      <c r="J225" s="205" t="s">
        <v>217</v>
      </c>
      <c r="K225" s="205" t="s">
        <v>217</v>
      </c>
      <c r="L225" s="205" t="s">
        <v>217</v>
      </c>
      <c r="M225" s="206">
        <v>-190.71</v>
      </c>
      <c r="N225" s="188" t="str">
        <f t="shared" si="3"/>
        <v>214000012800</v>
      </c>
    </row>
    <row r="226" spans="1:14" x14ac:dyDescent="0.25">
      <c r="A226" s="205" t="s">
        <v>108</v>
      </c>
      <c r="B226" s="205" t="s">
        <v>235</v>
      </c>
      <c r="C226" s="205" t="s">
        <v>236</v>
      </c>
      <c r="D226" s="205" t="s">
        <v>126</v>
      </c>
      <c r="E226" s="205" t="s">
        <v>127</v>
      </c>
      <c r="F226" s="205" t="s">
        <v>125</v>
      </c>
      <c r="G226" s="205" t="s">
        <v>136</v>
      </c>
      <c r="H226" s="205" t="s">
        <v>217</v>
      </c>
      <c r="I226" s="205" t="s">
        <v>217</v>
      </c>
      <c r="J226" s="205" t="s">
        <v>217</v>
      </c>
      <c r="K226" s="205" t="s">
        <v>217</v>
      </c>
      <c r="L226" s="205" t="s">
        <v>217</v>
      </c>
      <c r="M226" s="206">
        <v>-30.21</v>
      </c>
      <c r="N226" s="188" t="str">
        <f t="shared" si="3"/>
        <v>205800012800</v>
      </c>
    </row>
    <row r="227" spans="1:14" x14ac:dyDescent="0.25">
      <c r="A227" s="205" t="s">
        <v>108</v>
      </c>
      <c r="B227" s="205" t="s">
        <v>235</v>
      </c>
      <c r="C227" s="205" t="s">
        <v>236</v>
      </c>
      <c r="D227" s="205" t="s">
        <v>126</v>
      </c>
      <c r="E227" s="205" t="s">
        <v>127</v>
      </c>
      <c r="F227" s="205" t="s">
        <v>125</v>
      </c>
      <c r="G227" s="205" t="s">
        <v>143</v>
      </c>
      <c r="H227" s="205" t="s">
        <v>217</v>
      </c>
      <c r="I227" s="205" t="s">
        <v>217</v>
      </c>
      <c r="J227" s="205" t="s">
        <v>217</v>
      </c>
      <c r="K227" s="205" t="s">
        <v>217</v>
      </c>
      <c r="L227" s="205" t="s">
        <v>217</v>
      </c>
      <c r="M227" s="206">
        <v>-105.82</v>
      </c>
      <c r="N227" s="188" t="str">
        <f t="shared" si="3"/>
        <v>215000012800</v>
      </c>
    </row>
    <row r="228" spans="1:14" x14ac:dyDescent="0.25">
      <c r="A228" s="205" t="s">
        <v>108</v>
      </c>
      <c r="B228" s="205" t="s">
        <v>235</v>
      </c>
      <c r="C228" s="205" t="s">
        <v>236</v>
      </c>
      <c r="D228" s="205" t="s">
        <v>126</v>
      </c>
      <c r="E228" s="205" t="s">
        <v>127</v>
      </c>
      <c r="F228" s="205" t="s">
        <v>125</v>
      </c>
      <c r="G228" s="205" t="s">
        <v>124</v>
      </c>
      <c r="H228" s="205" t="s">
        <v>217</v>
      </c>
      <c r="I228" s="205" t="s">
        <v>217</v>
      </c>
      <c r="J228" s="205" t="s">
        <v>217</v>
      </c>
      <c r="K228" s="205" t="s">
        <v>217</v>
      </c>
      <c r="L228" s="205" t="s">
        <v>217</v>
      </c>
      <c r="M228" s="206">
        <v>-1471.41</v>
      </c>
      <c r="N228" s="188" t="str">
        <f t="shared" si="3"/>
        <v>100000012800</v>
      </c>
    </row>
    <row r="229" spans="1:14" x14ac:dyDescent="0.25">
      <c r="A229" s="205" t="s">
        <v>108</v>
      </c>
      <c r="B229" s="205" t="s">
        <v>235</v>
      </c>
      <c r="C229" s="205" t="s">
        <v>236</v>
      </c>
      <c r="D229" s="205" t="s">
        <v>126</v>
      </c>
      <c r="E229" s="205" t="s">
        <v>127</v>
      </c>
      <c r="F229" s="205" t="s">
        <v>125</v>
      </c>
      <c r="G229" s="205" t="s">
        <v>148</v>
      </c>
      <c r="H229" s="205" t="s">
        <v>217</v>
      </c>
      <c r="I229" s="205" t="s">
        <v>217</v>
      </c>
      <c r="J229" s="205" t="s">
        <v>217</v>
      </c>
      <c r="K229" s="205" t="s">
        <v>217</v>
      </c>
      <c r="L229" s="205" t="s">
        <v>217</v>
      </c>
      <c r="M229" s="206">
        <v>2115.75</v>
      </c>
      <c r="N229" s="188" t="str">
        <f t="shared" si="3"/>
        <v>700000012800</v>
      </c>
    </row>
    <row r="230" spans="1:14" x14ac:dyDescent="0.25">
      <c r="A230" s="205" t="s">
        <v>108</v>
      </c>
      <c r="B230" s="205" t="s">
        <v>235</v>
      </c>
      <c r="C230" s="205" t="s">
        <v>236</v>
      </c>
      <c r="D230" s="205" t="s">
        <v>126</v>
      </c>
      <c r="E230" s="205" t="s">
        <v>127</v>
      </c>
      <c r="F230" s="205" t="s">
        <v>125</v>
      </c>
      <c r="G230" s="205" t="s">
        <v>148</v>
      </c>
      <c r="H230" s="205" t="s">
        <v>217</v>
      </c>
      <c r="I230" s="205" t="s">
        <v>217</v>
      </c>
      <c r="J230" s="205" t="s">
        <v>217</v>
      </c>
      <c r="K230" s="205" t="s">
        <v>217</v>
      </c>
      <c r="L230" s="205" t="s">
        <v>217</v>
      </c>
      <c r="M230" s="206">
        <v>68.25</v>
      </c>
      <c r="N230" s="188" t="str">
        <f t="shared" si="3"/>
        <v>700000012800</v>
      </c>
    </row>
    <row r="231" spans="1:14" x14ac:dyDescent="0.25">
      <c r="A231" s="205" t="s">
        <v>108</v>
      </c>
      <c r="B231" s="205" t="s">
        <v>235</v>
      </c>
      <c r="C231" s="205" t="s">
        <v>236</v>
      </c>
      <c r="D231" s="205" t="s">
        <v>126</v>
      </c>
      <c r="E231" s="205" t="s">
        <v>127</v>
      </c>
      <c r="F231" s="205" t="s">
        <v>125</v>
      </c>
      <c r="G231" s="205" t="s">
        <v>151</v>
      </c>
      <c r="H231" s="205" t="s">
        <v>217</v>
      </c>
      <c r="I231" s="205" t="s">
        <v>217</v>
      </c>
      <c r="J231" s="205" t="s">
        <v>217</v>
      </c>
      <c r="K231" s="205" t="s">
        <v>217</v>
      </c>
      <c r="L231" s="205" t="s">
        <v>217</v>
      </c>
      <c r="M231" s="206">
        <v>129.19999999999999</v>
      </c>
      <c r="N231" s="188" t="str">
        <f t="shared" si="3"/>
        <v>723000012800</v>
      </c>
    </row>
    <row r="232" spans="1:14" x14ac:dyDescent="0.25">
      <c r="A232" s="205" t="s">
        <v>108</v>
      </c>
      <c r="B232" s="205" t="s">
        <v>235</v>
      </c>
      <c r="C232" s="205" t="s">
        <v>236</v>
      </c>
      <c r="D232" s="205" t="s">
        <v>126</v>
      </c>
      <c r="E232" s="205" t="s">
        <v>127</v>
      </c>
      <c r="F232" s="205" t="s">
        <v>125</v>
      </c>
      <c r="G232" s="205" t="s">
        <v>152</v>
      </c>
      <c r="H232" s="205" t="s">
        <v>217</v>
      </c>
      <c r="I232" s="205" t="s">
        <v>217</v>
      </c>
      <c r="J232" s="205" t="s">
        <v>217</v>
      </c>
      <c r="K232" s="205" t="s">
        <v>217</v>
      </c>
      <c r="L232" s="205" t="s">
        <v>217</v>
      </c>
      <c r="M232" s="206">
        <v>30.21</v>
      </c>
      <c r="N232" s="188" t="str">
        <f t="shared" si="3"/>
        <v>723100012800</v>
      </c>
    </row>
    <row r="233" spans="1:14" x14ac:dyDescent="0.25">
      <c r="A233" s="205" t="s">
        <v>108</v>
      </c>
      <c r="B233" s="205" t="s">
        <v>237</v>
      </c>
      <c r="C233" s="205" t="s">
        <v>238</v>
      </c>
      <c r="D233" s="205" t="s">
        <v>126</v>
      </c>
      <c r="E233" s="205" t="s">
        <v>127</v>
      </c>
      <c r="F233" s="205" t="s">
        <v>125</v>
      </c>
      <c r="G233" s="205" t="s">
        <v>153</v>
      </c>
      <c r="H233" s="205" t="s">
        <v>217</v>
      </c>
      <c r="I233" s="205" t="s">
        <v>217</v>
      </c>
      <c r="J233" s="205" t="s">
        <v>217</v>
      </c>
      <c r="K233" s="205" t="s">
        <v>217</v>
      </c>
      <c r="L233" s="205" t="s">
        <v>217</v>
      </c>
      <c r="M233" s="206">
        <v>673.9</v>
      </c>
      <c r="N233" s="188" t="str">
        <f t="shared" si="3"/>
        <v>724000012800</v>
      </c>
    </row>
    <row r="234" spans="1:14" x14ac:dyDescent="0.25">
      <c r="A234" s="205" t="s">
        <v>108</v>
      </c>
      <c r="B234" s="205" t="s">
        <v>237</v>
      </c>
      <c r="C234" s="205" t="s">
        <v>238</v>
      </c>
      <c r="D234" s="205" t="s">
        <v>126</v>
      </c>
      <c r="E234" s="205" t="s">
        <v>127</v>
      </c>
      <c r="F234" s="205" t="s">
        <v>125</v>
      </c>
      <c r="G234" s="205" t="s">
        <v>155</v>
      </c>
      <c r="H234" s="205" t="s">
        <v>217</v>
      </c>
      <c r="I234" s="205" t="s">
        <v>217</v>
      </c>
      <c r="J234" s="205" t="s">
        <v>217</v>
      </c>
      <c r="K234" s="205" t="s">
        <v>217</v>
      </c>
      <c r="L234" s="205" t="s">
        <v>217</v>
      </c>
      <c r="M234" s="206">
        <v>5.64</v>
      </c>
      <c r="N234" s="188" t="str">
        <f t="shared" si="3"/>
        <v>725000012800</v>
      </c>
    </row>
    <row r="235" spans="1:14" x14ac:dyDescent="0.25">
      <c r="A235" s="205" t="s">
        <v>108</v>
      </c>
      <c r="B235" s="205" t="s">
        <v>237</v>
      </c>
      <c r="C235" s="205" t="s">
        <v>238</v>
      </c>
      <c r="D235" s="205" t="s">
        <v>126</v>
      </c>
      <c r="E235" s="205" t="s">
        <v>127</v>
      </c>
      <c r="F235" s="205" t="s">
        <v>125</v>
      </c>
      <c r="G235" s="205" t="s">
        <v>150</v>
      </c>
      <c r="H235" s="205" t="s">
        <v>217</v>
      </c>
      <c r="I235" s="205" t="s">
        <v>217</v>
      </c>
      <c r="J235" s="205" t="s">
        <v>217</v>
      </c>
      <c r="K235" s="205" t="s">
        <v>217</v>
      </c>
      <c r="L235" s="205" t="s">
        <v>217</v>
      </c>
      <c r="M235" s="206">
        <v>9</v>
      </c>
      <c r="N235" s="188" t="str">
        <f t="shared" si="3"/>
        <v>722100012800</v>
      </c>
    </row>
    <row r="236" spans="1:14" x14ac:dyDescent="0.25">
      <c r="A236" s="205" t="s">
        <v>108</v>
      </c>
      <c r="B236" s="205" t="s">
        <v>237</v>
      </c>
      <c r="C236" s="205" t="s">
        <v>238</v>
      </c>
      <c r="D236" s="205" t="s">
        <v>126</v>
      </c>
      <c r="E236" s="205" t="s">
        <v>127</v>
      </c>
      <c r="F236" s="205" t="s">
        <v>125</v>
      </c>
      <c r="G236" s="205" t="s">
        <v>156</v>
      </c>
      <c r="H236" s="205" t="s">
        <v>217</v>
      </c>
      <c r="I236" s="205" t="s">
        <v>217</v>
      </c>
      <c r="J236" s="205" t="s">
        <v>217</v>
      </c>
      <c r="K236" s="205" t="s">
        <v>217</v>
      </c>
      <c r="L236" s="205" t="s">
        <v>217</v>
      </c>
      <c r="M236" s="206">
        <v>126.67</v>
      </c>
      <c r="N236" s="188" t="str">
        <f t="shared" si="3"/>
        <v>726900012800</v>
      </c>
    </row>
    <row r="237" spans="1:14" x14ac:dyDescent="0.25">
      <c r="A237" s="205" t="s">
        <v>108</v>
      </c>
      <c r="B237" s="205" t="s">
        <v>237</v>
      </c>
      <c r="C237" s="205" t="s">
        <v>238</v>
      </c>
      <c r="D237" s="205" t="s">
        <v>126</v>
      </c>
      <c r="E237" s="205" t="s">
        <v>127</v>
      </c>
      <c r="F237" s="205" t="s">
        <v>125</v>
      </c>
      <c r="G237" s="205" t="s">
        <v>156</v>
      </c>
      <c r="H237" s="205" t="s">
        <v>217</v>
      </c>
      <c r="I237" s="205" t="s">
        <v>217</v>
      </c>
      <c r="J237" s="205" t="s">
        <v>217</v>
      </c>
      <c r="K237" s="205" t="s">
        <v>217</v>
      </c>
      <c r="L237" s="205" t="s">
        <v>217</v>
      </c>
      <c r="M237" s="206">
        <v>23.03</v>
      </c>
      <c r="N237" s="188" t="str">
        <f t="shared" si="3"/>
        <v>726900012800</v>
      </c>
    </row>
    <row r="238" spans="1:14" x14ac:dyDescent="0.25">
      <c r="A238" s="205" t="s">
        <v>108</v>
      </c>
      <c r="B238" s="205" t="s">
        <v>237</v>
      </c>
      <c r="C238" s="205" t="s">
        <v>238</v>
      </c>
      <c r="D238" s="205" t="s">
        <v>126</v>
      </c>
      <c r="E238" s="205" t="s">
        <v>127</v>
      </c>
      <c r="F238" s="205" t="s">
        <v>125</v>
      </c>
      <c r="G238" s="205" t="s">
        <v>137</v>
      </c>
      <c r="H238" s="205" t="s">
        <v>217</v>
      </c>
      <c r="I238" s="205" t="s">
        <v>217</v>
      </c>
      <c r="J238" s="205" t="s">
        <v>217</v>
      </c>
      <c r="K238" s="205" t="s">
        <v>217</v>
      </c>
      <c r="L238" s="205" t="s">
        <v>217</v>
      </c>
      <c r="M238" s="206">
        <v>-30</v>
      </c>
      <c r="N238" s="188" t="str">
        <f t="shared" si="3"/>
        <v>210000012800</v>
      </c>
    </row>
    <row r="239" spans="1:14" x14ac:dyDescent="0.25">
      <c r="A239" s="205" t="s">
        <v>108</v>
      </c>
      <c r="B239" s="205" t="s">
        <v>237</v>
      </c>
      <c r="C239" s="205" t="s">
        <v>238</v>
      </c>
      <c r="D239" s="205" t="s">
        <v>126</v>
      </c>
      <c r="E239" s="205" t="s">
        <v>127</v>
      </c>
      <c r="F239" s="205" t="s">
        <v>125</v>
      </c>
      <c r="G239" s="205" t="s">
        <v>140</v>
      </c>
      <c r="H239" s="205" t="s">
        <v>217</v>
      </c>
      <c r="I239" s="205" t="s">
        <v>217</v>
      </c>
      <c r="J239" s="205" t="s">
        <v>217</v>
      </c>
      <c r="K239" s="205" t="s">
        <v>217</v>
      </c>
      <c r="L239" s="205" t="s">
        <v>217</v>
      </c>
      <c r="M239" s="206">
        <v>-2.5</v>
      </c>
      <c r="N239" s="188" t="str">
        <f t="shared" si="3"/>
        <v>212500012800</v>
      </c>
    </row>
    <row r="240" spans="1:14" x14ac:dyDescent="0.25">
      <c r="A240" s="205" t="s">
        <v>108</v>
      </c>
      <c r="B240" s="205" t="s">
        <v>237</v>
      </c>
      <c r="C240" s="205" t="s">
        <v>238</v>
      </c>
      <c r="D240" s="205" t="s">
        <v>126</v>
      </c>
      <c r="E240" s="205" t="s">
        <v>127</v>
      </c>
      <c r="F240" s="205" t="s">
        <v>125</v>
      </c>
      <c r="G240" s="205" t="s">
        <v>137</v>
      </c>
      <c r="H240" s="205" t="s">
        <v>217</v>
      </c>
      <c r="I240" s="205" t="s">
        <v>217</v>
      </c>
      <c r="J240" s="205" t="s">
        <v>217</v>
      </c>
      <c r="K240" s="205" t="s">
        <v>217</v>
      </c>
      <c r="L240" s="205" t="s">
        <v>217</v>
      </c>
      <c r="M240" s="206">
        <v>-50</v>
      </c>
      <c r="N240" s="188" t="str">
        <f t="shared" si="3"/>
        <v>210000012800</v>
      </c>
    </row>
    <row r="241" spans="1:14" x14ac:dyDescent="0.25">
      <c r="A241" s="205" t="s">
        <v>108</v>
      </c>
      <c r="B241" s="205" t="s">
        <v>237</v>
      </c>
      <c r="C241" s="205" t="s">
        <v>238</v>
      </c>
      <c r="D241" s="205" t="s">
        <v>126</v>
      </c>
      <c r="E241" s="205" t="s">
        <v>127</v>
      </c>
      <c r="F241" s="205" t="s">
        <v>125</v>
      </c>
      <c r="G241" s="205" t="s">
        <v>140</v>
      </c>
      <c r="H241" s="205" t="s">
        <v>217</v>
      </c>
      <c r="I241" s="205" t="s">
        <v>217</v>
      </c>
      <c r="J241" s="205" t="s">
        <v>217</v>
      </c>
      <c r="K241" s="205" t="s">
        <v>217</v>
      </c>
      <c r="L241" s="205" t="s">
        <v>217</v>
      </c>
      <c r="M241" s="206">
        <v>-11</v>
      </c>
      <c r="N241" s="188" t="str">
        <f t="shared" si="3"/>
        <v>212500012800</v>
      </c>
    </row>
    <row r="242" spans="1:14" x14ac:dyDescent="0.25">
      <c r="A242" s="205" t="s">
        <v>108</v>
      </c>
      <c r="B242" s="205" t="s">
        <v>237</v>
      </c>
      <c r="C242" s="205" t="s">
        <v>238</v>
      </c>
      <c r="D242" s="205" t="s">
        <v>126</v>
      </c>
      <c r="E242" s="205" t="s">
        <v>127</v>
      </c>
      <c r="F242" s="205" t="s">
        <v>125</v>
      </c>
      <c r="G242" s="205" t="s">
        <v>141</v>
      </c>
      <c r="H242" s="205" t="s">
        <v>217</v>
      </c>
      <c r="I242" s="205" t="s">
        <v>217</v>
      </c>
      <c r="J242" s="205" t="s">
        <v>217</v>
      </c>
      <c r="K242" s="205" t="s">
        <v>217</v>
      </c>
      <c r="L242" s="205" t="s">
        <v>217</v>
      </c>
      <c r="M242" s="206">
        <v>-108.5</v>
      </c>
      <c r="N242" s="188" t="str">
        <f t="shared" si="3"/>
        <v>213000012800</v>
      </c>
    </row>
    <row r="243" spans="1:14" x14ac:dyDescent="0.25">
      <c r="A243" s="205" t="s">
        <v>108</v>
      </c>
      <c r="B243" s="205" t="s">
        <v>237</v>
      </c>
      <c r="C243" s="205" t="s">
        <v>238</v>
      </c>
      <c r="D243" s="205" t="s">
        <v>126</v>
      </c>
      <c r="E243" s="205" t="s">
        <v>127</v>
      </c>
      <c r="F243" s="205" t="s">
        <v>125</v>
      </c>
      <c r="G243" s="205" t="s">
        <v>138</v>
      </c>
      <c r="H243" s="205" t="s">
        <v>217</v>
      </c>
      <c r="I243" s="205" t="s">
        <v>217</v>
      </c>
      <c r="J243" s="205" t="s">
        <v>217</v>
      </c>
      <c r="K243" s="205" t="s">
        <v>217</v>
      </c>
      <c r="L243" s="205" t="s">
        <v>217</v>
      </c>
      <c r="M243" s="206">
        <v>-126.67</v>
      </c>
      <c r="N243" s="188" t="str">
        <f t="shared" si="3"/>
        <v>210500012800</v>
      </c>
    </row>
    <row r="244" spans="1:14" x14ac:dyDescent="0.25">
      <c r="A244" s="205" t="s">
        <v>108</v>
      </c>
      <c r="B244" s="205" t="s">
        <v>237</v>
      </c>
      <c r="C244" s="205" t="s">
        <v>238</v>
      </c>
      <c r="D244" s="205" t="s">
        <v>126</v>
      </c>
      <c r="E244" s="205" t="s">
        <v>127</v>
      </c>
      <c r="F244" s="205" t="s">
        <v>125</v>
      </c>
      <c r="G244" s="205" t="s">
        <v>135</v>
      </c>
      <c r="H244" s="205" t="s">
        <v>217</v>
      </c>
      <c r="I244" s="205" t="s">
        <v>217</v>
      </c>
      <c r="J244" s="205" t="s">
        <v>217</v>
      </c>
      <c r="K244" s="205" t="s">
        <v>217</v>
      </c>
      <c r="L244" s="205" t="s">
        <v>217</v>
      </c>
      <c r="M244" s="206">
        <v>-673.9</v>
      </c>
      <c r="N244" s="188" t="str">
        <f t="shared" si="3"/>
        <v>205600012800</v>
      </c>
    </row>
    <row r="245" spans="1:14" x14ac:dyDescent="0.25">
      <c r="A245" s="205" t="s">
        <v>108</v>
      </c>
      <c r="B245" s="205" t="s">
        <v>237</v>
      </c>
      <c r="C245" s="205" t="s">
        <v>238</v>
      </c>
      <c r="D245" s="205" t="s">
        <v>126</v>
      </c>
      <c r="E245" s="205" t="s">
        <v>127</v>
      </c>
      <c r="F245" s="205" t="s">
        <v>125</v>
      </c>
      <c r="G245" s="205" t="s">
        <v>159</v>
      </c>
      <c r="H245" s="205" t="s">
        <v>217</v>
      </c>
      <c r="I245" s="205" t="s">
        <v>217</v>
      </c>
      <c r="J245" s="205" t="s">
        <v>217</v>
      </c>
      <c r="K245" s="205" t="s">
        <v>217</v>
      </c>
      <c r="L245" s="205" t="s">
        <v>217</v>
      </c>
      <c r="M245" s="206">
        <v>-9</v>
      </c>
      <c r="N245" s="188" t="str">
        <f t="shared" si="3"/>
        <v>205700012800</v>
      </c>
    </row>
    <row r="246" spans="1:14" x14ac:dyDescent="0.25">
      <c r="A246" s="205" t="s">
        <v>108</v>
      </c>
      <c r="B246" s="205" t="s">
        <v>237</v>
      </c>
      <c r="C246" s="205" t="s">
        <v>238</v>
      </c>
      <c r="D246" s="205" t="s">
        <v>126</v>
      </c>
      <c r="E246" s="205" t="s">
        <v>127</v>
      </c>
      <c r="F246" s="205" t="s">
        <v>125</v>
      </c>
      <c r="G246" s="205" t="s">
        <v>134</v>
      </c>
      <c r="H246" s="205" t="s">
        <v>217</v>
      </c>
      <c r="I246" s="205" t="s">
        <v>217</v>
      </c>
      <c r="J246" s="205" t="s">
        <v>217</v>
      </c>
      <c r="K246" s="205" t="s">
        <v>217</v>
      </c>
      <c r="L246" s="205" t="s">
        <v>217</v>
      </c>
      <c r="M246" s="206">
        <v>-5.64</v>
      </c>
      <c r="N246" s="188" t="str">
        <f t="shared" si="3"/>
        <v>205500012800</v>
      </c>
    </row>
    <row r="247" spans="1:14" x14ac:dyDescent="0.25">
      <c r="A247" s="205" t="s">
        <v>108</v>
      </c>
      <c r="B247" s="205" t="s">
        <v>237</v>
      </c>
      <c r="C247" s="205" t="s">
        <v>238</v>
      </c>
      <c r="D247" s="205" t="s">
        <v>126</v>
      </c>
      <c r="E247" s="205" t="s">
        <v>127</v>
      </c>
      <c r="F247" s="205" t="s">
        <v>125</v>
      </c>
      <c r="G247" s="205" t="s">
        <v>132</v>
      </c>
      <c r="H247" s="205" t="s">
        <v>217</v>
      </c>
      <c r="I247" s="205" t="s">
        <v>217</v>
      </c>
      <c r="J247" s="205" t="s">
        <v>217</v>
      </c>
      <c r="K247" s="205" t="s">
        <v>217</v>
      </c>
      <c r="L247" s="205" t="s">
        <v>217</v>
      </c>
      <c r="M247" s="206">
        <v>-126.67</v>
      </c>
      <c r="N247" s="188" t="str">
        <f t="shared" si="3"/>
        <v>205200012800</v>
      </c>
    </row>
    <row r="248" spans="1:14" x14ac:dyDescent="0.25">
      <c r="A248" s="205" t="s">
        <v>108</v>
      </c>
      <c r="B248" s="205" t="s">
        <v>237</v>
      </c>
      <c r="C248" s="205" t="s">
        <v>238</v>
      </c>
      <c r="D248" s="205" t="s">
        <v>126</v>
      </c>
      <c r="E248" s="205" t="s">
        <v>127</v>
      </c>
      <c r="F248" s="205" t="s">
        <v>125</v>
      </c>
      <c r="G248" s="205" t="s">
        <v>137</v>
      </c>
      <c r="H248" s="205" t="s">
        <v>217</v>
      </c>
      <c r="I248" s="205" t="s">
        <v>217</v>
      </c>
      <c r="J248" s="205" t="s">
        <v>217</v>
      </c>
      <c r="K248" s="205" t="s">
        <v>217</v>
      </c>
      <c r="L248" s="205" t="s">
        <v>217</v>
      </c>
      <c r="M248" s="206">
        <v>-23.03</v>
      </c>
      <c r="N248" s="188" t="str">
        <f t="shared" si="3"/>
        <v>210000012800</v>
      </c>
    </row>
    <row r="249" spans="1:14" x14ac:dyDescent="0.25">
      <c r="A249" s="205" t="s">
        <v>108</v>
      </c>
      <c r="B249" s="205" t="s">
        <v>237</v>
      </c>
      <c r="C249" s="205" t="s">
        <v>238</v>
      </c>
      <c r="D249" s="205" t="s">
        <v>126</v>
      </c>
      <c r="E249" s="205" t="s">
        <v>127</v>
      </c>
      <c r="F249" s="205" t="s">
        <v>125</v>
      </c>
      <c r="G249" s="205" t="s">
        <v>139</v>
      </c>
      <c r="H249" s="205" t="s">
        <v>217</v>
      </c>
      <c r="I249" s="205" t="s">
        <v>217</v>
      </c>
      <c r="J249" s="205" t="s">
        <v>217</v>
      </c>
      <c r="K249" s="205" t="s">
        <v>217</v>
      </c>
      <c r="L249" s="205" t="s">
        <v>217</v>
      </c>
      <c r="M249" s="206">
        <v>-112.24</v>
      </c>
      <c r="N249" s="188" t="str">
        <f t="shared" si="3"/>
        <v>211000012800</v>
      </c>
    </row>
    <row r="250" spans="1:14" x14ac:dyDescent="0.25">
      <c r="A250" s="205" t="s">
        <v>108</v>
      </c>
      <c r="B250" s="205" t="s">
        <v>237</v>
      </c>
      <c r="C250" s="205" t="s">
        <v>238</v>
      </c>
      <c r="D250" s="205" t="s">
        <v>126</v>
      </c>
      <c r="E250" s="205" t="s">
        <v>127</v>
      </c>
      <c r="F250" s="205" t="s">
        <v>125</v>
      </c>
      <c r="G250" s="205" t="s">
        <v>133</v>
      </c>
      <c r="H250" s="205" t="s">
        <v>217</v>
      </c>
      <c r="I250" s="205" t="s">
        <v>217</v>
      </c>
      <c r="J250" s="205" t="s">
        <v>217</v>
      </c>
      <c r="K250" s="205" t="s">
        <v>217</v>
      </c>
      <c r="L250" s="205" t="s">
        <v>217</v>
      </c>
      <c r="M250" s="206">
        <v>-112.24</v>
      </c>
      <c r="N250" s="188" t="str">
        <f t="shared" si="3"/>
        <v>205300012800</v>
      </c>
    </row>
    <row r="251" spans="1:14" x14ac:dyDescent="0.25">
      <c r="A251" s="205" t="s">
        <v>108</v>
      </c>
      <c r="B251" s="205" t="s">
        <v>237</v>
      </c>
      <c r="C251" s="205" t="s">
        <v>238</v>
      </c>
      <c r="D251" s="205" t="s">
        <v>126</v>
      </c>
      <c r="E251" s="205" t="s">
        <v>127</v>
      </c>
      <c r="F251" s="205" t="s">
        <v>125</v>
      </c>
      <c r="G251" s="205" t="s">
        <v>145</v>
      </c>
      <c r="H251" s="205" t="s">
        <v>217</v>
      </c>
      <c r="I251" s="205" t="s">
        <v>217</v>
      </c>
      <c r="J251" s="205" t="s">
        <v>217</v>
      </c>
      <c r="K251" s="205" t="s">
        <v>217</v>
      </c>
      <c r="L251" s="205" t="s">
        <v>217</v>
      </c>
      <c r="M251" s="206">
        <v>-26.25</v>
      </c>
      <c r="N251" s="188" t="str">
        <f t="shared" si="3"/>
        <v>216000012800</v>
      </c>
    </row>
    <row r="252" spans="1:14" x14ac:dyDescent="0.25">
      <c r="A252" s="205" t="s">
        <v>108</v>
      </c>
      <c r="B252" s="205" t="s">
        <v>237</v>
      </c>
      <c r="C252" s="205" t="s">
        <v>238</v>
      </c>
      <c r="D252" s="205" t="s">
        <v>126</v>
      </c>
      <c r="E252" s="205" t="s">
        <v>127</v>
      </c>
      <c r="F252" s="205" t="s">
        <v>125</v>
      </c>
      <c r="G252" s="205" t="s">
        <v>142</v>
      </c>
      <c r="H252" s="205" t="s">
        <v>217</v>
      </c>
      <c r="I252" s="205" t="s">
        <v>217</v>
      </c>
      <c r="J252" s="205" t="s">
        <v>217</v>
      </c>
      <c r="K252" s="205" t="s">
        <v>217</v>
      </c>
      <c r="L252" s="205" t="s">
        <v>217</v>
      </c>
      <c r="M252" s="206">
        <v>-159.97</v>
      </c>
      <c r="N252" s="188" t="str">
        <f t="shared" si="3"/>
        <v>214000012800</v>
      </c>
    </row>
    <row r="253" spans="1:14" x14ac:dyDescent="0.25">
      <c r="A253" s="205" t="s">
        <v>108</v>
      </c>
      <c r="B253" s="205" t="s">
        <v>237</v>
      </c>
      <c r="C253" s="205" t="s">
        <v>238</v>
      </c>
      <c r="D253" s="205" t="s">
        <v>126</v>
      </c>
      <c r="E253" s="205" t="s">
        <v>127</v>
      </c>
      <c r="F253" s="205" t="s">
        <v>125</v>
      </c>
      <c r="G253" s="205" t="s">
        <v>136</v>
      </c>
      <c r="H253" s="205" t="s">
        <v>217</v>
      </c>
      <c r="I253" s="205" t="s">
        <v>217</v>
      </c>
      <c r="J253" s="205" t="s">
        <v>217</v>
      </c>
      <c r="K253" s="205" t="s">
        <v>217</v>
      </c>
      <c r="L253" s="205" t="s">
        <v>217</v>
      </c>
      <c r="M253" s="206">
        <v>-26.25</v>
      </c>
      <c r="N253" s="188" t="str">
        <f t="shared" si="3"/>
        <v>205800012800</v>
      </c>
    </row>
    <row r="254" spans="1:14" x14ac:dyDescent="0.25">
      <c r="A254" s="205" t="s">
        <v>108</v>
      </c>
      <c r="B254" s="205" t="s">
        <v>237</v>
      </c>
      <c r="C254" s="205" t="s">
        <v>238</v>
      </c>
      <c r="D254" s="205" t="s">
        <v>126</v>
      </c>
      <c r="E254" s="205" t="s">
        <v>127</v>
      </c>
      <c r="F254" s="205" t="s">
        <v>125</v>
      </c>
      <c r="G254" s="205" t="s">
        <v>143</v>
      </c>
      <c r="H254" s="205" t="s">
        <v>217</v>
      </c>
      <c r="I254" s="205" t="s">
        <v>217</v>
      </c>
      <c r="J254" s="205" t="s">
        <v>217</v>
      </c>
      <c r="K254" s="205" t="s">
        <v>217</v>
      </c>
      <c r="L254" s="205" t="s">
        <v>217</v>
      </c>
      <c r="M254" s="206">
        <v>-82.3</v>
      </c>
      <c r="N254" s="188" t="str">
        <f t="shared" si="3"/>
        <v>215000012800</v>
      </c>
    </row>
    <row r="255" spans="1:14" x14ac:dyDescent="0.25">
      <c r="A255" s="205" t="s">
        <v>108</v>
      </c>
      <c r="B255" s="205" t="s">
        <v>237</v>
      </c>
      <c r="C255" s="205" t="s">
        <v>238</v>
      </c>
      <c r="D255" s="205" t="s">
        <v>126</v>
      </c>
      <c r="E255" s="205" t="s">
        <v>127</v>
      </c>
      <c r="F255" s="205" t="s">
        <v>125</v>
      </c>
      <c r="G255" s="205" t="s">
        <v>124</v>
      </c>
      <c r="H255" s="205" t="s">
        <v>217</v>
      </c>
      <c r="I255" s="205" t="s">
        <v>217</v>
      </c>
      <c r="J255" s="205" t="s">
        <v>217</v>
      </c>
      <c r="K255" s="205" t="s">
        <v>217</v>
      </c>
      <c r="L255" s="205" t="s">
        <v>217</v>
      </c>
      <c r="M255" s="206">
        <v>-1209.77</v>
      </c>
      <c r="N255" s="188" t="str">
        <f t="shared" si="3"/>
        <v>100000012800</v>
      </c>
    </row>
    <row r="256" spans="1:14" x14ac:dyDescent="0.25">
      <c r="A256" s="205" t="s">
        <v>108</v>
      </c>
      <c r="B256" s="205" t="s">
        <v>237</v>
      </c>
      <c r="C256" s="205" t="s">
        <v>238</v>
      </c>
      <c r="D256" s="205" t="s">
        <v>126</v>
      </c>
      <c r="E256" s="205" t="s">
        <v>127</v>
      </c>
      <c r="F256" s="205" t="s">
        <v>125</v>
      </c>
      <c r="G256" s="205" t="s">
        <v>148</v>
      </c>
      <c r="H256" s="205" t="s">
        <v>217</v>
      </c>
      <c r="I256" s="205" t="s">
        <v>217</v>
      </c>
      <c r="J256" s="205" t="s">
        <v>217</v>
      </c>
      <c r="K256" s="205" t="s">
        <v>217</v>
      </c>
      <c r="L256" s="205" t="s">
        <v>217</v>
      </c>
      <c r="M256" s="206">
        <v>959.6</v>
      </c>
      <c r="N256" s="188" t="str">
        <f t="shared" si="3"/>
        <v>700000012800</v>
      </c>
    </row>
    <row r="257" spans="1:14" x14ac:dyDescent="0.25">
      <c r="A257" s="205" t="s">
        <v>108</v>
      </c>
      <c r="B257" s="205" t="s">
        <v>237</v>
      </c>
      <c r="C257" s="205" t="s">
        <v>238</v>
      </c>
      <c r="D257" s="205" t="s">
        <v>126</v>
      </c>
      <c r="E257" s="205" t="s">
        <v>127</v>
      </c>
      <c r="F257" s="205" t="s">
        <v>125</v>
      </c>
      <c r="G257" s="205" t="s">
        <v>148</v>
      </c>
      <c r="H257" s="205" t="s">
        <v>217</v>
      </c>
      <c r="I257" s="205" t="s">
        <v>217</v>
      </c>
      <c r="J257" s="205" t="s">
        <v>217</v>
      </c>
      <c r="K257" s="205" t="s">
        <v>217</v>
      </c>
      <c r="L257" s="205" t="s">
        <v>217</v>
      </c>
      <c r="M257" s="206">
        <v>959.6</v>
      </c>
      <c r="N257" s="188" t="str">
        <f t="shared" si="3"/>
        <v>700000012800</v>
      </c>
    </row>
    <row r="258" spans="1:14" x14ac:dyDescent="0.25">
      <c r="A258" s="205" t="s">
        <v>108</v>
      </c>
      <c r="B258" s="205" t="s">
        <v>237</v>
      </c>
      <c r="C258" s="205" t="s">
        <v>238</v>
      </c>
      <c r="D258" s="205" t="s">
        <v>126</v>
      </c>
      <c r="E258" s="205" t="s">
        <v>127</v>
      </c>
      <c r="F258" s="205" t="s">
        <v>125</v>
      </c>
      <c r="G258" s="205" t="s">
        <v>151</v>
      </c>
      <c r="H258" s="205" t="s">
        <v>217</v>
      </c>
      <c r="I258" s="205" t="s">
        <v>217</v>
      </c>
      <c r="J258" s="205" t="s">
        <v>217</v>
      </c>
      <c r="K258" s="205" t="s">
        <v>217</v>
      </c>
      <c r="L258" s="205" t="s">
        <v>217</v>
      </c>
      <c r="M258" s="206">
        <v>112.24</v>
      </c>
      <c r="N258" s="188" t="str">
        <f t="shared" si="3"/>
        <v>723000012800</v>
      </c>
    </row>
    <row r="259" spans="1:14" x14ac:dyDescent="0.25">
      <c r="A259" s="205" t="s">
        <v>108</v>
      </c>
      <c r="B259" s="205" t="s">
        <v>237</v>
      </c>
      <c r="C259" s="205" t="s">
        <v>238</v>
      </c>
      <c r="D259" s="205" t="s">
        <v>126</v>
      </c>
      <c r="E259" s="205" t="s">
        <v>127</v>
      </c>
      <c r="F259" s="205" t="s">
        <v>125</v>
      </c>
      <c r="G259" s="205" t="s">
        <v>152</v>
      </c>
      <c r="H259" s="205" t="s">
        <v>217</v>
      </c>
      <c r="I259" s="205" t="s">
        <v>217</v>
      </c>
      <c r="J259" s="205" t="s">
        <v>217</v>
      </c>
      <c r="K259" s="205" t="s">
        <v>217</v>
      </c>
      <c r="L259" s="205" t="s">
        <v>217</v>
      </c>
      <c r="M259" s="206">
        <v>26.25</v>
      </c>
      <c r="N259" s="188" t="str">
        <f t="shared" ref="N259:N286" si="4">CONCATENATE(G259,E259)</f>
        <v>723100012800</v>
      </c>
    </row>
    <row r="260" spans="1:14" x14ac:dyDescent="0.25">
      <c r="A260" s="205" t="s">
        <v>108</v>
      </c>
      <c r="B260" s="205" t="s">
        <v>239</v>
      </c>
      <c r="C260" s="205" t="s">
        <v>240</v>
      </c>
      <c r="D260" s="205" t="s">
        <v>126</v>
      </c>
      <c r="E260" s="205" t="s">
        <v>127</v>
      </c>
      <c r="F260" s="205" t="s">
        <v>131</v>
      </c>
      <c r="G260" s="205" t="s">
        <v>132</v>
      </c>
      <c r="H260" s="205" t="s">
        <v>217</v>
      </c>
      <c r="I260" s="205" t="s">
        <v>217</v>
      </c>
      <c r="J260" s="205" t="s">
        <v>217</v>
      </c>
      <c r="K260" s="205" t="s">
        <v>217</v>
      </c>
      <c r="L260" s="205" t="s">
        <v>217</v>
      </c>
      <c r="M260" s="206">
        <v>-173.08</v>
      </c>
      <c r="N260" s="188" t="str">
        <f t="shared" si="4"/>
        <v>205200012800</v>
      </c>
    </row>
    <row r="261" spans="1:14" x14ac:dyDescent="0.25">
      <c r="A261" s="205" t="s">
        <v>108</v>
      </c>
      <c r="B261" s="205" t="s">
        <v>239</v>
      </c>
      <c r="C261" s="205" t="s">
        <v>240</v>
      </c>
      <c r="D261" s="205" t="s">
        <v>126</v>
      </c>
      <c r="E261" s="205" t="s">
        <v>127</v>
      </c>
      <c r="F261" s="205" t="s">
        <v>131</v>
      </c>
      <c r="G261" s="205" t="s">
        <v>137</v>
      </c>
      <c r="H261" s="205" t="s">
        <v>217</v>
      </c>
      <c r="I261" s="205" t="s">
        <v>217</v>
      </c>
      <c r="J261" s="205" t="s">
        <v>217</v>
      </c>
      <c r="K261" s="205" t="s">
        <v>217</v>
      </c>
      <c r="L261" s="205" t="s">
        <v>217</v>
      </c>
      <c r="M261" s="206">
        <v>-31.47</v>
      </c>
      <c r="N261" s="188" t="str">
        <f t="shared" si="4"/>
        <v>210000012800</v>
      </c>
    </row>
    <row r="262" spans="1:14" x14ac:dyDescent="0.25">
      <c r="A262" s="205" t="s">
        <v>108</v>
      </c>
      <c r="B262" s="205" t="s">
        <v>239</v>
      </c>
      <c r="C262" s="205" t="s">
        <v>240</v>
      </c>
      <c r="D262" s="205" t="s">
        <v>126</v>
      </c>
      <c r="E262" s="205" t="s">
        <v>127</v>
      </c>
      <c r="F262" s="205" t="s">
        <v>131</v>
      </c>
      <c r="G262" s="205" t="s">
        <v>139</v>
      </c>
      <c r="H262" s="205" t="s">
        <v>217</v>
      </c>
      <c r="I262" s="205" t="s">
        <v>217</v>
      </c>
      <c r="J262" s="205" t="s">
        <v>217</v>
      </c>
      <c r="K262" s="205" t="s">
        <v>217</v>
      </c>
      <c r="L262" s="205" t="s">
        <v>217</v>
      </c>
      <c r="M262" s="206">
        <v>-160.24</v>
      </c>
      <c r="N262" s="188" t="str">
        <f t="shared" si="4"/>
        <v>211000012800</v>
      </c>
    </row>
    <row r="263" spans="1:14" x14ac:dyDescent="0.25">
      <c r="A263" s="205" t="s">
        <v>108</v>
      </c>
      <c r="B263" s="205" t="s">
        <v>239</v>
      </c>
      <c r="C263" s="205" t="s">
        <v>240</v>
      </c>
      <c r="D263" s="205" t="s">
        <v>126</v>
      </c>
      <c r="E263" s="205" t="s">
        <v>127</v>
      </c>
      <c r="F263" s="205" t="s">
        <v>131</v>
      </c>
      <c r="G263" s="205" t="s">
        <v>133</v>
      </c>
      <c r="H263" s="205" t="s">
        <v>217</v>
      </c>
      <c r="I263" s="205" t="s">
        <v>217</v>
      </c>
      <c r="J263" s="205" t="s">
        <v>217</v>
      </c>
      <c r="K263" s="205" t="s">
        <v>217</v>
      </c>
      <c r="L263" s="205" t="s">
        <v>217</v>
      </c>
      <c r="M263" s="206">
        <v>-160.24</v>
      </c>
      <c r="N263" s="188" t="str">
        <f t="shared" si="4"/>
        <v>205300012800</v>
      </c>
    </row>
    <row r="264" spans="1:14" x14ac:dyDescent="0.25">
      <c r="A264" s="205" t="s">
        <v>108</v>
      </c>
      <c r="B264" s="205" t="s">
        <v>239</v>
      </c>
      <c r="C264" s="205" t="s">
        <v>240</v>
      </c>
      <c r="D264" s="205" t="s">
        <v>126</v>
      </c>
      <c r="E264" s="205" t="s">
        <v>127</v>
      </c>
      <c r="F264" s="205" t="s">
        <v>131</v>
      </c>
      <c r="G264" s="205" t="s">
        <v>145</v>
      </c>
      <c r="H264" s="205" t="s">
        <v>217</v>
      </c>
      <c r="I264" s="205" t="s">
        <v>217</v>
      </c>
      <c r="J264" s="205" t="s">
        <v>217</v>
      </c>
      <c r="K264" s="205" t="s">
        <v>217</v>
      </c>
      <c r="L264" s="205" t="s">
        <v>217</v>
      </c>
      <c r="M264" s="206">
        <v>-37.47</v>
      </c>
      <c r="N264" s="188" t="str">
        <f t="shared" si="4"/>
        <v>216000012800</v>
      </c>
    </row>
    <row r="265" spans="1:14" x14ac:dyDescent="0.25">
      <c r="A265" s="205" t="s">
        <v>108</v>
      </c>
      <c r="B265" s="205" t="s">
        <v>239</v>
      </c>
      <c r="C265" s="205" t="s">
        <v>240</v>
      </c>
      <c r="D265" s="205" t="s">
        <v>126</v>
      </c>
      <c r="E265" s="205" t="s">
        <v>127</v>
      </c>
      <c r="F265" s="205" t="s">
        <v>131</v>
      </c>
      <c r="G265" s="205" t="s">
        <v>142</v>
      </c>
      <c r="H265" s="205" t="s">
        <v>217</v>
      </c>
      <c r="I265" s="205" t="s">
        <v>217</v>
      </c>
      <c r="J265" s="205" t="s">
        <v>217</v>
      </c>
      <c r="K265" s="205" t="s">
        <v>217</v>
      </c>
      <c r="L265" s="205" t="s">
        <v>217</v>
      </c>
      <c r="M265" s="206">
        <v>-260</v>
      </c>
      <c r="N265" s="188" t="str">
        <f t="shared" si="4"/>
        <v>214000012800</v>
      </c>
    </row>
    <row r="266" spans="1:14" x14ac:dyDescent="0.25">
      <c r="A266" s="205" t="s">
        <v>108</v>
      </c>
      <c r="B266" s="205" t="s">
        <v>239</v>
      </c>
      <c r="C266" s="205" t="s">
        <v>240</v>
      </c>
      <c r="D266" s="205" t="s">
        <v>126</v>
      </c>
      <c r="E266" s="205" t="s">
        <v>127</v>
      </c>
      <c r="F266" s="205" t="s">
        <v>131</v>
      </c>
      <c r="G266" s="205" t="s">
        <v>136</v>
      </c>
      <c r="H266" s="205" t="s">
        <v>217</v>
      </c>
      <c r="I266" s="205" t="s">
        <v>217</v>
      </c>
      <c r="J266" s="205" t="s">
        <v>217</v>
      </c>
      <c r="K266" s="205" t="s">
        <v>217</v>
      </c>
      <c r="L266" s="205" t="s">
        <v>217</v>
      </c>
      <c r="M266" s="206">
        <v>-37.47</v>
      </c>
      <c r="N266" s="188" t="str">
        <f t="shared" si="4"/>
        <v>205800012800</v>
      </c>
    </row>
    <row r="267" spans="1:14" x14ac:dyDescent="0.25">
      <c r="A267" s="205" t="s">
        <v>108</v>
      </c>
      <c r="B267" s="205" t="s">
        <v>239</v>
      </c>
      <c r="C267" s="205" t="s">
        <v>240</v>
      </c>
      <c r="D267" s="205" t="s">
        <v>126</v>
      </c>
      <c r="E267" s="205" t="s">
        <v>127</v>
      </c>
      <c r="F267" s="205" t="s">
        <v>131</v>
      </c>
      <c r="G267" s="205" t="s">
        <v>143</v>
      </c>
      <c r="H267" s="205" t="s">
        <v>217</v>
      </c>
      <c r="I267" s="205" t="s">
        <v>217</v>
      </c>
      <c r="J267" s="205" t="s">
        <v>217</v>
      </c>
      <c r="K267" s="205" t="s">
        <v>217</v>
      </c>
      <c r="L267" s="205" t="s">
        <v>217</v>
      </c>
      <c r="M267" s="206">
        <v>-105</v>
      </c>
      <c r="N267" s="188" t="str">
        <f t="shared" si="4"/>
        <v>215000012800</v>
      </c>
    </row>
    <row r="268" spans="1:14" x14ac:dyDescent="0.25">
      <c r="A268" s="205" t="s">
        <v>108</v>
      </c>
      <c r="B268" s="205" t="s">
        <v>239</v>
      </c>
      <c r="C268" s="205" t="s">
        <v>240</v>
      </c>
      <c r="D268" s="205" t="s">
        <v>126</v>
      </c>
      <c r="E268" s="205" t="s">
        <v>127</v>
      </c>
      <c r="F268" s="205" t="s">
        <v>131</v>
      </c>
      <c r="G268" s="205" t="s">
        <v>124</v>
      </c>
      <c r="H268" s="205" t="s">
        <v>217</v>
      </c>
      <c r="I268" s="205" t="s">
        <v>217</v>
      </c>
      <c r="J268" s="205" t="s">
        <v>217</v>
      </c>
      <c r="K268" s="205" t="s">
        <v>217</v>
      </c>
      <c r="L268" s="205" t="s">
        <v>217</v>
      </c>
      <c r="M268" s="206">
        <v>-1114.98</v>
      </c>
      <c r="N268" s="188" t="str">
        <f t="shared" si="4"/>
        <v>100000012800</v>
      </c>
    </row>
    <row r="269" spans="1:14" x14ac:dyDescent="0.25">
      <c r="A269" s="205" t="s">
        <v>108</v>
      </c>
      <c r="B269" s="205" t="s">
        <v>239</v>
      </c>
      <c r="C269" s="205" t="s">
        <v>240</v>
      </c>
      <c r="D269" s="205" t="s">
        <v>126</v>
      </c>
      <c r="E269" s="205" t="s">
        <v>127</v>
      </c>
      <c r="F269" s="205" t="s">
        <v>131</v>
      </c>
      <c r="G269" s="205" t="s">
        <v>152</v>
      </c>
      <c r="H269" s="205" t="s">
        <v>217</v>
      </c>
      <c r="I269" s="205" t="s">
        <v>217</v>
      </c>
      <c r="J269" s="205" t="s">
        <v>217</v>
      </c>
      <c r="K269" s="205" t="s">
        <v>217</v>
      </c>
      <c r="L269" s="205" t="s">
        <v>217</v>
      </c>
      <c r="M269" s="206">
        <v>37.47</v>
      </c>
      <c r="N269" s="188" t="str">
        <f t="shared" si="4"/>
        <v>723100012800</v>
      </c>
    </row>
    <row r="270" spans="1:14" x14ac:dyDescent="0.25">
      <c r="A270" s="205" t="s">
        <v>108</v>
      </c>
      <c r="B270" s="205" t="s">
        <v>239</v>
      </c>
      <c r="C270" s="205" t="s">
        <v>240</v>
      </c>
      <c r="D270" s="205" t="s">
        <v>126</v>
      </c>
      <c r="E270" s="205" t="s">
        <v>127</v>
      </c>
      <c r="F270" s="205" t="s">
        <v>131</v>
      </c>
      <c r="G270" s="205" t="s">
        <v>153</v>
      </c>
      <c r="H270" s="205" t="s">
        <v>217</v>
      </c>
      <c r="I270" s="205" t="s">
        <v>217</v>
      </c>
      <c r="J270" s="205" t="s">
        <v>217</v>
      </c>
      <c r="K270" s="205" t="s">
        <v>217</v>
      </c>
      <c r="L270" s="205" t="s">
        <v>217</v>
      </c>
      <c r="M270" s="206">
        <v>374.9</v>
      </c>
      <c r="N270" s="188" t="str">
        <f t="shared" si="4"/>
        <v>724000012800</v>
      </c>
    </row>
    <row r="271" spans="1:14" x14ac:dyDescent="0.25">
      <c r="A271" s="205" t="s">
        <v>108</v>
      </c>
      <c r="B271" s="205" t="s">
        <v>239</v>
      </c>
      <c r="C271" s="205" t="s">
        <v>240</v>
      </c>
      <c r="D271" s="205" t="s">
        <v>126</v>
      </c>
      <c r="E271" s="205" t="s">
        <v>127</v>
      </c>
      <c r="F271" s="205" t="s">
        <v>131</v>
      </c>
      <c r="G271" s="205" t="s">
        <v>155</v>
      </c>
      <c r="H271" s="205" t="s">
        <v>217</v>
      </c>
      <c r="I271" s="205" t="s">
        <v>217</v>
      </c>
      <c r="J271" s="205" t="s">
        <v>217</v>
      </c>
      <c r="K271" s="205" t="s">
        <v>217</v>
      </c>
      <c r="L271" s="205" t="s">
        <v>217</v>
      </c>
      <c r="M271" s="206">
        <v>5.66</v>
      </c>
      <c r="N271" s="188" t="str">
        <f t="shared" si="4"/>
        <v>725000012800</v>
      </c>
    </row>
    <row r="272" spans="1:14" x14ac:dyDescent="0.25">
      <c r="A272" s="205" t="s">
        <v>108</v>
      </c>
      <c r="B272" s="205" t="s">
        <v>239</v>
      </c>
      <c r="C272" s="205" t="s">
        <v>240</v>
      </c>
      <c r="D272" s="205" t="s">
        <v>126</v>
      </c>
      <c r="E272" s="205" t="s">
        <v>127</v>
      </c>
      <c r="F272" s="205" t="s">
        <v>131</v>
      </c>
      <c r="G272" s="205" t="s">
        <v>150</v>
      </c>
      <c r="H272" s="205" t="s">
        <v>217</v>
      </c>
      <c r="I272" s="205" t="s">
        <v>217</v>
      </c>
      <c r="J272" s="205" t="s">
        <v>217</v>
      </c>
      <c r="K272" s="205" t="s">
        <v>217</v>
      </c>
      <c r="L272" s="205" t="s">
        <v>217</v>
      </c>
      <c r="M272" s="206">
        <v>11.4</v>
      </c>
      <c r="N272" s="188" t="str">
        <f t="shared" si="4"/>
        <v>722100012800</v>
      </c>
    </row>
    <row r="273" spans="1:14" x14ac:dyDescent="0.25">
      <c r="A273" s="205" t="s">
        <v>108</v>
      </c>
      <c r="B273" s="205" t="s">
        <v>239</v>
      </c>
      <c r="C273" s="205" t="s">
        <v>240</v>
      </c>
      <c r="D273" s="205" t="s">
        <v>126</v>
      </c>
      <c r="E273" s="205" t="s">
        <v>127</v>
      </c>
      <c r="F273" s="205" t="s">
        <v>131</v>
      </c>
      <c r="G273" s="205" t="s">
        <v>156</v>
      </c>
      <c r="H273" s="205" t="s">
        <v>217</v>
      </c>
      <c r="I273" s="205" t="s">
        <v>217</v>
      </c>
      <c r="J273" s="205" t="s">
        <v>217</v>
      </c>
      <c r="K273" s="205" t="s">
        <v>217</v>
      </c>
      <c r="L273" s="205" t="s">
        <v>217</v>
      </c>
      <c r="M273" s="206">
        <v>173.08</v>
      </c>
      <c r="N273" s="188" t="str">
        <f t="shared" si="4"/>
        <v>726900012800</v>
      </c>
    </row>
    <row r="274" spans="1:14" x14ac:dyDescent="0.25">
      <c r="A274" s="205" t="s">
        <v>108</v>
      </c>
      <c r="B274" s="205" t="s">
        <v>239</v>
      </c>
      <c r="C274" s="205" t="s">
        <v>240</v>
      </c>
      <c r="D274" s="205" t="s">
        <v>126</v>
      </c>
      <c r="E274" s="205" t="s">
        <v>127</v>
      </c>
      <c r="F274" s="205" t="s">
        <v>131</v>
      </c>
      <c r="G274" s="205" t="s">
        <v>156</v>
      </c>
      <c r="H274" s="205" t="s">
        <v>217</v>
      </c>
      <c r="I274" s="205" t="s">
        <v>217</v>
      </c>
      <c r="J274" s="205" t="s">
        <v>217</v>
      </c>
      <c r="K274" s="205" t="s">
        <v>217</v>
      </c>
      <c r="L274" s="205" t="s">
        <v>217</v>
      </c>
      <c r="M274" s="206">
        <v>31.47</v>
      </c>
      <c r="N274" s="188" t="str">
        <f t="shared" si="4"/>
        <v>726900012800</v>
      </c>
    </row>
    <row r="275" spans="1:14" x14ac:dyDescent="0.25">
      <c r="A275" s="205" t="s">
        <v>108</v>
      </c>
      <c r="B275" s="205" t="s">
        <v>239</v>
      </c>
      <c r="C275" s="205" t="s">
        <v>240</v>
      </c>
      <c r="D275" s="205" t="s">
        <v>126</v>
      </c>
      <c r="E275" s="205" t="s">
        <v>127</v>
      </c>
      <c r="F275" s="205" t="s">
        <v>131</v>
      </c>
      <c r="G275" s="205" t="s">
        <v>148</v>
      </c>
      <c r="H275" s="205" t="s">
        <v>217</v>
      </c>
      <c r="I275" s="205" t="s">
        <v>217</v>
      </c>
      <c r="J275" s="205" t="s">
        <v>217</v>
      </c>
      <c r="K275" s="205" t="s">
        <v>217</v>
      </c>
      <c r="L275" s="205" t="s">
        <v>217</v>
      </c>
      <c r="M275" s="206">
        <v>2491.2800000000002</v>
      </c>
      <c r="N275" s="188" t="str">
        <f t="shared" si="4"/>
        <v>700000012800</v>
      </c>
    </row>
    <row r="276" spans="1:14" x14ac:dyDescent="0.25">
      <c r="A276" s="205" t="s">
        <v>108</v>
      </c>
      <c r="B276" s="205" t="s">
        <v>239</v>
      </c>
      <c r="C276" s="205" t="s">
        <v>240</v>
      </c>
      <c r="D276" s="205" t="s">
        <v>126</v>
      </c>
      <c r="E276" s="205" t="s">
        <v>127</v>
      </c>
      <c r="F276" s="205" t="s">
        <v>131</v>
      </c>
      <c r="G276" s="205" t="s">
        <v>148</v>
      </c>
      <c r="H276" s="205" t="s">
        <v>217</v>
      </c>
      <c r="I276" s="205" t="s">
        <v>217</v>
      </c>
      <c r="J276" s="205" t="s">
        <v>217</v>
      </c>
      <c r="K276" s="205" t="s">
        <v>217</v>
      </c>
      <c r="L276" s="205" t="s">
        <v>217</v>
      </c>
      <c r="M276" s="206">
        <v>131.12</v>
      </c>
      <c r="N276" s="188" t="str">
        <f t="shared" si="4"/>
        <v>700000012800</v>
      </c>
    </row>
    <row r="277" spans="1:14" x14ac:dyDescent="0.25">
      <c r="A277" s="205" t="s">
        <v>108</v>
      </c>
      <c r="B277" s="205" t="s">
        <v>239</v>
      </c>
      <c r="C277" s="205" t="s">
        <v>240</v>
      </c>
      <c r="D277" s="205" t="s">
        <v>126</v>
      </c>
      <c r="E277" s="205" t="s">
        <v>127</v>
      </c>
      <c r="F277" s="205" t="s">
        <v>131</v>
      </c>
      <c r="G277" s="205" t="s">
        <v>151</v>
      </c>
      <c r="H277" s="205" t="s">
        <v>217</v>
      </c>
      <c r="I277" s="205" t="s">
        <v>217</v>
      </c>
      <c r="J277" s="205" t="s">
        <v>217</v>
      </c>
      <c r="K277" s="205" t="s">
        <v>217</v>
      </c>
      <c r="L277" s="205" t="s">
        <v>217</v>
      </c>
      <c r="M277" s="206">
        <v>160.24</v>
      </c>
      <c r="N277" s="188" t="str">
        <f t="shared" si="4"/>
        <v>723000012800</v>
      </c>
    </row>
    <row r="278" spans="1:14" x14ac:dyDescent="0.25">
      <c r="A278" s="205" t="s">
        <v>108</v>
      </c>
      <c r="B278" s="205" t="s">
        <v>239</v>
      </c>
      <c r="C278" s="205" t="s">
        <v>240</v>
      </c>
      <c r="D278" s="205" t="s">
        <v>126</v>
      </c>
      <c r="E278" s="205" t="s">
        <v>127</v>
      </c>
      <c r="F278" s="205" t="s">
        <v>131</v>
      </c>
      <c r="G278" s="205" t="s">
        <v>140</v>
      </c>
      <c r="H278" s="205" t="s">
        <v>217</v>
      </c>
      <c r="I278" s="205" t="s">
        <v>217</v>
      </c>
      <c r="J278" s="205" t="s">
        <v>217</v>
      </c>
      <c r="K278" s="205" t="s">
        <v>217</v>
      </c>
      <c r="L278" s="205" t="s">
        <v>217</v>
      </c>
      <c r="M278" s="206">
        <v>-11.04</v>
      </c>
      <c r="N278" s="188" t="str">
        <f t="shared" si="4"/>
        <v>212500012800</v>
      </c>
    </row>
    <row r="279" spans="1:14" x14ac:dyDescent="0.25">
      <c r="A279" s="205" t="s">
        <v>108</v>
      </c>
      <c r="B279" s="205" t="s">
        <v>239</v>
      </c>
      <c r="C279" s="205" t="s">
        <v>240</v>
      </c>
      <c r="D279" s="205" t="s">
        <v>126</v>
      </c>
      <c r="E279" s="205" t="s">
        <v>127</v>
      </c>
      <c r="F279" s="205" t="s">
        <v>131</v>
      </c>
      <c r="G279" s="205" t="s">
        <v>141</v>
      </c>
      <c r="H279" s="205" t="s">
        <v>217</v>
      </c>
      <c r="I279" s="205" t="s">
        <v>217</v>
      </c>
      <c r="J279" s="205" t="s">
        <v>217</v>
      </c>
      <c r="K279" s="205" t="s">
        <v>217</v>
      </c>
      <c r="L279" s="205" t="s">
        <v>217</v>
      </c>
      <c r="M279" s="206">
        <v>-43</v>
      </c>
      <c r="N279" s="188" t="str">
        <f t="shared" si="4"/>
        <v>213000012800</v>
      </c>
    </row>
    <row r="280" spans="1:14" x14ac:dyDescent="0.25">
      <c r="A280" s="205" t="s">
        <v>108</v>
      </c>
      <c r="B280" s="205" t="s">
        <v>239</v>
      </c>
      <c r="C280" s="205" t="s">
        <v>240</v>
      </c>
      <c r="D280" s="205" t="s">
        <v>126</v>
      </c>
      <c r="E280" s="205" t="s">
        <v>127</v>
      </c>
      <c r="F280" s="205" t="s">
        <v>131</v>
      </c>
      <c r="G280" s="205" t="s">
        <v>138</v>
      </c>
      <c r="H280" s="205" t="s">
        <v>217</v>
      </c>
      <c r="I280" s="205" t="s">
        <v>217</v>
      </c>
      <c r="J280" s="205" t="s">
        <v>217</v>
      </c>
      <c r="K280" s="205" t="s">
        <v>217</v>
      </c>
      <c r="L280" s="205" t="s">
        <v>217</v>
      </c>
      <c r="M280" s="206">
        <v>-173.08</v>
      </c>
      <c r="N280" s="188" t="str">
        <f t="shared" si="4"/>
        <v>210500012800</v>
      </c>
    </row>
    <row r="281" spans="1:14" x14ac:dyDescent="0.25">
      <c r="A281" s="205" t="s">
        <v>108</v>
      </c>
      <c r="B281" s="205" t="s">
        <v>239</v>
      </c>
      <c r="C281" s="205" t="s">
        <v>240</v>
      </c>
      <c r="D281" s="205" t="s">
        <v>126</v>
      </c>
      <c r="E281" s="205" t="s">
        <v>127</v>
      </c>
      <c r="F281" s="205" t="s">
        <v>131</v>
      </c>
      <c r="G281" s="205" t="s">
        <v>137</v>
      </c>
      <c r="H281" s="205" t="s">
        <v>217</v>
      </c>
      <c r="I281" s="205" t="s">
        <v>217</v>
      </c>
      <c r="J281" s="205" t="s">
        <v>217</v>
      </c>
      <c r="K281" s="205" t="s">
        <v>217</v>
      </c>
      <c r="L281" s="205" t="s">
        <v>217</v>
      </c>
      <c r="M281" s="206">
        <v>-9.31</v>
      </c>
      <c r="N281" s="188" t="str">
        <f t="shared" si="4"/>
        <v>210000012800</v>
      </c>
    </row>
    <row r="282" spans="1:14" x14ac:dyDescent="0.25">
      <c r="A282" s="205" t="s">
        <v>108</v>
      </c>
      <c r="B282" s="205" t="s">
        <v>239</v>
      </c>
      <c r="C282" s="205" t="s">
        <v>240</v>
      </c>
      <c r="D282" s="205" t="s">
        <v>126</v>
      </c>
      <c r="E282" s="205" t="s">
        <v>127</v>
      </c>
      <c r="F282" s="205" t="s">
        <v>131</v>
      </c>
      <c r="G282" s="205" t="s">
        <v>137</v>
      </c>
      <c r="H282" s="205" t="s">
        <v>217</v>
      </c>
      <c r="I282" s="205" t="s">
        <v>217</v>
      </c>
      <c r="J282" s="205" t="s">
        <v>217</v>
      </c>
      <c r="K282" s="205" t="s">
        <v>217</v>
      </c>
      <c r="L282" s="205" t="s">
        <v>217</v>
      </c>
      <c r="M282" s="206">
        <v>-700</v>
      </c>
      <c r="N282" s="188" t="str">
        <f t="shared" si="4"/>
        <v>210000012800</v>
      </c>
    </row>
    <row r="283" spans="1:14" x14ac:dyDescent="0.25">
      <c r="A283" s="205" t="s">
        <v>108</v>
      </c>
      <c r="B283" s="205" t="s">
        <v>239</v>
      </c>
      <c r="C283" s="205" t="s">
        <v>240</v>
      </c>
      <c r="D283" s="205" t="s">
        <v>126</v>
      </c>
      <c r="E283" s="205" t="s">
        <v>127</v>
      </c>
      <c r="F283" s="205" t="s">
        <v>131</v>
      </c>
      <c r="G283" s="205" t="s">
        <v>140</v>
      </c>
      <c r="H283" s="205" t="s">
        <v>217</v>
      </c>
      <c r="I283" s="205" t="s">
        <v>217</v>
      </c>
      <c r="J283" s="205" t="s">
        <v>217</v>
      </c>
      <c r="K283" s="205" t="s">
        <v>217</v>
      </c>
      <c r="L283" s="205" t="s">
        <v>217</v>
      </c>
      <c r="M283" s="206">
        <v>-8.2799999999999994</v>
      </c>
      <c r="N283" s="188" t="str">
        <f t="shared" si="4"/>
        <v>212500012800</v>
      </c>
    </row>
    <row r="284" spans="1:14" x14ac:dyDescent="0.25">
      <c r="A284" s="205" t="s">
        <v>108</v>
      </c>
      <c r="B284" s="205" t="s">
        <v>239</v>
      </c>
      <c r="C284" s="205" t="s">
        <v>240</v>
      </c>
      <c r="D284" s="205" t="s">
        <v>126</v>
      </c>
      <c r="E284" s="205" t="s">
        <v>127</v>
      </c>
      <c r="F284" s="205" t="s">
        <v>131</v>
      </c>
      <c r="G284" s="205" t="s">
        <v>159</v>
      </c>
      <c r="H284" s="205" t="s">
        <v>217</v>
      </c>
      <c r="I284" s="205" t="s">
        <v>217</v>
      </c>
      <c r="J284" s="205" t="s">
        <v>217</v>
      </c>
      <c r="K284" s="205" t="s">
        <v>217</v>
      </c>
      <c r="L284" s="205" t="s">
        <v>217</v>
      </c>
      <c r="M284" s="206">
        <v>-11.4</v>
      </c>
      <c r="N284" s="188" t="str">
        <f t="shared" si="4"/>
        <v>205700012800</v>
      </c>
    </row>
    <row r="285" spans="1:14" x14ac:dyDescent="0.25">
      <c r="A285" s="205" t="s">
        <v>108</v>
      </c>
      <c r="B285" s="205" t="s">
        <v>239</v>
      </c>
      <c r="C285" s="205" t="s">
        <v>240</v>
      </c>
      <c r="D285" s="205" t="s">
        <v>126</v>
      </c>
      <c r="E285" s="205" t="s">
        <v>127</v>
      </c>
      <c r="F285" s="205" t="s">
        <v>131</v>
      </c>
      <c r="G285" s="205" t="s">
        <v>135</v>
      </c>
      <c r="H285" s="205" t="s">
        <v>217</v>
      </c>
      <c r="I285" s="205" t="s">
        <v>217</v>
      </c>
      <c r="J285" s="205" t="s">
        <v>217</v>
      </c>
      <c r="K285" s="205" t="s">
        <v>217</v>
      </c>
      <c r="L285" s="205" t="s">
        <v>217</v>
      </c>
      <c r="M285" s="206">
        <v>-374.9</v>
      </c>
      <c r="N285" s="188" t="str">
        <f t="shared" si="4"/>
        <v>205600012800</v>
      </c>
    </row>
    <row r="286" spans="1:14" x14ac:dyDescent="0.25">
      <c r="A286" s="205" t="s">
        <v>108</v>
      </c>
      <c r="B286" s="205" t="s">
        <v>239</v>
      </c>
      <c r="C286" s="205" t="s">
        <v>240</v>
      </c>
      <c r="D286" s="205" t="s">
        <v>126</v>
      </c>
      <c r="E286" s="205" t="s">
        <v>127</v>
      </c>
      <c r="F286" s="205" t="s">
        <v>131</v>
      </c>
      <c r="G286" s="205" t="s">
        <v>134</v>
      </c>
      <c r="H286" s="205" t="s">
        <v>217</v>
      </c>
      <c r="I286" s="205" t="s">
        <v>217</v>
      </c>
      <c r="J286" s="205" t="s">
        <v>217</v>
      </c>
      <c r="K286" s="205" t="s">
        <v>217</v>
      </c>
      <c r="L286" s="205" t="s">
        <v>217</v>
      </c>
      <c r="M286" s="206">
        <v>-5.66</v>
      </c>
      <c r="N286" s="188" t="str">
        <f t="shared" si="4"/>
        <v>205500012800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4"/>
  <sheetViews>
    <sheetView workbookViewId="0">
      <selection sqref="A1:N574"/>
    </sheetView>
  </sheetViews>
  <sheetFormatPr defaultRowHeight="15" x14ac:dyDescent="0.25"/>
  <cols>
    <col min="1" max="1" width="9.140625" style="188"/>
    <col min="2" max="2" width="18.28515625" style="188" customWidth="1"/>
    <col min="3" max="5" width="9.140625" style="188"/>
    <col min="6" max="6" width="18.7109375" style="188" customWidth="1"/>
    <col min="7" max="7" width="9.140625" style="188"/>
    <col min="8" max="8" width="14.28515625" style="188" customWidth="1"/>
    <col min="9" max="10" width="9.140625" style="188"/>
    <col min="11" max="11" width="18.7109375" style="188" customWidth="1"/>
    <col min="12" max="12" width="19" style="188" customWidth="1"/>
    <col min="13" max="16384" width="9.140625" style="188"/>
  </cols>
  <sheetData>
    <row r="1" spans="1:14" x14ac:dyDescent="0.25">
      <c r="A1" s="207" t="s">
        <v>213</v>
      </c>
      <c r="B1" s="207" t="s">
        <v>66</v>
      </c>
      <c r="C1" s="207" t="s">
        <v>219</v>
      </c>
      <c r="D1" s="207" t="s">
        <v>75</v>
      </c>
      <c r="E1" s="207" t="s">
        <v>215</v>
      </c>
      <c r="F1" s="207" t="s">
        <v>216</v>
      </c>
      <c r="G1" s="207" t="s">
        <v>71</v>
      </c>
      <c r="H1" s="207" t="s">
        <v>73</v>
      </c>
      <c r="I1" s="207" t="s">
        <v>77</v>
      </c>
      <c r="J1" s="207" t="s">
        <v>74</v>
      </c>
      <c r="K1" s="207" t="s">
        <v>85</v>
      </c>
      <c r="L1" s="207" t="s">
        <v>84</v>
      </c>
      <c r="M1" s="207" t="s">
        <v>91</v>
      </c>
      <c r="N1" s="188" t="s">
        <v>218</v>
      </c>
    </row>
    <row r="2" spans="1:14" x14ac:dyDescent="0.25">
      <c r="A2" s="208" t="s">
        <v>108</v>
      </c>
      <c r="B2" s="208" t="s">
        <v>293</v>
      </c>
      <c r="C2" s="208" t="s">
        <v>294</v>
      </c>
      <c r="D2" s="208" t="s">
        <v>126</v>
      </c>
      <c r="E2" s="208" t="s">
        <v>127</v>
      </c>
      <c r="F2" s="208" t="s">
        <v>125</v>
      </c>
      <c r="G2" s="208" t="s">
        <v>161</v>
      </c>
      <c r="H2" s="208" t="s">
        <v>217</v>
      </c>
      <c r="I2" s="208" t="s">
        <v>217</v>
      </c>
      <c r="J2" s="208" t="s">
        <v>217</v>
      </c>
      <c r="K2" s="208" t="s">
        <v>217</v>
      </c>
      <c r="L2" s="208" t="s">
        <v>217</v>
      </c>
      <c r="M2" s="209">
        <v>392.32</v>
      </c>
      <c r="N2" s="188" t="str">
        <f>CONCATENATE(G2,E2)</f>
        <v>710000012800</v>
      </c>
    </row>
    <row r="3" spans="1:14" x14ac:dyDescent="0.25">
      <c r="A3" s="208" t="s">
        <v>108</v>
      </c>
      <c r="B3" s="208" t="s">
        <v>293</v>
      </c>
      <c r="C3" s="208" t="s">
        <v>294</v>
      </c>
      <c r="D3" s="208" t="s">
        <v>126</v>
      </c>
      <c r="E3" s="208" t="s">
        <v>127</v>
      </c>
      <c r="F3" s="208" t="s">
        <v>125</v>
      </c>
      <c r="G3" s="208" t="s">
        <v>124</v>
      </c>
      <c r="H3" s="208" t="s">
        <v>217</v>
      </c>
      <c r="I3" s="208" t="s">
        <v>217</v>
      </c>
      <c r="J3" s="208" t="s">
        <v>217</v>
      </c>
      <c r="K3" s="208" t="s">
        <v>217</v>
      </c>
      <c r="L3" s="208" t="s">
        <v>217</v>
      </c>
      <c r="M3" s="209">
        <v>-866.88</v>
      </c>
      <c r="N3" s="188" t="str">
        <f t="shared" ref="N3:N66" si="0">CONCATENATE(G3,E3)</f>
        <v>100000012800</v>
      </c>
    </row>
    <row r="4" spans="1:14" x14ac:dyDescent="0.25">
      <c r="A4" s="208" t="s">
        <v>108</v>
      </c>
      <c r="B4" s="208" t="s">
        <v>293</v>
      </c>
      <c r="C4" s="208" t="s">
        <v>294</v>
      </c>
      <c r="D4" s="208" t="s">
        <v>126</v>
      </c>
      <c r="E4" s="208" t="s">
        <v>127</v>
      </c>
      <c r="F4" s="208" t="s">
        <v>125</v>
      </c>
      <c r="G4" s="208" t="s">
        <v>161</v>
      </c>
      <c r="H4" s="208" t="s">
        <v>217</v>
      </c>
      <c r="I4" s="208" t="s">
        <v>217</v>
      </c>
      <c r="J4" s="208" t="s">
        <v>217</v>
      </c>
      <c r="K4" s="208" t="s">
        <v>217</v>
      </c>
      <c r="L4" s="208" t="s">
        <v>217</v>
      </c>
      <c r="M4" s="209">
        <v>1401.14</v>
      </c>
      <c r="N4" s="188" t="str">
        <f t="shared" si="0"/>
        <v>710000012800</v>
      </c>
    </row>
    <row r="5" spans="1:14" x14ac:dyDescent="0.25">
      <c r="A5" s="208" t="s">
        <v>108</v>
      </c>
      <c r="B5" s="208" t="s">
        <v>293</v>
      </c>
      <c r="C5" s="208" t="s">
        <v>294</v>
      </c>
      <c r="D5" s="208" t="s">
        <v>126</v>
      </c>
      <c r="E5" s="208" t="s">
        <v>127</v>
      </c>
      <c r="F5" s="208" t="s">
        <v>125</v>
      </c>
      <c r="G5" s="208" t="s">
        <v>151</v>
      </c>
      <c r="H5" s="208" t="s">
        <v>217</v>
      </c>
      <c r="I5" s="208" t="s">
        <v>217</v>
      </c>
      <c r="J5" s="208" t="s">
        <v>217</v>
      </c>
      <c r="K5" s="208" t="s">
        <v>217</v>
      </c>
      <c r="L5" s="208" t="s">
        <v>217</v>
      </c>
      <c r="M5" s="209">
        <v>152.65</v>
      </c>
      <c r="N5" s="188" t="str">
        <f t="shared" si="0"/>
        <v>723000012800</v>
      </c>
    </row>
    <row r="6" spans="1:14" x14ac:dyDescent="0.25">
      <c r="A6" s="208" t="s">
        <v>108</v>
      </c>
      <c r="B6" s="208" t="s">
        <v>293</v>
      </c>
      <c r="C6" s="208" t="s">
        <v>294</v>
      </c>
      <c r="D6" s="208" t="s">
        <v>126</v>
      </c>
      <c r="E6" s="208" t="s">
        <v>127</v>
      </c>
      <c r="F6" s="208" t="s">
        <v>125</v>
      </c>
      <c r="G6" s="208" t="s">
        <v>151</v>
      </c>
      <c r="H6" s="208" t="s">
        <v>217</v>
      </c>
      <c r="I6" s="208" t="s">
        <v>217</v>
      </c>
      <c r="J6" s="208" t="s">
        <v>217</v>
      </c>
      <c r="K6" s="208" t="s">
        <v>217</v>
      </c>
      <c r="L6" s="208" t="s">
        <v>217</v>
      </c>
      <c r="M6" s="209">
        <v>84.8</v>
      </c>
      <c r="N6" s="188" t="str">
        <f t="shared" si="0"/>
        <v>723000012800</v>
      </c>
    </row>
    <row r="7" spans="1:14" x14ac:dyDescent="0.25">
      <c r="A7" s="208" t="s">
        <v>108</v>
      </c>
      <c r="B7" s="208" t="s">
        <v>293</v>
      </c>
      <c r="C7" s="208" t="s">
        <v>294</v>
      </c>
      <c r="D7" s="208" t="s">
        <v>126</v>
      </c>
      <c r="E7" s="208" t="s">
        <v>127</v>
      </c>
      <c r="F7" s="208" t="s">
        <v>125</v>
      </c>
      <c r="G7" s="208" t="s">
        <v>152</v>
      </c>
      <c r="H7" s="208" t="s">
        <v>217</v>
      </c>
      <c r="I7" s="208" t="s">
        <v>217</v>
      </c>
      <c r="J7" s="208" t="s">
        <v>217</v>
      </c>
      <c r="K7" s="208" t="s">
        <v>217</v>
      </c>
      <c r="L7" s="208" t="s">
        <v>217</v>
      </c>
      <c r="M7" s="209">
        <v>35.700000000000003</v>
      </c>
      <c r="N7" s="188" t="str">
        <f t="shared" si="0"/>
        <v>723100012800</v>
      </c>
    </row>
    <row r="8" spans="1:14" x14ac:dyDescent="0.25">
      <c r="A8" s="208" t="s">
        <v>108</v>
      </c>
      <c r="B8" s="208" t="s">
        <v>293</v>
      </c>
      <c r="C8" s="208" t="s">
        <v>294</v>
      </c>
      <c r="D8" s="208" t="s">
        <v>126</v>
      </c>
      <c r="E8" s="208" t="s">
        <v>127</v>
      </c>
      <c r="F8" s="208" t="s">
        <v>125</v>
      </c>
      <c r="G8" s="208" t="s">
        <v>152</v>
      </c>
      <c r="H8" s="208" t="s">
        <v>217</v>
      </c>
      <c r="I8" s="208" t="s">
        <v>217</v>
      </c>
      <c r="J8" s="208" t="s">
        <v>217</v>
      </c>
      <c r="K8" s="208" t="s">
        <v>217</v>
      </c>
      <c r="L8" s="208" t="s">
        <v>217</v>
      </c>
      <c r="M8" s="209">
        <v>19.84</v>
      </c>
      <c r="N8" s="188" t="str">
        <f t="shared" si="0"/>
        <v>723100012800</v>
      </c>
    </row>
    <row r="9" spans="1:14" x14ac:dyDescent="0.25">
      <c r="A9" s="208" t="s">
        <v>108</v>
      </c>
      <c r="B9" s="208" t="s">
        <v>293</v>
      </c>
      <c r="C9" s="208" t="s">
        <v>294</v>
      </c>
      <c r="D9" s="208" t="s">
        <v>126</v>
      </c>
      <c r="E9" s="208" t="s">
        <v>127</v>
      </c>
      <c r="F9" s="208" t="s">
        <v>125</v>
      </c>
      <c r="G9" s="208" t="s">
        <v>153</v>
      </c>
      <c r="H9" s="208" t="s">
        <v>217</v>
      </c>
      <c r="I9" s="208" t="s">
        <v>217</v>
      </c>
      <c r="J9" s="208" t="s">
        <v>217</v>
      </c>
      <c r="K9" s="208" t="s">
        <v>217</v>
      </c>
      <c r="L9" s="208" t="s">
        <v>217</v>
      </c>
      <c r="M9" s="209">
        <v>191.38</v>
      </c>
      <c r="N9" s="188" t="str">
        <f t="shared" si="0"/>
        <v>724000012800</v>
      </c>
    </row>
    <row r="10" spans="1:14" x14ac:dyDescent="0.25">
      <c r="A10" s="208" t="s">
        <v>108</v>
      </c>
      <c r="B10" s="208" t="s">
        <v>293</v>
      </c>
      <c r="C10" s="208" t="s">
        <v>294</v>
      </c>
      <c r="D10" s="208" t="s">
        <v>126</v>
      </c>
      <c r="E10" s="208" t="s">
        <v>127</v>
      </c>
      <c r="F10" s="208" t="s">
        <v>125</v>
      </c>
      <c r="G10" s="208" t="s">
        <v>153</v>
      </c>
      <c r="H10" s="208" t="s">
        <v>217</v>
      </c>
      <c r="I10" s="208" t="s">
        <v>217</v>
      </c>
      <c r="J10" s="208" t="s">
        <v>217</v>
      </c>
      <c r="K10" s="208" t="s">
        <v>217</v>
      </c>
      <c r="L10" s="208" t="s">
        <v>217</v>
      </c>
      <c r="M10" s="209">
        <v>106.32</v>
      </c>
      <c r="N10" s="188" t="str">
        <f t="shared" si="0"/>
        <v>724000012800</v>
      </c>
    </row>
    <row r="11" spans="1:14" x14ac:dyDescent="0.25">
      <c r="A11" s="208" t="s">
        <v>108</v>
      </c>
      <c r="B11" s="208" t="s">
        <v>293</v>
      </c>
      <c r="C11" s="208" t="s">
        <v>294</v>
      </c>
      <c r="D11" s="208" t="s">
        <v>126</v>
      </c>
      <c r="E11" s="208" t="s">
        <v>127</v>
      </c>
      <c r="F11" s="208" t="s">
        <v>125</v>
      </c>
      <c r="G11" s="208" t="s">
        <v>156</v>
      </c>
      <c r="H11" s="208" t="s">
        <v>217</v>
      </c>
      <c r="I11" s="208" t="s">
        <v>217</v>
      </c>
      <c r="J11" s="208" t="s">
        <v>217</v>
      </c>
      <c r="K11" s="208" t="s">
        <v>217</v>
      </c>
      <c r="L11" s="208" t="s">
        <v>217</v>
      </c>
      <c r="M11" s="209">
        <v>166.46</v>
      </c>
      <c r="N11" s="188" t="str">
        <f t="shared" si="0"/>
        <v>726900012800</v>
      </c>
    </row>
    <row r="12" spans="1:14" x14ac:dyDescent="0.25">
      <c r="A12" s="208" t="s">
        <v>108</v>
      </c>
      <c r="B12" s="208" t="s">
        <v>293</v>
      </c>
      <c r="C12" s="208" t="s">
        <v>294</v>
      </c>
      <c r="D12" s="208" t="s">
        <v>126</v>
      </c>
      <c r="E12" s="208" t="s">
        <v>127</v>
      </c>
      <c r="F12" s="208" t="s">
        <v>125</v>
      </c>
      <c r="G12" s="208" t="s">
        <v>156</v>
      </c>
      <c r="H12" s="208" t="s">
        <v>217</v>
      </c>
      <c r="I12" s="208" t="s">
        <v>217</v>
      </c>
      <c r="J12" s="208" t="s">
        <v>217</v>
      </c>
      <c r="K12" s="208" t="s">
        <v>217</v>
      </c>
      <c r="L12" s="208" t="s">
        <v>217</v>
      </c>
      <c r="M12" s="209">
        <v>92.47</v>
      </c>
      <c r="N12" s="188" t="str">
        <f t="shared" si="0"/>
        <v>726900012800</v>
      </c>
    </row>
    <row r="13" spans="1:14" x14ac:dyDescent="0.25">
      <c r="A13" s="208" t="s">
        <v>108</v>
      </c>
      <c r="B13" s="208" t="s">
        <v>293</v>
      </c>
      <c r="C13" s="208" t="s">
        <v>294</v>
      </c>
      <c r="D13" s="208" t="s">
        <v>126</v>
      </c>
      <c r="E13" s="208" t="s">
        <v>127</v>
      </c>
      <c r="F13" s="208" t="s">
        <v>125</v>
      </c>
      <c r="G13" s="208" t="s">
        <v>156</v>
      </c>
      <c r="H13" s="208" t="s">
        <v>217</v>
      </c>
      <c r="I13" s="208" t="s">
        <v>217</v>
      </c>
      <c r="J13" s="208" t="s">
        <v>217</v>
      </c>
      <c r="K13" s="208" t="s">
        <v>217</v>
      </c>
      <c r="L13" s="208" t="s">
        <v>217</v>
      </c>
      <c r="M13" s="209">
        <v>30.27</v>
      </c>
      <c r="N13" s="188" t="str">
        <f t="shared" si="0"/>
        <v>726900012800</v>
      </c>
    </row>
    <row r="14" spans="1:14" x14ac:dyDescent="0.25">
      <c r="A14" s="208" t="s">
        <v>108</v>
      </c>
      <c r="B14" s="208" t="s">
        <v>293</v>
      </c>
      <c r="C14" s="208" t="s">
        <v>294</v>
      </c>
      <c r="D14" s="208" t="s">
        <v>126</v>
      </c>
      <c r="E14" s="208" t="s">
        <v>127</v>
      </c>
      <c r="F14" s="208" t="s">
        <v>125</v>
      </c>
      <c r="G14" s="208" t="s">
        <v>156</v>
      </c>
      <c r="H14" s="208" t="s">
        <v>217</v>
      </c>
      <c r="I14" s="208" t="s">
        <v>217</v>
      </c>
      <c r="J14" s="208" t="s">
        <v>217</v>
      </c>
      <c r="K14" s="208" t="s">
        <v>217</v>
      </c>
      <c r="L14" s="208" t="s">
        <v>217</v>
      </c>
      <c r="M14" s="209">
        <v>16.809999999999999</v>
      </c>
      <c r="N14" s="188" t="str">
        <f t="shared" si="0"/>
        <v>726900012800</v>
      </c>
    </row>
    <row r="15" spans="1:14" x14ac:dyDescent="0.25">
      <c r="A15" s="208" t="s">
        <v>108</v>
      </c>
      <c r="B15" s="208" t="s">
        <v>293</v>
      </c>
      <c r="C15" s="208" t="s">
        <v>294</v>
      </c>
      <c r="D15" s="208" t="s">
        <v>126</v>
      </c>
      <c r="E15" s="208" t="s">
        <v>127</v>
      </c>
      <c r="F15" s="208" t="s">
        <v>125</v>
      </c>
      <c r="G15" s="208" t="s">
        <v>141</v>
      </c>
      <c r="H15" s="208" t="s">
        <v>217</v>
      </c>
      <c r="I15" s="208" t="s">
        <v>217</v>
      </c>
      <c r="J15" s="208" t="s">
        <v>217</v>
      </c>
      <c r="K15" s="208" t="s">
        <v>217</v>
      </c>
      <c r="L15" s="208" t="s">
        <v>217</v>
      </c>
      <c r="M15" s="209">
        <v>-27.64</v>
      </c>
      <c r="N15" s="188" t="str">
        <f t="shared" si="0"/>
        <v>213000012800</v>
      </c>
    </row>
    <row r="16" spans="1:14" x14ac:dyDescent="0.25">
      <c r="A16" s="208" t="s">
        <v>108</v>
      </c>
      <c r="B16" s="208" t="s">
        <v>293</v>
      </c>
      <c r="C16" s="208" t="s">
        <v>294</v>
      </c>
      <c r="D16" s="208" t="s">
        <v>126</v>
      </c>
      <c r="E16" s="208" t="s">
        <v>127</v>
      </c>
      <c r="F16" s="208" t="s">
        <v>125</v>
      </c>
      <c r="G16" s="208" t="s">
        <v>141</v>
      </c>
      <c r="H16" s="208" t="s">
        <v>217</v>
      </c>
      <c r="I16" s="208" t="s">
        <v>217</v>
      </c>
      <c r="J16" s="208" t="s">
        <v>217</v>
      </c>
      <c r="K16" s="208" t="s">
        <v>217</v>
      </c>
      <c r="L16" s="208" t="s">
        <v>217</v>
      </c>
      <c r="M16" s="209">
        <v>-15.36</v>
      </c>
      <c r="N16" s="188" t="str">
        <f t="shared" si="0"/>
        <v>213000012800</v>
      </c>
    </row>
    <row r="17" spans="1:14" x14ac:dyDescent="0.25">
      <c r="A17" s="208" t="s">
        <v>108</v>
      </c>
      <c r="B17" s="208" t="s">
        <v>293</v>
      </c>
      <c r="C17" s="208" t="s">
        <v>294</v>
      </c>
      <c r="D17" s="208" t="s">
        <v>126</v>
      </c>
      <c r="E17" s="208" t="s">
        <v>127</v>
      </c>
      <c r="F17" s="208" t="s">
        <v>125</v>
      </c>
      <c r="G17" s="208" t="s">
        <v>137</v>
      </c>
      <c r="H17" s="208" t="s">
        <v>217</v>
      </c>
      <c r="I17" s="208" t="s">
        <v>217</v>
      </c>
      <c r="J17" s="208" t="s">
        <v>217</v>
      </c>
      <c r="K17" s="208" t="s">
        <v>217</v>
      </c>
      <c r="L17" s="208" t="s">
        <v>217</v>
      </c>
      <c r="M17" s="209">
        <v>-2.1</v>
      </c>
      <c r="N17" s="188" t="str">
        <f t="shared" si="0"/>
        <v>210000012800</v>
      </c>
    </row>
    <row r="18" spans="1:14" x14ac:dyDescent="0.25">
      <c r="A18" s="208" t="s">
        <v>108</v>
      </c>
      <c r="B18" s="208" t="s">
        <v>293</v>
      </c>
      <c r="C18" s="208" t="s">
        <v>294</v>
      </c>
      <c r="D18" s="208" t="s">
        <v>126</v>
      </c>
      <c r="E18" s="208" t="s">
        <v>127</v>
      </c>
      <c r="F18" s="208" t="s">
        <v>125</v>
      </c>
      <c r="G18" s="208" t="s">
        <v>137</v>
      </c>
      <c r="H18" s="208" t="s">
        <v>217</v>
      </c>
      <c r="I18" s="208" t="s">
        <v>217</v>
      </c>
      <c r="J18" s="208" t="s">
        <v>217</v>
      </c>
      <c r="K18" s="208" t="s">
        <v>217</v>
      </c>
      <c r="L18" s="208" t="s">
        <v>217</v>
      </c>
      <c r="M18" s="209">
        <v>-1.17</v>
      </c>
      <c r="N18" s="188" t="str">
        <f t="shared" si="0"/>
        <v>210000012800</v>
      </c>
    </row>
    <row r="19" spans="1:14" x14ac:dyDescent="0.25">
      <c r="A19" s="208" t="s">
        <v>108</v>
      </c>
      <c r="B19" s="208" t="s">
        <v>293</v>
      </c>
      <c r="C19" s="208" t="s">
        <v>294</v>
      </c>
      <c r="D19" s="208" t="s">
        <v>126</v>
      </c>
      <c r="E19" s="208" t="s">
        <v>127</v>
      </c>
      <c r="F19" s="208" t="s">
        <v>125</v>
      </c>
      <c r="G19" s="208" t="s">
        <v>137</v>
      </c>
      <c r="H19" s="208" t="s">
        <v>217</v>
      </c>
      <c r="I19" s="208" t="s">
        <v>217</v>
      </c>
      <c r="J19" s="208" t="s">
        <v>217</v>
      </c>
      <c r="K19" s="208" t="s">
        <v>217</v>
      </c>
      <c r="L19" s="208" t="s">
        <v>217</v>
      </c>
      <c r="M19" s="209">
        <v>-8.1999999999999993</v>
      </c>
      <c r="N19" s="188" t="str">
        <f t="shared" si="0"/>
        <v>210000012800</v>
      </c>
    </row>
    <row r="20" spans="1:14" x14ac:dyDescent="0.25">
      <c r="A20" s="208" t="s">
        <v>108</v>
      </c>
      <c r="B20" s="208" t="s">
        <v>293</v>
      </c>
      <c r="C20" s="208" t="s">
        <v>294</v>
      </c>
      <c r="D20" s="208" t="s">
        <v>126</v>
      </c>
      <c r="E20" s="208" t="s">
        <v>127</v>
      </c>
      <c r="F20" s="208" t="s">
        <v>125</v>
      </c>
      <c r="G20" s="208" t="s">
        <v>137</v>
      </c>
      <c r="H20" s="208" t="s">
        <v>217</v>
      </c>
      <c r="I20" s="208" t="s">
        <v>217</v>
      </c>
      <c r="J20" s="208" t="s">
        <v>217</v>
      </c>
      <c r="K20" s="208" t="s">
        <v>217</v>
      </c>
      <c r="L20" s="208" t="s">
        <v>217</v>
      </c>
      <c r="M20" s="209">
        <v>-4.55</v>
      </c>
      <c r="N20" s="188" t="str">
        <f t="shared" si="0"/>
        <v>210000012800</v>
      </c>
    </row>
    <row r="21" spans="1:14" x14ac:dyDescent="0.25">
      <c r="A21" s="208" t="s">
        <v>108</v>
      </c>
      <c r="B21" s="208" t="s">
        <v>293</v>
      </c>
      <c r="C21" s="208" t="s">
        <v>294</v>
      </c>
      <c r="D21" s="208" t="s">
        <v>126</v>
      </c>
      <c r="E21" s="208" t="s">
        <v>127</v>
      </c>
      <c r="F21" s="208" t="s">
        <v>125</v>
      </c>
      <c r="G21" s="208" t="s">
        <v>137</v>
      </c>
      <c r="H21" s="208" t="s">
        <v>217</v>
      </c>
      <c r="I21" s="208" t="s">
        <v>217</v>
      </c>
      <c r="J21" s="208" t="s">
        <v>217</v>
      </c>
      <c r="K21" s="208" t="s">
        <v>217</v>
      </c>
      <c r="L21" s="208" t="s">
        <v>217</v>
      </c>
      <c r="M21" s="209">
        <v>-4.5</v>
      </c>
      <c r="N21" s="188" t="str">
        <f t="shared" si="0"/>
        <v>210000012800</v>
      </c>
    </row>
    <row r="22" spans="1:14" x14ac:dyDescent="0.25">
      <c r="A22" s="208" t="s">
        <v>108</v>
      </c>
      <c r="B22" s="208" t="s">
        <v>293</v>
      </c>
      <c r="C22" s="208" t="s">
        <v>294</v>
      </c>
      <c r="D22" s="208" t="s">
        <v>126</v>
      </c>
      <c r="E22" s="208" t="s">
        <v>127</v>
      </c>
      <c r="F22" s="208" t="s">
        <v>125</v>
      </c>
      <c r="G22" s="208" t="s">
        <v>137</v>
      </c>
      <c r="H22" s="208" t="s">
        <v>217</v>
      </c>
      <c r="I22" s="208" t="s">
        <v>217</v>
      </c>
      <c r="J22" s="208" t="s">
        <v>217</v>
      </c>
      <c r="K22" s="208" t="s">
        <v>217</v>
      </c>
      <c r="L22" s="208" t="s">
        <v>217</v>
      </c>
      <c r="M22" s="209">
        <v>-2.5</v>
      </c>
      <c r="N22" s="188" t="str">
        <f t="shared" si="0"/>
        <v>210000012800</v>
      </c>
    </row>
    <row r="23" spans="1:14" x14ac:dyDescent="0.25">
      <c r="A23" s="208" t="s">
        <v>108</v>
      </c>
      <c r="B23" s="208" t="s">
        <v>293</v>
      </c>
      <c r="C23" s="208" t="s">
        <v>294</v>
      </c>
      <c r="D23" s="208" t="s">
        <v>126</v>
      </c>
      <c r="E23" s="208" t="s">
        <v>127</v>
      </c>
      <c r="F23" s="208" t="s">
        <v>125</v>
      </c>
      <c r="G23" s="208" t="s">
        <v>138</v>
      </c>
      <c r="H23" s="208" t="s">
        <v>217</v>
      </c>
      <c r="I23" s="208" t="s">
        <v>217</v>
      </c>
      <c r="J23" s="208" t="s">
        <v>217</v>
      </c>
      <c r="K23" s="208" t="s">
        <v>217</v>
      </c>
      <c r="L23" s="208" t="s">
        <v>217</v>
      </c>
      <c r="M23" s="209">
        <v>-166.46</v>
      </c>
      <c r="N23" s="188" t="str">
        <f t="shared" si="0"/>
        <v>210500012800</v>
      </c>
    </row>
    <row r="24" spans="1:14" x14ac:dyDescent="0.25">
      <c r="A24" s="208" t="s">
        <v>108</v>
      </c>
      <c r="B24" s="208" t="s">
        <v>293</v>
      </c>
      <c r="C24" s="208" t="s">
        <v>294</v>
      </c>
      <c r="D24" s="208" t="s">
        <v>126</v>
      </c>
      <c r="E24" s="208" t="s">
        <v>127</v>
      </c>
      <c r="F24" s="208" t="s">
        <v>125</v>
      </c>
      <c r="G24" s="208" t="s">
        <v>138</v>
      </c>
      <c r="H24" s="208" t="s">
        <v>217</v>
      </c>
      <c r="I24" s="208" t="s">
        <v>217</v>
      </c>
      <c r="J24" s="208" t="s">
        <v>217</v>
      </c>
      <c r="K24" s="208" t="s">
        <v>217</v>
      </c>
      <c r="L24" s="208" t="s">
        <v>217</v>
      </c>
      <c r="M24" s="209">
        <v>-92.47</v>
      </c>
      <c r="N24" s="188" t="str">
        <f t="shared" si="0"/>
        <v>210500012800</v>
      </c>
    </row>
    <row r="25" spans="1:14" x14ac:dyDescent="0.25">
      <c r="A25" s="208" t="s">
        <v>108</v>
      </c>
      <c r="B25" s="208" t="s">
        <v>293</v>
      </c>
      <c r="C25" s="208" t="s">
        <v>294</v>
      </c>
      <c r="D25" s="208" t="s">
        <v>126</v>
      </c>
      <c r="E25" s="208" t="s">
        <v>127</v>
      </c>
      <c r="F25" s="208" t="s">
        <v>125</v>
      </c>
      <c r="G25" s="208" t="s">
        <v>147</v>
      </c>
      <c r="H25" s="208" t="s">
        <v>217</v>
      </c>
      <c r="I25" s="208" t="s">
        <v>217</v>
      </c>
      <c r="J25" s="208" t="s">
        <v>217</v>
      </c>
      <c r="K25" s="208" t="s">
        <v>217</v>
      </c>
      <c r="L25" s="208" t="s">
        <v>217</v>
      </c>
      <c r="M25" s="209">
        <v>-22.11</v>
      </c>
      <c r="N25" s="188" t="str">
        <f t="shared" si="0"/>
        <v>219000012800</v>
      </c>
    </row>
    <row r="26" spans="1:14" x14ac:dyDescent="0.25">
      <c r="A26" s="208" t="s">
        <v>108</v>
      </c>
      <c r="B26" s="208" t="s">
        <v>293</v>
      </c>
      <c r="C26" s="208" t="s">
        <v>294</v>
      </c>
      <c r="D26" s="208" t="s">
        <v>126</v>
      </c>
      <c r="E26" s="208" t="s">
        <v>127</v>
      </c>
      <c r="F26" s="208" t="s">
        <v>125</v>
      </c>
      <c r="G26" s="208" t="s">
        <v>147</v>
      </c>
      <c r="H26" s="208" t="s">
        <v>217</v>
      </c>
      <c r="I26" s="208" t="s">
        <v>217</v>
      </c>
      <c r="J26" s="208" t="s">
        <v>217</v>
      </c>
      <c r="K26" s="208" t="s">
        <v>217</v>
      </c>
      <c r="L26" s="208" t="s">
        <v>217</v>
      </c>
      <c r="M26" s="209">
        <v>-12.28</v>
      </c>
      <c r="N26" s="188" t="str">
        <f t="shared" si="0"/>
        <v>219000012800</v>
      </c>
    </row>
    <row r="27" spans="1:14" x14ac:dyDescent="0.25">
      <c r="A27" s="208" t="s">
        <v>108</v>
      </c>
      <c r="B27" s="208" t="s">
        <v>293</v>
      </c>
      <c r="C27" s="208" t="s">
        <v>294</v>
      </c>
      <c r="D27" s="208" t="s">
        <v>126</v>
      </c>
      <c r="E27" s="208" t="s">
        <v>127</v>
      </c>
      <c r="F27" s="208" t="s">
        <v>125</v>
      </c>
      <c r="G27" s="208" t="s">
        <v>135</v>
      </c>
      <c r="H27" s="208" t="s">
        <v>217</v>
      </c>
      <c r="I27" s="208" t="s">
        <v>217</v>
      </c>
      <c r="J27" s="208" t="s">
        <v>217</v>
      </c>
      <c r="K27" s="208" t="s">
        <v>217</v>
      </c>
      <c r="L27" s="208" t="s">
        <v>217</v>
      </c>
      <c r="M27" s="209">
        <v>-191.38</v>
      </c>
      <c r="N27" s="188" t="str">
        <f t="shared" si="0"/>
        <v>205600012800</v>
      </c>
    </row>
    <row r="28" spans="1:14" x14ac:dyDescent="0.25">
      <c r="A28" s="208" t="s">
        <v>108</v>
      </c>
      <c r="B28" s="208" t="s">
        <v>293</v>
      </c>
      <c r="C28" s="208" t="s">
        <v>294</v>
      </c>
      <c r="D28" s="208" t="s">
        <v>126</v>
      </c>
      <c r="E28" s="208" t="s">
        <v>127</v>
      </c>
      <c r="F28" s="208" t="s">
        <v>125</v>
      </c>
      <c r="G28" s="208" t="s">
        <v>135</v>
      </c>
      <c r="H28" s="208" t="s">
        <v>217</v>
      </c>
      <c r="I28" s="208" t="s">
        <v>217</v>
      </c>
      <c r="J28" s="208" t="s">
        <v>217</v>
      </c>
      <c r="K28" s="208" t="s">
        <v>217</v>
      </c>
      <c r="L28" s="208" t="s">
        <v>217</v>
      </c>
      <c r="M28" s="209">
        <v>-106.32</v>
      </c>
      <c r="N28" s="188" t="str">
        <f t="shared" si="0"/>
        <v>205600012800</v>
      </c>
    </row>
    <row r="29" spans="1:14" x14ac:dyDescent="0.25">
      <c r="A29" s="208" t="s">
        <v>108</v>
      </c>
      <c r="B29" s="208" t="s">
        <v>293</v>
      </c>
      <c r="C29" s="208" t="s">
        <v>294</v>
      </c>
      <c r="D29" s="208" t="s">
        <v>126</v>
      </c>
      <c r="E29" s="208" t="s">
        <v>127</v>
      </c>
      <c r="F29" s="208" t="s">
        <v>125</v>
      </c>
      <c r="G29" s="208" t="s">
        <v>137</v>
      </c>
      <c r="H29" s="208" t="s">
        <v>217</v>
      </c>
      <c r="I29" s="208" t="s">
        <v>217</v>
      </c>
      <c r="J29" s="208" t="s">
        <v>217</v>
      </c>
      <c r="K29" s="208" t="s">
        <v>217</v>
      </c>
      <c r="L29" s="208" t="s">
        <v>217</v>
      </c>
      <c r="M29" s="209">
        <v>-30.27</v>
      </c>
      <c r="N29" s="188" t="str">
        <f t="shared" si="0"/>
        <v>210000012800</v>
      </c>
    </row>
    <row r="30" spans="1:14" x14ac:dyDescent="0.25">
      <c r="A30" s="208" t="s">
        <v>108</v>
      </c>
      <c r="B30" s="208" t="s">
        <v>293</v>
      </c>
      <c r="C30" s="208" t="s">
        <v>294</v>
      </c>
      <c r="D30" s="208" t="s">
        <v>126</v>
      </c>
      <c r="E30" s="208" t="s">
        <v>127</v>
      </c>
      <c r="F30" s="208" t="s">
        <v>125</v>
      </c>
      <c r="G30" s="208" t="s">
        <v>137</v>
      </c>
      <c r="H30" s="208" t="s">
        <v>217</v>
      </c>
      <c r="I30" s="208" t="s">
        <v>217</v>
      </c>
      <c r="J30" s="208" t="s">
        <v>217</v>
      </c>
      <c r="K30" s="208" t="s">
        <v>217</v>
      </c>
      <c r="L30" s="208" t="s">
        <v>217</v>
      </c>
      <c r="M30" s="209">
        <v>-16.809999999999999</v>
      </c>
      <c r="N30" s="188" t="str">
        <f t="shared" si="0"/>
        <v>210000012800</v>
      </c>
    </row>
    <row r="31" spans="1:14" x14ac:dyDescent="0.25">
      <c r="A31" s="208" t="s">
        <v>108</v>
      </c>
      <c r="B31" s="208" t="s">
        <v>293</v>
      </c>
      <c r="C31" s="208" t="s">
        <v>294</v>
      </c>
      <c r="D31" s="208" t="s">
        <v>126</v>
      </c>
      <c r="E31" s="208" t="s">
        <v>127</v>
      </c>
      <c r="F31" s="208" t="s">
        <v>125</v>
      </c>
      <c r="G31" s="208" t="s">
        <v>132</v>
      </c>
      <c r="H31" s="208" t="s">
        <v>217</v>
      </c>
      <c r="I31" s="208" t="s">
        <v>217</v>
      </c>
      <c r="J31" s="208" t="s">
        <v>217</v>
      </c>
      <c r="K31" s="208" t="s">
        <v>217</v>
      </c>
      <c r="L31" s="208" t="s">
        <v>217</v>
      </c>
      <c r="M31" s="209">
        <v>-166.46</v>
      </c>
      <c r="N31" s="188" t="str">
        <f t="shared" si="0"/>
        <v>205200012800</v>
      </c>
    </row>
    <row r="32" spans="1:14" x14ac:dyDescent="0.25">
      <c r="A32" s="208" t="s">
        <v>108</v>
      </c>
      <c r="B32" s="208" t="s">
        <v>293</v>
      </c>
      <c r="C32" s="208" t="s">
        <v>294</v>
      </c>
      <c r="D32" s="208" t="s">
        <v>126</v>
      </c>
      <c r="E32" s="208" t="s">
        <v>127</v>
      </c>
      <c r="F32" s="208" t="s">
        <v>125</v>
      </c>
      <c r="G32" s="208" t="s">
        <v>132</v>
      </c>
      <c r="H32" s="208" t="s">
        <v>217</v>
      </c>
      <c r="I32" s="208" t="s">
        <v>217</v>
      </c>
      <c r="J32" s="208" t="s">
        <v>217</v>
      </c>
      <c r="K32" s="208" t="s">
        <v>217</v>
      </c>
      <c r="L32" s="208" t="s">
        <v>217</v>
      </c>
      <c r="M32" s="209">
        <v>-92.47</v>
      </c>
      <c r="N32" s="188" t="str">
        <f t="shared" si="0"/>
        <v>205200012800</v>
      </c>
    </row>
    <row r="33" spans="1:14" x14ac:dyDescent="0.25">
      <c r="A33" s="208" t="s">
        <v>108</v>
      </c>
      <c r="B33" s="208" t="s">
        <v>293</v>
      </c>
      <c r="C33" s="208" t="s">
        <v>294</v>
      </c>
      <c r="D33" s="208" t="s">
        <v>126</v>
      </c>
      <c r="E33" s="208" t="s">
        <v>127</v>
      </c>
      <c r="F33" s="208" t="s">
        <v>125</v>
      </c>
      <c r="G33" s="208" t="s">
        <v>139</v>
      </c>
      <c r="H33" s="208" t="s">
        <v>217</v>
      </c>
      <c r="I33" s="208" t="s">
        <v>217</v>
      </c>
      <c r="J33" s="208" t="s">
        <v>217</v>
      </c>
      <c r="K33" s="208" t="s">
        <v>217</v>
      </c>
      <c r="L33" s="208" t="s">
        <v>217</v>
      </c>
      <c r="M33" s="209">
        <v>-152.65</v>
      </c>
      <c r="N33" s="188" t="str">
        <f t="shared" si="0"/>
        <v>211000012800</v>
      </c>
    </row>
    <row r="34" spans="1:14" x14ac:dyDescent="0.25">
      <c r="A34" s="208" t="s">
        <v>108</v>
      </c>
      <c r="B34" s="208" t="s">
        <v>293</v>
      </c>
      <c r="C34" s="208" t="s">
        <v>294</v>
      </c>
      <c r="D34" s="208" t="s">
        <v>126</v>
      </c>
      <c r="E34" s="208" t="s">
        <v>127</v>
      </c>
      <c r="F34" s="208" t="s">
        <v>125</v>
      </c>
      <c r="G34" s="208" t="s">
        <v>139</v>
      </c>
      <c r="H34" s="208" t="s">
        <v>217</v>
      </c>
      <c r="I34" s="208" t="s">
        <v>217</v>
      </c>
      <c r="J34" s="208" t="s">
        <v>217</v>
      </c>
      <c r="K34" s="208" t="s">
        <v>217</v>
      </c>
      <c r="L34" s="208" t="s">
        <v>217</v>
      </c>
      <c r="M34" s="209">
        <v>-84.8</v>
      </c>
      <c r="N34" s="188" t="str">
        <f t="shared" si="0"/>
        <v>211000012800</v>
      </c>
    </row>
    <row r="35" spans="1:14" x14ac:dyDescent="0.25">
      <c r="A35" s="208" t="s">
        <v>108</v>
      </c>
      <c r="B35" s="208" t="s">
        <v>293</v>
      </c>
      <c r="C35" s="208" t="s">
        <v>294</v>
      </c>
      <c r="D35" s="208" t="s">
        <v>126</v>
      </c>
      <c r="E35" s="208" t="s">
        <v>127</v>
      </c>
      <c r="F35" s="208" t="s">
        <v>125</v>
      </c>
      <c r="G35" s="208" t="s">
        <v>133</v>
      </c>
      <c r="H35" s="208" t="s">
        <v>217</v>
      </c>
      <c r="I35" s="208" t="s">
        <v>217</v>
      </c>
      <c r="J35" s="208" t="s">
        <v>217</v>
      </c>
      <c r="K35" s="208" t="s">
        <v>217</v>
      </c>
      <c r="L35" s="208" t="s">
        <v>217</v>
      </c>
      <c r="M35" s="209">
        <v>-152.65</v>
      </c>
      <c r="N35" s="188" t="str">
        <f t="shared" si="0"/>
        <v>205300012800</v>
      </c>
    </row>
    <row r="36" spans="1:14" x14ac:dyDescent="0.25">
      <c r="A36" s="208" t="s">
        <v>108</v>
      </c>
      <c r="B36" s="208" t="s">
        <v>293</v>
      </c>
      <c r="C36" s="208" t="s">
        <v>294</v>
      </c>
      <c r="D36" s="208" t="s">
        <v>126</v>
      </c>
      <c r="E36" s="208" t="s">
        <v>127</v>
      </c>
      <c r="F36" s="208" t="s">
        <v>125</v>
      </c>
      <c r="G36" s="208" t="s">
        <v>133</v>
      </c>
      <c r="H36" s="208" t="s">
        <v>217</v>
      </c>
      <c r="I36" s="208" t="s">
        <v>217</v>
      </c>
      <c r="J36" s="208" t="s">
        <v>217</v>
      </c>
      <c r="K36" s="208" t="s">
        <v>217</v>
      </c>
      <c r="L36" s="208" t="s">
        <v>217</v>
      </c>
      <c r="M36" s="209">
        <v>-84.8</v>
      </c>
      <c r="N36" s="188" t="str">
        <f t="shared" si="0"/>
        <v>205300012800</v>
      </c>
    </row>
    <row r="37" spans="1:14" x14ac:dyDescent="0.25">
      <c r="A37" s="208" t="s">
        <v>108</v>
      </c>
      <c r="B37" s="208" t="s">
        <v>293</v>
      </c>
      <c r="C37" s="208" t="s">
        <v>294</v>
      </c>
      <c r="D37" s="208" t="s">
        <v>126</v>
      </c>
      <c r="E37" s="208" t="s">
        <v>127</v>
      </c>
      <c r="F37" s="208" t="s">
        <v>125</v>
      </c>
      <c r="G37" s="208" t="s">
        <v>145</v>
      </c>
      <c r="H37" s="208" t="s">
        <v>217</v>
      </c>
      <c r="I37" s="208" t="s">
        <v>217</v>
      </c>
      <c r="J37" s="208" t="s">
        <v>217</v>
      </c>
      <c r="K37" s="208" t="s">
        <v>217</v>
      </c>
      <c r="L37" s="208" t="s">
        <v>217</v>
      </c>
      <c r="M37" s="209">
        <v>-35.700000000000003</v>
      </c>
      <c r="N37" s="188" t="str">
        <f t="shared" si="0"/>
        <v>216000012800</v>
      </c>
    </row>
    <row r="38" spans="1:14" x14ac:dyDescent="0.25">
      <c r="A38" s="208" t="s">
        <v>108</v>
      </c>
      <c r="B38" s="208" t="s">
        <v>293</v>
      </c>
      <c r="C38" s="208" t="s">
        <v>294</v>
      </c>
      <c r="D38" s="208" t="s">
        <v>126</v>
      </c>
      <c r="E38" s="208" t="s">
        <v>127</v>
      </c>
      <c r="F38" s="208" t="s">
        <v>125</v>
      </c>
      <c r="G38" s="208" t="s">
        <v>145</v>
      </c>
      <c r="H38" s="208" t="s">
        <v>217</v>
      </c>
      <c r="I38" s="208" t="s">
        <v>217</v>
      </c>
      <c r="J38" s="208" t="s">
        <v>217</v>
      </c>
      <c r="K38" s="208" t="s">
        <v>217</v>
      </c>
      <c r="L38" s="208" t="s">
        <v>217</v>
      </c>
      <c r="M38" s="209">
        <v>-19.84</v>
      </c>
      <c r="N38" s="188" t="str">
        <f t="shared" si="0"/>
        <v>216000012800</v>
      </c>
    </row>
    <row r="39" spans="1:14" x14ac:dyDescent="0.25">
      <c r="A39" s="208" t="s">
        <v>108</v>
      </c>
      <c r="B39" s="208" t="s">
        <v>293</v>
      </c>
      <c r="C39" s="208" t="s">
        <v>294</v>
      </c>
      <c r="D39" s="208" t="s">
        <v>126</v>
      </c>
      <c r="E39" s="208" t="s">
        <v>127</v>
      </c>
      <c r="F39" s="208" t="s">
        <v>125</v>
      </c>
      <c r="G39" s="208" t="s">
        <v>142</v>
      </c>
      <c r="H39" s="208" t="s">
        <v>217</v>
      </c>
      <c r="I39" s="208" t="s">
        <v>217</v>
      </c>
      <c r="J39" s="208" t="s">
        <v>217</v>
      </c>
      <c r="K39" s="208" t="s">
        <v>217</v>
      </c>
      <c r="L39" s="208" t="s">
        <v>217</v>
      </c>
      <c r="M39" s="209">
        <v>-406.22</v>
      </c>
      <c r="N39" s="188" t="str">
        <f t="shared" si="0"/>
        <v>214000012800</v>
      </c>
    </row>
    <row r="40" spans="1:14" x14ac:dyDescent="0.25">
      <c r="A40" s="208" t="s">
        <v>108</v>
      </c>
      <c r="B40" s="208" t="s">
        <v>293</v>
      </c>
      <c r="C40" s="208" t="s">
        <v>294</v>
      </c>
      <c r="D40" s="208" t="s">
        <v>126</v>
      </c>
      <c r="E40" s="208" t="s">
        <v>127</v>
      </c>
      <c r="F40" s="208" t="s">
        <v>125</v>
      </c>
      <c r="G40" s="208" t="s">
        <v>142</v>
      </c>
      <c r="H40" s="208" t="s">
        <v>217</v>
      </c>
      <c r="I40" s="208" t="s">
        <v>217</v>
      </c>
      <c r="J40" s="208" t="s">
        <v>217</v>
      </c>
      <c r="K40" s="208" t="s">
        <v>217</v>
      </c>
      <c r="L40" s="208" t="s">
        <v>217</v>
      </c>
      <c r="M40" s="209">
        <v>-225.68</v>
      </c>
      <c r="N40" s="188" t="str">
        <f t="shared" si="0"/>
        <v>214000012800</v>
      </c>
    </row>
    <row r="41" spans="1:14" x14ac:dyDescent="0.25">
      <c r="A41" s="208" t="s">
        <v>108</v>
      </c>
      <c r="B41" s="208" t="s">
        <v>293</v>
      </c>
      <c r="C41" s="208" t="s">
        <v>294</v>
      </c>
      <c r="D41" s="208" t="s">
        <v>126</v>
      </c>
      <c r="E41" s="208" t="s">
        <v>127</v>
      </c>
      <c r="F41" s="208" t="s">
        <v>125</v>
      </c>
      <c r="G41" s="208" t="s">
        <v>136</v>
      </c>
      <c r="H41" s="208" t="s">
        <v>217</v>
      </c>
      <c r="I41" s="208" t="s">
        <v>217</v>
      </c>
      <c r="J41" s="208" t="s">
        <v>217</v>
      </c>
      <c r="K41" s="208" t="s">
        <v>217</v>
      </c>
      <c r="L41" s="208" t="s">
        <v>217</v>
      </c>
      <c r="M41" s="209">
        <v>-35.700000000000003</v>
      </c>
      <c r="N41" s="188" t="str">
        <f t="shared" si="0"/>
        <v>205800012800</v>
      </c>
    </row>
    <row r="42" spans="1:14" x14ac:dyDescent="0.25">
      <c r="A42" s="208" t="s">
        <v>108</v>
      </c>
      <c r="B42" s="208" t="s">
        <v>293</v>
      </c>
      <c r="C42" s="208" t="s">
        <v>294</v>
      </c>
      <c r="D42" s="208" t="s">
        <v>126</v>
      </c>
      <c r="E42" s="208" t="s">
        <v>127</v>
      </c>
      <c r="F42" s="208" t="s">
        <v>125</v>
      </c>
      <c r="G42" s="208" t="s">
        <v>136</v>
      </c>
      <c r="H42" s="208" t="s">
        <v>217</v>
      </c>
      <c r="I42" s="208" t="s">
        <v>217</v>
      </c>
      <c r="J42" s="208" t="s">
        <v>217</v>
      </c>
      <c r="K42" s="208" t="s">
        <v>217</v>
      </c>
      <c r="L42" s="208" t="s">
        <v>217</v>
      </c>
      <c r="M42" s="209">
        <v>-19.84</v>
      </c>
      <c r="N42" s="188" t="str">
        <f t="shared" si="0"/>
        <v>205800012800</v>
      </c>
    </row>
    <row r="43" spans="1:14" x14ac:dyDescent="0.25">
      <c r="A43" s="208" t="s">
        <v>108</v>
      </c>
      <c r="B43" s="208" t="s">
        <v>293</v>
      </c>
      <c r="C43" s="208" t="s">
        <v>294</v>
      </c>
      <c r="D43" s="208" t="s">
        <v>126</v>
      </c>
      <c r="E43" s="208" t="s">
        <v>127</v>
      </c>
      <c r="F43" s="208" t="s">
        <v>125</v>
      </c>
      <c r="G43" s="208" t="s">
        <v>143</v>
      </c>
      <c r="H43" s="208" t="s">
        <v>217</v>
      </c>
      <c r="I43" s="208" t="s">
        <v>217</v>
      </c>
      <c r="J43" s="208" t="s">
        <v>217</v>
      </c>
      <c r="K43" s="208" t="s">
        <v>217</v>
      </c>
      <c r="L43" s="208" t="s">
        <v>217</v>
      </c>
      <c r="M43" s="209">
        <v>-136.11000000000001</v>
      </c>
      <c r="N43" s="188" t="str">
        <f t="shared" si="0"/>
        <v>215000012800</v>
      </c>
    </row>
    <row r="44" spans="1:14" x14ac:dyDescent="0.25">
      <c r="A44" s="208" t="s">
        <v>108</v>
      </c>
      <c r="B44" s="208" t="s">
        <v>293</v>
      </c>
      <c r="C44" s="208" t="s">
        <v>294</v>
      </c>
      <c r="D44" s="208" t="s">
        <v>126</v>
      </c>
      <c r="E44" s="208" t="s">
        <v>127</v>
      </c>
      <c r="F44" s="208" t="s">
        <v>125</v>
      </c>
      <c r="G44" s="208" t="s">
        <v>143</v>
      </c>
      <c r="H44" s="208" t="s">
        <v>217</v>
      </c>
      <c r="I44" s="208" t="s">
        <v>217</v>
      </c>
      <c r="J44" s="208" t="s">
        <v>217</v>
      </c>
      <c r="K44" s="208" t="s">
        <v>217</v>
      </c>
      <c r="L44" s="208" t="s">
        <v>217</v>
      </c>
      <c r="M44" s="209">
        <v>-75.61</v>
      </c>
      <c r="N44" s="188" t="str">
        <f t="shared" si="0"/>
        <v>215000012800</v>
      </c>
    </row>
    <row r="45" spans="1:14" x14ac:dyDescent="0.25">
      <c r="A45" s="208" t="s">
        <v>108</v>
      </c>
      <c r="B45" s="208" t="s">
        <v>293</v>
      </c>
      <c r="C45" s="208" t="s">
        <v>294</v>
      </c>
      <c r="D45" s="208" t="s">
        <v>126</v>
      </c>
      <c r="E45" s="208" t="s">
        <v>127</v>
      </c>
      <c r="F45" s="208" t="s">
        <v>125</v>
      </c>
      <c r="G45" s="208" t="s">
        <v>124</v>
      </c>
      <c r="H45" s="208" t="s">
        <v>217</v>
      </c>
      <c r="I45" s="208" t="s">
        <v>217</v>
      </c>
      <c r="J45" s="208" t="s">
        <v>217</v>
      </c>
      <c r="K45" s="208" t="s">
        <v>217</v>
      </c>
      <c r="L45" s="208" t="s">
        <v>217</v>
      </c>
      <c r="M45" s="209">
        <v>-1560.37</v>
      </c>
      <c r="N45" s="188" t="str">
        <f t="shared" si="0"/>
        <v>100000012800</v>
      </c>
    </row>
    <row r="46" spans="1:14" x14ac:dyDescent="0.25">
      <c r="A46" s="208" t="s">
        <v>108</v>
      </c>
      <c r="B46" s="208" t="s">
        <v>293</v>
      </c>
      <c r="C46" s="208" t="s">
        <v>294</v>
      </c>
      <c r="D46" s="208" t="s">
        <v>126</v>
      </c>
      <c r="E46" s="208" t="s">
        <v>127</v>
      </c>
      <c r="F46" s="208" t="s">
        <v>125</v>
      </c>
      <c r="G46" s="208" t="s">
        <v>161</v>
      </c>
      <c r="H46" s="208" t="s">
        <v>217</v>
      </c>
      <c r="I46" s="208" t="s">
        <v>217</v>
      </c>
      <c r="J46" s="208" t="s">
        <v>217</v>
      </c>
      <c r="K46" s="208" t="s">
        <v>217</v>
      </c>
      <c r="L46" s="208" t="s">
        <v>217</v>
      </c>
      <c r="M46" s="209">
        <v>2129.7399999999998</v>
      </c>
      <c r="N46" s="188" t="str">
        <f t="shared" si="0"/>
        <v>710000012800</v>
      </c>
    </row>
    <row r="47" spans="1:14" x14ac:dyDescent="0.25">
      <c r="A47" s="208" t="s">
        <v>108</v>
      </c>
      <c r="B47" s="208" t="s">
        <v>220</v>
      </c>
      <c r="C47" s="208" t="s">
        <v>221</v>
      </c>
      <c r="D47" s="208" t="s">
        <v>126</v>
      </c>
      <c r="E47" s="208" t="s">
        <v>127</v>
      </c>
      <c r="F47" s="208" t="s">
        <v>125</v>
      </c>
      <c r="G47" s="208" t="s">
        <v>147</v>
      </c>
      <c r="H47" s="208" t="s">
        <v>217</v>
      </c>
      <c r="I47" s="208" t="s">
        <v>217</v>
      </c>
      <c r="J47" s="208" t="s">
        <v>217</v>
      </c>
      <c r="K47" s="208" t="s">
        <v>217</v>
      </c>
      <c r="L47" s="208" t="s">
        <v>217</v>
      </c>
      <c r="M47" s="209">
        <v>-12.28</v>
      </c>
      <c r="N47" s="188" t="str">
        <f t="shared" si="0"/>
        <v>219000012800</v>
      </c>
    </row>
    <row r="48" spans="1:14" x14ac:dyDescent="0.25">
      <c r="A48" s="208" t="s">
        <v>108</v>
      </c>
      <c r="B48" s="208" t="s">
        <v>220</v>
      </c>
      <c r="C48" s="208" t="s">
        <v>221</v>
      </c>
      <c r="D48" s="208" t="s">
        <v>126</v>
      </c>
      <c r="E48" s="208" t="s">
        <v>127</v>
      </c>
      <c r="F48" s="208" t="s">
        <v>125</v>
      </c>
      <c r="G48" s="208" t="s">
        <v>147</v>
      </c>
      <c r="H48" s="208" t="s">
        <v>217</v>
      </c>
      <c r="I48" s="208" t="s">
        <v>217</v>
      </c>
      <c r="J48" s="208" t="s">
        <v>217</v>
      </c>
      <c r="K48" s="208" t="s">
        <v>217</v>
      </c>
      <c r="L48" s="208" t="s">
        <v>217</v>
      </c>
      <c r="M48" s="209">
        <v>-22.11</v>
      </c>
      <c r="N48" s="188" t="str">
        <f t="shared" si="0"/>
        <v>219000012800</v>
      </c>
    </row>
    <row r="49" spans="1:14" x14ac:dyDescent="0.25">
      <c r="A49" s="208" t="s">
        <v>108</v>
      </c>
      <c r="B49" s="208" t="s">
        <v>220</v>
      </c>
      <c r="C49" s="208" t="s">
        <v>221</v>
      </c>
      <c r="D49" s="208" t="s">
        <v>126</v>
      </c>
      <c r="E49" s="208" t="s">
        <v>127</v>
      </c>
      <c r="F49" s="208" t="s">
        <v>125</v>
      </c>
      <c r="G49" s="208" t="s">
        <v>135</v>
      </c>
      <c r="H49" s="208" t="s">
        <v>217</v>
      </c>
      <c r="I49" s="208" t="s">
        <v>217</v>
      </c>
      <c r="J49" s="208" t="s">
        <v>217</v>
      </c>
      <c r="K49" s="208" t="s">
        <v>217</v>
      </c>
      <c r="L49" s="208" t="s">
        <v>217</v>
      </c>
      <c r="M49" s="209">
        <v>-263.08999999999997</v>
      </c>
      <c r="N49" s="188" t="str">
        <f t="shared" si="0"/>
        <v>205600012800</v>
      </c>
    </row>
    <row r="50" spans="1:14" x14ac:dyDescent="0.25">
      <c r="A50" s="208" t="s">
        <v>108</v>
      </c>
      <c r="B50" s="208" t="s">
        <v>220</v>
      </c>
      <c r="C50" s="208" t="s">
        <v>221</v>
      </c>
      <c r="D50" s="208" t="s">
        <v>126</v>
      </c>
      <c r="E50" s="208" t="s">
        <v>127</v>
      </c>
      <c r="F50" s="208" t="s">
        <v>125</v>
      </c>
      <c r="G50" s="208" t="s">
        <v>132</v>
      </c>
      <c r="H50" s="208" t="s">
        <v>217</v>
      </c>
      <c r="I50" s="208" t="s">
        <v>217</v>
      </c>
      <c r="J50" s="208" t="s">
        <v>217</v>
      </c>
      <c r="K50" s="208" t="s">
        <v>217</v>
      </c>
      <c r="L50" s="208" t="s">
        <v>217</v>
      </c>
      <c r="M50" s="209">
        <v>-148</v>
      </c>
      <c r="N50" s="188" t="str">
        <f t="shared" si="0"/>
        <v>205200012800</v>
      </c>
    </row>
    <row r="51" spans="1:14" x14ac:dyDescent="0.25">
      <c r="A51" s="208" t="s">
        <v>108</v>
      </c>
      <c r="B51" s="208" t="s">
        <v>220</v>
      </c>
      <c r="C51" s="208" t="s">
        <v>221</v>
      </c>
      <c r="D51" s="208" t="s">
        <v>126</v>
      </c>
      <c r="E51" s="208" t="s">
        <v>127</v>
      </c>
      <c r="F51" s="208" t="s">
        <v>125</v>
      </c>
      <c r="G51" s="208" t="s">
        <v>132</v>
      </c>
      <c r="H51" s="208" t="s">
        <v>217</v>
      </c>
      <c r="I51" s="208" t="s">
        <v>217</v>
      </c>
      <c r="J51" s="208" t="s">
        <v>217</v>
      </c>
      <c r="K51" s="208" t="s">
        <v>217</v>
      </c>
      <c r="L51" s="208" t="s">
        <v>217</v>
      </c>
      <c r="M51" s="209">
        <v>-82.21</v>
      </c>
      <c r="N51" s="188" t="str">
        <f t="shared" si="0"/>
        <v>205200012800</v>
      </c>
    </row>
    <row r="52" spans="1:14" x14ac:dyDescent="0.25">
      <c r="A52" s="208" t="s">
        <v>108</v>
      </c>
      <c r="B52" s="208" t="s">
        <v>220</v>
      </c>
      <c r="C52" s="208" t="s">
        <v>221</v>
      </c>
      <c r="D52" s="208" t="s">
        <v>126</v>
      </c>
      <c r="E52" s="208" t="s">
        <v>127</v>
      </c>
      <c r="F52" s="208" t="s">
        <v>125</v>
      </c>
      <c r="G52" s="208" t="s">
        <v>137</v>
      </c>
      <c r="H52" s="208" t="s">
        <v>217</v>
      </c>
      <c r="I52" s="208" t="s">
        <v>217</v>
      </c>
      <c r="J52" s="208" t="s">
        <v>217</v>
      </c>
      <c r="K52" s="208" t="s">
        <v>217</v>
      </c>
      <c r="L52" s="208" t="s">
        <v>217</v>
      </c>
      <c r="M52" s="209">
        <v>-26.91</v>
      </c>
      <c r="N52" s="188" t="str">
        <f t="shared" si="0"/>
        <v>210000012800</v>
      </c>
    </row>
    <row r="53" spans="1:14" x14ac:dyDescent="0.25">
      <c r="A53" s="208" t="s">
        <v>108</v>
      </c>
      <c r="B53" s="208" t="s">
        <v>220</v>
      </c>
      <c r="C53" s="208" t="s">
        <v>221</v>
      </c>
      <c r="D53" s="208" t="s">
        <v>126</v>
      </c>
      <c r="E53" s="208" t="s">
        <v>127</v>
      </c>
      <c r="F53" s="208" t="s">
        <v>125</v>
      </c>
      <c r="G53" s="208" t="s">
        <v>137</v>
      </c>
      <c r="H53" s="208" t="s">
        <v>217</v>
      </c>
      <c r="I53" s="208" t="s">
        <v>217</v>
      </c>
      <c r="J53" s="208" t="s">
        <v>217</v>
      </c>
      <c r="K53" s="208" t="s">
        <v>217</v>
      </c>
      <c r="L53" s="208" t="s">
        <v>217</v>
      </c>
      <c r="M53" s="209">
        <v>-14.95</v>
      </c>
      <c r="N53" s="188" t="str">
        <f t="shared" si="0"/>
        <v>210000012800</v>
      </c>
    </row>
    <row r="54" spans="1:14" x14ac:dyDescent="0.25">
      <c r="A54" s="208" t="s">
        <v>108</v>
      </c>
      <c r="B54" s="208" t="s">
        <v>220</v>
      </c>
      <c r="C54" s="208" t="s">
        <v>221</v>
      </c>
      <c r="D54" s="208" t="s">
        <v>126</v>
      </c>
      <c r="E54" s="208" t="s">
        <v>127</v>
      </c>
      <c r="F54" s="208" t="s">
        <v>125</v>
      </c>
      <c r="G54" s="208" t="s">
        <v>139</v>
      </c>
      <c r="H54" s="208" t="s">
        <v>217</v>
      </c>
      <c r="I54" s="208" t="s">
        <v>217</v>
      </c>
      <c r="J54" s="208" t="s">
        <v>217</v>
      </c>
      <c r="K54" s="208" t="s">
        <v>217</v>
      </c>
      <c r="L54" s="208" t="s">
        <v>217</v>
      </c>
      <c r="M54" s="209">
        <v>-133.33000000000001</v>
      </c>
      <c r="N54" s="188" t="str">
        <f t="shared" si="0"/>
        <v>211000012800</v>
      </c>
    </row>
    <row r="55" spans="1:14" x14ac:dyDescent="0.25">
      <c r="A55" s="208" t="s">
        <v>108</v>
      </c>
      <c r="B55" s="208" t="s">
        <v>220</v>
      </c>
      <c r="C55" s="208" t="s">
        <v>221</v>
      </c>
      <c r="D55" s="208" t="s">
        <v>126</v>
      </c>
      <c r="E55" s="208" t="s">
        <v>127</v>
      </c>
      <c r="F55" s="208" t="s">
        <v>125</v>
      </c>
      <c r="G55" s="208" t="s">
        <v>139</v>
      </c>
      <c r="H55" s="208" t="s">
        <v>217</v>
      </c>
      <c r="I55" s="208" t="s">
        <v>217</v>
      </c>
      <c r="J55" s="208" t="s">
        <v>217</v>
      </c>
      <c r="K55" s="208" t="s">
        <v>217</v>
      </c>
      <c r="L55" s="208" t="s">
        <v>217</v>
      </c>
      <c r="M55" s="209">
        <v>-74.069999999999993</v>
      </c>
      <c r="N55" s="188" t="str">
        <f t="shared" si="0"/>
        <v>211000012800</v>
      </c>
    </row>
    <row r="56" spans="1:14" x14ac:dyDescent="0.25">
      <c r="A56" s="208" t="s">
        <v>108</v>
      </c>
      <c r="B56" s="208" t="s">
        <v>220</v>
      </c>
      <c r="C56" s="208" t="s">
        <v>221</v>
      </c>
      <c r="D56" s="208" t="s">
        <v>126</v>
      </c>
      <c r="E56" s="208" t="s">
        <v>127</v>
      </c>
      <c r="F56" s="208" t="s">
        <v>125</v>
      </c>
      <c r="G56" s="208" t="s">
        <v>133</v>
      </c>
      <c r="H56" s="208" t="s">
        <v>217</v>
      </c>
      <c r="I56" s="208" t="s">
        <v>217</v>
      </c>
      <c r="J56" s="208" t="s">
        <v>217</v>
      </c>
      <c r="K56" s="208" t="s">
        <v>217</v>
      </c>
      <c r="L56" s="208" t="s">
        <v>217</v>
      </c>
      <c r="M56" s="209">
        <v>-133.33000000000001</v>
      </c>
      <c r="N56" s="188" t="str">
        <f t="shared" si="0"/>
        <v>205300012800</v>
      </c>
    </row>
    <row r="57" spans="1:14" x14ac:dyDescent="0.25">
      <c r="A57" s="208" t="s">
        <v>108</v>
      </c>
      <c r="B57" s="208" t="s">
        <v>220</v>
      </c>
      <c r="C57" s="208" t="s">
        <v>221</v>
      </c>
      <c r="D57" s="208" t="s">
        <v>126</v>
      </c>
      <c r="E57" s="208" t="s">
        <v>127</v>
      </c>
      <c r="F57" s="208" t="s">
        <v>125</v>
      </c>
      <c r="G57" s="208" t="s">
        <v>133</v>
      </c>
      <c r="H57" s="208" t="s">
        <v>217</v>
      </c>
      <c r="I57" s="208" t="s">
        <v>217</v>
      </c>
      <c r="J57" s="208" t="s">
        <v>217</v>
      </c>
      <c r="K57" s="208" t="s">
        <v>217</v>
      </c>
      <c r="L57" s="208" t="s">
        <v>217</v>
      </c>
      <c r="M57" s="209">
        <v>-74.069999999999993</v>
      </c>
      <c r="N57" s="188" t="str">
        <f t="shared" si="0"/>
        <v>205300012800</v>
      </c>
    </row>
    <row r="58" spans="1:14" x14ac:dyDescent="0.25">
      <c r="A58" s="208" t="s">
        <v>108</v>
      </c>
      <c r="B58" s="208" t="s">
        <v>220</v>
      </c>
      <c r="C58" s="208" t="s">
        <v>221</v>
      </c>
      <c r="D58" s="208" t="s">
        <v>126</v>
      </c>
      <c r="E58" s="208" t="s">
        <v>127</v>
      </c>
      <c r="F58" s="208" t="s">
        <v>125</v>
      </c>
      <c r="G58" s="208" t="s">
        <v>145</v>
      </c>
      <c r="H58" s="208" t="s">
        <v>217</v>
      </c>
      <c r="I58" s="208" t="s">
        <v>217</v>
      </c>
      <c r="J58" s="208" t="s">
        <v>217</v>
      </c>
      <c r="K58" s="208" t="s">
        <v>217</v>
      </c>
      <c r="L58" s="208" t="s">
        <v>217</v>
      </c>
      <c r="M58" s="209">
        <v>-31.18</v>
      </c>
      <c r="N58" s="188" t="str">
        <f t="shared" si="0"/>
        <v>216000012800</v>
      </c>
    </row>
    <row r="59" spans="1:14" x14ac:dyDescent="0.25">
      <c r="A59" s="208" t="s">
        <v>108</v>
      </c>
      <c r="B59" s="208" t="s">
        <v>220</v>
      </c>
      <c r="C59" s="208" t="s">
        <v>221</v>
      </c>
      <c r="D59" s="208" t="s">
        <v>126</v>
      </c>
      <c r="E59" s="208" t="s">
        <v>127</v>
      </c>
      <c r="F59" s="208" t="s">
        <v>125</v>
      </c>
      <c r="G59" s="208" t="s">
        <v>145</v>
      </c>
      <c r="H59" s="208" t="s">
        <v>217</v>
      </c>
      <c r="I59" s="208" t="s">
        <v>217</v>
      </c>
      <c r="J59" s="208" t="s">
        <v>217</v>
      </c>
      <c r="K59" s="208" t="s">
        <v>217</v>
      </c>
      <c r="L59" s="208" t="s">
        <v>217</v>
      </c>
      <c r="M59" s="209">
        <v>-17.32</v>
      </c>
      <c r="N59" s="188" t="str">
        <f t="shared" si="0"/>
        <v>216000012800</v>
      </c>
    </row>
    <row r="60" spans="1:14" x14ac:dyDescent="0.25">
      <c r="A60" s="208" t="s">
        <v>108</v>
      </c>
      <c r="B60" s="208" t="s">
        <v>220</v>
      </c>
      <c r="C60" s="208" t="s">
        <v>221</v>
      </c>
      <c r="D60" s="208" t="s">
        <v>126</v>
      </c>
      <c r="E60" s="208" t="s">
        <v>127</v>
      </c>
      <c r="F60" s="208" t="s">
        <v>125</v>
      </c>
      <c r="G60" s="208" t="s">
        <v>142</v>
      </c>
      <c r="H60" s="208" t="s">
        <v>217</v>
      </c>
      <c r="I60" s="208" t="s">
        <v>217</v>
      </c>
      <c r="J60" s="208" t="s">
        <v>217</v>
      </c>
      <c r="K60" s="208" t="s">
        <v>217</v>
      </c>
      <c r="L60" s="208" t="s">
        <v>217</v>
      </c>
      <c r="M60" s="209">
        <v>-382.39</v>
      </c>
      <c r="N60" s="188" t="str">
        <f t="shared" si="0"/>
        <v>214000012800</v>
      </c>
    </row>
    <row r="61" spans="1:14" x14ac:dyDescent="0.25">
      <c r="A61" s="208" t="s">
        <v>108</v>
      </c>
      <c r="B61" s="208" t="s">
        <v>220</v>
      </c>
      <c r="C61" s="208" t="s">
        <v>221</v>
      </c>
      <c r="D61" s="208" t="s">
        <v>126</v>
      </c>
      <c r="E61" s="208" t="s">
        <v>127</v>
      </c>
      <c r="F61" s="208" t="s">
        <v>125</v>
      </c>
      <c r="G61" s="208" t="s">
        <v>142</v>
      </c>
      <c r="H61" s="208" t="s">
        <v>217</v>
      </c>
      <c r="I61" s="208" t="s">
        <v>217</v>
      </c>
      <c r="J61" s="208" t="s">
        <v>217</v>
      </c>
      <c r="K61" s="208" t="s">
        <v>217</v>
      </c>
      <c r="L61" s="208" t="s">
        <v>217</v>
      </c>
      <c r="M61" s="209">
        <v>-212.44</v>
      </c>
      <c r="N61" s="188" t="str">
        <f t="shared" si="0"/>
        <v>214000012800</v>
      </c>
    </row>
    <row r="62" spans="1:14" x14ac:dyDescent="0.25">
      <c r="A62" s="208" t="s">
        <v>108</v>
      </c>
      <c r="B62" s="208" t="s">
        <v>220</v>
      </c>
      <c r="C62" s="208" t="s">
        <v>221</v>
      </c>
      <c r="D62" s="208" t="s">
        <v>126</v>
      </c>
      <c r="E62" s="208" t="s">
        <v>127</v>
      </c>
      <c r="F62" s="208" t="s">
        <v>125</v>
      </c>
      <c r="G62" s="208" t="s">
        <v>136</v>
      </c>
      <c r="H62" s="208" t="s">
        <v>217</v>
      </c>
      <c r="I62" s="208" t="s">
        <v>217</v>
      </c>
      <c r="J62" s="208" t="s">
        <v>217</v>
      </c>
      <c r="K62" s="208" t="s">
        <v>217</v>
      </c>
      <c r="L62" s="208" t="s">
        <v>217</v>
      </c>
      <c r="M62" s="209">
        <v>-31.18</v>
      </c>
      <c r="N62" s="188" t="str">
        <f t="shared" si="0"/>
        <v>205800012800</v>
      </c>
    </row>
    <row r="63" spans="1:14" x14ac:dyDescent="0.25">
      <c r="A63" s="208" t="s">
        <v>108</v>
      </c>
      <c r="B63" s="208" t="s">
        <v>220</v>
      </c>
      <c r="C63" s="208" t="s">
        <v>221</v>
      </c>
      <c r="D63" s="208" t="s">
        <v>126</v>
      </c>
      <c r="E63" s="208" t="s">
        <v>127</v>
      </c>
      <c r="F63" s="208" t="s">
        <v>125</v>
      </c>
      <c r="G63" s="208" t="s">
        <v>136</v>
      </c>
      <c r="H63" s="208" t="s">
        <v>217</v>
      </c>
      <c r="I63" s="208" t="s">
        <v>217</v>
      </c>
      <c r="J63" s="208" t="s">
        <v>217</v>
      </c>
      <c r="K63" s="208" t="s">
        <v>217</v>
      </c>
      <c r="L63" s="208" t="s">
        <v>217</v>
      </c>
      <c r="M63" s="209">
        <v>-17.32</v>
      </c>
      <c r="N63" s="188" t="str">
        <f t="shared" si="0"/>
        <v>205800012800</v>
      </c>
    </row>
    <row r="64" spans="1:14" x14ac:dyDescent="0.25">
      <c r="A64" s="208" t="s">
        <v>108</v>
      </c>
      <c r="B64" s="208" t="s">
        <v>220</v>
      </c>
      <c r="C64" s="208" t="s">
        <v>221</v>
      </c>
      <c r="D64" s="208" t="s">
        <v>126</v>
      </c>
      <c r="E64" s="208" t="s">
        <v>127</v>
      </c>
      <c r="F64" s="208" t="s">
        <v>125</v>
      </c>
      <c r="G64" s="208" t="s">
        <v>143</v>
      </c>
      <c r="H64" s="208" t="s">
        <v>217</v>
      </c>
      <c r="I64" s="208" t="s">
        <v>217</v>
      </c>
      <c r="J64" s="208" t="s">
        <v>217</v>
      </c>
      <c r="K64" s="208" t="s">
        <v>217</v>
      </c>
      <c r="L64" s="208" t="s">
        <v>217</v>
      </c>
      <c r="M64" s="209">
        <v>-117.18</v>
      </c>
      <c r="N64" s="188" t="str">
        <f t="shared" si="0"/>
        <v>215000012800</v>
      </c>
    </row>
    <row r="65" spans="1:14" x14ac:dyDescent="0.25">
      <c r="A65" s="208" t="s">
        <v>108</v>
      </c>
      <c r="B65" s="208" t="s">
        <v>220</v>
      </c>
      <c r="C65" s="208" t="s">
        <v>221</v>
      </c>
      <c r="D65" s="208" t="s">
        <v>126</v>
      </c>
      <c r="E65" s="208" t="s">
        <v>127</v>
      </c>
      <c r="F65" s="208" t="s">
        <v>125</v>
      </c>
      <c r="G65" s="208" t="s">
        <v>143</v>
      </c>
      <c r="H65" s="208" t="s">
        <v>217</v>
      </c>
      <c r="I65" s="208" t="s">
        <v>217</v>
      </c>
      <c r="J65" s="208" t="s">
        <v>217</v>
      </c>
      <c r="K65" s="208" t="s">
        <v>217</v>
      </c>
      <c r="L65" s="208" t="s">
        <v>217</v>
      </c>
      <c r="M65" s="209">
        <v>-65.099999999999994</v>
      </c>
      <c r="N65" s="188" t="str">
        <f t="shared" si="0"/>
        <v>215000012800</v>
      </c>
    </row>
    <row r="66" spans="1:14" x14ac:dyDescent="0.25">
      <c r="A66" s="208" t="s">
        <v>108</v>
      </c>
      <c r="B66" s="208" t="s">
        <v>220</v>
      </c>
      <c r="C66" s="208" t="s">
        <v>221</v>
      </c>
      <c r="D66" s="208" t="s">
        <v>126</v>
      </c>
      <c r="E66" s="208" t="s">
        <v>127</v>
      </c>
      <c r="F66" s="208" t="s">
        <v>125</v>
      </c>
      <c r="G66" s="208" t="s">
        <v>124</v>
      </c>
      <c r="H66" s="208" t="s">
        <v>217</v>
      </c>
      <c r="I66" s="208" t="s">
        <v>217</v>
      </c>
      <c r="J66" s="208" t="s">
        <v>217</v>
      </c>
      <c r="K66" s="208" t="s">
        <v>217</v>
      </c>
      <c r="L66" s="208" t="s">
        <v>217</v>
      </c>
      <c r="M66" s="209">
        <v>-1338.36</v>
      </c>
      <c r="N66" s="188" t="str">
        <f t="shared" si="0"/>
        <v>100000012800</v>
      </c>
    </row>
    <row r="67" spans="1:14" x14ac:dyDescent="0.25">
      <c r="A67" s="208" t="s">
        <v>108</v>
      </c>
      <c r="B67" s="208" t="s">
        <v>220</v>
      </c>
      <c r="C67" s="208" t="s">
        <v>221</v>
      </c>
      <c r="D67" s="208" t="s">
        <v>126</v>
      </c>
      <c r="E67" s="208" t="s">
        <v>127</v>
      </c>
      <c r="F67" s="208" t="s">
        <v>125</v>
      </c>
      <c r="G67" s="208" t="s">
        <v>124</v>
      </c>
      <c r="H67" s="208" t="s">
        <v>217</v>
      </c>
      <c r="I67" s="208" t="s">
        <v>217</v>
      </c>
      <c r="J67" s="208" t="s">
        <v>217</v>
      </c>
      <c r="K67" s="208" t="s">
        <v>217</v>
      </c>
      <c r="L67" s="208" t="s">
        <v>217</v>
      </c>
      <c r="M67" s="209">
        <v>-743.53</v>
      </c>
      <c r="N67" s="188" t="str">
        <f t="shared" ref="N67:N130" si="1">CONCATENATE(G67,E67)</f>
        <v>100000012800</v>
      </c>
    </row>
    <row r="68" spans="1:14" x14ac:dyDescent="0.25">
      <c r="A68" s="208" t="s">
        <v>108</v>
      </c>
      <c r="B68" s="208" t="s">
        <v>220</v>
      </c>
      <c r="C68" s="208" t="s">
        <v>221</v>
      </c>
      <c r="D68" s="208" t="s">
        <v>126</v>
      </c>
      <c r="E68" s="208" t="s">
        <v>127</v>
      </c>
      <c r="F68" s="208" t="s">
        <v>125</v>
      </c>
      <c r="G68" s="208" t="s">
        <v>148</v>
      </c>
      <c r="H68" s="208" t="s">
        <v>217</v>
      </c>
      <c r="I68" s="208" t="s">
        <v>217</v>
      </c>
      <c r="J68" s="208" t="s">
        <v>217</v>
      </c>
      <c r="K68" s="208" t="s">
        <v>217</v>
      </c>
      <c r="L68" s="208" t="s">
        <v>217</v>
      </c>
      <c r="M68" s="209">
        <v>2242.29</v>
      </c>
      <c r="N68" s="188" t="str">
        <f t="shared" si="1"/>
        <v>700000012800</v>
      </c>
    </row>
    <row r="69" spans="1:14" x14ac:dyDescent="0.25">
      <c r="A69" s="208" t="s">
        <v>108</v>
      </c>
      <c r="B69" s="208" t="s">
        <v>220</v>
      </c>
      <c r="C69" s="208" t="s">
        <v>221</v>
      </c>
      <c r="D69" s="208" t="s">
        <v>126</v>
      </c>
      <c r="E69" s="208" t="s">
        <v>127</v>
      </c>
      <c r="F69" s="208" t="s">
        <v>125</v>
      </c>
      <c r="G69" s="208" t="s">
        <v>148</v>
      </c>
      <c r="H69" s="208" t="s">
        <v>217</v>
      </c>
      <c r="I69" s="208" t="s">
        <v>217</v>
      </c>
      <c r="J69" s="208" t="s">
        <v>217</v>
      </c>
      <c r="K69" s="208" t="s">
        <v>217</v>
      </c>
      <c r="L69" s="208" t="s">
        <v>217</v>
      </c>
      <c r="M69" s="209">
        <v>1245.71</v>
      </c>
      <c r="N69" s="188" t="str">
        <f t="shared" si="1"/>
        <v>700000012800</v>
      </c>
    </row>
    <row r="70" spans="1:14" x14ac:dyDescent="0.25">
      <c r="A70" s="208" t="s">
        <v>108</v>
      </c>
      <c r="B70" s="208" t="s">
        <v>220</v>
      </c>
      <c r="C70" s="208" t="s">
        <v>221</v>
      </c>
      <c r="D70" s="208" t="s">
        <v>126</v>
      </c>
      <c r="E70" s="208" t="s">
        <v>127</v>
      </c>
      <c r="F70" s="208" t="s">
        <v>125</v>
      </c>
      <c r="G70" s="208" t="s">
        <v>151</v>
      </c>
      <c r="H70" s="208" t="s">
        <v>217</v>
      </c>
      <c r="I70" s="208" t="s">
        <v>217</v>
      </c>
      <c r="J70" s="208" t="s">
        <v>217</v>
      </c>
      <c r="K70" s="208" t="s">
        <v>217</v>
      </c>
      <c r="L70" s="208" t="s">
        <v>217</v>
      </c>
      <c r="M70" s="209">
        <v>133.33000000000001</v>
      </c>
      <c r="N70" s="188" t="str">
        <f t="shared" si="1"/>
        <v>723000012800</v>
      </c>
    </row>
    <row r="71" spans="1:14" x14ac:dyDescent="0.25">
      <c r="A71" s="208" t="s">
        <v>108</v>
      </c>
      <c r="B71" s="208" t="s">
        <v>220</v>
      </c>
      <c r="C71" s="208" t="s">
        <v>221</v>
      </c>
      <c r="D71" s="208" t="s">
        <v>126</v>
      </c>
      <c r="E71" s="208" t="s">
        <v>127</v>
      </c>
      <c r="F71" s="208" t="s">
        <v>125</v>
      </c>
      <c r="G71" s="208" t="s">
        <v>151</v>
      </c>
      <c r="H71" s="208" t="s">
        <v>217</v>
      </c>
      <c r="I71" s="208" t="s">
        <v>217</v>
      </c>
      <c r="J71" s="208" t="s">
        <v>217</v>
      </c>
      <c r="K71" s="208" t="s">
        <v>217</v>
      </c>
      <c r="L71" s="208" t="s">
        <v>217</v>
      </c>
      <c r="M71" s="209">
        <v>74.069999999999993</v>
      </c>
      <c r="N71" s="188" t="str">
        <f t="shared" si="1"/>
        <v>723000012800</v>
      </c>
    </row>
    <row r="72" spans="1:14" x14ac:dyDescent="0.25">
      <c r="A72" s="208" t="s">
        <v>108</v>
      </c>
      <c r="B72" s="208" t="s">
        <v>220</v>
      </c>
      <c r="C72" s="208" t="s">
        <v>221</v>
      </c>
      <c r="D72" s="208" t="s">
        <v>126</v>
      </c>
      <c r="E72" s="208" t="s">
        <v>127</v>
      </c>
      <c r="F72" s="208" t="s">
        <v>125</v>
      </c>
      <c r="G72" s="208" t="s">
        <v>152</v>
      </c>
      <c r="H72" s="208" t="s">
        <v>217</v>
      </c>
      <c r="I72" s="208" t="s">
        <v>217</v>
      </c>
      <c r="J72" s="208" t="s">
        <v>217</v>
      </c>
      <c r="K72" s="208" t="s">
        <v>217</v>
      </c>
      <c r="L72" s="208" t="s">
        <v>217</v>
      </c>
      <c r="M72" s="209">
        <v>31.18</v>
      </c>
      <c r="N72" s="188" t="str">
        <f t="shared" si="1"/>
        <v>723100012800</v>
      </c>
    </row>
    <row r="73" spans="1:14" x14ac:dyDescent="0.25">
      <c r="A73" s="208" t="s">
        <v>108</v>
      </c>
      <c r="B73" s="208" t="s">
        <v>220</v>
      </c>
      <c r="C73" s="208" t="s">
        <v>221</v>
      </c>
      <c r="D73" s="208" t="s">
        <v>126</v>
      </c>
      <c r="E73" s="208" t="s">
        <v>127</v>
      </c>
      <c r="F73" s="208" t="s">
        <v>125</v>
      </c>
      <c r="G73" s="208" t="s">
        <v>152</v>
      </c>
      <c r="H73" s="208" t="s">
        <v>217</v>
      </c>
      <c r="I73" s="208" t="s">
        <v>217</v>
      </c>
      <c r="J73" s="208" t="s">
        <v>217</v>
      </c>
      <c r="K73" s="208" t="s">
        <v>217</v>
      </c>
      <c r="L73" s="208" t="s">
        <v>217</v>
      </c>
      <c r="M73" s="209">
        <v>17.32</v>
      </c>
      <c r="N73" s="188" t="str">
        <f t="shared" si="1"/>
        <v>723100012800</v>
      </c>
    </row>
    <row r="74" spans="1:14" x14ac:dyDescent="0.25">
      <c r="A74" s="208" t="s">
        <v>108</v>
      </c>
      <c r="B74" s="208" t="s">
        <v>220</v>
      </c>
      <c r="C74" s="208" t="s">
        <v>221</v>
      </c>
      <c r="D74" s="208" t="s">
        <v>126</v>
      </c>
      <c r="E74" s="208" t="s">
        <v>127</v>
      </c>
      <c r="F74" s="208" t="s">
        <v>125</v>
      </c>
      <c r="G74" s="208" t="s">
        <v>153</v>
      </c>
      <c r="H74" s="208" t="s">
        <v>217</v>
      </c>
      <c r="I74" s="208" t="s">
        <v>217</v>
      </c>
      <c r="J74" s="208" t="s">
        <v>217</v>
      </c>
      <c r="K74" s="208" t="s">
        <v>217</v>
      </c>
      <c r="L74" s="208" t="s">
        <v>217</v>
      </c>
      <c r="M74" s="209">
        <v>473.56</v>
      </c>
      <c r="N74" s="188" t="str">
        <f t="shared" si="1"/>
        <v>724000012800</v>
      </c>
    </row>
    <row r="75" spans="1:14" x14ac:dyDescent="0.25">
      <c r="A75" s="208" t="s">
        <v>108</v>
      </c>
      <c r="B75" s="208" t="s">
        <v>220</v>
      </c>
      <c r="C75" s="208" t="s">
        <v>221</v>
      </c>
      <c r="D75" s="208" t="s">
        <v>126</v>
      </c>
      <c r="E75" s="208" t="s">
        <v>127</v>
      </c>
      <c r="F75" s="208" t="s">
        <v>125</v>
      </c>
      <c r="G75" s="208" t="s">
        <v>153</v>
      </c>
      <c r="H75" s="208" t="s">
        <v>217</v>
      </c>
      <c r="I75" s="208" t="s">
        <v>217</v>
      </c>
      <c r="J75" s="208" t="s">
        <v>217</v>
      </c>
      <c r="K75" s="208" t="s">
        <v>217</v>
      </c>
      <c r="L75" s="208" t="s">
        <v>217</v>
      </c>
      <c r="M75" s="209">
        <v>263.08999999999997</v>
      </c>
      <c r="N75" s="188" t="str">
        <f t="shared" si="1"/>
        <v>724000012800</v>
      </c>
    </row>
    <row r="76" spans="1:14" x14ac:dyDescent="0.25">
      <c r="A76" s="208" t="s">
        <v>108</v>
      </c>
      <c r="B76" s="208" t="s">
        <v>220</v>
      </c>
      <c r="C76" s="208" t="s">
        <v>221</v>
      </c>
      <c r="D76" s="208" t="s">
        <v>126</v>
      </c>
      <c r="E76" s="208" t="s">
        <v>127</v>
      </c>
      <c r="F76" s="208" t="s">
        <v>125</v>
      </c>
      <c r="G76" s="208" t="s">
        <v>156</v>
      </c>
      <c r="H76" s="208" t="s">
        <v>217</v>
      </c>
      <c r="I76" s="208" t="s">
        <v>217</v>
      </c>
      <c r="J76" s="208" t="s">
        <v>217</v>
      </c>
      <c r="K76" s="208" t="s">
        <v>217</v>
      </c>
      <c r="L76" s="208" t="s">
        <v>217</v>
      </c>
      <c r="M76" s="209">
        <v>148</v>
      </c>
      <c r="N76" s="188" t="str">
        <f t="shared" si="1"/>
        <v>726900012800</v>
      </c>
    </row>
    <row r="77" spans="1:14" x14ac:dyDescent="0.25">
      <c r="A77" s="208" t="s">
        <v>108</v>
      </c>
      <c r="B77" s="208" t="s">
        <v>220</v>
      </c>
      <c r="C77" s="208" t="s">
        <v>221</v>
      </c>
      <c r="D77" s="208" t="s">
        <v>126</v>
      </c>
      <c r="E77" s="208" t="s">
        <v>127</v>
      </c>
      <c r="F77" s="208" t="s">
        <v>125</v>
      </c>
      <c r="G77" s="208" t="s">
        <v>156</v>
      </c>
      <c r="H77" s="208" t="s">
        <v>217</v>
      </c>
      <c r="I77" s="208" t="s">
        <v>217</v>
      </c>
      <c r="J77" s="208" t="s">
        <v>217</v>
      </c>
      <c r="K77" s="208" t="s">
        <v>217</v>
      </c>
      <c r="L77" s="208" t="s">
        <v>217</v>
      </c>
      <c r="M77" s="209">
        <v>82.21</v>
      </c>
      <c r="N77" s="188" t="str">
        <f t="shared" si="1"/>
        <v>726900012800</v>
      </c>
    </row>
    <row r="78" spans="1:14" x14ac:dyDescent="0.25">
      <c r="A78" s="208" t="s">
        <v>108</v>
      </c>
      <c r="B78" s="208" t="s">
        <v>220</v>
      </c>
      <c r="C78" s="208" t="s">
        <v>221</v>
      </c>
      <c r="D78" s="208" t="s">
        <v>126</v>
      </c>
      <c r="E78" s="208" t="s">
        <v>127</v>
      </c>
      <c r="F78" s="208" t="s">
        <v>125</v>
      </c>
      <c r="G78" s="208" t="s">
        <v>156</v>
      </c>
      <c r="H78" s="208" t="s">
        <v>217</v>
      </c>
      <c r="I78" s="208" t="s">
        <v>217</v>
      </c>
      <c r="J78" s="208" t="s">
        <v>217</v>
      </c>
      <c r="K78" s="208" t="s">
        <v>217</v>
      </c>
      <c r="L78" s="208" t="s">
        <v>217</v>
      </c>
      <c r="M78" s="209">
        <v>26.91</v>
      </c>
      <c r="N78" s="188" t="str">
        <f t="shared" si="1"/>
        <v>726900012800</v>
      </c>
    </row>
    <row r="79" spans="1:14" x14ac:dyDescent="0.25">
      <c r="A79" s="208" t="s">
        <v>108</v>
      </c>
      <c r="B79" s="208" t="s">
        <v>220</v>
      </c>
      <c r="C79" s="208" t="s">
        <v>221</v>
      </c>
      <c r="D79" s="208" t="s">
        <v>126</v>
      </c>
      <c r="E79" s="208" t="s">
        <v>127</v>
      </c>
      <c r="F79" s="208" t="s">
        <v>125</v>
      </c>
      <c r="G79" s="208" t="s">
        <v>156</v>
      </c>
      <c r="H79" s="208" t="s">
        <v>217</v>
      </c>
      <c r="I79" s="208" t="s">
        <v>217</v>
      </c>
      <c r="J79" s="208" t="s">
        <v>217</v>
      </c>
      <c r="K79" s="208" t="s">
        <v>217</v>
      </c>
      <c r="L79" s="208" t="s">
        <v>217</v>
      </c>
      <c r="M79" s="209">
        <v>14.95</v>
      </c>
      <c r="N79" s="188" t="str">
        <f t="shared" si="1"/>
        <v>726900012800</v>
      </c>
    </row>
    <row r="80" spans="1:14" x14ac:dyDescent="0.25">
      <c r="A80" s="208" t="s">
        <v>108</v>
      </c>
      <c r="B80" s="208" t="s">
        <v>220</v>
      </c>
      <c r="C80" s="208" t="s">
        <v>221</v>
      </c>
      <c r="D80" s="208" t="s">
        <v>126</v>
      </c>
      <c r="E80" s="208" t="s">
        <v>127</v>
      </c>
      <c r="F80" s="208" t="s">
        <v>125</v>
      </c>
      <c r="G80" s="208" t="s">
        <v>138</v>
      </c>
      <c r="H80" s="208" t="s">
        <v>217</v>
      </c>
      <c r="I80" s="208" t="s">
        <v>217</v>
      </c>
      <c r="J80" s="208" t="s">
        <v>217</v>
      </c>
      <c r="K80" s="208" t="s">
        <v>217</v>
      </c>
      <c r="L80" s="208" t="s">
        <v>217</v>
      </c>
      <c r="M80" s="209">
        <v>-147.99</v>
      </c>
      <c r="N80" s="188" t="str">
        <f t="shared" si="1"/>
        <v>210500012800</v>
      </c>
    </row>
    <row r="81" spans="1:14" x14ac:dyDescent="0.25">
      <c r="A81" s="208" t="s">
        <v>108</v>
      </c>
      <c r="B81" s="208" t="s">
        <v>220</v>
      </c>
      <c r="C81" s="208" t="s">
        <v>221</v>
      </c>
      <c r="D81" s="208" t="s">
        <v>126</v>
      </c>
      <c r="E81" s="208" t="s">
        <v>127</v>
      </c>
      <c r="F81" s="208" t="s">
        <v>125</v>
      </c>
      <c r="G81" s="208" t="s">
        <v>138</v>
      </c>
      <c r="H81" s="208" t="s">
        <v>217</v>
      </c>
      <c r="I81" s="208" t="s">
        <v>217</v>
      </c>
      <c r="J81" s="208" t="s">
        <v>217</v>
      </c>
      <c r="K81" s="208" t="s">
        <v>217</v>
      </c>
      <c r="L81" s="208" t="s">
        <v>217</v>
      </c>
      <c r="M81" s="209">
        <v>-82.22</v>
      </c>
      <c r="N81" s="188" t="str">
        <f t="shared" si="1"/>
        <v>210500012800</v>
      </c>
    </row>
    <row r="82" spans="1:14" x14ac:dyDescent="0.25">
      <c r="A82" s="208" t="s">
        <v>108</v>
      </c>
      <c r="B82" s="208" t="s">
        <v>220</v>
      </c>
      <c r="C82" s="208" t="s">
        <v>221</v>
      </c>
      <c r="D82" s="208" t="s">
        <v>126</v>
      </c>
      <c r="E82" s="208" t="s">
        <v>127</v>
      </c>
      <c r="F82" s="208" t="s">
        <v>125</v>
      </c>
      <c r="G82" s="208" t="s">
        <v>141</v>
      </c>
      <c r="H82" s="208" t="s">
        <v>217</v>
      </c>
      <c r="I82" s="208" t="s">
        <v>217</v>
      </c>
      <c r="J82" s="208" t="s">
        <v>217</v>
      </c>
      <c r="K82" s="208" t="s">
        <v>217</v>
      </c>
      <c r="L82" s="208" t="s">
        <v>217</v>
      </c>
      <c r="M82" s="209">
        <v>-69.75</v>
      </c>
      <c r="N82" s="188" t="str">
        <f t="shared" si="1"/>
        <v>213000012800</v>
      </c>
    </row>
    <row r="83" spans="1:14" x14ac:dyDescent="0.25">
      <c r="A83" s="208" t="s">
        <v>108</v>
      </c>
      <c r="B83" s="208" t="s">
        <v>220</v>
      </c>
      <c r="C83" s="208" t="s">
        <v>221</v>
      </c>
      <c r="D83" s="208" t="s">
        <v>126</v>
      </c>
      <c r="E83" s="208" t="s">
        <v>127</v>
      </c>
      <c r="F83" s="208" t="s">
        <v>125</v>
      </c>
      <c r="G83" s="208" t="s">
        <v>141</v>
      </c>
      <c r="H83" s="208" t="s">
        <v>217</v>
      </c>
      <c r="I83" s="208" t="s">
        <v>217</v>
      </c>
      <c r="J83" s="208" t="s">
        <v>217</v>
      </c>
      <c r="K83" s="208" t="s">
        <v>217</v>
      </c>
      <c r="L83" s="208" t="s">
        <v>217</v>
      </c>
      <c r="M83" s="209">
        <v>-38.75</v>
      </c>
      <c r="N83" s="188" t="str">
        <f t="shared" si="1"/>
        <v>213000012800</v>
      </c>
    </row>
    <row r="84" spans="1:14" x14ac:dyDescent="0.25">
      <c r="A84" s="208" t="s">
        <v>108</v>
      </c>
      <c r="B84" s="208" t="s">
        <v>220</v>
      </c>
      <c r="C84" s="208" t="s">
        <v>221</v>
      </c>
      <c r="D84" s="208" t="s">
        <v>126</v>
      </c>
      <c r="E84" s="208" t="s">
        <v>127</v>
      </c>
      <c r="F84" s="208" t="s">
        <v>125</v>
      </c>
      <c r="G84" s="208" t="s">
        <v>135</v>
      </c>
      <c r="H84" s="208" t="s">
        <v>217</v>
      </c>
      <c r="I84" s="208" t="s">
        <v>217</v>
      </c>
      <c r="J84" s="208" t="s">
        <v>217</v>
      </c>
      <c r="K84" s="208" t="s">
        <v>217</v>
      </c>
      <c r="L84" s="208" t="s">
        <v>217</v>
      </c>
      <c r="M84" s="209">
        <v>-473.56</v>
      </c>
      <c r="N84" s="188" t="str">
        <f t="shared" si="1"/>
        <v>205600012800</v>
      </c>
    </row>
    <row r="85" spans="1:14" x14ac:dyDescent="0.25">
      <c r="A85" s="208" t="s">
        <v>108</v>
      </c>
      <c r="B85" s="208" t="s">
        <v>222</v>
      </c>
      <c r="C85" s="208" t="s">
        <v>223</v>
      </c>
      <c r="D85" s="208" t="s">
        <v>126</v>
      </c>
      <c r="E85" s="208" t="s">
        <v>127</v>
      </c>
      <c r="F85" s="208" t="s">
        <v>125</v>
      </c>
      <c r="G85" s="208" t="s">
        <v>148</v>
      </c>
      <c r="H85" s="208" t="s">
        <v>217</v>
      </c>
      <c r="I85" s="208" t="s">
        <v>217</v>
      </c>
      <c r="J85" s="208" t="s">
        <v>217</v>
      </c>
      <c r="K85" s="208" t="s">
        <v>217</v>
      </c>
      <c r="L85" s="208" t="s">
        <v>217</v>
      </c>
      <c r="M85" s="209">
        <v>1990.29</v>
      </c>
      <c r="N85" s="188" t="str">
        <f t="shared" si="1"/>
        <v>700000012800</v>
      </c>
    </row>
    <row r="86" spans="1:14" x14ac:dyDescent="0.25">
      <c r="A86" s="208" t="s">
        <v>108</v>
      </c>
      <c r="B86" s="208" t="s">
        <v>222</v>
      </c>
      <c r="C86" s="208" t="s">
        <v>223</v>
      </c>
      <c r="D86" s="208" t="s">
        <v>126</v>
      </c>
      <c r="E86" s="208" t="s">
        <v>127</v>
      </c>
      <c r="F86" s="208" t="s">
        <v>125</v>
      </c>
      <c r="G86" s="208" t="s">
        <v>124</v>
      </c>
      <c r="H86" s="208" t="s">
        <v>217</v>
      </c>
      <c r="I86" s="208" t="s">
        <v>217</v>
      </c>
      <c r="J86" s="208" t="s">
        <v>217</v>
      </c>
      <c r="K86" s="208" t="s">
        <v>217</v>
      </c>
      <c r="L86" s="208" t="s">
        <v>217</v>
      </c>
      <c r="M86" s="209">
        <v>-768.23</v>
      </c>
      <c r="N86" s="188" t="str">
        <f t="shared" si="1"/>
        <v>100000012800</v>
      </c>
    </row>
    <row r="87" spans="1:14" x14ac:dyDescent="0.25">
      <c r="A87" s="208" t="s">
        <v>108</v>
      </c>
      <c r="B87" s="208" t="s">
        <v>222</v>
      </c>
      <c r="C87" s="208" t="s">
        <v>223</v>
      </c>
      <c r="D87" s="208" t="s">
        <v>126</v>
      </c>
      <c r="E87" s="208" t="s">
        <v>127</v>
      </c>
      <c r="F87" s="208" t="s">
        <v>125</v>
      </c>
      <c r="G87" s="208" t="s">
        <v>148</v>
      </c>
      <c r="H87" s="208" t="s">
        <v>217</v>
      </c>
      <c r="I87" s="208" t="s">
        <v>217</v>
      </c>
      <c r="J87" s="208" t="s">
        <v>217</v>
      </c>
      <c r="K87" s="208" t="s">
        <v>217</v>
      </c>
      <c r="L87" s="208" t="s">
        <v>217</v>
      </c>
      <c r="M87" s="209">
        <v>925.71</v>
      </c>
      <c r="N87" s="188" t="str">
        <f t="shared" si="1"/>
        <v>700000012800</v>
      </c>
    </row>
    <row r="88" spans="1:14" x14ac:dyDescent="0.25">
      <c r="A88" s="208" t="s">
        <v>108</v>
      </c>
      <c r="B88" s="208" t="s">
        <v>222</v>
      </c>
      <c r="C88" s="208" t="s">
        <v>223</v>
      </c>
      <c r="D88" s="208" t="s">
        <v>126</v>
      </c>
      <c r="E88" s="208" t="s">
        <v>127</v>
      </c>
      <c r="F88" s="208" t="s">
        <v>125</v>
      </c>
      <c r="G88" s="208" t="s">
        <v>148</v>
      </c>
      <c r="H88" s="208" t="s">
        <v>217</v>
      </c>
      <c r="I88" s="208" t="s">
        <v>217</v>
      </c>
      <c r="J88" s="208" t="s">
        <v>217</v>
      </c>
      <c r="K88" s="208" t="s">
        <v>217</v>
      </c>
      <c r="L88" s="208" t="s">
        <v>217</v>
      </c>
      <c r="M88" s="209">
        <v>231.43</v>
      </c>
      <c r="N88" s="188" t="str">
        <f t="shared" si="1"/>
        <v>700000012800</v>
      </c>
    </row>
    <row r="89" spans="1:14" x14ac:dyDescent="0.25">
      <c r="A89" s="208" t="s">
        <v>108</v>
      </c>
      <c r="B89" s="208" t="s">
        <v>222</v>
      </c>
      <c r="C89" s="208" t="s">
        <v>223</v>
      </c>
      <c r="D89" s="208" t="s">
        <v>126</v>
      </c>
      <c r="E89" s="208" t="s">
        <v>127</v>
      </c>
      <c r="F89" s="208" t="s">
        <v>125</v>
      </c>
      <c r="G89" s="208" t="s">
        <v>151</v>
      </c>
      <c r="H89" s="208" t="s">
        <v>217</v>
      </c>
      <c r="I89" s="208" t="s">
        <v>217</v>
      </c>
      <c r="J89" s="208" t="s">
        <v>217</v>
      </c>
      <c r="K89" s="208" t="s">
        <v>217</v>
      </c>
      <c r="L89" s="208" t="s">
        <v>217</v>
      </c>
      <c r="M89" s="209">
        <v>122.1</v>
      </c>
      <c r="N89" s="188" t="str">
        <f t="shared" si="1"/>
        <v>723000012800</v>
      </c>
    </row>
    <row r="90" spans="1:14" x14ac:dyDescent="0.25">
      <c r="A90" s="208" t="s">
        <v>108</v>
      </c>
      <c r="B90" s="208" t="s">
        <v>222</v>
      </c>
      <c r="C90" s="208" t="s">
        <v>223</v>
      </c>
      <c r="D90" s="208" t="s">
        <v>126</v>
      </c>
      <c r="E90" s="208" t="s">
        <v>127</v>
      </c>
      <c r="F90" s="208" t="s">
        <v>125</v>
      </c>
      <c r="G90" s="208" t="s">
        <v>151</v>
      </c>
      <c r="H90" s="208" t="s">
        <v>217</v>
      </c>
      <c r="I90" s="208" t="s">
        <v>217</v>
      </c>
      <c r="J90" s="208" t="s">
        <v>217</v>
      </c>
      <c r="K90" s="208" t="s">
        <v>217</v>
      </c>
      <c r="L90" s="208" t="s">
        <v>217</v>
      </c>
      <c r="M90" s="209">
        <v>67.83</v>
      </c>
      <c r="N90" s="188" t="str">
        <f t="shared" si="1"/>
        <v>723000012800</v>
      </c>
    </row>
    <row r="91" spans="1:14" x14ac:dyDescent="0.25">
      <c r="A91" s="208" t="s">
        <v>108</v>
      </c>
      <c r="B91" s="208" t="s">
        <v>222</v>
      </c>
      <c r="C91" s="208" t="s">
        <v>223</v>
      </c>
      <c r="D91" s="208" t="s">
        <v>126</v>
      </c>
      <c r="E91" s="208" t="s">
        <v>127</v>
      </c>
      <c r="F91" s="208" t="s">
        <v>125</v>
      </c>
      <c r="G91" s="208" t="s">
        <v>152</v>
      </c>
      <c r="H91" s="208" t="s">
        <v>217</v>
      </c>
      <c r="I91" s="208" t="s">
        <v>217</v>
      </c>
      <c r="J91" s="208" t="s">
        <v>217</v>
      </c>
      <c r="K91" s="208" t="s">
        <v>217</v>
      </c>
      <c r="L91" s="208" t="s">
        <v>217</v>
      </c>
      <c r="M91" s="209">
        <v>28.56</v>
      </c>
      <c r="N91" s="188" t="str">
        <f t="shared" si="1"/>
        <v>723100012800</v>
      </c>
    </row>
    <row r="92" spans="1:14" x14ac:dyDescent="0.25">
      <c r="A92" s="208" t="s">
        <v>108</v>
      </c>
      <c r="B92" s="208" t="s">
        <v>222</v>
      </c>
      <c r="C92" s="208" t="s">
        <v>223</v>
      </c>
      <c r="D92" s="208" t="s">
        <v>126</v>
      </c>
      <c r="E92" s="208" t="s">
        <v>127</v>
      </c>
      <c r="F92" s="208" t="s">
        <v>125</v>
      </c>
      <c r="G92" s="208" t="s">
        <v>152</v>
      </c>
      <c r="H92" s="208" t="s">
        <v>217</v>
      </c>
      <c r="I92" s="208" t="s">
        <v>217</v>
      </c>
      <c r="J92" s="208" t="s">
        <v>217</v>
      </c>
      <c r="K92" s="208" t="s">
        <v>217</v>
      </c>
      <c r="L92" s="208" t="s">
        <v>217</v>
      </c>
      <c r="M92" s="209">
        <v>15.86</v>
      </c>
      <c r="N92" s="188" t="str">
        <f t="shared" si="1"/>
        <v>723100012800</v>
      </c>
    </row>
    <row r="93" spans="1:14" x14ac:dyDescent="0.25">
      <c r="A93" s="208" t="s">
        <v>108</v>
      </c>
      <c r="B93" s="208" t="s">
        <v>222</v>
      </c>
      <c r="C93" s="208" t="s">
        <v>223</v>
      </c>
      <c r="D93" s="208" t="s">
        <v>126</v>
      </c>
      <c r="E93" s="208" t="s">
        <v>127</v>
      </c>
      <c r="F93" s="208" t="s">
        <v>125</v>
      </c>
      <c r="G93" s="208" t="s">
        <v>153</v>
      </c>
      <c r="H93" s="208" t="s">
        <v>217</v>
      </c>
      <c r="I93" s="208" t="s">
        <v>217</v>
      </c>
      <c r="J93" s="208" t="s">
        <v>217</v>
      </c>
      <c r="K93" s="208" t="s">
        <v>217</v>
      </c>
      <c r="L93" s="208" t="s">
        <v>217</v>
      </c>
      <c r="M93" s="209">
        <v>433.22</v>
      </c>
      <c r="N93" s="188" t="str">
        <f t="shared" si="1"/>
        <v>724000012800</v>
      </c>
    </row>
    <row r="94" spans="1:14" x14ac:dyDescent="0.25">
      <c r="A94" s="208" t="s">
        <v>108</v>
      </c>
      <c r="B94" s="208" t="s">
        <v>222</v>
      </c>
      <c r="C94" s="208" t="s">
        <v>223</v>
      </c>
      <c r="D94" s="208" t="s">
        <v>126</v>
      </c>
      <c r="E94" s="208" t="s">
        <v>127</v>
      </c>
      <c r="F94" s="208" t="s">
        <v>125</v>
      </c>
      <c r="G94" s="208" t="s">
        <v>153</v>
      </c>
      <c r="H94" s="208" t="s">
        <v>217</v>
      </c>
      <c r="I94" s="208" t="s">
        <v>217</v>
      </c>
      <c r="J94" s="208" t="s">
        <v>217</v>
      </c>
      <c r="K94" s="208" t="s">
        <v>217</v>
      </c>
      <c r="L94" s="208" t="s">
        <v>217</v>
      </c>
      <c r="M94" s="209">
        <v>240.68</v>
      </c>
      <c r="N94" s="188" t="str">
        <f t="shared" si="1"/>
        <v>724000012800</v>
      </c>
    </row>
    <row r="95" spans="1:14" x14ac:dyDescent="0.25">
      <c r="A95" s="208" t="s">
        <v>108</v>
      </c>
      <c r="B95" s="208" t="s">
        <v>222</v>
      </c>
      <c r="C95" s="208" t="s">
        <v>223</v>
      </c>
      <c r="D95" s="208" t="s">
        <v>126</v>
      </c>
      <c r="E95" s="208" t="s">
        <v>127</v>
      </c>
      <c r="F95" s="208" t="s">
        <v>125</v>
      </c>
      <c r="G95" s="208" t="s">
        <v>155</v>
      </c>
      <c r="H95" s="208" t="s">
        <v>217</v>
      </c>
      <c r="I95" s="208" t="s">
        <v>217</v>
      </c>
      <c r="J95" s="208" t="s">
        <v>217</v>
      </c>
      <c r="K95" s="208" t="s">
        <v>217</v>
      </c>
      <c r="L95" s="208" t="s">
        <v>217</v>
      </c>
      <c r="M95" s="209">
        <v>5.0599999999999996</v>
      </c>
      <c r="N95" s="188" t="str">
        <f t="shared" si="1"/>
        <v>725000012800</v>
      </c>
    </row>
    <row r="96" spans="1:14" x14ac:dyDescent="0.25">
      <c r="A96" s="208" t="s">
        <v>108</v>
      </c>
      <c r="B96" s="208" t="s">
        <v>222</v>
      </c>
      <c r="C96" s="208" t="s">
        <v>223</v>
      </c>
      <c r="D96" s="208" t="s">
        <v>126</v>
      </c>
      <c r="E96" s="208" t="s">
        <v>127</v>
      </c>
      <c r="F96" s="208" t="s">
        <v>125</v>
      </c>
      <c r="G96" s="208" t="s">
        <v>155</v>
      </c>
      <c r="H96" s="208" t="s">
        <v>217</v>
      </c>
      <c r="I96" s="208" t="s">
        <v>217</v>
      </c>
      <c r="J96" s="208" t="s">
        <v>217</v>
      </c>
      <c r="K96" s="208" t="s">
        <v>217</v>
      </c>
      <c r="L96" s="208" t="s">
        <v>217</v>
      </c>
      <c r="M96" s="209">
        <v>2.81</v>
      </c>
      <c r="N96" s="188" t="str">
        <f t="shared" si="1"/>
        <v>725000012800</v>
      </c>
    </row>
    <row r="97" spans="1:14" x14ac:dyDescent="0.25">
      <c r="A97" s="208" t="s">
        <v>108</v>
      </c>
      <c r="B97" s="208" t="s">
        <v>222</v>
      </c>
      <c r="C97" s="208" t="s">
        <v>223</v>
      </c>
      <c r="D97" s="208" t="s">
        <v>126</v>
      </c>
      <c r="E97" s="208" t="s">
        <v>127</v>
      </c>
      <c r="F97" s="208" t="s">
        <v>125</v>
      </c>
      <c r="G97" s="208" t="s">
        <v>150</v>
      </c>
      <c r="H97" s="208" t="s">
        <v>217</v>
      </c>
      <c r="I97" s="208" t="s">
        <v>217</v>
      </c>
      <c r="J97" s="208" t="s">
        <v>217</v>
      </c>
      <c r="K97" s="208" t="s">
        <v>217</v>
      </c>
      <c r="L97" s="208" t="s">
        <v>217</v>
      </c>
      <c r="M97" s="209">
        <v>7.33</v>
      </c>
      <c r="N97" s="188" t="str">
        <f t="shared" si="1"/>
        <v>722100012800</v>
      </c>
    </row>
    <row r="98" spans="1:14" x14ac:dyDescent="0.25">
      <c r="A98" s="208" t="s">
        <v>108</v>
      </c>
      <c r="B98" s="208" t="s">
        <v>222</v>
      </c>
      <c r="C98" s="208" t="s">
        <v>223</v>
      </c>
      <c r="D98" s="208" t="s">
        <v>126</v>
      </c>
      <c r="E98" s="208" t="s">
        <v>127</v>
      </c>
      <c r="F98" s="208" t="s">
        <v>125</v>
      </c>
      <c r="G98" s="208" t="s">
        <v>150</v>
      </c>
      <c r="H98" s="208" t="s">
        <v>217</v>
      </c>
      <c r="I98" s="208" t="s">
        <v>217</v>
      </c>
      <c r="J98" s="208" t="s">
        <v>217</v>
      </c>
      <c r="K98" s="208" t="s">
        <v>217</v>
      </c>
      <c r="L98" s="208" t="s">
        <v>217</v>
      </c>
      <c r="M98" s="209">
        <v>4.07</v>
      </c>
      <c r="N98" s="188" t="str">
        <f t="shared" si="1"/>
        <v>722100012800</v>
      </c>
    </row>
    <row r="99" spans="1:14" x14ac:dyDescent="0.25">
      <c r="A99" s="208" t="s">
        <v>108</v>
      </c>
      <c r="B99" s="208" t="s">
        <v>222</v>
      </c>
      <c r="C99" s="208" t="s">
        <v>223</v>
      </c>
      <c r="D99" s="208" t="s">
        <v>126</v>
      </c>
      <c r="E99" s="208" t="s">
        <v>127</v>
      </c>
      <c r="F99" s="208" t="s">
        <v>125</v>
      </c>
      <c r="G99" s="208" t="s">
        <v>156</v>
      </c>
      <c r="H99" s="208" t="s">
        <v>217</v>
      </c>
      <c r="I99" s="208" t="s">
        <v>217</v>
      </c>
      <c r="J99" s="208" t="s">
        <v>217</v>
      </c>
      <c r="K99" s="208" t="s">
        <v>217</v>
      </c>
      <c r="L99" s="208" t="s">
        <v>217</v>
      </c>
      <c r="M99" s="209">
        <v>137.47</v>
      </c>
      <c r="N99" s="188" t="str">
        <f t="shared" si="1"/>
        <v>726900012800</v>
      </c>
    </row>
    <row r="100" spans="1:14" x14ac:dyDescent="0.25">
      <c r="A100" s="208" t="s">
        <v>108</v>
      </c>
      <c r="B100" s="208" t="s">
        <v>222</v>
      </c>
      <c r="C100" s="208" t="s">
        <v>223</v>
      </c>
      <c r="D100" s="208" t="s">
        <v>126</v>
      </c>
      <c r="E100" s="208" t="s">
        <v>127</v>
      </c>
      <c r="F100" s="208" t="s">
        <v>125</v>
      </c>
      <c r="G100" s="208" t="s">
        <v>156</v>
      </c>
      <c r="H100" s="208" t="s">
        <v>217</v>
      </c>
      <c r="I100" s="208" t="s">
        <v>217</v>
      </c>
      <c r="J100" s="208" t="s">
        <v>217</v>
      </c>
      <c r="K100" s="208" t="s">
        <v>217</v>
      </c>
      <c r="L100" s="208" t="s">
        <v>217</v>
      </c>
      <c r="M100" s="209">
        <v>76.37</v>
      </c>
      <c r="N100" s="188" t="str">
        <f t="shared" si="1"/>
        <v>726900012800</v>
      </c>
    </row>
    <row r="101" spans="1:14" x14ac:dyDescent="0.25">
      <c r="A101" s="208" t="s">
        <v>108</v>
      </c>
      <c r="B101" s="208" t="s">
        <v>222</v>
      </c>
      <c r="C101" s="208" t="s">
        <v>223</v>
      </c>
      <c r="D101" s="208" t="s">
        <v>126</v>
      </c>
      <c r="E101" s="208" t="s">
        <v>127</v>
      </c>
      <c r="F101" s="208" t="s">
        <v>125</v>
      </c>
      <c r="G101" s="208" t="s">
        <v>156</v>
      </c>
      <c r="H101" s="208" t="s">
        <v>217</v>
      </c>
      <c r="I101" s="208" t="s">
        <v>217</v>
      </c>
      <c r="J101" s="208" t="s">
        <v>217</v>
      </c>
      <c r="K101" s="208" t="s">
        <v>217</v>
      </c>
      <c r="L101" s="208" t="s">
        <v>217</v>
      </c>
      <c r="M101" s="209">
        <v>24.99</v>
      </c>
      <c r="N101" s="188" t="str">
        <f t="shared" si="1"/>
        <v>726900012800</v>
      </c>
    </row>
    <row r="102" spans="1:14" x14ac:dyDescent="0.25">
      <c r="A102" s="208" t="s">
        <v>108</v>
      </c>
      <c r="B102" s="208" t="s">
        <v>222</v>
      </c>
      <c r="C102" s="208" t="s">
        <v>223</v>
      </c>
      <c r="D102" s="208" t="s">
        <v>126</v>
      </c>
      <c r="E102" s="208" t="s">
        <v>127</v>
      </c>
      <c r="F102" s="208" t="s">
        <v>125</v>
      </c>
      <c r="G102" s="208" t="s">
        <v>156</v>
      </c>
      <c r="H102" s="208" t="s">
        <v>217</v>
      </c>
      <c r="I102" s="208" t="s">
        <v>217</v>
      </c>
      <c r="J102" s="208" t="s">
        <v>217</v>
      </c>
      <c r="K102" s="208" t="s">
        <v>217</v>
      </c>
      <c r="L102" s="208" t="s">
        <v>217</v>
      </c>
      <c r="M102" s="209">
        <v>13.89</v>
      </c>
      <c r="N102" s="188" t="str">
        <f t="shared" si="1"/>
        <v>726900012800</v>
      </c>
    </row>
    <row r="103" spans="1:14" x14ac:dyDescent="0.25">
      <c r="A103" s="208" t="s">
        <v>108</v>
      </c>
      <c r="B103" s="208" t="s">
        <v>222</v>
      </c>
      <c r="C103" s="208" t="s">
        <v>223</v>
      </c>
      <c r="D103" s="208" t="s">
        <v>126</v>
      </c>
      <c r="E103" s="208" t="s">
        <v>127</v>
      </c>
      <c r="F103" s="208" t="s">
        <v>125</v>
      </c>
      <c r="G103" s="208" t="s">
        <v>140</v>
      </c>
      <c r="H103" s="208" t="s">
        <v>217</v>
      </c>
      <c r="I103" s="208" t="s">
        <v>217</v>
      </c>
      <c r="J103" s="208" t="s">
        <v>217</v>
      </c>
      <c r="K103" s="208" t="s">
        <v>217</v>
      </c>
      <c r="L103" s="208" t="s">
        <v>217</v>
      </c>
      <c r="M103" s="209">
        <v>-3.12</v>
      </c>
      <c r="N103" s="188" t="str">
        <f t="shared" si="1"/>
        <v>212500012800</v>
      </c>
    </row>
    <row r="104" spans="1:14" x14ac:dyDescent="0.25">
      <c r="A104" s="208" t="s">
        <v>108</v>
      </c>
      <c r="B104" s="208" t="s">
        <v>222</v>
      </c>
      <c r="C104" s="208" t="s">
        <v>223</v>
      </c>
      <c r="D104" s="208" t="s">
        <v>126</v>
      </c>
      <c r="E104" s="208" t="s">
        <v>127</v>
      </c>
      <c r="F104" s="208" t="s">
        <v>125</v>
      </c>
      <c r="G104" s="208" t="s">
        <v>140</v>
      </c>
      <c r="H104" s="208" t="s">
        <v>217</v>
      </c>
      <c r="I104" s="208" t="s">
        <v>217</v>
      </c>
      <c r="J104" s="208" t="s">
        <v>217</v>
      </c>
      <c r="K104" s="208" t="s">
        <v>217</v>
      </c>
      <c r="L104" s="208" t="s">
        <v>217</v>
      </c>
      <c r="M104" s="209">
        <v>-1.74</v>
      </c>
      <c r="N104" s="188" t="str">
        <f t="shared" si="1"/>
        <v>212500012800</v>
      </c>
    </row>
    <row r="105" spans="1:14" x14ac:dyDescent="0.25">
      <c r="A105" s="208" t="s">
        <v>108</v>
      </c>
      <c r="B105" s="208" t="s">
        <v>222</v>
      </c>
      <c r="C105" s="208" t="s">
        <v>223</v>
      </c>
      <c r="D105" s="208" t="s">
        <v>126</v>
      </c>
      <c r="E105" s="208" t="s">
        <v>127</v>
      </c>
      <c r="F105" s="208" t="s">
        <v>125</v>
      </c>
      <c r="G105" s="208" t="s">
        <v>144</v>
      </c>
      <c r="H105" s="208" t="s">
        <v>217</v>
      </c>
      <c r="I105" s="208" t="s">
        <v>217</v>
      </c>
      <c r="J105" s="208" t="s">
        <v>217</v>
      </c>
      <c r="K105" s="208" t="s">
        <v>217</v>
      </c>
      <c r="L105" s="208" t="s">
        <v>217</v>
      </c>
      <c r="M105" s="209">
        <v>-3.18</v>
      </c>
      <c r="N105" s="188" t="str">
        <f t="shared" si="1"/>
        <v>215500012800</v>
      </c>
    </row>
    <row r="106" spans="1:14" x14ac:dyDescent="0.25">
      <c r="A106" s="208" t="s">
        <v>108</v>
      </c>
      <c r="B106" s="208" t="s">
        <v>222</v>
      </c>
      <c r="C106" s="208" t="s">
        <v>223</v>
      </c>
      <c r="D106" s="208" t="s">
        <v>126</v>
      </c>
      <c r="E106" s="208" t="s">
        <v>127</v>
      </c>
      <c r="F106" s="208" t="s">
        <v>125</v>
      </c>
      <c r="G106" s="208" t="s">
        <v>144</v>
      </c>
      <c r="H106" s="208" t="s">
        <v>217</v>
      </c>
      <c r="I106" s="208" t="s">
        <v>217</v>
      </c>
      <c r="J106" s="208" t="s">
        <v>217</v>
      </c>
      <c r="K106" s="208" t="s">
        <v>217</v>
      </c>
      <c r="L106" s="208" t="s">
        <v>217</v>
      </c>
      <c r="M106" s="209">
        <v>-1.77</v>
      </c>
      <c r="N106" s="188" t="str">
        <f t="shared" si="1"/>
        <v>215500012800</v>
      </c>
    </row>
    <row r="107" spans="1:14" x14ac:dyDescent="0.25">
      <c r="A107" s="208" t="s">
        <v>108</v>
      </c>
      <c r="B107" s="208" t="s">
        <v>222</v>
      </c>
      <c r="C107" s="208" t="s">
        <v>223</v>
      </c>
      <c r="D107" s="208" t="s">
        <v>126</v>
      </c>
      <c r="E107" s="208" t="s">
        <v>127</v>
      </c>
      <c r="F107" s="208" t="s">
        <v>125</v>
      </c>
      <c r="G107" s="208" t="s">
        <v>140</v>
      </c>
      <c r="H107" s="208" t="s">
        <v>217</v>
      </c>
      <c r="I107" s="208" t="s">
        <v>217</v>
      </c>
      <c r="J107" s="208" t="s">
        <v>217</v>
      </c>
      <c r="K107" s="208" t="s">
        <v>217</v>
      </c>
      <c r="L107" s="208" t="s">
        <v>217</v>
      </c>
      <c r="M107" s="209">
        <v>-9.8699999999999992</v>
      </c>
      <c r="N107" s="188" t="str">
        <f t="shared" si="1"/>
        <v>212500012800</v>
      </c>
    </row>
    <row r="108" spans="1:14" x14ac:dyDescent="0.25">
      <c r="A108" s="208" t="s">
        <v>108</v>
      </c>
      <c r="B108" s="208" t="s">
        <v>222</v>
      </c>
      <c r="C108" s="208" t="s">
        <v>223</v>
      </c>
      <c r="D108" s="208" t="s">
        <v>126</v>
      </c>
      <c r="E108" s="208" t="s">
        <v>127</v>
      </c>
      <c r="F108" s="208" t="s">
        <v>125</v>
      </c>
      <c r="G108" s="208" t="s">
        <v>140</v>
      </c>
      <c r="H108" s="208" t="s">
        <v>217</v>
      </c>
      <c r="I108" s="208" t="s">
        <v>217</v>
      </c>
      <c r="J108" s="208" t="s">
        <v>217</v>
      </c>
      <c r="K108" s="208" t="s">
        <v>217</v>
      </c>
      <c r="L108" s="208" t="s">
        <v>217</v>
      </c>
      <c r="M108" s="209">
        <v>-5.49</v>
      </c>
      <c r="N108" s="188" t="str">
        <f t="shared" si="1"/>
        <v>212500012800</v>
      </c>
    </row>
    <row r="109" spans="1:14" x14ac:dyDescent="0.25">
      <c r="A109" s="208" t="s">
        <v>108</v>
      </c>
      <c r="B109" s="208" t="s">
        <v>222</v>
      </c>
      <c r="C109" s="208" t="s">
        <v>223</v>
      </c>
      <c r="D109" s="208" t="s">
        <v>126</v>
      </c>
      <c r="E109" s="208" t="s">
        <v>127</v>
      </c>
      <c r="F109" s="208" t="s">
        <v>125</v>
      </c>
      <c r="G109" s="208" t="s">
        <v>137</v>
      </c>
      <c r="H109" s="208" t="s">
        <v>217</v>
      </c>
      <c r="I109" s="208" t="s">
        <v>217</v>
      </c>
      <c r="J109" s="208" t="s">
        <v>217</v>
      </c>
      <c r="K109" s="208" t="s">
        <v>217</v>
      </c>
      <c r="L109" s="208" t="s">
        <v>217</v>
      </c>
      <c r="M109" s="209">
        <v>-44.51</v>
      </c>
      <c r="N109" s="188" t="str">
        <f t="shared" si="1"/>
        <v>210000012800</v>
      </c>
    </row>
    <row r="110" spans="1:14" x14ac:dyDescent="0.25">
      <c r="A110" s="208" t="s">
        <v>108</v>
      </c>
      <c r="B110" s="208" t="s">
        <v>222</v>
      </c>
      <c r="C110" s="208" t="s">
        <v>223</v>
      </c>
      <c r="D110" s="208" t="s">
        <v>126</v>
      </c>
      <c r="E110" s="208" t="s">
        <v>127</v>
      </c>
      <c r="F110" s="208" t="s">
        <v>125</v>
      </c>
      <c r="G110" s="208" t="s">
        <v>137</v>
      </c>
      <c r="H110" s="208" t="s">
        <v>217</v>
      </c>
      <c r="I110" s="208" t="s">
        <v>217</v>
      </c>
      <c r="J110" s="208" t="s">
        <v>217</v>
      </c>
      <c r="K110" s="208" t="s">
        <v>217</v>
      </c>
      <c r="L110" s="208" t="s">
        <v>217</v>
      </c>
      <c r="M110" s="209">
        <v>-24.72</v>
      </c>
      <c r="N110" s="188" t="str">
        <f t="shared" si="1"/>
        <v>210000012800</v>
      </c>
    </row>
    <row r="111" spans="1:14" x14ac:dyDescent="0.25">
      <c r="A111" s="208" t="s">
        <v>108</v>
      </c>
      <c r="B111" s="208" t="s">
        <v>222</v>
      </c>
      <c r="C111" s="208" t="s">
        <v>223</v>
      </c>
      <c r="D111" s="208" t="s">
        <v>126</v>
      </c>
      <c r="E111" s="208" t="s">
        <v>127</v>
      </c>
      <c r="F111" s="208" t="s">
        <v>125</v>
      </c>
      <c r="G111" s="208" t="s">
        <v>138</v>
      </c>
      <c r="H111" s="208" t="s">
        <v>217</v>
      </c>
      <c r="I111" s="208" t="s">
        <v>217</v>
      </c>
      <c r="J111" s="208" t="s">
        <v>217</v>
      </c>
      <c r="K111" s="208" t="s">
        <v>217</v>
      </c>
      <c r="L111" s="208" t="s">
        <v>217</v>
      </c>
      <c r="M111" s="209">
        <v>-137.47</v>
      </c>
      <c r="N111" s="188" t="str">
        <f t="shared" si="1"/>
        <v>210500012800</v>
      </c>
    </row>
    <row r="112" spans="1:14" x14ac:dyDescent="0.25">
      <c r="A112" s="208" t="s">
        <v>108</v>
      </c>
      <c r="B112" s="208" t="s">
        <v>222</v>
      </c>
      <c r="C112" s="208" t="s">
        <v>223</v>
      </c>
      <c r="D112" s="208" t="s">
        <v>126</v>
      </c>
      <c r="E112" s="208" t="s">
        <v>127</v>
      </c>
      <c r="F112" s="208" t="s">
        <v>125</v>
      </c>
      <c r="G112" s="208" t="s">
        <v>138</v>
      </c>
      <c r="H112" s="208" t="s">
        <v>217</v>
      </c>
      <c r="I112" s="208" t="s">
        <v>217</v>
      </c>
      <c r="J112" s="208" t="s">
        <v>217</v>
      </c>
      <c r="K112" s="208" t="s">
        <v>217</v>
      </c>
      <c r="L112" s="208" t="s">
        <v>217</v>
      </c>
      <c r="M112" s="209">
        <v>-76.37</v>
      </c>
      <c r="N112" s="188" t="str">
        <f t="shared" si="1"/>
        <v>210500012800</v>
      </c>
    </row>
    <row r="113" spans="1:14" x14ac:dyDescent="0.25">
      <c r="A113" s="208" t="s">
        <v>108</v>
      </c>
      <c r="B113" s="208" t="s">
        <v>222</v>
      </c>
      <c r="C113" s="208" t="s">
        <v>223</v>
      </c>
      <c r="D113" s="208" t="s">
        <v>126</v>
      </c>
      <c r="E113" s="208" t="s">
        <v>127</v>
      </c>
      <c r="F113" s="208" t="s">
        <v>125</v>
      </c>
      <c r="G113" s="208" t="s">
        <v>141</v>
      </c>
      <c r="H113" s="208" t="s">
        <v>217</v>
      </c>
      <c r="I113" s="208" t="s">
        <v>217</v>
      </c>
      <c r="J113" s="208" t="s">
        <v>217</v>
      </c>
      <c r="K113" s="208" t="s">
        <v>217</v>
      </c>
      <c r="L113" s="208" t="s">
        <v>217</v>
      </c>
      <c r="M113" s="209">
        <v>-69.75</v>
      </c>
      <c r="N113" s="188" t="str">
        <f t="shared" si="1"/>
        <v>213000012800</v>
      </c>
    </row>
    <row r="114" spans="1:14" x14ac:dyDescent="0.25">
      <c r="A114" s="208" t="s">
        <v>108</v>
      </c>
      <c r="B114" s="208" t="s">
        <v>222</v>
      </c>
      <c r="C114" s="208" t="s">
        <v>223</v>
      </c>
      <c r="D114" s="208" t="s">
        <v>126</v>
      </c>
      <c r="E114" s="208" t="s">
        <v>127</v>
      </c>
      <c r="F114" s="208" t="s">
        <v>125</v>
      </c>
      <c r="G114" s="208" t="s">
        <v>141</v>
      </c>
      <c r="H114" s="208" t="s">
        <v>217</v>
      </c>
      <c r="I114" s="208" t="s">
        <v>217</v>
      </c>
      <c r="J114" s="208" t="s">
        <v>217</v>
      </c>
      <c r="K114" s="208" t="s">
        <v>217</v>
      </c>
      <c r="L114" s="208" t="s">
        <v>217</v>
      </c>
      <c r="M114" s="209">
        <v>-38.75</v>
      </c>
      <c r="N114" s="188" t="str">
        <f t="shared" si="1"/>
        <v>213000012800</v>
      </c>
    </row>
    <row r="115" spans="1:14" x14ac:dyDescent="0.25">
      <c r="A115" s="208" t="s">
        <v>108</v>
      </c>
      <c r="B115" s="208" t="s">
        <v>222</v>
      </c>
      <c r="C115" s="208" t="s">
        <v>223</v>
      </c>
      <c r="D115" s="208" t="s">
        <v>126</v>
      </c>
      <c r="E115" s="208" t="s">
        <v>127</v>
      </c>
      <c r="F115" s="208" t="s">
        <v>125</v>
      </c>
      <c r="G115" s="208" t="s">
        <v>134</v>
      </c>
      <c r="H115" s="208" t="s">
        <v>217</v>
      </c>
      <c r="I115" s="208" t="s">
        <v>217</v>
      </c>
      <c r="J115" s="208" t="s">
        <v>217</v>
      </c>
      <c r="K115" s="208" t="s">
        <v>217</v>
      </c>
      <c r="L115" s="208" t="s">
        <v>217</v>
      </c>
      <c r="M115" s="209">
        <v>-5.0599999999999996</v>
      </c>
      <c r="N115" s="188" t="str">
        <f t="shared" si="1"/>
        <v>205500012800</v>
      </c>
    </row>
    <row r="116" spans="1:14" x14ac:dyDescent="0.25">
      <c r="A116" s="208" t="s">
        <v>108</v>
      </c>
      <c r="B116" s="208" t="s">
        <v>222</v>
      </c>
      <c r="C116" s="208" t="s">
        <v>223</v>
      </c>
      <c r="D116" s="208" t="s">
        <v>126</v>
      </c>
      <c r="E116" s="208" t="s">
        <v>127</v>
      </c>
      <c r="F116" s="208" t="s">
        <v>125</v>
      </c>
      <c r="G116" s="208" t="s">
        <v>134</v>
      </c>
      <c r="H116" s="208" t="s">
        <v>217</v>
      </c>
      <c r="I116" s="208" t="s">
        <v>217</v>
      </c>
      <c r="J116" s="208" t="s">
        <v>217</v>
      </c>
      <c r="K116" s="208" t="s">
        <v>217</v>
      </c>
      <c r="L116" s="208" t="s">
        <v>217</v>
      </c>
      <c r="M116" s="209">
        <v>-2.81</v>
      </c>
      <c r="N116" s="188" t="str">
        <f t="shared" si="1"/>
        <v>205500012800</v>
      </c>
    </row>
    <row r="117" spans="1:14" x14ac:dyDescent="0.25">
      <c r="A117" s="208" t="s">
        <v>108</v>
      </c>
      <c r="B117" s="208" t="s">
        <v>222</v>
      </c>
      <c r="C117" s="208" t="s">
        <v>223</v>
      </c>
      <c r="D117" s="208" t="s">
        <v>126</v>
      </c>
      <c r="E117" s="208" t="s">
        <v>127</v>
      </c>
      <c r="F117" s="208" t="s">
        <v>125</v>
      </c>
      <c r="G117" s="208" t="s">
        <v>135</v>
      </c>
      <c r="H117" s="208" t="s">
        <v>217</v>
      </c>
      <c r="I117" s="208" t="s">
        <v>217</v>
      </c>
      <c r="J117" s="208" t="s">
        <v>217</v>
      </c>
      <c r="K117" s="208" t="s">
        <v>217</v>
      </c>
      <c r="L117" s="208" t="s">
        <v>217</v>
      </c>
      <c r="M117" s="209">
        <v>-433.22</v>
      </c>
      <c r="N117" s="188" t="str">
        <f t="shared" si="1"/>
        <v>205600012800</v>
      </c>
    </row>
    <row r="118" spans="1:14" x14ac:dyDescent="0.25">
      <c r="A118" s="208" t="s">
        <v>108</v>
      </c>
      <c r="B118" s="208" t="s">
        <v>222</v>
      </c>
      <c r="C118" s="208" t="s">
        <v>223</v>
      </c>
      <c r="D118" s="208" t="s">
        <v>126</v>
      </c>
      <c r="E118" s="208" t="s">
        <v>127</v>
      </c>
      <c r="F118" s="208" t="s">
        <v>125</v>
      </c>
      <c r="G118" s="208" t="s">
        <v>135</v>
      </c>
      <c r="H118" s="208" t="s">
        <v>217</v>
      </c>
      <c r="I118" s="208" t="s">
        <v>217</v>
      </c>
      <c r="J118" s="208" t="s">
        <v>217</v>
      </c>
      <c r="K118" s="208" t="s">
        <v>217</v>
      </c>
      <c r="L118" s="208" t="s">
        <v>217</v>
      </c>
      <c r="M118" s="209">
        <v>-240.68</v>
      </c>
      <c r="N118" s="188" t="str">
        <f t="shared" si="1"/>
        <v>205600012800</v>
      </c>
    </row>
    <row r="119" spans="1:14" x14ac:dyDescent="0.25">
      <c r="A119" s="208" t="s">
        <v>108</v>
      </c>
      <c r="B119" s="208" t="s">
        <v>222</v>
      </c>
      <c r="C119" s="208" t="s">
        <v>223</v>
      </c>
      <c r="D119" s="208" t="s">
        <v>126</v>
      </c>
      <c r="E119" s="208" t="s">
        <v>127</v>
      </c>
      <c r="F119" s="208" t="s">
        <v>125</v>
      </c>
      <c r="G119" s="208" t="s">
        <v>159</v>
      </c>
      <c r="H119" s="208" t="s">
        <v>217</v>
      </c>
      <c r="I119" s="208" t="s">
        <v>217</v>
      </c>
      <c r="J119" s="208" t="s">
        <v>217</v>
      </c>
      <c r="K119" s="208" t="s">
        <v>217</v>
      </c>
      <c r="L119" s="208" t="s">
        <v>217</v>
      </c>
      <c r="M119" s="209">
        <v>-7.33</v>
      </c>
      <c r="N119" s="188" t="str">
        <f t="shared" si="1"/>
        <v>205700012800</v>
      </c>
    </row>
    <row r="120" spans="1:14" x14ac:dyDescent="0.25">
      <c r="A120" s="208" t="s">
        <v>108</v>
      </c>
      <c r="B120" s="208" t="s">
        <v>222</v>
      </c>
      <c r="C120" s="208" t="s">
        <v>223</v>
      </c>
      <c r="D120" s="208" t="s">
        <v>126</v>
      </c>
      <c r="E120" s="208" t="s">
        <v>127</v>
      </c>
      <c r="F120" s="208" t="s">
        <v>125</v>
      </c>
      <c r="G120" s="208" t="s">
        <v>159</v>
      </c>
      <c r="H120" s="208" t="s">
        <v>217</v>
      </c>
      <c r="I120" s="208" t="s">
        <v>217</v>
      </c>
      <c r="J120" s="208" t="s">
        <v>217</v>
      </c>
      <c r="K120" s="208" t="s">
        <v>217</v>
      </c>
      <c r="L120" s="208" t="s">
        <v>217</v>
      </c>
      <c r="M120" s="209">
        <v>-4.07</v>
      </c>
      <c r="N120" s="188" t="str">
        <f t="shared" si="1"/>
        <v>205700012800</v>
      </c>
    </row>
    <row r="121" spans="1:14" x14ac:dyDescent="0.25">
      <c r="A121" s="208" t="s">
        <v>108</v>
      </c>
      <c r="B121" s="208" t="s">
        <v>222</v>
      </c>
      <c r="C121" s="208" t="s">
        <v>223</v>
      </c>
      <c r="D121" s="208" t="s">
        <v>126</v>
      </c>
      <c r="E121" s="208" t="s">
        <v>127</v>
      </c>
      <c r="F121" s="208" t="s">
        <v>125</v>
      </c>
      <c r="G121" s="208" t="s">
        <v>137</v>
      </c>
      <c r="H121" s="208" t="s">
        <v>217</v>
      </c>
      <c r="I121" s="208" t="s">
        <v>217</v>
      </c>
      <c r="J121" s="208" t="s">
        <v>217</v>
      </c>
      <c r="K121" s="208" t="s">
        <v>217</v>
      </c>
      <c r="L121" s="208" t="s">
        <v>217</v>
      </c>
      <c r="M121" s="209">
        <v>-24.99</v>
      </c>
      <c r="N121" s="188" t="str">
        <f t="shared" si="1"/>
        <v>210000012800</v>
      </c>
    </row>
    <row r="122" spans="1:14" x14ac:dyDescent="0.25">
      <c r="A122" s="208" t="s">
        <v>108</v>
      </c>
      <c r="B122" s="208" t="s">
        <v>222</v>
      </c>
      <c r="C122" s="208" t="s">
        <v>223</v>
      </c>
      <c r="D122" s="208" t="s">
        <v>126</v>
      </c>
      <c r="E122" s="208" t="s">
        <v>127</v>
      </c>
      <c r="F122" s="208" t="s">
        <v>125</v>
      </c>
      <c r="G122" s="208" t="s">
        <v>137</v>
      </c>
      <c r="H122" s="208" t="s">
        <v>217</v>
      </c>
      <c r="I122" s="208" t="s">
        <v>217</v>
      </c>
      <c r="J122" s="208" t="s">
        <v>217</v>
      </c>
      <c r="K122" s="208" t="s">
        <v>217</v>
      </c>
      <c r="L122" s="208" t="s">
        <v>217</v>
      </c>
      <c r="M122" s="209">
        <v>-13.89</v>
      </c>
      <c r="N122" s="188" t="str">
        <f t="shared" si="1"/>
        <v>210000012800</v>
      </c>
    </row>
    <row r="123" spans="1:14" x14ac:dyDescent="0.25">
      <c r="A123" s="208" t="s">
        <v>108</v>
      </c>
      <c r="B123" s="208" t="s">
        <v>222</v>
      </c>
      <c r="C123" s="208" t="s">
        <v>223</v>
      </c>
      <c r="D123" s="208" t="s">
        <v>126</v>
      </c>
      <c r="E123" s="208" t="s">
        <v>127</v>
      </c>
      <c r="F123" s="208" t="s">
        <v>125</v>
      </c>
      <c r="G123" s="208" t="s">
        <v>132</v>
      </c>
      <c r="H123" s="208" t="s">
        <v>217</v>
      </c>
      <c r="I123" s="208" t="s">
        <v>217</v>
      </c>
      <c r="J123" s="208" t="s">
        <v>217</v>
      </c>
      <c r="K123" s="208" t="s">
        <v>217</v>
      </c>
      <c r="L123" s="208" t="s">
        <v>217</v>
      </c>
      <c r="M123" s="209">
        <v>-137.47</v>
      </c>
      <c r="N123" s="188" t="str">
        <f t="shared" si="1"/>
        <v>205200012800</v>
      </c>
    </row>
    <row r="124" spans="1:14" x14ac:dyDescent="0.25">
      <c r="A124" s="208" t="s">
        <v>108</v>
      </c>
      <c r="B124" s="208" t="s">
        <v>222</v>
      </c>
      <c r="C124" s="208" t="s">
        <v>223</v>
      </c>
      <c r="D124" s="208" t="s">
        <v>126</v>
      </c>
      <c r="E124" s="208" t="s">
        <v>127</v>
      </c>
      <c r="F124" s="208" t="s">
        <v>125</v>
      </c>
      <c r="G124" s="208" t="s">
        <v>132</v>
      </c>
      <c r="H124" s="208" t="s">
        <v>217</v>
      </c>
      <c r="I124" s="208" t="s">
        <v>217</v>
      </c>
      <c r="J124" s="208" t="s">
        <v>217</v>
      </c>
      <c r="K124" s="208" t="s">
        <v>217</v>
      </c>
      <c r="L124" s="208" t="s">
        <v>217</v>
      </c>
      <c r="M124" s="209">
        <v>-76.37</v>
      </c>
      <c r="N124" s="188" t="str">
        <f t="shared" si="1"/>
        <v>205200012800</v>
      </c>
    </row>
    <row r="125" spans="1:14" x14ac:dyDescent="0.25">
      <c r="A125" s="208" t="s">
        <v>108</v>
      </c>
      <c r="B125" s="208" t="s">
        <v>222</v>
      </c>
      <c r="C125" s="208" t="s">
        <v>223</v>
      </c>
      <c r="D125" s="208" t="s">
        <v>126</v>
      </c>
      <c r="E125" s="208" t="s">
        <v>127</v>
      </c>
      <c r="F125" s="208" t="s">
        <v>125</v>
      </c>
      <c r="G125" s="208" t="s">
        <v>139</v>
      </c>
      <c r="H125" s="208" t="s">
        <v>217</v>
      </c>
      <c r="I125" s="208" t="s">
        <v>217</v>
      </c>
      <c r="J125" s="208" t="s">
        <v>217</v>
      </c>
      <c r="K125" s="208" t="s">
        <v>217</v>
      </c>
      <c r="L125" s="208" t="s">
        <v>217</v>
      </c>
      <c r="M125" s="209">
        <v>-122.1</v>
      </c>
      <c r="N125" s="188" t="str">
        <f t="shared" si="1"/>
        <v>211000012800</v>
      </c>
    </row>
    <row r="126" spans="1:14" x14ac:dyDescent="0.25">
      <c r="A126" s="208" t="s">
        <v>108</v>
      </c>
      <c r="B126" s="208" t="s">
        <v>222</v>
      </c>
      <c r="C126" s="208" t="s">
        <v>223</v>
      </c>
      <c r="D126" s="208" t="s">
        <v>126</v>
      </c>
      <c r="E126" s="208" t="s">
        <v>127</v>
      </c>
      <c r="F126" s="208" t="s">
        <v>125</v>
      </c>
      <c r="G126" s="208" t="s">
        <v>139</v>
      </c>
      <c r="H126" s="208" t="s">
        <v>217</v>
      </c>
      <c r="I126" s="208" t="s">
        <v>217</v>
      </c>
      <c r="J126" s="208" t="s">
        <v>217</v>
      </c>
      <c r="K126" s="208" t="s">
        <v>217</v>
      </c>
      <c r="L126" s="208" t="s">
        <v>217</v>
      </c>
      <c r="M126" s="209">
        <v>-67.83</v>
      </c>
      <c r="N126" s="188" t="str">
        <f t="shared" si="1"/>
        <v>211000012800</v>
      </c>
    </row>
    <row r="127" spans="1:14" x14ac:dyDescent="0.25">
      <c r="A127" s="208" t="s">
        <v>108</v>
      </c>
      <c r="B127" s="208" t="s">
        <v>222</v>
      </c>
      <c r="C127" s="208" t="s">
        <v>223</v>
      </c>
      <c r="D127" s="208" t="s">
        <v>126</v>
      </c>
      <c r="E127" s="208" t="s">
        <v>127</v>
      </c>
      <c r="F127" s="208" t="s">
        <v>125</v>
      </c>
      <c r="G127" s="208" t="s">
        <v>133</v>
      </c>
      <c r="H127" s="208" t="s">
        <v>217</v>
      </c>
      <c r="I127" s="208" t="s">
        <v>217</v>
      </c>
      <c r="J127" s="208" t="s">
        <v>217</v>
      </c>
      <c r="K127" s="208" t="s">
        <v>217</v>
      </c>
      <c r="L127" s="208" t="s">
        <v>217</v>
      </c>
      <c r="M127" s="209">
        <v>-122.1</v>
      </c>
      <c r="N127" s="188" t="str">
        <f t="shared" si="1"/>
        <v>205300012800</v>
      </c>
    </row>
    <row r="128" spans="1:14" x14ac:dyDescent="0.25">
      <c r="A128" s="208" t="s">
        <v>108</v>
      </c>
      <c r="B128" s="208" t="s">
        <v>222</v>
      </c>
      <c r="C128" s="208" t="s">
        <v>223</v>
      </c>
      <c r="D128" s="208" t="s">
        <v>126</v>
      </c>
      <c r="E128" s="208" t="s">
        <v>127</v>
      </c>
      <c r="F128" s="208" t="s">
        <v>125</v>
      </c>
      <c r="G128" s="208" t="s">
        <v>133</v>
      </c>
      <c r="H128" s="208" t="s">
        <v>217</v>
      </c>
      <c r="I128" s="208" t="s">
        <v>217</v>
      </c>
      <c r="J128" s="208" t="s">
        <v>217</v>
      </c>
      <c r="K128" s="208" t="s">
        <v>217</v>
      </c>
      <c r="L128" s="208" t="s">
        <v>217</v>
      </c>
      <c r="M128" s="209">
        <v>-67.83</v>
      </c>
      <c r="N128" s="188" t="str">
        <f t="shared" si="1"/>
        <v>205300012800</v>
      </c>
    </row>
    <row r="129" spans="1:14" x14ac:dyDescent="0.25">
      <c r="A129" s="208" t="s">
        <v>108</v>
      </c>
      <c r="B129" s="208" t="s">
        <v>222</v>
      </c>
      <c r="C129" s="208" t="s">
        <v>223</v>
      </c>
      <c r="D129" s="208" t="s">
        <v>126</v>
      </c>
      <c r="E129" s="208" t="s">
        <v>127</v>
      </c>
      <c r="F129" s="208" t="s">
        <v>125</v>
      </c>
      <c r="G129" s="208" t="s">
        <v>145</v>
      </c>
      <c r="H129" s="208" t="s">
        <v>217</v>
      </c>
      <c r="I129" s="208" t="s">
        <v>217</v>
      </c>
      <c r="J129" s="208" t="s">
        <v>217</v>
      </c>
      <c r="K129" s="208" t="s">
        <v>217</v>
      </c>
      <c r="L129" s="208" t="s">
        <v>217</v>
      </c>
      <c r="M129" s="209">
        <v>-28.56</v>
      </c>
      <c r="N129" s="188" t="str">
        <f t="shared" si="1"/>
        <v>216000012800</v>
      </c>
    </row>
    <row r="130" spans="1:14" x14ac:dyDescent="0.25">
      <c r="A130" s="208" t="s">
        <v>108</v>
      </c>
      <c r="B130" s="208" t="s">
        <v>222</v>
      </c>
      <c r="C130" s="208" t="s">
        <v>223</v>
      </c>
      <c r="D130" s="208" t="s">
        <v>126</v>
      </c>
      <c r="E130" s="208" t="s">
        <v>127</v>
      </c>
      <c r="F130" s="208" t="s">
        <v>125</v>
      </c>
      <c r="G130" s="208" t="s">
        <v>145</v>
      </c>
      <c r="H130" s="208" t="s">
        <v>217</v>
      </c>
      <c r="I130" s="208" t="s">
        <v>217</v>
      </c>
      <c r="J130" s="208" t="s">
        <v>217</v>
      </c>
      <c r="K130" s="208" t="s">
        <v>217</v>
      </c>
      <c r="L130" s="208" t="s">
        <v>217</v>
      </c>
      <c r="M130" s="209">
        <v>-15.86</v>
      </c>
      <c r="N130" s="188" t="str">
        <f t="shared" si="1"/>
        <v>216000012800</v>
      </c>
    </row>
    <row r="131" spans="1:14" x14ac:dyDescent="0.25">
      <c r="A131" s="208" t="s">
        <v>108</v>
      </c>
      <c r="B131" s="208" t="s">
        <v>222</v>
      </c>
      <c r="C131" s="208" t="s">
        <v>223</v>
      </c>
      <c r="D131" s="208" t="s">
        <v>126</v>
      </c>
      <c r="E131" s="208" t="s">
        <v>127</v>
      </c>
      <c r="F131" s="208" t="s">
        <v>125</v>
      </c>
      <c r="G131" s="208" t="s">
        <v>142</v>
      </c>
      <c r="H131" s="208" t="s">
        <v>217</v>
      </c>
      <c r="I131" s="208" t="s">
        <v>217</v>
      </c>
      <c r="J131" s="208" t="s">
        <v>217</v>
      </c>
      <c r="K131" s="208" t="s">
        <v>217</v>
      </c>
      <c r="L131" s="208" t="s">
        <v>217</v>
      </c>
      <c r="M131" s="209">
        <v>-175.55</v>
      </c>
      <c r="N131" s="188" t="str">
        <f t="shared" ref="N131:N194" si="2">CONCATENATE(G131,E131)</f>
        <v>214000012800</v>
      </c>
    </row>
    <row r="132" spans="1:14" x14ac:dyDescent="0.25">
      <c r="A132" s="208" t="s">
        <v>108</v>
      </c>
      <c r="B132" s="208" t="s">
        <v>222</v>
      </c>
      <c r="C132" s="208" t="s">
        <v>223</v>
      </c>
      <c r="D132" s="208" t="s">
        <v>126</v>
      </c>
      <c r="E132" s="208" t="s">
        <v>127</v>
      </c>
      <c r="F132" s="208" t="s">
        <v>125</v>
      </c>
      <c r="G132" s="208" t="s">
        <v>142</v>
      </c>
      <c r="H132" s="208" t="s">
        <v>217</v>
      </c>
      <c r="I132" s="208" t="s">
        <v>217</v>
      </c>
      <c r="J132" s="208" t="s">
        <v>217</v>
      </c>
      <c r="K132" s="208" t="s">
        <v>217</v>
      </c>
      <c r="L132" s="208" t="s">
        <v>217</v>
      </c>
      <c r="M132" s="209">
        <v>-97.53</v>
      </c>
      <c r="N132" s="188" t="str">
        <f t="shared" si="2"/>
        <v>214000012800</v>
      </c>
    </row>
    <row r="133" spans="1:14" x14ac:dyDescent="0.25">
      <c r="A133" s="208" t="s">
        <v>108</v>
      </c>
      <c r="B133" s="208" t="s">
        <v>222</v>
      </c>
      <c r="C133" s="208" t="s">
        <v>223</v>
      </c>
      <c r="D133" s="208" t="s">
        <v>126</v>
      </c>
      <c r="E133" s="208" t="s">
        <v>127</v>
      </c>
      <c r="F133" s="208" t="s">
        <v>125</v>
      </c>
      <c r="G133" s="208" t="s">
        <v>136</v>
      </c>
      <c r="H133" s="208" t="s">
        <v>217</v>
      </c>
      <c r="I133" s="208" t="s">
        <v>217</v>
      </c>
      <c r="J133" s="208" t="s">
        <v>217</v>
      </c>
      <c r="K133" s="208" t="s">
        <v>217</v>
      </c>
      <c r="L133" s="208" t="s">
        <v>217</v>
      </c>
      <c r="M133" s="209">
        <v>-28.56</v>
      </c>
      <c r="N133" s="188" t="str">
        <f t="shared" si="2"/>
        <v>205800012800</v>
      </c>
    </row>
    <row r="134" spans="1:14" x14ac:dyDescent="0.25">
      <c r="A134" s="208" t="s">
        <v>108</v>
      </c>
      <c r="B134" s="208" t="s">
        <v>222</v>
      </c>
      <c r="C134" s="208" t="s">
        <v>223</v>
      </c>
      <c r="D134" s="208" t="s">
        <v>126</v>
      </c>
      <c r="E134" s="208" t="s">
        <v>127</v>
      </c>
      <c r="F134" s="208" t="s">
        <v>125</v>
      </c>
      <c r="G134" s="208" t="s">
        <v>136</v>
      </c>
      <c r="H134" s="208" t="s">
        <v>217</v>
      </c>
      <c r="I134" s="208" t="s">
        <v>217</v>
      </c>
      <c r="J134" s="208" t="s">
        <v>217</v>
      </c>
      <c r="K134" s="208" t="s">
        <v>217</v>
      </c>
      <c r="L134" s="208" t="s">
        <v>217</v>
      </c>
      <c r="M134" s="209">
        <v>-15.86</v>
      </c>
      <c r="N134" s="188" t="str">
        <f t="shared" si="2"/>
        <v>205800012800</v>
      </c>
    </row>
    <row r="135" spans="1:14" x14ac:dyDescent="0.25">
      <c r="A135" s="208" t="s">
        <v>108</v>
      </c>
      <c r="B135" s="208" t="s">
        <v>222</v>
      </c>
      <c r="C135" s="208" t="s">
        <v>223</v>
      </c>
      <c r="D135" s="208" t="s">
        <v>126</v>
      </c>
      <c r="E135" s="208" t="s">
        <v>127</v>
      </c>
      <c r="F135" s="208" t="s">
        <v>125</v>
      </c>
      <c r="G135" s="208" t="s">
        <v>143</v>
      </c>
      <c r="H135" s="208" t="s">
        <v>217</v>
      </c>
      <c r="I135" s="208" t="s">
        <v>217</v>
      </c>
      <c r="J135" s="208" t="s">
        <v>217</v>
      </c>
      <c r="K135" s="208" t="s">
        <v>217</v>
      </c>
      <c r="L135" s="208" t="s">
        <v>217</v>
      </c>
      <c r="M135" s="209">
        <v>-105.94</v>
      </c>
      <c r="N135" s="188" t="str">
        <f t="shared" si="2"/>
        <v>215000012800</v>
      </c>
    </row>
    <row r="136" spans="1:14" x14ac:dyDescent="0.25">
      <c r="A136" s="208" t="s">
        <v>108</v>
      </c>
      <c r="B136" s="208" t="s">
        <v>222</v>
      </c>
      <c r="C136" s="208" t="s">
        <v>223</v>
      </c>
      <c r="D136" s="208" t="s">
        <v>126</v>
      </c>
      <c r="E136" s="208" t="s">
        <v>127</v>
      </c>
      <c r="F136" s="208" t="s">
        <v>125</v>
      </c>
      <c r="G136" s="208" t="s">
        <v>143</v>
      </c>
      <c r="H136" s="208" t="s">
        <v>217</v>
      </c>
      <c r="I136" s="208" t="s">
        <v>217</v>
      </c>
      <c r="J136" s="208" t="s">
        <v>217</v>
      </c>
      <c r="K136" s="208" t="s">
        <v>217</v>
      </c>
      <c r="L136" s="208" t="s">
        <v>217</v>
      </c>
      <c r="M136" s="209">
        <v>-58.85</v>
      </c>
      <c r="N136" s="188" t="str">
        <f t="shared" si="2"/>
        <v>215000012800</v>
      </c>
    </row>
    <row r="137" spans="1:14" x14ac:dyDescent="0.25">
      <c r="A137" s="208" t="s">
        <v>108</v>
      </c>
      <c r="B137" s="208" t="s">
        <v>222</v>
      </c>
      <c r="C137" s="208" t="s">
        <v>223</v>
      </c>
      <c r="D137" s="208" t="s">
        <v>126</v>
      </c>
      <c r="E137" s="208" t="s">
        <v>127</v>
      </c>
      <c r="F137" s="208" t="s">
        <v>125</v>
      </c>
      <c r="G137" s="208" t="s">
        <v>124</v>
      </c>
      <c r="H137" s="208" t="s">
        <v>217</v>
      </c>
      <c r="I137" s="208" t="s">
        <v>217</v>
      </c>
      <c r="J137" s="208" t="s">
        <v>217</v>
      </c>
      <c r="K137" s="208" t="s">
        <v>217</v>
      </c>
      <c r="L137" s="208" t="s">
        <v>217</v>
      </c>
      <c r="M137" s="209">
        <v>-1382.81</v>
      </c>
      <c r="N137" s="188" t="str">
        <f t="shared" si="2"/>
        <v>100000012800</v>
      </c>
    </row>
    <row r="138" spans="1:14" x14ac:dyDescent="0.25">
      <c r="A138" s="208" t="s">
        <v>108</v>
      </c>
      <c r="B138" s="208" t="s">
        <v>222</v>
      </c>
      <c r="C138" s="208" t="s">
        <v>223</v>
      </c>
      <c r="D138" s="208" t="s">
        <v>126</v>
      </c>
      <c r="E138" s="208" t="s">
        <v>127</v>
      </c>
      <c r="F138" s="208" t="s">
        <v>125</v>
      </c>
      <c r="G138" s="208" t="s">
        <v>148</v>
      </c>
      <c r="H138" s="208" t="s">
        <v>217</v>
      </c>
      <c r="I138" s="208" t="s">
        <v>217</v>
      </c>
      <c r="J138" s="208" t="s">
        <v>217</v>
      </c>
      <c r="K138" s="208" t="s">
        <v>217</v>
      </c>
      <c r="L138" s="208" t="s">
        <v>217</v>
      </c>
      <c r="M138" s="209">
        <v>92.57</v>
      </c>
      <c r="N138" s="188" t="str">
        <f t="shared" si="2"/>
        <v>700000012800</v>
      </c>
    </row>
    <row r="139" spans="1:14" x14ac:dyDescent="0.25">
      <c r="A139" s="208" t="s">
        <v>108</v>
      </c>
      <c r="B139" s="208" t="s">
        <v>224</v>
      </c>
      <c r="C139" s="208" t="s">
        <v>225</v>
      </c>
      <c r="D139" s="208" t="s">
        <v>126</v>
      </c>
      <c r="E139" s="208" t="s">
        <v>127</v>
      </c>
      <c r="F139" s="208" t="s">
        <v>125</v>
      </c>
      <c r="G139" s="208" t="s">
        <v>124</v>
      </c>
      <c r="H139" s="208" t="s">
        <v>217</v>
      </c>
      <c r="I139" s="208" t="s">
        <v>217</v>
      </c>
      <c r="J139" s="208" t="s">
        <v>217</v>
      </c>
      <c r="K139" s="208" t="s">
        <v>217</v>
      </c>
      <c r="L139" s="208" t="s">
        <v>217</v>
      </c>
      <c r="M139" s="209">
        <v>-909.59</v>
      </c>
      <c r="N139" s="188" t="str">
        <f t="shared" si="2"/>
        <v>100000012800</v>
      </c>
    </row>
    <row r="140" spans="1:14" x14ac:dyDescent="0.25">
      <c r="A140" s="208" t="s">
        <v>108</v>
      </c>
      <c r="B140" s="208" t="s">
        <v>224</v>
      </c>
      <c r="C140" s="208" t="s">
        <v>225</v>
      </c>
      <c r="D140" s="208" t="s">
        <v>126</v>
      </c>
      <c r="E140" s="208" t="s">
        <v>127</v>
      </c>
      <c r="F140" s="208" t="s">
        <v>125</v>
      </c>
      <c r="G140" s="208" t="s">
        <v>124</v>
      </c>
      <c r="H140" s="208" t="s">
        <v>217</v>
      </c>
      <c r="I140" s="208" t="s">
        <v>217</v>
      </c>
      <c r="J140" s="208" t="s">
        <v>217</v>
      </c>
      <c r="K140" s="208" t="s">
        <v>217</v>
      </c>
      <c r="L140" s="208" t="s">
        <v>217</v>
      </c>
      <c r="M140" s="209">
        <v>-505.33</v>
      </c>
      <c r="N140" s="188" t="str">
        <f t="shared" si="2"/>
        <v>100000012800</v>
      </c>
    </row>
    <row r="141" spans="1:14" x14ac:dyDescent="0.25">
      <c r="A141" s="208" t="s">
        <v>108</v>
      </c>
      <c r="B141" s="208" t="s">
        <v>224</v>
      </c>
      <c r="C141" s="208" t="s">
        <v>225</v>
      </c>
      <c r="D141" s="208" t="s">
        <v>126</v>
      </c>
      <c r="E141" s="208" t="s">
        <v>127</v>
      </c>
      <c r="F141" s="208" t="s">
        <v>125</v>
      </c>
      <c r="G141" s="208" t="s">
        <v>137</v>
      </c>
      <c r="H141" s="208" t="s">
        <v>217</v>
      </c>
      <c r="I141" s="208" t="s">
        <v>217</v>
      </c>
      <c r="J141" s="208" t="s">
        <v>217</v>
      </c>
      <c r="K141" s="208" t="s">
        <v>217</v>
      </c>
      <c r="L141" s="208" t="s">
        <v>217</v>
      </c>
      <c r="M141" s="209">
        <v>-321.43</v>
      </c>
      <c r="N141" s="188" t="str">
        <f t="shared" si="2"/>
        <v>210000012800</v>
      </c>
    </row>
    <row r="142" spans="1:14" x14ac:dyDescent="0.25">
      <c r="A142" s="208" t="s">
        <v>108</v>
      </c>
      <c r="B142" s="208" t="s">
        <v>224</v>
      </c>
      <c r="C142" s="208" t="s">
        <v>225</v>
      </c>
      <c r="D142" s="208" t="s">
        <v>126</v>
      </c>
      <c r="E142" s="208" t="s">
        <v>127</v>
      </c>
      <c r="F142" s="208" t="s">
        <v>125</v>
      </c>
      <c r="G142" s="208" t="s">
        <v>137</v>
      </c>
      <c r="H142" s="208" t="s">
        <v>217</v>
      </c>
      <c r="I142" s="208" t="s">
        <v>217</v>
      </c>
      <c r="J142" s="208" t="s">
        <v>217</v>
      </c>
      <c r="K142" s="208" t="s">
        <v>217</v>
      </c>
      <c r="L142" s="208" t="s">
        <v>217</v>
      </c>
      <c r="M142" s="209">
        <v>-178.57</v>
      </c>
      <c r="N142" s="188" t="str">
        <f t="shared" si="2"/>
        <v>210000012800</v>
      </c>
    </row>
    <row r="143" spans="1:14" x14ac:dyDescent="0.25">
      <c r="A143" s="208" t="s">
        <v>108</v>
      </c>
      <c r="B143" s="208" t="s">
        <v>224</v>
      </c>
      <c r="C143" s="208" t="s">
        <v>225</v>
      </c>
      <c r="D143" s="208" t="s">
        <v>126</v>
      </c>
      <c r="E143" s="208" t="s">
        <v>127</v>
      </c>
      <c r="F143" s="208" t="s">
        <v>125</v>
      </c>
      <c r="G143" s="208" t="s">
        <v>137</v>
      </c>
      <c r="H143" s="208" t="s">
        <v>217</v>
      </c>
      <c r="I143" s="208" t="s">
        <v>217</v>
      </c>
      <c r="J143" s="208" t="s">
        <v>217</v>
      </c>
      <c r="K143" s="208" t="s">
        <v>217</v>
      </c>
      <c r="L143" s="208" t="s">
        <v>217</v>
      </c>
      <c r="M143" s="209">
        <v>-63.05</v>
      </c>
      <c r="N143" s="188" t="str">
        <f t="shared" si="2"/>
        <v>210000012800</v>
      </c>
    </row>
    <row r="144" spans="1:14" x14ac:dyDescent="0.25">
      <c r="A144" s="208" t="s">
        <v>108</v>
      </c>
      <c r="B144" s="208" t="s">
        <v>224</v>
      </c>
      <c r="C144" s="208" t="s">
        <v>225</v>
      </c>
      <c r="D144" s="208" t="s">
        <v>126</v>
      </c>
      <c r="E144" s="208" t="s">
        <v>127</v>
      </c>
      <c r="F144" s="208" t="s">
        <v>125</v>
      </c>
      <c r="G144" s="208" t="s">
        <v>137</v>
      </c>
      <c r="H144" s="208" t="s">
        <v>217</v>
      </c>
      <c r="I144" s="208" t="s">
        <v>217</v>
      </c>
      <c r="J144" s="208" t="s">
        <v>217</v>
      </c>
      <c r="K144" s="208" t="s">
        <v>217</v>
      </c>
      <c r="L144" s="208" t="s">
        <v>217</v>
      </c>
      <c r="M144" s="209">
        <v>-35.03</v>
      </c>
      <c r="N144" s="188" t="str">
        <f t="shared" si="2"/>
        <v>210000012800</v>
      </c>
    </row>
    <row r="145" spans="1:14" x14ac:dyDescent="0.25">
      <c r="A145" s="208" t="s">
        <v>108</v>
      </c>
      <c r="B145" s="208" t="s">
        <v>224</v>
      </c>
      <c r="C145" s="208" t="s">
        <v>225</v>
      </c>
      <c r="D145" s="208" t="s">
        <v>126</v>
      </c>
      <c r="E145" s="208" t="s">
        <v>127</v>
      </c>
      <c r="F145" s="208" t="s">
        <v>125</v>
      </c>
      <c r="G145" s="208" t="s">
        <v>135</v>
      </c>
      <c r="H145" s="208" t="s">
        <v>217</v>
      </c>
      <c r="I145" s="208" t="s">
        <v>217</v>
      </c>
      <c r="J145" s="208" t="s">
        <v>217</v>
      </c>
      <c r="K145" s="208" t="s">
        <v>217</v>
      </c>
      <c r="L145" s="208" t="s">
        <v>217</v>
      </c>
      <c r="M145" s="209">
        <v>-433.22</v>
      </c>
      <c r="N145" s="188" t="str">
        <f t="shared" si="2"/>
        <v>205600012800</v>
      </c>
    </row>
    <row r="146" spans="1:14" x14ac:dyDescent="0.25">
      <c r="A146" s="208" t="s">
        <v>108</v>
      </c>
      <c r="B146" s="208" t="s">
        <v>224</v>
      </c>
      <c r="C146" s="208" t="s">
        <v>225</v>
      </c>
      <c r="D146" s="208" t="s">
        <v>126</v>
      </c>
      <c r="E146" s="208" t="s">
        <v>127</v>
      </c>
      <c r="F146" s="208" t="s">
        <v>125</v>
      </c>
      <c r="G146" s="208" t="s">
        <v>135</v>
      </c>
      <c r="H146" s="208" t="s">
        <v>217</v>
      </c>
      <c r="I146" s="208" t="s">
        <v>217</v>
      </c>
      <c r="J146" s="208" t="s">
        <v>217</v>
      </c>
      <c r="K146" s="208" t="s">
        <v>217</v>
      </c>
      <c r="L146" s="208" t="s">
        <v>217</v>
      </c>
      <c r="M146" s="209">
        <v>-240.68</v>
      </c>
      <c r="N146" s="188" t="str">
        <f t="shared" si="2"/>
        <v>205600012800</v>
      </c>
    </row>
    <row r="147" spans="1:14" x14ac:dyDescent="0.25">
      <c r="A147" s="208" t="s">
        <v>108</v>
      </c>
      <c r="B147" s="208" t="s">
        <v>224</v>
      </c>
      <c r="C147" s="208" t="s">
        <v>225</v>
      </c>
      <c r="D147" s="208" t="s">
        <v>126</v>
      </c>
      <c r="E147" s="208" t="s">
        <v>127</v>
      </c>
      <c r="F147" s="208" t="s">
        <v>125</v>
      </c>
      <c r="G147" s="208" t="s">
        <v>159</v>
      </c>
      <c r="H147" s="208" t="s">
        <v>217</v>
      </c>
      <c r="I147" s="208" t="s">
        <v>217</v>
      </c>
      <c r="J147" s="208" t="s">
        <v>217</v>
      </c>
      <c r="K147" s="208" t="s">
        <v>217</v>
      </c>
      <c r="L147" s="208" t="s">
        <v>217</v>
      </c>
      <c r="M147" s="209">
        <v>-7.33</v>
      </c>
      <c r="N147" s="188" t="str">
        <f t="shared" si="2"/>
        <v>205700012800</v>
      </c>
    </row>
    <row r="148" spans="1:14" x14ac:dyDescent="0.25">
      <c r="A148" s="208" t="s">
        <v>108</v>
      </c>
      <c r="B148" s="208" t="s">
        <v>224</v>
      </c>
      <c r="C148" s="208" t="s">
        <v>225</v>
      </c>
      <c r="D148" s="208" t="s">
        <v>126</v>
      </c>
      <c r="E148" s="208" t="s">
        <v>127</v>
      </c>
      <c r="F148" s="208" t="s">
        <v>125</v>
      </c>
      <c r="G148" s="208" t="s">
        <v>159</v>
      </c>
      <c r="H148" s="208" t="s">
        <v>217</v>
      </c>
      <c r="I148" s="208" t="s">
        <v>217</v>
      </c>
      <c r="J148" s="208" t="s">
        <v>217</v>
      </c>
      <c r="K148" s="208" t="s">
        <v>217</v>
      </c>
      <c r="L148" s="208" t="s">
        <v>217</v>
      </c>
      <c r="M148" s="209">
        <v>-4.07</v>
      </c>
      <c r="N148" s="188" t="str">
        <f t="shared" si="2"/>
        <v>205700012800</v>
      </c>
    </row>
    <row r="149" spans="1:14" x14ac:dyDescent="0.25">
      <c r="A149" s="208" t="s">
        <v>108</v>
      </c>
      <c r="B149" s="208" t="s">
        <v>224</v>
      </c>
      <c r="C149" s="208" t="s">
        <v>225</v>
      </c>
      <c r="D149" s="208" t="s">
        <v>126</v>
      </c>
      <c r="E149" s="208" t="s">
        <v>127</v>
      </c>
      <c r="F149" s="208" t="s">
        <v>125</v>
      </c>
      <c r="G149" s="208" t="s">
        <v>134</v>
      </c>
      <c r="H149" s="208" t="s">
        <v>217</v>
      </c>
      <c r="I149" s="208" t="s">
        <v>217</v>
      </c>
      <c r="J149" s="208" t="s">
        <v>217</v>
      </c>
      <c r="K149" s="208" t="s">
        <v>217</v>
      </c>
      <c r="L149" s="208" t="s">
        <v>217</v>
      </c>
      <c r="M149" s="209">
        <v>-1.6</v>
      </c>
      <c r="N149" s="188" t="str">
        <f t="shared" si="2"/>
        <v>205500012800</v>
      </c>
    </row>
    <row r="150" spans="1:14" x14ac:dyDescent="0.25">
      <c r="A150" s="208" t="s">
        <v>108</v>
      </c>
      <c r="B150" s="208" t="s">
        <v>224</v>
      </c>
      <c r="C150" s="208" t="s">
        <v>225</v>
      </c>
      <c r="D150" s="208" t="s">
        <v>126</v>
      </c>
      <c r="E150" s="208" t="s">
        <v>127</v>
      </c>
      <c r="F150" s="208" t="s">
        <v>125</v>
      </c>
      <c r="G150" s="208" t="s">
        <v>134</v>
      </c>
      <c r="H150" s="208" t="s">
        <v>217</v>
      </c>
      <c r="I150" s="208" t="s">
        <v>217</v>
      </c>
      <c r="J150" s="208" t="s">
        <v>217</v>
      </c>
      <c r="K150" s="208" t="s">
        <v>217</v>
      </c>
      <c r="L150" s="208" t="s">
        <v>217</v>
      </c>
      <c r="M150" s="209">
        <v>-0.89</v>
      </c>
      <c r="N150" s="188" t="str">
        <f t="shared" si="2"/>
        <v>205500012800</v>
      </c>
    </row>
    <row r="151" spans="1:14" x14ac:dyDescent="0.25">
      <c r="A151" s="208" t="s">
        <v>108</v>
      </c>
      <c r="B151" s="208" t="s">
        <v>224</v>
      </c>
      <c r="C151" s="208" t="s">
        <v>225</v>
      </c>
      <c r="D151" s="208" t="s">
        <v>126</v>
      </c>
      <c r="E151" s="208" t="s">
        <v>127</v>
      </c>
      <c r="F151" s="208" t="s">
        <v>125</v>
      </c>
      <c r="G151" s="208" t="s">
        <v>132</v>
      </c>
      <c r="H151" s="208" t="s">
        <v>217</v>
      </c>
      <c r="I151" s="208" t="s">
        <v>217</v>
      </c>
      <c r="J151" s="208" t="s">
        <v>217</v>
      </c>
      <c r="K151" s="208" t="s">
        <v>217</v>
      </c>
      <c r="L151" s="208" t="s">
        <v>217</v>
      </c>
      <c r="M151" s="209">
        <v>-130.88999999999999</v>
      </c>
      <c r="N151" s="188" t="str">
        <f t="shared" si="2"/>
        <v>205200012800</v>
      </c>
    </row>
    <row r="152" spans="1:14" x14ac:dyDescent="0.25">
      <c r="A152" s="208" t="s">
        <v>108</v>
      </c>
      <c r="B152" s="208" t="s">
        <v>224</v>
      </c>
      <c r="C152" s="208" t="s">
        <v>225</v>
      </c>
      <c r="D152" s="208" t="s">
        <v>126</v>
      </c>
      <c r="E152" s="208" t="s">
        <v>127</v>
      </c>
      <c r="F152" s="208" t="s">
        <v>125</v>
      </c>
      <c r="G152" s="208" t="s">
        <v>132</v>
      </c>
      <c r="H152" s="208" t="s">
        <v>217</v>
      </c>
      <c r="I152" s="208" t="s">
        <v>217</v>
      </c>
      <c r="J152" s="208" t="s">
        <v>217</v>
      </c>
      <c r="K152" s="208" t="s">
        <v>217</v>
      </c>
      <c r="L152" s="208" t="s">
        <v>217</v>
      </c>
      <c r="M152" s="209">
        <v>-72.709999999999994</v>
      </c>
      <c r="N152" s="188" t="str">
        <f t="shared" si="2"/>
        <v>205200012800</v>
      </c>
    </row>
    <row r="153" spans="1:14" x14ac:dyDescent="0.25">
      <c r="A153" s="208" t="s">
        <v>108</v>
      </c>
      <c r="B153" s="208" t="s">
        <v>224</v>
      </c>
      <c r="C153" s="208" t="s">
        <v>225</v>
      </c>
      <c r="D153" s="208" t="s">
        <v>126</v>
      </c>
      <c r="E153" s="208" t="s">
        <v>127</v>
      </c>
      <c r="F153" s="208" t="s">
        <v>125</v>
      </c>
      <c r="G153" s="208" t="s">
        <v>137</v>
      </c>
      <c r="H153" s="208" t="s">
        <v>217</v>
      </c>
      <c r="I153" s="208" t="s">
        <v>217</v>
      </c>
      <c r="J153" s="208" t="s">
        <v>217</v>
      </c>
      <c r="K153" s="208" t="s">
        <v>217</v>
      </c>
      <c r="L153" s="208" t="s">
        <v>217</v>
      </c>
      <c r="M153" s="209">
        <v>-23.8</v>
      </c>
      <c r="N153" s="188" t="str">
        <f t="shared" si="2"/>
        <v>210000012800</v>
      </c>
    </row>
    <row r="154" spans="1:14" x14ac:dyDescent="0.25">
      <c r="A154" s="208" t="s">
        <v>108</v>
      </c>
      <c r="B154" s="208" t="s">
        <v>224</v>
      </c>
      <c r="C154" s="208" t="s">
        <v>225</v>
      </c>
      <c r="D154" s="208" t="s">
        <v>126</v>
      </c>
      <c r="E154" s="208" t="s">
        <v>127</v>
      </c>
      <c r="F154" s="208" t="s">
        <v>125</v>
      </c>
      <c r="G154" s="208" t="s">
        <v>137</v>
      </c>
      <c r="H154" s="208" t="s">
        <v>217</v>
      </c>
      <c r="I154" s="208" t="s">
        <v>217</v>
      </c>
      <c r="J154" s="208" t="s">
        <v>217</v>
      </c>
      <c r="K154" s="208" t="s">
        <v>217</v>
      </c>
      <c r="L154" s="208" t="s">
        <v>217</v>
      </c>
      <c r="M154" s="209">
        <v>-13.22</v>
      </c>
      <c r="N154" s="188" t="str">
        <f t="shared" si="2"/>
        <v>210000012800</v>
      </c>
    </row>
    <row r="155" spans="1:14" x14ac:dyDescent="0.25">
      <c r="A155" s="208" t="s">
        <v>108</v>
      </c>
      <c r="B155" s="208" t="s">
        <v>224</v>
      </c>
      <c r="C155" s="208" t="s">
        <v>225</v>
      </c>
      <c r="D155" s="208" t="s">
        <v>126</v>
      </c>
      <c r="E155" s="208" t="s">
        <v>127</v>
      </c>
      <c r="F155" s="208" t="s">
        <v>125</v>
      </c>
      <c r="G155" s="208" t="s">
        <v>139</v>
      </c>
      <c r="H155" s="208" t="s">
        <v>217</v>
      </c>
      <c r="I155" s="208" t="s">
        <v>217</v>
      </c>
      <c r="J155" s="208" t="s">
        <v>217</v>
      </c>
      <c r="K155" s="208" t="s">
        <v>217</v>
      </c>
      <c r="L155" s="208" t="s">
        <v>217</v>
      </c>
      <c r="M155" s="209">
        <v>-113.71</v>
      </c>
      <c r="N155" s="188" t="str">
        <f t="shared" si="2"/>
        <v>211000012800</v>
      </c>
    </row>
    <row r="156" spans="1:14" x14ac:dyDescent="0.25">
      <c r="A156" s="208" t="s">
        <v>108</v>
      </c>
      <c r="B156" s="208" t="s">
        <v>224</v>
      </c>
      <c r="C156" s="208" t="s">
        <v>225</v>
      </c>
      <c r="D156" s="208" t="s">
        <v>126</v>
      </c>
      <c r="E156" s="208" t="s">
        <v>127</v>
      </c>
      <c r="F156" s="208" t="s">
        <v>125</v>
      </c>
      <c r="G156" s="208" t="s">
        <v>139</v>
      </c>
      <c r="H156" s="208" t="s">
        <v>217</v>
      </c>
      <c r="I156" s="208" t="s">
        <v>217</v>
      </c>
      <c r="J156" s="208" t="s">
        <v>217</v>
      </c>
      <c r="K156" s="208" t="s">
        <v>217</v>
      </c>
      <c r="L156" s="208" t="s">
        <v>217</v>
      </c>
      <c r="M156" s="209">
        <v>-63.17</v>
      </c>
      <c r="N156" s="188" t="str">
        <f t="shared" si="2"/>
        <v>211000012800</v>
      </c>
    </row>
    <row r="157" spans="1:14" x14ac:dyDescent="0.25">
      <c r="A157" s="208" t="s">
        <v>108</v>
      </c>
      <c r="B157" s="208" t="s">
        <v>224</v>
      </c>
      <c r="C157" s="208" t="s">
        <v>225</v>
      </c>
      <c r="D157" s="208" t="s">
        <v>126</v>
      </c>
      <c r="E157" s="208" t="s">
        <v>127</v>
      </c>
      <c r="F157" s="208" t="s">
        <v>125</v>
      </c>
      <c r="G157" s="208" t="s">
        <v>133</v>
      </c>
      <c r="H157" s="208" t="s">
        <v>217</v>
      </c>
      <c r="I157" s="208" t="s">
        <v>217</v>
      </c>
      <c r="J157" s="208" t="s">
        <v>217</v>
      </c>
      <c r="K157" s="208" t="s">
        <v>217</v>
      </c>
      <c r="L157" s="208" t="s">
        <v>217</v>
      </c>
      <c r="M157" s="209">
        <v>-113.71</v>
      </c>
      <c r="N157" s="188" t="str">
        <f t="shared" si="2"/>
        <v>205300012800</v>
      </c>
    </row>
    <row r="158" spans="1:14" x14ac:dyDescent="0.25">
      <c r="A158" s="208" t="s">
        <v>108</v>
      </c>
      <c r="B158" s="208" t="s">
        <v>224</v>
      </c>
      <c r="C158" s="208" t="s">
        <v>225</v>
      </c>
      <c r="D158" s="208" t="s">
        <v>126</v>
      </c>
      <c r="E158" s="208" t="s">
        <v>127</v>
      </c>
      <c r="F158" s="208" t="s">
        <v>125</v>
      </c>
      <c r="G158" s="208" t="s">
        <v>133</v>
      </c>
      <c r="H158" s="208" t="s">
        <v>217</v>
      </c>
      <c r="I158" s="208" t="s">
        <v>217</v>
      </c>
      <c r="J158" s="208" t="s">
        <v>217</v>
      </c>
      <c r="K158" s="208" t="s">
        <v>217</v>
      </c>
      <c r="L158" s="208" t="s">
        <v>217</v>
      </c>
      <c r="M158" s="209">
        <v>-63.17</v>
      </c>
      <c r="N158" s="188" t="str">
        <f t="shared" si="2"/>
        <v>205300012800</v>
      </c>
    </row>
    <row r="159" spans="1:14" x14ac:dyDescent="0.25">
      <c r="A159" s="208" t="s">
        <v>108</v>
      </c>
      <c r="B159" s="208" t="s">
        <v>224</v>
      </c>
      <c r="C159" s="208" t="s">
        <v>225</v>
      </c>
      <c r="D159" s="208" t="s">
        <v>126</v>
      </c>
      <c r="E159" s="208" t="s">
        <v>127</v>
      </c>
      <c r="F159" s="208" t="s">
        <v>125</v>
      </c>
      <c r="G159" s="208" t="s">
        <v>145</v>
      </c>
      <c r="H159" s="208" t="s">
        <v>217</v>
      </c>
      <c r="I159" s="208" t="s">
        <v>217</v>
      </c>
      <c r="J159" s="208" t="s">
        <v>217</v>
      </c>
      <c r="K159" s="208" t="s">
        <v>217</v>
      </c>
      <c r="L159" s="208" t="s">
        <v>217</v>
      </c>
      <c r="M159" s="209">
        <v>-26.6</v>
      </c>
      <c r="N159" s="188" t="str">
        <f t="shared" si="2"/>
        <v>216000012800</v>
      </c>
    </row>
    <row r="160" spans="1:14" x14ac:dyDescent="0.25">
      <c r="A160" s="208" t="s">
        <v>108</v>
      </c>
      <c r="B160" s="208" t="s">
        <v>224</v>
      </c>
      <c r="C160" s="208" t="s">
        <v>225</v>
      </c>
      <c r="D160" s="208" t="s">
        <v>126</v>
      </c>
      <c r="E160" s="208" t="s">
        <v>127</v>
      </c>
      <c r="F160" s="208" t="s">
        <v>125</v>
      </c>
      <c r="G160" s="208" t="s">
        <v>145</v>
      </c>
      <c r="H160" s="208" t="s">
        <v>217</v>
      </c>
      <c r="I160" s="208" t="s">
        <v>217</v>
      </c>
      <c r="J160" s="208" t="s">
        <v>217</v>
      </c>
      <c r="K160" s="208" t="s">
        <v>217</v>
      </c>
      <c r="L160" s="208" t="s">
        <v>217</v>
      </c>
      <c r="M160" s="209">
        <v>-14.77</v>
      </c>
      <c r="N160" s="188" t="str">
        <f t="shared" si="2"/>
        <v>216000012800</v>
      </c>
    </row>
    <row r="161" spans="1:14" x14ac:dyDescent="0.25">
      <c r="A161" s="208" t="s">
        <v>108</v>
      </c>
      <c r="B161" s="208" t="s">
        <v>224</v>
      </c>
      <c r="C161" s="208" t="s">
        <v>225</v>
      </c>
      <c r="D161" s="208" t="s">
        <v>126</v>
      </c>
      <c r="E161" s="208" t="s">
        <v>127</v>
      </c>
      <c r="F161" s="208" t="s">
        <v>125</v>
      </c>
      <c r="G161" s="208" t="s">
        <v>142</v>
      </c>
      <c r="H161" s="208" t="s">
        <v>217</v>
      </c>
      <c r="I161" s="208" t="s">
        <v>217</v>
      </c>
      <c r="J161" s="208" t="s">
        <v>217</v>
      </c>
      <c r="K161" s="208" t="s">
        <v>217</v>
      </c>
      <c r="L161" s="208" t="s">
        <v>217</v>
      </c>
      <c r="M161" s="209">
        <v>-242.55</v>
      </c>
      <c r="N161" s="188" t="str">
        <f t="shared" si="2"/>
        <v>214000012800</v>
      </c>
    </row>
    <row r="162" spans="1:14" x14ac:dyDescent="0.25">
      <c r="A162" s="208" t="s">
        <v>108</v>
      </c>
      <c r="B162" s="208" t="s">
        <v>224</v>
      </c>
      <c r="C162" s="208" t="s">
        <v>225</v>
      </c>
      <c r="D162" s="208" t="s">
        <v>126</v>
      </c>
      <c r="E162" s="208" t="s">
        <v>127</v>
      </c>
      <c r="F162" s="208" t="s">
        <v>125</v>
      </c>
      <c r="G162" s="208" t="s">
        <v>142</v>
      </c>
      <c r="H162" s="208" t="s">
        <v>217</v>
      </c>
      <c r="I162" s="208" t="s">
        <v>217</v>
      </c>
      <c r="J162" s="208" t="s">
        <v>217</v>
      </c>
      <c r="K162" s="208" t="s">
        <v>217</v>
      </c>
      <c r="L162" s="208" t="s">
        <v>217</v>
      </c>
      <c r="M162" s="209">
        <v>-134.75</v>
      </c>
      <c r="N162" s="188" t="str">
        <f t="shared" si="2"/>
        <v>214000012800</v>
      </c>
    </row>
    <row r="163" spans="1:14" x14ac:dyDescent="0.25">
      <c r="A163" s="208" t="s">
        <v>108</v>
      </c>
      <c r="B163" s="208" t="s">
        <v>224</v>
      </c>
      <c r="C163" s="208" t="s">
        <v>225</v>
      </c>
      <c r="D163" s="208" t="s">
        <v>126</v>
      </c>
      <c r="E163" s="208" t="s">
        <v>127</v>
      </c>
      <c r="F163" s="208" t="s">
        <v>125</v>
      </c>
      <c r="G163" s="208" t="s">
        <v>136</v>
      </c>
      <c r="H163" s="208" t="s">
        <v>217</v>
      </c>
      <c r="I163" s="208" t="s">
        <v>217</v>
      </c>
      <c r="J163" s="208" t="s">
        <v>217</v>
      </c>
      <c r="K163" s="208" t="s">
        <v>217</v>
      </c>
      <c r="L163" s="208" t="s">
        <v>217</v>
      </c>
      <c r="M163" s="209">
        <v>-26.6</v>
      </c>
      <c r="N163" s="188" t="str">
        <f t="shared" si="2"/>
        <v>205800012800</v>
      </c>
    </row>
    <row r="164" spans="1:14" x14ac:dyDescent="0.25">
      <c r="A164" s="208" t="s">
        <v>108</v>
      </c>
      <c r="B164" s="208" t="s">
        <v>224</v>
      </c>
      <c r="C164" s="208" t="s">
        <v>225</v>
      </c>
      <c r="D164" s="208" t="s">
        <v>126</v>
      </c>
      <c r="E164" s="208" t="s">
        <v>127</v>
      </c>
      <c r="F164" s="208" t="s">
        <v>125</v>
      </c>
      <c r="G164" s="208" t="s">
        <v>136</v>
      </c>
      <c r="H164" s="208" t="s">
        <v>217</v>
      </c>
      <c r="I164" s="208" t="s">
        <v>217</v>
      </c>
      <c r="J164" s="208" t="s">
        <v>217</v>
      </c>
      <c r="K164" s="208" t="s">
        <v>217</v>
      </c>
      <c r="L164" s="208" t="s">
        <v>217</v>
      </c>
      <c r="M164" s="209">
        <v>-14.77</v>
      </c>
      <c r="N164" s="188" t="str">
        <f t="shared" si="2"/>
        <v>205800012800</v>
      </c>
    </row>
    <row r="165" spans="1:14" x14ac:dyDescent="0.25">
      <c r="A165" s="208" t="s">
        <v>108</v>
      </c>
      <c r="B165" s="208" t="s">
        <v>224</v>
      </c>
      <c r="C165" s="208" t="s">
        <v>225</v>
      </c>
      <c r="D165" s="208" t="s">
        <v>126</v>
      </c>
      <c r="E165" s="208" t="s">
        <v>127</v>
      </c>
      <c r="F165" s="208" t="s">
        <v>125</v>
      </c>
      <c r="G165" s="208" t="s">
        <v>143</v>
      </c>
      <c r="H165" s="208" t="s">
        <v>217</v>
      </c>
      <c r="I165" s="208" t="s">
        <v>217</v>
      </c>
      <c r="J165" s="208" t="s">
        <v>217</v>
      </c>
      <c r="K165" s="208" t="s">
        <v>217</v>
      </c>
      <c r="L165" s="208" t="s">
        <v>217</v>
      </c>
      <c r="M165" s="209">
        <v>-77.84</v>
      </c>
      <c r="N165" s="188" t="str">
        <f t="shared" si="2"/>
        <v>215000012800</v>
      </c>
    </row>
    <row r="166" spans="1:14" x14ac:dyDescent="0.25">
      <c r="A166" s="208" t="s">
        <v>108</v>
      </c>
      <c r="B166" s="208" t="s">
        <v>224</v>
      </c>
      <c r="C166" s="208" t="s">
        <v>225</v>
      </c>
      <c r="D166" s="208" t="s">
        <v>126</v>
      </c>
      <c r="E166" s="208" t="s">
        <v>127</v>
      </c>
      <c r="F166" s="208" t="s">
        <v>125</v>
      </c>
      <c r="G166" s="208" t="s">
        <v>143</v>
      </c>
      <c r="H166" s="208" t="s">
        <v>217</v>
      </c>
      <c r="I166" s="208" t="s">
        <v>217</v>
      </c>
      <c r="J166" s="208" t="s">
        <v>217</v>
      </c>
      <c r="K166" s="208" t="s">
        <v>217</v>
      </c>
      <c r="L166" s="208" t="s">
        <v>217</v>
      </c>
      <c r="M166" s="209">
        <v>-43.24</v>
      </c>
      <c r="N166" s="188" t="str">
        <f t="shared" si="2"/>
        <v>215000012800</v>
      </c>
    </row>
    <row r="167" spans="1:14" x14ac:dyDescent="0.25">
      <c r="A167" s="208" t="s">
        <v>108</v>
      </c>
      <c r="B167" s="208" t="s">
        <v>224</v>
      </c>
      <c r="C167" s="208" t="s">
        <v>225</v>
      </c>
      <c r="D167" s="208" t="s">
        <v>126</v>
      </c>
      <c r="E167" s="208" t="s">
        <v>127</v>
      </c>
      <c r="F167" s="208" t="s">
        <v>125</v>
      </c>
      <c r="G167" s="208" t="s">
        <v>137</v>
      </c>
      <c r="H167" s="208" t="s">
        <v>217</v>
      </c>
      <c r="I167" s="208" t="s">
        <v>217</v>
      </c>
      <c r="J167" s="208" t="s">
        <v>217</v>
      </c>
      <c r="K167" s="208" t="s">
        <v>217</v>
      </c>
      <c r="L167" s="208" t="s">
        <v>217</v>
      </c>
      <c r="M167" s="209">
        <v>-9.74</v>
      </c>
      <c r="N167" s="188" t="str">
        <f t="shared" si="2"/>
        <v>210000012800</v>
      </c>
    </row>
    <row r="168" spans="1:14" x14ac:dyDescent="0.25">
      <c r="A168" s="208" t="s">
        <v>108</v>
      </c>
      <c r="B168" s="208" t="s">
        <v>224</v>
      </c>
      <c r="C168" s="208" t="s">
        <v>225</v>
      </c>
      <c r="D168" s="208" t="s">
        <v>126</v>
      </c>
      <c r="E168" s="208" t="s">
        <v>127</v>
      </c>
      <c r="F168" s="208" t="s">
        <v>125</v>
      </c>
      <c r="G168" s="208" t="s">
        <v>141</v>
      </c>
      <c r="H168" s="208" t="s">
        <v>217</v>
      </c>
      <c r="I168" s="208" t="s">
        <v>217</v>
      </c>
      <c r="J168" s="208" t="s">
        <v>217</v>
      </c>
      <c r="K168" s="208" t="s">
        <v>217</v>
      </c>
      <c r="L168" s="208" t="s">
        <v>217</v>
      </c>
      <c r="M168" s="209">
        <v>-69.75</v>
      </c>
      <c r="N168" s="188" t="str">
        <f t="shared" si="2"/>
        <v>213000012800</v>
      </c>
    </row>
    <row r="169" spans="1:14" x14ac:dyDescent="0.25">
      <c r="A169" s="208" t="s">
        <v>108</v>
      </c>
      <c r="B169" s="208" t="s">
        <v>224</v>
      </c>
      <c r="C169" s="208" t="s">
        <v>225</v>
      </c>
      <c r="D169" s="208" t="s">
        <v>126</v>
      </c>
      <c r="E169" s="208" t="s">
        <v>127</v>
      </c>
      <c r="F169" s="208" t="s">
        <v>125</v>
      </c>
      <c r="G169" s="208" t="s">
        <v>141</v>
      </c>
      <c r="H169" s="208" t="s">
        <v>217</v>
      </c>
      <c r="I169" s="208" t="s">
        <v>217</v>
      </c>
      <c r="J169" s="208" t="s">
        <v>217</v>
      </c>
      <c r="K169" s="208" t="s">
        <v>217</v>
      </c>
      <c r="L169" s="208" t="s">
        <v>217</v>
      </c>
      <c r="M169" s="209">
        <v>-38.75</v>
      </c>
      <c r="N169" s="188" t="str">
        <f t="shared" si="2"/>
        <v>213000012800</v>
      </c>
    </row>
    <row r="170" spans="1:14" x14ac:dyDescent="0.25">
      <c r="A170" s="208" t="s">
        <v>108</v>
      </c>
      <c r="B170" s="208" t="s">
        <v>224</v>
      </c>
      <c r="C170" s="208" t="s">
        <v>225</v>
      </c>
      <c r="D170" s="208" t="s">
        <v>126</v>
      </c>
      <c r="E170" s="208" t="s">
        <v>127</v>
      </c>
      <c r="F170" s="208" t="s">
        <v>125</v>
      </c>
      <c r="G170" s="208" t="s">
        <v>140</v>
      </c>
      <c r="H170" s="208" t="s">
        <v>217</v>
      </c>
      <c r="I170" s="208" t="s">
        <v>217</v>
      </c>
      <c r="J170" s="208" t="s">
        <v>217</v>
      </c>
      <c r="K170" s="208" t="s">
        <v>217</v>
      </c>
      <c r="L170" s="208" t="s">
        <v>217</v>
      </c>
      <c r="M170" s="209">
        <v>-3.12</v>
      </c>
      <c r="N170" s="188" t="str">
        <f t="shared" si="2"/>
        <v>212500012800</v>
      </c>
    </row>
    <row r="171" spans="1:14" x14ac:dyDescent="0.25">
      <c r="A171" s="208" t="s">
        <v>108</v>
      </c>
      <c r="B171" s="208" t="s">
        <v>224</v>
      </c>
      <c r="C171" s="208" t="s">
        <v>225</v>
      </c>
      <c r="D171" s="208" t="s">
        <v>126</v>
      </c>
      <c r="E171" s="208" t="s">
        <v>127</v>
      </c>
      <c r="F171" s="208" t="s">
        <v>125</v>
      </c>
      <c r="G171" s="208" t="s">
        <v>140</v>
      </c>
      <c r="H171" s="208" t="s">
        <v>217</v>
      </c>
      <c r="I171" s="208" t="s">
        <v>217</v>
      </c>
      <c r="J171" s="208" t="s">
        <v>217</v>
      </c>
      <c r="K171" s="208" t="s">
        <v>217</v>
      </c>
      <c r="L171" s="208" t="s">
        <v>217</v>
      </c>
      <c r="M171" s="209">
        <v>-1.74</v>
      </c>
      <c r="N171" s="188" t="str">
        <f t="shared" si="2"/>
        <v>212500012800</v>
      </c>
    </row>
    <row r="172" spans="1:14" x14ac:dyDescent="0.25">
      <c r="A172" s="208" t="s">
        <v>108</v>
      </c>
      <c r="B172" s="208" t="s">
        <v>224</v>
      </c>
      <c r="C172" s="208" t="s">
        <v>225</v>
      </c>
      <c r="D172" s="208" t="s">
        <v>126</v>
      </c>
      <c r="E172" s="208" t="s">
        <v>127</v>
      </c>
      <c r="F172" s="208" t="s">
        <v>125</v>
      </c>
      <c r="G172" s="208" t="s">
        <v>140</v>
      </c>
      <c r="H172" s="208" t="s">
        <v>217</v>
      </c>
      <c r="I172" s="208" t="s">
        <v>217</v>
      </c>
      <c r="J172" s="208" t="s">
        <v>217</v>
      </c>
      <c r="K172" s="208" t="s">
        <v>217</v>
      </c>
      <c r="L172" s="208" t="s">
        <v>217</v>
      </c>
      <c r="M172" s="209">
        <v>-7.03</v>
      </c>
      <c r="N172" s="188" t="str">
        <f t="shared" si="2"/>
        <v>212500012800</v>
      </c>
    </row>
    <row r="173" spans="1:14" x14ac:dyDescent="0.25">
      <c r="A173" s="208" t="s">
        <v>108</v>
      </c>
      <c r="B173" s="208" t="s">
        <v>224</v>
      </c>
      <c r="C173" s="208" t="s">
        <v>225</v>
      </c>
      <c r="D173" s="208" t="s">
        <v>126</v>
      </c>
      <c r="E173" s="208" t="s">
        <v>127</v>
      </c>
      <c r="F173" s="208" t="s">
        <v>125</v>
      </c>
      <c r="G173" s="208" t="s">
        <v>140</v>
      </c>
      <c r="H173" s="208" t="s">
        <v>217</v>
      </c>
      <c r="I173" s="208" t="s">
        <v>217</v>
      </c>
      <c r="J173" s="208" t="s">
        <v>217</v>
      </c>
      <c r="K173" s="208" t="s">
        <v>217</v>
      </c>
      <c r="L173" s="208" t="s">
        <v>217</v>
      </c>
      <c r="M173" s="209">
        <v>-3.91</v>
      </c>
      <c r="N173" s="188" t="str">
        <f t="shared" si="2"/>
        <v>212500012800</v>
      </c>
    </row>
    <row r="174" spans="1:14" x14ac:dyDescent="0.25">
      <c r="A174" s="208" t="s">
        <v>108</v>
      </c>
      <c r="B174" s="208" t="s">
        <v>224</v>
      </c>
      <c r="C174" s="208" t="s">
        <v>225</v>
      </c>
      <c r="D174" s="208" t="s">
        <v>126</v>
      </c>
      <c r="E174" s="208" t="s">
        <v>127</v>
      </c>
      <c r="F174" s="208" t="s">
        <v>125</v>
      </c>
      <c r="G174" s="208" t="s">
        <v>148</v>
      </c>
      <c r="H174" s="208" t="s">
        <v>217</v>
      </c>
      <c r="I174" s="208" t="s">
        <v>217</v>
      </c>
      <c r="J174" s="208" t="s">
        <v>217</v>
      </c>
      <c r="K174" s="208" t="s">
        <v>217</v>
      </c>
      <c r="L174" s="208" t="s">
        <v>217</v>
      </c>
      <c r="M174" s="209">
        <v>1972.07</v>
      </c>
      <c r="N174" s="188" t="str">
        <f t="shared" si="2"/>
        <v>700000012800</v>
      </c>
    </row>
    <row r="175" spans="1:14" x14ac:dyDescent="0.25">
      <c r="A175" s="208" t="s">
        <v>108</v>
      </c>
      <c r="B175" s="208" t="s">
        <v>224</v>
      </c>
      <c r="C175" s="208" t="s">
        <v>225</v>
      </c>
      <c r="D175" s="208" t="s">
        <v>126</v>
      </c>
      <c r="E175" s="208" t="s">
        <v>127</v>
      </c>
      <c r="F175" s="208" t="s">
        <v>125</v>
      </c>
      <c r="G175" s="208" t="s">
        <v>148</v>
      </c>
      <c r="H175" s="208" t="s">
        <v>217</v>
      </c>
      <c r="I175" s="208" t="s">
        <v>217</v>
      </c>
      <c r="J175" s="208" t="s">
        <v>217</v>
      </c>
      <c r="K175" s="208" t="s">
        <v>217</v>
      </c>
      <c r="L175" s="208" t="s">
        <v>217</v>
      </c>
      <c r="M175" s="209">
        <v>11.02</v>
      </c>
      <c r="N175" s="188" t="str">
        <f t="shared" si="2"/>
        <v>700000012800</v>
      </c>
    </row>
    <row r="176" spans="1:14" x14ac:dyDescent="0.25">
      <c r="A176" s="208" t="s">
        <v>108</v>
      </c>
      <c r="B176" s="208" t="s">
        <v>224</v>
      </c>
      <c r="C176" s="208" t="s">
        <v>225</v>
      </c>
      <c r="D176" s="208" t="s">
        <v>126</v>
      </c>
      <c r="E176" s="208" t="s">
        <v>127</v>
      </c>
      <c r="F176" s="208" t="s">
        <v>125</v>
      </c>
      <c r="G176" s="208" t="s">
        <v>148</v>
      </c>
      <c r="H176" s="208" t="s">
        <v>217</v>
      </c>
      <c r="I176" s="208" t="s">
        <v>217</v>
      </c>
      <c r="J176" s="208" t="s">
        <v>217</v>
      </c>
      <c r="K176" s="208" t="s">
        <v>217</v>
      </c>
      <c r="L176" s="208" t="s">
        <v>217</v>
      </c>
      <c r="M176" s="209">
        <v>1074.17</v>
      </c>
      <c r="N176" s="188" t="str">
        <f t="shared" si="2"/>
        <v>700000012800</v>
      </c>
    </row>
    <row r="177" spans="1:14" x14ac:dyDescent="0.25">
      <c r="A177" s="208" t="s">
        <v>108</v>
      </c>
      <c r="B177" s="208" t="s">
        <v>224</v>
      </c>
      <c r="C177" s="208" t="s">
        <v>225</v>
      </c>
      <c r="D177" s="208" t="s">
        <v>126</v>
      </c>
      <c r="E177" s="208" t="s">
        <v>127</v>
      </c>
      <c r="F177" s="208" t="s">
        <v>125</v>
      </c>
      <c r="G177" s="208" t="s">
        <v>148</v>
      </c>
      <c r="H177" s="208" t="s">
        <v>217</v>
      </c>
      <c r="I177" s="208" t="s">
        <v>217</v>
      </c>
      <c r="J177" s="208" t="s">
        <v>217</v>
      </c>
      <c r="K177" s="208" t="s">
        <v>217</v>
      </c>
      <c r="L177" s="208" t="s">
        <v>217</v>
      </c>
      <c r="M177" s="209">
        <v>27.54</v>
      </c>
      <c r="N177" s="188" t="str">
        <f t="shared" si="2"/>
        <v>700000012800</v>
      </c>
    </row>
    <row r="178" spans="1:14" x14ac:dyDescent="0.25">
      <c r="A178" s="208" t="s">
        <v>108</v>
      </c>
      <c r="B178" s="208" t="s">
        <v>224</v>
      </c>
      <c r="C178" s="208" t="s">
        <v>225</v>
      </c>
      <c r="D178" s="208" t="s">
        <v>126</v>
      </c>
      <c r="E178" s="208" t="s">
        <v>127</v>
      </c>
      <c r="F178" s="208" t="s">
        <v>125</v>
      </c>
      <c r="G178" s="208" t="s">
        <v>151</v>
      </c>
      <c r="H178" s="208" t="s">
        <v>217</v>
      </c>
      <c r="I178" s="208" t="s">
        <v>217</v>
      </c>
      <c r="J178" s="208" t="s">
        <v>217</v>
      </c>
      <c r="K178" s="208" t="s">
        <v>217</v>
      </c>
      <c r="L178" s="208" t="s">
        <v>217</v>
      </c>
      <c r="M178" s="209">
        <v>113.71</v>
      </c>
      <c r="N178" s="188" t="str">
        <f t="shared" si="2"/>
        <v>723000012800</v>
      </c>
    </row>
    <row r="179" spans="1:14" x14ac:dyDescent="0.25">
      <c r="A179" s="208" t="s">
        <v>108</v>
      </c>
      <c r="B179" s="208" t="s">
        <v>224</v>
      </c>
      <c r="C179" s="208" t="s">
        <v>225</v>
      </c>
      <c r="D179" s="208" t="s">
        <v>126</v>
      </c>
      <c r="E179" s="208" t="s">
        <v>127</v>
      </c>
      <c r="F179" s="208" t="s">
        <v>125</v>
      </c>
      <c r="G179" s="208" t="s">
        <v>151</v>
      </c>
      <c r="H179" s="208" t="s">
        <v>217</v>
      </c>
      <c r="I179" s="208" t="s">
        <v>217</v>
      </c>
      <c r="J179" s="208" t="s">
        <v>217</v>
      </c>
      <c r="K179" s="208" t="s">
        <v>217</v>
      </c>
      <c r="L179" s="208" t="s">
        <v>217</v>
      </c>
      <c r="M179" s="209">
        <v>63.17</v>
      </c>
      <c r="N179" s="188" t="str">
        <f t="shared" si="2"/>
        <v>723000012800</v>
      </c>
    </row>
    <row r="180" spans="1:14" x14ac:dyDescent="0.25">
      <c r="A180" s="208" t="s">
        <v>108</v>
      </c>
      <c r="B180" s="208" t="s">
        <v>224</v>
      </c>
      <c r="C180" s="208" t="s">
        <v>225</v>
      </c>
      <c r="D180" s="208" t="s">
        <v>126</v>
      </c>
      <c r="E180" s="208" t="s">
        <v>127</v>
      </c>
      <c r="F180" s="208" t="s">
        <v>125</v>
      </c>
      <c r="G180" s="208" t="s">
        <v>152</v>
      </c>
      <c r="H180" s="208" t="s">
        <v>217</v>
      </c>
      <c r="I180" s="208" t="s">
        <v>217</v>
      </c>
      <c r="J180" s="208" t="s">
        <v>217</v>
      </c>
      <c r="K180" s="208" t="s">
        <v>217</v>
      </c>
      <c r="L180" s="208" t="s">
        <v>217</v>
      </c>
      <c r="M180" s="209">
        <v>26.6</v>
      </c>
      <c r="N180" s="188" t="str">
        <f t="shared" si="2"/>
        <v>723100012800</v>
      </c>
    </row>
    <row r="181" spans="1:14" x14ac:dyDescent="0.25">
      <c r="A181" s="208" t="s">
        <v>108</v>
      </c>
      <c r="B181" s="208" t="s">
        <v>224</v>
      </c>
      <c r="C181" s="208" t="s">
        <v>225</v>
      </c>
      <c r="D181" s="208" t="s">
        <v>126</v>
      </c>
      <c r="E181" s="208" t="s">
        <v>127</v>
      </c>
      <c r="F181" s="208" t="s">
        <v>125</v>
      </c>
      <c r="G181" s="208" t="s">
        <v>152</v>
      </c>
      <c r="H181" s="208" t="s">
        <v>217</v>
      </c>
      <c r="I181" s="208" t="s">
        <v>217</v>
      </c>
      <c r="J181" s="208" t="s">
        <v>217</v>
      </c>
      <c r="K181" s="208" t="s">
        <v>217</v>
      </c>
      <c r="L181" s="208" t="s">
        <v>217</v>
      </c>
      <c r="M181" s="209">
        <v>14.77</v>
      </c>
      <c r="N181" s="188" t="str">
        <f t="shared" si="2"/>
        <v>723100012800</v>
      </c>
    </row>
    <row r="182" spans="1:14" x14ac:dyDescent="0.25">
      <c r="A182" s="208" t="s">
        <v>108</v>
      </c>
      <c r="B182" s="208" t="s">
        <v>224</v>
      </c>
      <c r="C182" s="208" t="s">
        <v>225</v>
      </c>
      <c r="D182" s="208" t="s">
        <v>126</v>
      </c>
      <c r="E182" s="208" t="s">
        <v>127</v>
      </c>
      <c r="F182" s="208" t="s">
        <v>125</v>
      </c>
      <c r="G182" s="208" t="s">
        <v>153</v>
      </c>
      <c r="H182" s="208" t="s">
        <v>217</v>
      </c>
      <c r="I182" s="208" t="s">
        <v>217</v>
      </c>
      <c r="J182" s="208" t="s">
        <v>217</v>
      </c>
      <c r="K182" s="208" t="s">
        <v>217</v>
      </c>
      <c r="L182" s="208" t="s">
        <v>217</v>
      </c>
      <c r="M182" s="209">
        <v>433.22</v>
      </c>
      <c r="N182" s="188" t="str">
        <f t="shared" si="2"/>
        <v>724000012800</v>
      </c>
    </row>
    <row r="183" spans="1:14" x14ac:dyDescent="0.25">
      <c r="A183" s="208" t="s">
        <v>108</v>
      </c>
      <c r="B183" s="208" t="s">
        <v>224</v>
      </c>
      <c r="C183" s="208" t="s">
        <v>225</v>
      </c>
      <c r="D183" s="208" t="s">
        <v>126</v>
      </c>
      <c r="E183" s="208" t="s">
        <v>127</v>
      </c>
      <c r="F183" s="208" t="s">
        <v>125</v>
      </c>
      <c r="G183" s="208" t="s">
        <v>153</v>
      </c>
      <c r="H183" s="208" t="s">
        <v>217</v>
      </c>
      <c r="I183" s="208" t="s">
        <v>217</v>
      </c>
      <c r="J183" s="208" t="s">
        <v>217</v>
      </c>
      <c r="K183" s="208" t="s">
        <v>217</v>
      </c>
      <c r="L183" s="208" t="s">
        <v>217</v>
      </c>
      <c r="M183" s="209">
        <v>240.68</v>
      </c>
      <c r="N183" s="188" t="str">
        <f t="shared" si="2"/>
        <v>724000012800</v>
      </c>
    </row>
    <row r="184" spans="1:14" x14ac:dyDescent="0.25">
      <c r="A184" s="208" t="s">
        <v>108</v>
      </c>
      <c r="B184" s="208" t="s">
        <v>224</v>
      </c>
      <c r="C184" s="208" t="s">
        <v>225</v>
      </c>
      <c r="D184" s="208" t="s">
        <v>126</v>
      </c>
      <c r="E184" s="208" t="s">
        <v>127</v>
      </c>
      <c r="F184" s="208" t="s">
        <v>125</v>
      </c>
      <c r="G184" s="208" t="s">
        <v>155</v>
      </c>
      <c r="H184" s="208" t="s">
        <v>217</v>
      </c>
      <c r="I184" s="208" t="s">
        <v>217</v>
      </c>
      <c r="J184" s="208" t="s">
        <v>217</v>
      </c>
      <c r="K184" s="208" t="s">
        <v>217</v>
      </c>
      <c r="L184" s="208" t="s">
        <v>217</v>
      </c>
      <c r="M184" s="209">
        <v>1.6</v>
      </c>
      <c r="N184" s="188" t="str">
        <f t="shared" si="2"/>
        <v>725000012800</v>
      </c>
    </row>
    <row r="185" spans="1:14" x14ac:dyDescent="0.25">
      <c r="A185" s="208" t="s">
        <v>108</v>
      </c>
      <c r="B185" s="208" t="s">
        <v>224</v>
      </c>
      <c r="C185" s="208" t="s">
        <v>225</v>
      </c>
      <c r="D185" s="208" t="s">
        <v>126</v>
      </c>
      <c r="E185" s="208" t="s">
        <v>127</v>
      </c>
      <c r="F185" s="208" t="s">
        <v>125</v>
      </c>
      <c r="G185" s="208" t="s">
        <v>155</v>
      </c>
      <c r="H185" s="208" t="s">
        <v>217</v>
      </c>
      <c r="I185" s="208" t="s">
        <v>217</v>
      </c>
      <c r="J185" s="208" t="s">
        <v>217</v>
      </c>
      <c r="K185" s="208" t="s">
        <v>217</v>
      </c>
      <c r="L185" s="208" t="s">
        <v>217</v>
      </c>
      <c r="M185" s="209">
        <v>0.89</v>
      </c>
      <c r="N185" s="188" t="str">
        <f t="shared" si="2"/>
        <v>725000012800</v>
      </c>
    </row>
    <row r="186" spans="1:14" x14ac:dyDescent="0.25">
      <c r="A186" s="208" t="s">
        <v>108</v>
      </c>
      <c r="B186" s="208" t="s">
        <v>224</v>
      </c>
      <c r="C186" s="208" t="s">
        <v>225</v>
      </c>
      <c r="D186" s="208" t="s">
        <v>126</v>
      </c>
      <c r="E186" s="208" t="s">
        <v>127</v>
      </c>
      <c r="F186" s="208" t="s">
        <v>125</v>
      </c>
      <c r="G186" s="208" t="s">
        <v>150</v>
      </c>
      <c r="H186" s="208" t="s">
        <v>217</v>
      </c>
      <c r="I186" s="208" t="s">
        <v>217</v>
      </c>
      <c r="J186" s="208" t="s">
        <v>217</v>
      </c>
      <c r="K186" s="208" t="s">
        <v>217</v>
      </c>
      <c r="L186" s="208" t="s">
        <v>217</v>
      </c>
      <c r="M186" s="209">
        <v>7.33</v>
      </c>
      <c r="N186" s="188" t="str">
        <f t="shared" si="2"/>
        <v>722100012800</v>
      </c>
    </row>
    <row r="187" spans="1:14" x14ac:dyDescent="0.25">
      <c r="A187" s="208" t="s">
        <v>108</v>
      </c>
      <c r="B187" s="208" t="s">
        <v>224</v>
      </c>
      <c r="C187" s="208" t="s">
        <v>225</v>
      </c>
      <c r="D187" s="208" t="s">
        <v>126</v>
      </c>
      <c r="E187" s="208" t="s">
        <v>127</v>
      </c>
      <c r="F187" s="208" t="s">
        <v>125</v>
      </c>
      <c r="G187" s="208" t="s">
        <v>150</v>
      </c>
      <c r="H187" s="208" t="s">
        <v>217</v>
      </c>
      <c r="I187" s="208" t="s">
        <v>217</v>
      </c>
      <c r="J187" s="208" t="s">
        <v>217</v>
      </c>
      <c r="K187" s="208" t="s">
        <v>217</v>
      </c>
      <c r="L187" s="208" t="s">
        <v>217</v>
      </c>
      <c r="M187" s="209">
        <v>4.07</v>
      </c>
      <c r="N187" s="188" t="str">
        <f t="shared" si="2"/>
        <v>722100012800</v>
      </c>
    </row>
    <row r="188" spans="1:14" x14ac:dyDescent="0.25">
      <c r="A188" s="208" t="s">
        <v>108</v>
      </c>
      <c r="B188" s="208" t="s">
        <v>224</v>
      </c>
      <c r="C188" s="208" t="s">
        <v>225</v>
      </c>
      <c r="D188" s="208" t="s">
        <v>126</v>
      </c>
      <c r="E188" s="208" t="s">
        <v>127</v>
      </c>
      <c r="F188" s="208" t="s">
        <v>125</v>
      </c>
      <c r="G188" s="208" t="s">
        <v>156</v>
      </c>
      <c r="H188" s="208" t="s">
        <v>217</v>
      </c>
      <c r="I188" s="208" t="s">
        <v>217</v>
      </c>
      <c r="J188" s="208" t="s">
        <v>217</v>
      </c>
      <c r="K188" s="208" t="s">
        <v>217</v>
      </c>
      <c r="L188" s="208" t="s">
        <v>217</v>
      </c>
      <c r="M188" s="209">
        <v>130.88999999999999</v>
      </c>
      <c r="N188" s="188" t="str">
        <f t="shared" si="2"/>
        <v>726900012800</v>
      </c>
    </row>
    <row r="189" spans="1:14" x14ac:dyDescent="0.25">
      <c r="A189" s="208" t="s">
        <v>108</v>
      </c>
      <c r="B189" s="208" t="s">
        <v>224</v>
      </c>
      <c r="C189" s="208" t="s">
        <v>225</v>
      </c>
      <c r="D189" s="208" t="s">
        <v>126</v>
      </c>
      <c r="E189" s="208" t="s">
        <v>127</v>
      </c>
      <c r="F189" s="208" t="s">
        <v>125</v>
      </c>
      <c r="G189" s="208" t="s">
        <v>156</v>
      </c>
      <c r="H189" s="208" t="s">
        <v>217</v>
      </c>
      <c r="I189" s="208" t="s">
        <v>217</v>
      </c>
      <c r="J189" s="208" t="s">
        <v>217</v>
      </c>
      <c r="K189" s="208" t="s">
        <v>217</v>
      </c>
      <c r="L189" s="208" t="s">
        <v>217</v>
      </c>
      <c r="M189" s="209">
        <v>72.709999999999994</v>
      </c>
      <c r="N189" s="188" t="str">
        <f t="shared" si="2"/>
        <v>726900012800</v>
      </c>
    </row>
    <row r="190" spans="1:14" x14ac:dyDescent="0.25">
      <c r="A190" s="208" t="s">
        <v>108</v>
      </c>
      <c r="B190" s="208" t="s">
        <v>224</v>
      </c>
      <c r="C190" s="208" t="s">
        <v>225</v>
      </c>
      <c r="D190" s="208" t="s">
        <v>126</v>
      </c>
      <c r="E190" s="208" t="s">
        <v>127</v>
      </c>
      <c r="F190" s="208" t="s">
        <v>125</v>
      </c>
      <c r="G190" s="208" t="s">
        <v>156</v>
      </c>
      <c r="H190" s="208" t="s">
        <v>217</v>
      </c>
      <c r="I190" s="208" t="s">
        <v>217</v>
      </c>
      <c r="J190" s="208" t="s">
        <v>217</v>
      </c>
      <c r="K190" s="208" t="s">
        <v>217</v>
      </c>
      <c r="L190" s="208" t="s">
        <v>217</v>
      </c>
      <c r="M190" s="209">
        <v>23.8</v>
      </c>
      <c r="N190" s="188" t="str">
        <f t="shared" si="2"/>
        <v>726900012800</v>
      </c>
    </row>
    <row r="191" spans="1:14" x14ac:dyDescent="0.25">
      <c r="A191" s="208" t="s">
        <v>108</v>
      </c>
      <c r="B191" s="208" t="s">
        <v>224</v>
      </c>
      <c r="C191" s="208" t="s">
        <v>225</v>
      </c>
      <c r="D191" s="208" t="s">
        <v>126</v>
      </c>
      <c r="E191" s="208" t="s">
        <v>127</v>
      </c>
      <c r="F191" s="208" t="s">
        <v>125</v>
      </c>
      <c r="G191" s="208" t="s">
        <v>156</v>
      </c>
      <c r="H191" s="208" t="s">
        <v>217</v>
      </c>
      <c r="I191" s="208" t="s">
        <v>217</v>
      </c>
      <c r="J191" s="208" t="s">
        <v>217</v>
      </c>
      <c r="K191" s="208" t="s">
        <v>217</v>
      </c>
      <c r="L191" s="208" t="s">
        <v>217</v>
      </c>
      <c r="M191" s="209">
        <v>13.22</v>
      </c>
      <c r="N191" s="188" t="str">
        <f t="shared" si="2"/>
        <v>726900012800</v>
      </c>
    </row>
    <row r="192" spans="1:14" x14ac:dyDescent="0.25">
      <c r="A192" s="208" t="s">
        <v>108</v>
      </c>
      <c r="B192" s="208" t="s">
        <v>224</v>
      </c>
      <c r="C192" s="208" t="s">
        <v>225</v>
      </c>
      <c r="D192" s="208" t="s">
        <v>126</v>
      </c>
      <c r="E192" s="208" t="s">
        <v>127</v>
      </c>
      <c r="F192" s="208" t="s">
        <v>125</v>
      </c>
      <c r="G192" s="208" t="s">
        <v>138</v>
      </c>
      <c r="H192" s="208" t="s">
        <v>217</v>
      </c>
      <c r="I192" s="208" t="s">
        <v>217</v>
      </c>
      <c r="J192" s="208" t="s">
        <v>217</v>
      </c>
      <c r="K192" s="208" t="s">
        <v>217</v>
      </c>
      <c r="L192" s="208" t="s">
        <v>217</v>
      </c>
      <c r="M192" s="209">
        <v>-130.88999999999999</v>
      </c>
      <c r="N192" s="188" t="str">
        <f t="shared" si="2"/>
        <v>210500012800</v>
      </c>
    </row>
    <row r="193" spans="1:14" x14ac:dyDescent="0.25">
      <c r="A193" s="208" t="s">
        <v>108</v>
      </c>
      <c r="B193" s="208" t="s">
        <v>224</v>
      </c>
      <c r="C193" s="208" t="s">
        <v>225</v>
      </c>
      <c r="D193" s="208" t="s">
        <v>126</v>
      </c>
      <c r="E193" s="208" t="s">
        <v>127</v>
      </c>
      <c r="F193" s="208" t="s">
        <v>125</v>
      </c>
      <c r="G193" s="208" t="s">
        <v>138</v>
      </c>
      <c r="H193" s="208" t="s">
        <v>217</v>
      </c>
      <c r="I193" s="208" t="s">
        <v>217</v>
      </c>
      <c r="J193" s="208" t="s">
        <v>217</v>
      </c>
      <c r="K193" s="208" t="s">
        <v>217</v>
      </c>
      <c r="L193" s="208" t="s">
        <v>217</v>
      </c>
      <c r="M193" s="209">
        <v>-72.709999999999994</v>
      </c>
      <c r="N193" s="188" t="str">
        <f t="shared" si="2"/>
        <v>210500012800</v>
      </c>
    </row>
    <row r="194" spans="1:14" x14ac:dyDescent="0.25">
      <c r="A194" s="208" t="s">
        <v>108</v>
      </c>
      <c r="B194" s="208" t="s">
        <v>224</v>
      </c>
      <c r="C194" s="208" t="s">
        <v>225</v>
      </c>
      <c r="D194" s="208" t="s">
        <v>126</v>
      </c>
      <c r="E194" s="208" t="s">
        <v>127</v>
      </c>
      <c r="F194" s="208" t="s">
        <v>125</v>
      </c>
      <c r="G194" s="208" t="s">
        <v>137</v>
      </c>
      <c r="H194" s="208" t="s">
        <v>217</v>
      </c>
      <c r="I194" s="208" t="s">
        <v>217</v>
      </c>
      <c r="J194" s="208" t="s">
        <v>217</v>
      </c>
      <c r="K194" s="208" t="s">
        <v>217</v>
      </c>
      <c r="L194" s="208" t="s">
        <v>217</v>
      </c>
      <c r="M194" s="209">
        <v>-17.53</v>
      </c>
      <c r="N194" s="188" t="str">
        <f t="shared" si="2"/>
        <v>210000012800</v>
      </c>
    </row>
    <row r="195" spans="1:14" x14ac:dyDescent="0.25">
      <c r="A195" s="208" t="s">
        <v>108</v>
      </c>
      <c r="B195" s="208" t="s">
        <v>226</v>
      </c>
      <c r="C195" s="208" t="s">
        <v>227</v>
      </c>
      <c r="D195" s="208" t="s">
        <v>126</v>
      </c>
      <c r="E195" s="208" t="s">
        <v>127</v>
      </c>
      <c r="F195" s="208" t="s">
        <v>125</v>
      </c>
      <c r="G195" s="208" t="s">
        <v>140</v>
      </c>
      <c r="H195" s="208" t="s">
        <v>217</v>
      </c>
      <c r="I195" s="208" t="s">
        <v>217</v>
      </c>
      <c r="J195" s="208" t="s">
        <v>217</v>
      </c>
      <c r="K195" s="208" t="s">
        <v>217</v>
      </c>
      <c r="L195" s="208" t="s">
        <v>217</v>
      </c>
      <c r="M195" s="209">
        <v>-5.81</v>
      </c>
      <c r="N195" s="188" t="str">
        <f t="shared" ref="N195:N258" si="3">CONCATENATE(G195,E195)</f>
        <v>212500012800</v>
      </c>
    </row>
    <row r="196" spans="1:14" x14ac:dyDescent="0.25">
      <c r="A196" s="208" t="s">
        <v>108</v>
      </c>
      <c r="B196" s="208" t="s">
        <v>226</v>
      </c>
      <c r="C196" s="208" t="s">
        <v>227</v>
      </c>
      <c r="D196" s="208" t="s">
        <v>126</v>
      </c>
      <c r="E196" s="208" t="s">
        <v>127</v>
      </c>
      <c r="F196" s="208" t="s">
        <v>125</v>
      </c>
      <c r="G196" s="208" t="s">
        <v>140</v>
      </c>
      <c r="H196" s="208" t="s">
        <v>217</v>
      </c>
      <c r="I196" s="208" t="s">
        <v>217</v>
      </c>
      <c r="J196" s="208" t="s">
        <v>217</v>
      </c>
      <c r="K196" s="208" t="s">
        <v>217</v>
      </c>
      <c r="L196" s="208" t="s">
        <v>217</v>
      </c>
      <c r="M196" s="209">
        <v>-10.47</v>
      </c>
      <c r="N196" s="188" t="str">
        <f t="shared" si="3"/>
        <v>212500012800</v>
      </c>
    </row>
    <row r="197" spans="1:14" x14ac:dyDescent="0.25">
      <c r="A197" s="208" t="s">
        <v>108</v>
      </c>
      <c r="B197" s="208" t="s">
        <v>226</v>
      </c>
      <c r="C197" s="208" t="s">
        <v>227</v>
      </c>
      <c r="D197" s="208" t="s">
        <v>126</v>
      </c>
      <c r="E197" s="208" t="s">
        <v>127</v>
      </c>
      <c r="F197" s="208" t="s">
        <v>125</v>
      </c>
      <c r="G197" s="208" t="s">
        <v>137</v>
      </c>
      <c r="H197" s="208" t="s">
        <v>217</v>
      </c>
      <c r="I197" s="208" t="s">
        <v>217</v>
      </c>
      <c r="J197" s="208" t="s">
        <v>217</v>
      </c>
      <c r="K197" s="208" t="s">
        <v>217</v>
      </c>
      <c r="L197" s="208" t="s">
        <v>217</v>
      </c>
      <c r="M197" s="209">
        <v>-3.53</v>
      </c>
      <c r="N197" s="188" t="str">
        <f t="shared" si="3"/>
        <v>210000012800</v>
      </c>
    </row>
    <row r="198" spans="1:14" x14ac:dyDescent="0.25">
      <c r="A198" s="208" t="s">
        <v>108</v>
      </c>
      <c r="B198" s="208" t="s">
        <v>226</v>
      </c>
      <c r="C198" s="208" t="s">
        <v>227</v>
      </c>
      <c r="D198" s="208" t="s">
        <v>126</v>
      </c>
      <c r="E198" s="208" t="s">
        <v>127</v>
      </c>
      <c r="F198" s="208" t="s">
        <v>125</v>
      </c>
      <c r="G198" s="208" t="s">
        <v>138</v>
      </c>
      <c r="H198" s="208" t="s">
        <v>217</v>
      </c>
      <c r="I198" s="208" t="s">
        <v>217</v>
      </c>
      <c r="J198" s="208" t="s">
        <v>217</v>
      </c>
      <c r="K198" s="208" t="s">
        <v>217</v>
      </c>
      <c r="L198" s="208" t="s">
        <v>217</v>
      </c>
      <c r="M198" s="209">
        <v>-139.06</v>
      </c>
      <c r="N198" s="188" t="str">
        <f t="shared" si="3"/>
        <v>210500012800</v>
      </c>
    </row>
    <row r="199" spans="1:14" x14ac:dyDescent="0.25">
      <c r="A199" s="208" t="s">
        <v>108</v>
      </c>
      <c r="B199" s="208" t="s">
        <v>226</v>
      </c>
      <c r="C199" s="208" t="s">
        <v>227</v>
      </c>
      <c r="D199" s="208" t="s">
        <v>126</v>
      </c>
      <c r="E199" s="208" t="s">
        <v>127</v>
      </c>
      <c r="F199" s="208" t="s">
        <v>125</v>
      </c>
      <c r="G199" s="208" t="s">
        <v>138</v>
      </c>
      <c r="H199" s="208" t="s">
        <v>217</v>
      </c>
      <c r="I199" s="208" t="s">
        <v>217</v>
      </c>
      <c r="J199" s="208" t="s">
        <v>217</v>
      </c>
      <c r="K199" s="208" t="s">
        <v>217</v>
      </c>
      <c r="L199" s="208" t="s">
        <v>217</v>
      </c>
      <c r="M199" s="209">
        <v>-77.260000000000005</v>
      </c>
      <c r="N199" s="188" t="str">
        <f t="shared" si="3"/>
        <v>210500012800</v>
      </c>
    </row>
    <row r="200" spans="1:14" x14ac:dyDescent="0.25">
      <c r="A200" s="208" t="s">
        <v>108</v>
      </c>
      <c r="B200" s="208" t="s">
        <v>226</v>
      </c>
      <c r="C200" s="208" t="s">
        <v>227</v>
      </c>
      <c r="D200" s="208" t="s">
        <v>126</v>
      </c>
      <c r="E200" s="208" t="s">
        <v>127</v>
      </c>
      <c r="F200" s="208" t="s">
        <v>125</v>
      </c>
      <c r="G200" s="208" t="s">
        <v>146</v>
      </c>
      <c r="H200" s="208" t="s">
        <v>217</v>
      </c>
      <c r="I200" s="208" t="s">
        <v>217</v>
      </c>
      <c r="J200" s="208" t="s">
        <v>217</v>
      </c>
      <c r="K200" s="208" t="s">
        <v>217</v>
      </c>
      <c r="L200" s="208" t="s">
        <v>217</v>
      </c>
      <c r="M200" s="209">
        <v>-90.03</v>
      </c>
      <c r="N200" s="188" t="str">
        <f t="shared" si="3"/>
        <v>216600012800</v>
      </c>
    </row>
    <row r="201" spans="1:14" x14ac:dyDescent="0.25">
      <c r="A201" s="208" t="s">
        <v>108</v>
      </c>
      <c r="B201" s="208" t="s">
        <v>226</v>
      </c>
      <c r="C201" s="208" t="s">
        <v>227</v>
      </c>
      <c r="D201" s="208" t="s">
        <v>126</v>
      </c>
      <c r="E201" s="208" t="s">
        <v>127</v>
      </c>
      <c r="F201" s="208" t="s">
        <v>125</v>
      </c>
      <c r="G201" s="208" t="s">
        <v>146</v>
      </c>
      <c r="H201" s="208" t="s">
        <v>217</v>
      </c>
      <c r="I201" s="208" t="s">
        <v>217</v>
      </c>
      <c r="J201" s="208" t="s">
        <v>217</v>
      </c>
      <c r="K201" s="208" t="s">
        <v>217</v>
      </c>
      <c r="L201" s="208" t="s">
        <v>217</v>
      </c>
      <c r="M201" s="209">
        <v>-50.02</v>
      </c>
      <c r="N201" s="188" t="str">
        <f t="shared" si="3"/>
        <v>216600012800</v>
      </c>
    </row>
    <row r="202" spans="1:14" x14ac:dyDescent="0.25">
      <c r="A202" s="208" t="s">
        <v>108</v>
      </c>
      <c r="B202" s="208" t="s">
        <v>226</v>
      </c>
      <c r="C202" s="208" t="s">
        <v>227</v>
      </c>
      <c r="D202" s="208" t="s">
        <v>126</v>
      </c>
      <c r="E202" s="208" t="s">
        <v>127</v>
      </c>
      <c r="F202" s="208" t="s">
        <v>125</v>
      </c>
      <c r="G202" s="208" t="s">
        <v>148</v>
      </c>
      <c r="H202" s="208" t="s">
        <v>217</v>
      </c>
      <c r="I202" s="208" t="s">
        <v>217</v>
      </c>
      <c r="J202" s="208" t="s">
        <v>217</v>
      </c>
      <c r="K202" s="208" t="s">
        <v>217</v>
      </c>
      <c r="L202" s="208" t="s">
        <v>217</v>
      </c>
      <c r="M202" s="209">
        <v>2107.0300000000002</v>
      </c>
      <c r="N202" s="188" t="str">
        <f t="shared" si="3"/>
        <v>700000012800</v>
      </c>
    </row>
    <row r="203" spans="1:14" x14ac:dyDescent="0.25">
      <c r="A203" s="208" t="s">
        <v>108</v>
      </c>
      <c r="B203" s="208" t="s">
        <v>226</v>
      </c>
      <c r="C203" s="208" t="s">
        <v>227</v>
      </c>
      <c r="D203" s="208" t="s">
        <v>126</v>
      </c>
      <c r="E203" s="208" t="s">
        <v>127</v>
      </c>
      <c r="F203" s="208" t="s">
        <v>125</v>
      </c>
      <c r="G203" s="208" t="s">
        <v>167</v>
      </c>
      <c r="H203" s="208" t="s">
        <v>217</v>
      </c>
      <c r="I203" s="208" t="s">
        <v>217</v>
      </c>
      <c r="J203" s="208" t="s">
        <v>217</v>
      </c>
      <c r="K203" s="208" t="s">
        <v>217</v>
      </c>
      <c r="L203" s="208" t="s">
        <v>217</v>
      </c>
      <c r="M203" s="209">
        <v>114.98</v>
      </c>
      <c r="N203" s="188" t="str">
        <f t="shared" si="3"/>
        <v>208100012800</v>
      </c>
    </row>
    <row r="204" spans="1:14" x14ac:dyDescent="0.25">
      <c r="A204" s="208" t="s">
        <v>108</v>
      </c>
      <c r="B204" s="208" t="s">
        <v>226</v>
      </c>
      <c r="C204" s="208" t="s">
        <v>227</v>
      </c>
      <c r="D204" s="208" t="s">
        <v>126</v>
      </c>
      <c r="E204" s="208" t="s">
        <v>127</v>
      </c>
      <c r="F204" s="208" t="s">
        <v>125</v>
      </c>
      <c r="G204" s="208" t="s">
        <v>148</v>
      </c>
      <c r="H204" s="208" t="s">
        <v>217</v>
      </c>
      <c r="I204" s="208" t="s">
        <v>217</v>
      </c>
      <c r="J204" s="208" t="s">
        <v>217</v>
      </c>
      <c r="K204" s="208" t="s">
        <v>217</v>
      </c>
      <c r="L204" s="208" t="s">
        <v>217</v>
      </c>
      <c r="M204" s="209">
        <v>1170.57</v>
      </c>
      <c r="N204" s="188" t="str">
        <f t="shared" si="3"/>
        <v>700000012800</v>
      </c>
    </row>
    <row r="205" spans="1:14" x14ac:dyDescent="0.25">
      <c r="A205" s="208" t="s">
        <v>108</v>
      </c>
      <c r="B205" s="208" t="s">
        <v>226</v>
      </c>
      <c r="C205" s="208" t="s">
        <v>227</v>
      </c>
      <c r="D205" s="208" t="s">
        <v>126</v>
      </c>
      <c r="E205" s="208" t="s">
        <v>127</v>
      </c>
      <c r="F205" s="208" t="s">
        <v>125</v>
      </c>
      <c r="G205" s="208" t="s">
        <v>137</v>
      </c>
      <c r="H205" s="208" t="s">
        <v>217</v>
      </c>
      <c r="I205" s="208" t="s">
        <v>217</v>
      </c>
      <c r="J205" s="208" t="s">
        <v>217</v>
      </c>
      <c r="K205" s="208" t="s">
        <v>217</v>
      </c>
      <c r="L205" s="208" t="s">
        <v>217</v>
      </c>
      <c r="M205" s="209">
        <v>-160.72</v>
      </c>
      <c r="N205" s="188" t="str">
        <f t="shared" si="3"/>
        <v>210000012800</v>
      </c>
    </row>
    <row r="206" spans="1:14" x14ac:dyDescent="0.25">
      <c r="A206" s="208" t="s">
        <v>108</v>
      </c>
      <c r="B206" s="208" t="s">
        <v>226</v>
      </c>
      <c r="C206" s="208" t="s">
        <v>227</v>
      </c>
      <c r="D206" s="208" t="s">
        <v>126</v>
      </c>
      <c r="E206" s="208" t="s">
        <v>127</v>
      </c>
      <c r="F206" s="208" t="s">
        <v>125</v>
      </c>
      <c r="G206" s="208" t="s">
        <v>137</v>
      </c>
      <c r="H206" s="208" t="s">
        <v>217</v>
      </c>
      <c r="I206" s="208" t="s">
        <v>217</v>
      </c>
      <c r="J206" s="208" t="s">
        <v>217</v>
      </c>
      <c r="K206" s="208" t="s">
        <v>217</v>
      </c>
      <c r="L206" s="208" t="s">
        <v>217</v>
      </c>
      <c r="M206" s="209">
        <v>-89.28</v>
      </c>
      <c r="N206" s="188" t="str">
        <f t="shared" si="3"/>
        <v>210000012800</v>
      </c>
    </row>
    <row r="207" spans="1:14" x14ac:dyDescent="0.25">
      <c r="A207" s="208" t="s">
        <v>108</v>
      </c>
      <c r="B207" s="208" t="s">
        <v>226</v>
      </c>
      <c r="C207" s="208" t="s">
        <v>227</v>
      </c>
      <c r="D207" s="208" t="s">
        <v>126</v>
      </c>
      <c r="E207" s="208" t="s">
        <v>127</v>
      </c>
      <c r="F207" s="208" t="s">
        <v>125</v>
      </c>
      <c r="G207" s="208" t="s">
        <v>141</v>
      </c>
      <c r="H207" s="208" t="s">
        <v>217</v>
      </c>
      <c r="I207" s="208" t="s">
        <v>217</v>
      </c>
      <c r="J207" s="208" t="s">
        <v>217</v>
      </c>
      <c r="K207" s="208" t="s">
        <v>217</v>
      </c>
      <c r="L207" s="208" t="s">
        <v>217</v>
      </c>
      <c r="M207" s="209">
        <v>-10.29</v>
      </c>
      <c r="N207" s="188" t="str">
        <f t="shared" si="3"/>
        <v>213000012800</v>
      </c>
    </row>
    <row r="208" spans="1:14" x14ac:dyDescent="0.25">
      <c r="A208" s="208" t="s">
        <v>108</v>
      </c>
      <c r="B208" s="208" t="s">
        <v>226</v>
      </c>
      <c r="C208" s="208" t="s">
        <v>227</v>
      </c>
      <c r="D208" s="208" t="s">
        <v>126</v>
      </c>
      <c r="E208" s="208" t="s">
        <v>127</v>
      </c>
      <c r="F208" s="208" t="s">
        <v>125</v>
      </c>
      <c r="G208" s="208" t="s">
        <v>141</v>
      </c>
      <c r="H208" s="208" t="s">
        <v>217</v>
      </c>
      <c r="I208" s="208" t="s">
        <v>217</v>
      </c>
      <c r="J208" s="208" t="s">
        <v>217</v>
      </c>
      <c r="K208" s="208" t="s">
        <v>217</v>
      </c>
      <c r="L208" s="208" t="s">
        <v>217</v>
      </c>
      <c r="M208" s="209">
        <v>-5.71</v>
      </c>
      <c r="N208" s="188" t="str">
        <f t="shared" si="3"/>
        <v>213000012800</v>
      </c>
    </row>
    <row r="209" spans="1:14" x14ac:dyDescent="0.25">
      <c r="A209" s="208" t="s">
        <v>108</v>
      </c>
      <c r="B209" s="208" t="s">
        <v>226</v>
      </c>
      <c r="C209" s="208" t="s">
        <v>227</v>
      </c>
      <c r="D209" s="208" t="s">
        <v>126</v>
      </c>
      <c r="E209" s="208" t="s">
        <v>127</v>
      </c>
      <c r="F209" s="208" t="s">
        <v>125</v>
      </c>
      <c r="G209" s="208" t="s">
        <v>160</v>
      </c>
      <c r="H209" s="208" t="s">
        <v>217</v>
      </c>
      <c r="I209" s="208" t="s">
        <v>217</v>
      </c>
      <c r="J209" s="208" t="s">
        <v>217</v>
      </c>
      <c r="K209" s="208" t="s">
        <v>217</v>
      </c>
      <c r="L209" s="208" t="s">
        <v>217</v>
      </c>
      <c r="M209" s="209">
        <v>-20.09</v>
      </c>
      <c r="N209" s="188" t="str">
        <f t="shared" si="3"/>
        <v>206100012800</v>
      </c>
    </row>
    <row r="210" spans="1:14" x14ac:dyDescent="0.25">
      <c r="A210" s="208" t="s">
        <v>108</v>
      </c>
      <c r="B210" s="208" t="s">
        <v>226</v>
      </c>
      <c r="C210" s="208" t="s">
        <v>227</v>
      </c>
      <c r="D210" s="208" t="s">
        <v>126</v>
      </c>
      <c r="E210" s="208" t="s">
        <v>127</v>
      </c>
      <c r="F210" s="208" t="s">
        <v>125</v>
      </c>
      <c r="G210" s="208" t="s">
        <v>160</v>
      </c>
      <c r="H210" s="208" t="s">
        <v>217</v>
      </c>
      <c r="I210" s="208" t="s">
        <v>217</v>
      </c>
      <c r="J210" s="208" t="s">
        <v>217</v>
      </c>
      <c r="K210" s="208" t="s">
        <v>217</v>
      </c>
      <c r="L210" s="208" t="s">
        <v>217</v>
      </c>
      <c r="M210" s="209">
        <v>-11.16</v>
      </c>
      <c r="N210" s="188" t="str">
        <f t="shared" si="3"/>
        <v>206100012800</v>
      </c>
    </row>
    <row r="211" spans="1:14" x14ac:dyDescent="0.25">
      <c r="A211" s="208" t="s">
        <v>108</v>
      </c>
      <c r="B211" s="208" t="s">
        <v>226</v>
      </c>
      <c r="C211" s="208" t="s">
        <v>227</v>
      </c>
      <c r="D211" s="208" t="s">
        <v>126</v>
      </c>
      <c r="E211" s="208" t="s">
        <v>127</v>
      </c>
      <c r="F211" s="208" t="s">
        <v>125</v>
      </c>
      <c r="G211" s="208" t="s">
        <v>159</v>
      </c>
      <c r="H211" s="208" t="s">
        <v>217</v>
      </c>
      <c r="I211" s="208" t="s">
        <v>217</v>
      </c>
      <c r="J211" s="208" t="s">
        <v>217</v>
      </c>
      <c r="K211" s="208" t="s">
        <v>217</v>
      </c>
      <c r="L211" s="208" t="s">
        <v>217</v>
      </c>
      <c r="M211" s="209">
        <v>-6.88</v>
      </c>
      <c r="N211" s="188" t="str">
        <f t="shared" si="3"/>
        <v>205700012800</v>
      </c>
    </row>
    <row r="212" spans="1:14" x14ac:dyDescent="0.25">
      <c r="A212" s="208" t="s">
        <v>108</v>
      </c>
      <c r="B212" s="208" t="s">
        <v>226</v>
      </c>
      <c r="C212" s="208" t="s">
        <v>227</v>
      </c>
      <c r="D212" s="208" t="s">
        <v>126</v>
      </c>
      <c r="E212" s="208" t="s">
        <v>127</v>
      </c>
      <c r="F212" s="208" t="s">
        <v>125</v>
      </c>
      <c r="G212" s="208" t="s">
        <v>159</v>
      </c>
      <c r="H212" s="208" t="s">
        <v>217</v>
      </c>
      <c r="I212" s="208" t="s">
        <v>217</v>
      </c>
      <c r="J212" s="208" t="s">
        <v>217</v>
      </c>
      <c r="K212" s="208" t="s">
        <v>217</v>
      </c>
      <c r="L212" s="208" t="s">
        <v>217</v>
      </c>
      <c r="M212" s="209">
        <v>-3.83</v>
      </c>
      <c r="N212" s="188" t="str">
        <f t="shared" si="3"/>
        <v>205700012800</v>
      </c>
    </row>
    <row r="213" spans="1:14" x14ac:dyDescent="0.25">
      <c r="A213" s="208" t="s">
        <v>108</v>
      </c>
      <c r="B213" s="208" t="s">
        <v>226</v>
      </c>
      <c r="C213" s="208" t="s">
        <v>227</v>
      </c>
      <c r="D213" s="208" t="s">
        <v>126</v>
      </c>
      <c r="E213" s="208" t="s">
        <v>127</v>
      </c>
      <c r="F213" s="208" t="s">
        <v>125</v>
      </c>
      <c r="G213" s="208" t="s">
        <v>135</v>
      </c>
      <c r="H213" s="208" t="s">
        <v>217</v>
      </c>
      <c r="I213" s="208" t="s">
        <v>217</v>
      </c>
      <c r="J213" s="208" t="s">
        <v>217</v>
      </c>
      <c r="K213" s="208" t="s">
        <v>217</v>
      </c>
      <c r="L213" s="208" t="s">
        <v>217</v>
      </c>
      <c r="M213" s="209">
        <v>-165.18</v>
      </c>
      <c r="N213" s="188" t="str">
        <f t="shared" si="3"/>
        <v>205600012800</v>
      </c>
    </row>
    <row r="214" spans="1:14" x14ac:dyDescent="0.25">
      <c r="A214" s="208" t="s">
        <v>108</v>
      </c>
      <c r="B214" s="208" t="s">
        <v>226</v>
      </c>
      <c r="C214" s="208" t="s">
        <v>227</v>
      </c>
      <c r="D214" s="208" t="s">
        <v>126</v>
      </c>
      <c r="E214" s="208" t="s">
        <v>127</v>
      </c>
      <c r="F214" s="208" t="s">
        <v>125</v>
      </c>
      <c r="G214" s="208" t="s">
        <v>135</v>
      </c>
      <c r="H214" s="208" t="s">
        <v>217</v>
      </c>
      <c r="I214" s="208" t="s">
        <v>217</v>
      </c>
      <c r="J214" s="208" t="s">
        <v>217</v>
      </c>
      <c r="K214" s="208" t="s">
        <v>217</v>
      </c>
      <c r="L214" s="208" t="s">
        <v>217</v>
      </c>
      <c r="M214" s="209">
        <v>-91.77</v>
      </c>
      <c r="N214" s="188" t="str">
        <f t="shared" si="3"/>
        <v>205600012800</v>
      </c>
    </row>
    <row r="215" spans="1:14" x14ac:dyDescent="0.25">
      <c r="A215" s="208" t="s">
        <v>108</v>
      </c>
      <c r="B215" s="208" t="s">
        <v>226</v>
      </c>
      <c r="C215" s="208" t="s">
        <v>227</v>
      </c>
      <c r="D215" s="208" t="s">
        <v>126</v>
      </c>
      <c r="E215" s="208" t="s">
        <v>127</v>
      </c>
      <c r="F215" s="208" t="s">
        <v>125</v>
      </c>
      <c r="G215" s="208" t="s">
        <v>134</v>
      </c>
      <c r="H215" s="208" t="s">
        <v>217</v>
      </c>
      <c r="I215" s="208" t="s">
        <v>217</v>
      </c>
      <c r="J215" s="208" t="s">
        <v>217</v>
      </c>
      <c r="K215" s="208" t="s">
        <v>217</v>
      </c>
      <c r="L215" s="208" t="s">
        <v>217</v>
      </c>
      <c r="M215" s="209">
        <v>-5.37</v>
      </c>
      <c r="N215" s="188" t="str">
        <f t="shared" si="3"/>
        <v>205500012800</v>
      </c>
    </row>
    <row r="216" spans="1:14" x14ac:dyDescent="0.25">
      <c r="A216" s="208" t="s">
        <v>108</v>
      </c>
      <c r="B216" s="208" t="s">
        <v>226</v>
      </c>
      <c r="C216" s="208" t="s">
        <v>227</v>
      </c>
      <c r="D216" s="208" t="s">
        <v>126</v>
      </c>
      <c r="E216" s="208" t="s">
        <v>127</v>
      </c>
      <c r="F216" s="208" t="s">
        <v>125</v>
      </c>
      <c r="G216" s="208" t="s">
        <v>134</v>
      </c>
      <c r="H216" s="208" t="s">
        <v>217</v>
      </c>
      <c r="I216" s="208" t="s">
        <v>217</v>
      </c>
      <c r="J216" s="208" t="s">
        <v>217</v>
      </c>
      <c r="K216" s="208" t="s">
        <v>217</v>
      </c>
      <c r="L216" s="208" t="s">
        <v>217</v>
      </c>
      <c r="M216" s="209">
        <v>-2.98</v>
      </c>
      <c r="N216" s="188" t="str">
        <f t="shared" si="3"/>
        <v>205500012800</v>
      </c>
    </row>
    <row r="217" spans="1:14" x14ac:dyDescent="0.25">
      <c r="A217" s="208" t="s">
        <v>108</v>
      </c>
      <c r="B217" s="208" t="s">
        <v>226</v>
      </c>
      <c r="C217" s="208" t="s">
        <v>227</v>
      </c>
      <c r="D217" s="208" t="s">
        <v>126</v>
      </c>
      <c r="E217" s="208" t="s">
        <v>127</v>
      </c>
      <c r="F217" s="208" t="s">
        <v>125</v>
      </c>
      <c r="G217" s="208" t="s">
        <v>132</v>
      </c>
      <c r="H217" s="208" t="s">
        <v>217</v>
      </c>
      <c r="I217" s="208" t="s">
        <v>217</v>
      </c>
      <c r="J217" s="208" t="s">
        <v>217</v>
      </c>
      <c r="K217" s="208" t="s">
        <v>217</v>
      </c>
      <c r="L217" s="208" t="s">
        <v>217</v>
      </c>
      <c r="M217" s="209">
        <v>-139.06</v>
      </c>
      <c r="N217" s="188" t="str">
        <f t="shared" si="3"/>
        <v>205200012800</v>
      </c>
    </row>
    <row r="218" spans="1:14" x14ac:dyDescent="0.25">
      <c r="A218" s="208" t="s">
        <v>108</v>
      </c>
      <c r="B218" s="208" t="s">
        <v>226</v>
      </c>
      <c r="C218" s="208" t="s">
        <v>227</v>
      </c>
      <c r="D218" s="208" t="s">
        <v>126</v>
      </c>
      <c r="E218" s="208" t="s">
        <v>127</v>
      </c>
      <c r="F218" s="208" t="s">
        <v>125</v>
      </c>
      <c r="G218" s="208" t="s">
        <v>132</v>
      </c>
      <c r="H218" s="208" t="s">
        <v>217</v>
      </c>
      <c r="I218" s="208" t="s">
        <v>217</v>
      </c>
      <c r="J218" s="208" t="s">
        <v>217</v>
      </c>
      <c r="K218" s="208" t="s">
        <v>217</v>
      </c>
      <c r="L218" s="208" t="s">
        <v>217</v>
      </c>
      <c r="M218" s="209">
        <v>-77.260000000000005</v>
      </c>
      <c r="N218" s="188" t="str">
        <f t="shared" si="3"/>
        <v>205200012800</v>
      </c>
    </row>
    <row r="219" spans="1:14" x14ac:dyDescent="0.25">
      <c r="A219" s="208" t="s">
        <v>108</v>
      </c>
      <c r="B219" s="208" t="s">
        <v>226</v>
      </c>
      <c r="C219" s="208" t="s">
        <v>227</v>
      </c>
      <c r="D219" s="208" t="s">
        <v>126</v>
      </c>
      <c r="E219" s="208" t="s">
        <v>127</v>
      </c>
      <c r="F219" s="208" t="s">
        <v>125</v>
      </c>
      <c r="G219" s="208" t="s">
        <v>137</v>
      </c>
      <c r="H219" s="208" t="s">
        <v>217</v>
      </c>
      <c r="I219" s="208" t="s">
        <v>217</v>
      </c>
      <c r="J219" s="208" t="s">
        <v>217</v>
      </c>
      <c r="K219" s="208" t="s">
        <v>217</v>
      </c>
      <c r="L219" s="208" t="s">
        <v>217</v>
      </c>
      <c r="M219" s="209">
        <v>-25.29</v>
      </c>
      <c r="N219" s="188" t="str">
        <f t="shared" si="3"/>
        <v>210000012800</v>
      </c>
    </row>
    <row r="220" spans="1:14" x14ac:dyDescent="0.25">
      <c r="A220" s="208" t="s">
        <v>108</v>
      </c>
      <c r="B220" s="208" t="s">
        <v>226</v>
      </c>
      <c r="C220" s="208" t="s">
        <v>227</v>
      </c>
      <c r="D220" s="208" t="s">
        <v>126</v>
      </c>
      <c r="E220" s="208" t="s">
        <v>127</v>
      </c>
      <c r="F220" s="208" t="s">
        <v>125</v>
      </c>
      <c r="G220" s="208" t="s">
        <v>137</v>
      </c>
      <c r="H220" s="208" t="s">
        <v>217</v>
      </c>
      <c r="I220" s="208" t="s">
        <v>217</v>
      </c>
      <c r="J220" s="208" t="s">
        <v>217</v>
      </c>
      <c r="K220" s="208" t="s">
        <v>217</v>
      </c>
      <c r="L220" s="208" t="s">
        <v>217</v>
      </c>
      <c r="M220" s="209">
        <v>-14.04</v>
      </c>
      <c r="N220" s="188" t="str">
        <f t="shared" si="3"/>
        <v>210000012800</v>
      </c>
    </row>
    <row r="221" spans="1:14" x14ac:dyDescent="0.25">
      <c r="A221" s="208" t="s">
        <v>108</v>
      </c>
      <c r="B221" s="208" t="s">
        <v>226</v>
      </c>
      <c r="C221" s="208" t="s">
        <v>227</v>
      </c>
      <c r="D221" s="208" t="s">
        <v>126</v>
      </c>
      <c r="E221" s="208" t="s">
        <v>127</v>
      </c>
      <c r="F221" s="208" t="s">
        <v>125</v>
      </c>
      <c r="G221" s="208" t="s">
        <v>139</v>
      </c>
      <c r="H221" s="208" t="s">
        <v>217</v>
      </c>
      <c r="I221" s="208" t="s">
        <v>217</v>
      </c>
      <c r="J221" s="208" t="s">
        <v>217</v>
      </c>
      <c r="K221" s="208" t="s">
        <v>217</v>
      </c>
      <c r="L221" s="208" t="s">
        <v>217</v>
      </c>
      <c r="M221" s="209">
        <v>-124.21</v>
      </c>
      <c r="N221" s="188" t="str">
        <f t="shared" si="3"/>
        <v>211000012800</v>
      </c>
    </row>
    <row r="222" spans="1:14" x14ac:dyDescent="0.25">
      <c r="A222" s="208" t="s">
        <v>108</v>
      </c>
      <c r="B222" s="208" t="s">
        <v>226</v>
      </c>
      <c r="C222" s="208" t="s">
        <v>227</v>
      </c>
      <c r="D222" s="208" t="s">
        <v>126</v>
      </c>
      <c r="E222" s="208" t="s">
        <v>127</v>
      </c>
      <c r="F222" s="208" t="s">
        <v>125</v>
      </c>
      <c r="G222" s="208" t="s">
        <v>139</v>
      </c>
      <c r="H222" s="208" t="s">
        <v>217</v>
      </c>
      <c r="I222" s="208" t="s">
        <v>217</v>
      </c>
      <c r="J222" s="208" t="s">
        <v>217</v>
      </c>
      <c r="K222" s="208" t="s">
        <v>217</v>
      </c>
      <c r="L222" s="208" t="s">
        <v>217</v>
      </c>
      <c r="M222" s="209">
        <v>-69.010000000000005</v>
      </c>
      <c r="N222" s="188" t="str">
        <f t="shared" si="3"/>
        <v>211000012800</v>
      </c>
    </row>
    <row r="223" spans="1:14" x14ac:dyDescent="0.25">
      <c r="A223" s="208" t="s">
        <v>108</v>
      </c>
      <c r="B223" s="208" t="s">
        <v>226</v>
      </c>
      <c r="C223" s="208" t="s">
        <v>227</v>
      </c>
      <c r="D223" s="208" t="s">
        <v>126</v>
      </c>
      <c r="E223" s="208" t="s">
        <v>127</v>
      </c>
      <c r="F223" s="208" t="s">
        <v>125</v>
      </c>
      <c r="G223" s="208" t="s">
        <v>133</v>
      </c>
      <c r="H223" s="208" t="s">
        <v>217</v>
      </c>
      <c r="I223" s="208" t="s">
        <v>217</v>
      </c>
      <c r="J223" s="208" t="s">
        <v>217</v>
      </c>
      <c r="K223" s="208" t="s">
        <v>217</v>
      </c>
      <c r="L223" s="208" t="s">
        <v>217</v>
      </c>
      <c r="M223" s="209">
        <v>-124.21</v>
      </c>
      <c r="N223" s="188" t="str">
        <f t="shared" si="3"/>
        <v>205300012800</v>
      </c>
    </row>
    <row r="224" spans="1:14" x14ac:dyDescent="0.25">
      <c r="A224" s="208" t="s">
        <v>108</v>
      </c>
      <c r="B224" s="208" t="s">
        <v>226</v>
      </c>
      <c r="C224" s="208" t="s">
        <v>227</v>
      </c>
      <c r="D224" s="208" t="s">
        <v>126</v>
      </c>
      <c r="E224" s="208" t="s">
        <v>127</v>
      </c>
      <c r="F224" s="208" t="s">
        <v>125</v>
      </c>
      <c r="G224" s="208" t="s">
        <v>133</v>
      </c>
      <c r="H224" s="208" t="s">
        <v>217</v>
      </c>
      <c r="I224" s="208" t="s">
        <v>217</v>
      </c>
      <c r="J224" s="208" t="s">
        <v>217</v>
      </c>
      <c r="K224" s="208" t="s">
        <v>217</v>
      </c>
      <c r="L224" s="208" t="s">
        <v>217</v>
      </c>
      <c r="M224" s="209">
        <v>-69.010000000000005</v>
      </c>
      <c r="N224" s="188" t="str">
        <f t="shared" si="3"/>
        <v>205300012800</v>
      </c>
    </row>
    <row r="225" spans="1:14" x14ac:dyDescent="0.25">
      <c r="A225" s="208" t="s">
        <v>108</v>
      </c>
      <c r="B225" s="208" t="s">
        <v>226</v>
      </c>
      <c r="C225" s="208" t="s">
        <v>227</v>
      </c>
      <c r="D225" s="208" t="s">
        <v>126</v>
      </c>
      <c r="E225" s="208" t="s">
        <v>127</v>
      </c>
      <c r="F225" s="208" t="s">
        <v>125</v>
      </c>
      <c r="G225" s="208" t="s">
        <v>145</v>
      </c>
      <c r="H225" s="208" t="s">
        <v>217</v>
      </c>
      <c r="I225" s="208" t="s">
        <v>217</v>
      </c>
      <c r="J225" s="208" t="s">
        <v>217</v>
      </c>
      <c r="K225" s="208" t="s">
        <v>217</v>
      </c>
      <c r="L225" s="208" t="s">
        <v>217</v>
      </c>
      <c r="M225" s="209">
        <v>-29.04</v>
      </c>
      <c r="N225" s="188" t="str">
        <f t="shared" si="3"/>
        <v>216000012800</v>
      </c>
    </row>
    <row r="226" spans="1:14" x14ac:dyDescent="0.25">
      <c r="A226" s="208" t="s">
        <v>108</v>
      </c>
      <c r="B226" s="208" t="s">
        <v>226</v>
      </c>
      <c r="C226" s="208" t="s">
        <v>227</v>
      </c>
      <c r="D226" s="208" t="s">
        <v>126</v>
      </c>
      <c r="E226" s="208" t="s">
        <v>127</v>
      </c>
      <c r="F226" s="208" t="s">
        <v>125</v>
      </c>
      <c r="G226" s="208" t="s">
        <v>145</v>
      </c>
      <c r="H226" s="208" t="s">
        <v>217</v>
      </c>
      <c r="I226" s="208" t="s">
        <v>217</v>
      </c>
      <c r="J226" s="208" t="s">
        <v>217</v>
      </c>
      <c r="K226" s="208" t="s">
        <v>217</v>
      </c>
      <c r="L226" s="208" t="s">
        <v>217</v>
      </c>
      <c r="M226" s="209">
        <v>-16.14</v>
      </c>
      <c r="N226" s="188" t="str">
        <f t="shared" si="3"/>
        <v>216000012800</v>
      </c>
    </row>
    <row r="227" spans="1:14" x14ac:dyDescent="0.25">
      <c r="A227" s="208" t="s">
        <v>108</v>
      </c>
      <c r="B227" s="208" t="s">
        <v>226</v>
      </c>
      <c r="C227" s="208" t="s">
        <v>227</v>
      </c>
      <c r="D227" s="208" t="s">
        <v>126</v>
      </c>
      <c r="E227" s="208" t="s">
        <v>127</v>
      </c>
      <c r="F227" s="208" t="s">
        <v>125</v>
      </c>
      <c r="G227" s="208" t="s">
        <v>142</v>
      </c>
      <c r="H227" s="208" t="s">
        <v>217</v>
      </c>
      <c r="I227" s="208" t="s">
        <v>217</v>
      </c>
      <c r="J227" s="208" t="s">
        <v>217</v>
      </c>
      <c r="K227" s="208" t="s">
        <v>217</v>
      </c>
      <c r="L227" s="208" t="s">
        <v>217</v>
      </c>
      <c r="M227" s="209">
        <v>-32.14</v>
      </c>
      <c r="N227" s="188" t="str">
        <f t="shared" si="3"/>
        <v>214000012800</v>
      </c>
    </row>
    <row r="228" spans="1:14" x14ac:dyDescent="0.25">
      <c r="A228" s="208" t="s">
        <v>108</v>
      </c>
      <c r="B228" s="208" t="s">
        <v>226</v>
      </c>
      <c r="C228" s="208" t="s">
        <v>227</v>
      </c>
      <c r="D228" s="208" t="s">
        <v>126</v>
      </c>
      <c r="E228" s="208" t="s">
        <v>127</v>
      </c>
      <c r="F228" s="208" t="s">
        <v>125</v>
      </c>
      <c r="G228" s="208" t="s">
        <v>142</v>
      </c>
      <c r="H228" s="208" t="s">
        <v>217</v>
      </c>
      <c r="I228" s="208" t="s">
        <v>217</v>
      </c>
      <c r="J228" s="208" t="s">
        <v>217</v>
      </c>
      <c r="K228" s="208" t="s">
        <v>217</v>
      </c>
      <c r="L228" s="208" t="s">
        <v>217</v>
      </c>
      <c r="M228" s="209">
        <v>-17.86</v>
      </c>
      <c r="N228" s="188" t="str">
        <f t="shared" si="3"/>
        <v>214000012800</v>
      </c>
    </row>
    <row r="229" spans="1:14" x14ac:dyDescent="0.25">
      <c r="A229" s="208" t="s">
        <v>108</v>
      </c>
      <c r="B229" s="208" t="s">
        <v>226</v>
      </c>
      <c r="C229" s="208" t="s">
        <v>227</v>
      </c>
      <c r="D229" s="208" t="s">
        <v>126</v>
      </c>
      <c r="E229" s="208" t="s">
        <v>127</v>
      </c>
      <c r="F229" s="208" t="s">
        <v>125</v>
      </c>
      <c r="G229" s="208" t="s">
        <v>136</v>
      </c>
      <c r="H229" s="208" t="s">
        <v>217</v>
      </c>
      <c r="I229" s="208" t="s">
        <v>217</v>
      </c>
      <c r="J229" s="208" t="s">
        <v>217</v>
      </c>
      <c r="K229" s="208" t="s">
        <v>217</v>
      </c>
      <c r="L229" s="208" t="s">
        <v>217</v>
      </c>
      <c r="M229" s="209">
        <v>-29.04</v>
      </c>
      <c r="N229" s="188" t="str">
        <f t="shared" si="3"/>
        <v>205800012800</v>
      </c>
    </row>
    <row r="230" spans="1:14" x14ac:dyDescent="0.25">
      <c r="A230" s="208" t="s">
        <v>108</v>
      </c>
      <c r="B230" s="208" t="s">
        <v>226</v>
      </c>
      <c r="C230" s="208" t="s">
        <v>227</v>
      </c>
      <c r="D230" s="208" t="s">
        <v>126</v>
      </c>
      <c r="E230" s="208" t="s">
        <v>127</v>
      </c>
      <c r="F230" s="208" t="s">
        <v>125</v>
      </c>
      <c r="G230" s="208" t="s">
        <v>136</v>
      </c>
      <c r="H230" s="208" t="s">
        <v>217</v>
      </c>
      <c r="I230" s="208" t="s">
        <v>217</v>
      </c>
      <c r="J230" s="208" t="s">
        <v>217</v>
      </c>
      <c r="K230" s="208" t="s">
        <v>217</v>
      </c>
      <c r="L230" s="208" t="s">
        <v>217</v>
      </c>
      <c r="M230" s="209">
        <v>-16.14</v>
      </c>
      <c r="N230" s="188" t="str">
        <f t="shared" si="3"/>
        <v>205800012800</v>
      </c>
    </row>
    <row r="231" spans="1:14" x14ac:dyDescent="0.25">
      <c r="A231" s="208" t="s">
        <v>108</v>
      </c>
      <c r="B231" s="208" t="s">
        <v>226</v>
      </c>
      <c r="C231" s="208" t="s">
        <v>227</v>
      </c>
      <c r="D231" s="208" t="s">
        <v>126</v>
      </c>
      <c r="E231" s="208" t="s">
        <v>127</v>
      </c>
      <c r="F231" s="208" t="s">
        <v>125</v>
      </c>
      <c r="G231" s="208" t="s">
        <v>143</v>
      </c>
      <c r="H231" s="208" t="s">
        <v>217</v>
      </c>
      <c r="I231" s="208" t="s">
        <v>217</v>
      </c>
      <c r="J231" s="208" t="s">
        <v>217</v>
      </c>
      <c r="K231" s="208" t="s">
        <v>217</v>
      </c>
      <c r="L231" s="208" t="s">
        <v>217</v>
      </c>
      <c r="M231" s="209">
        <v>-98.45</v>
      </c>
      <c r="N231" s="188" t="str">
        <f t="shared" si="3"/>
        <v>215000012800</v>
      </c>
    </row>
    <row r="232" spans="1:14" x14ac:dyDescent="0.25">
      <c r="A232" s="208" t="s">
        <v>108</v>
      </c>
      <c r="B232" s="208" t="s">
        <v>226</v>
      </c>
      <c r="C232" s="208" t="s">
        <v>227</v>
      </c>
      <c r="D232" s="208" t="s">
        <v>126</v>
      </c>
      <c r="E232" s="208" t="s">
        <v>127</v>
      </c>
      <c r="F232" s="208" t="s">
        <v>125</v>
      </c>
      <c r="G232" s="208" t="s">
        <v>143</v>
      </c>
      <c r="H232" s="208" t="s">
        <v>217</v>
      </c>
      <c r="I232" s="208" t="s">
        <v>217</v>
      </c>
      <c r="J232" s="208" t="s">
        <v>217</v>
      </c>
      <c r="K232" s="208" t="s">
        <v>217</v>
      </c>
      <c r="L232" s="208" t="s">
        <v>217</v>
      </c>
      <c r="M232" s="209">
        <v>-54.69</v>
      </c>
      <c r="N232" s="188" t="str">
        <f t="shared" si="3"/>
        <v>215000012800</v>
      </c>
    </row>
    <row r="233" spans="1:14" x14ac:dyDescent="0.25">
      <c r="A233" s="208" t="s">
        <v>108</v>
      </c>
      <c r="B233" s="208" t="s">
        <v>226</v>
      </c>
      <c r="C233" s="208" t="s">
        <v>227</v>
      </c>
      <c r="D233" s="208" t="s">
        <v>126</v>
      </c>
      <c r="E233" s="208" t="s">
        <v>127</v>
      </c>
      <c r="F233" s="208" t="s">
        <v>125</v>
      </c>
      <c r="G233" s="208" t="s">
        <v>124</v>
      </c>
      <c r="H233" s="208" t="s">
        <v>217</v>
      </c>
      <c r="I233" s="208" t="s">
        <v>217</v>
      </c>
      <c r="J233" s="208" t="s">
        <v>217</v>
      </c>
      <c r="K233" s="208" t="s">
        <v>217</v>
      </c>
      <c r="L233" s="208" t="s">
        <v>217</v>
      </c>
      <c r="M233" s="209">
        <v>-1504.34</v>
      </c>
      <c r="N233" s="188" t="str">
        <f t="shared" si="3"/>
        <v>100000012800</v>
      </c>
    </row>
    <row r="234" spans="1:14" x14ac:dyDescent="0.25">
      <c r="A234" s="208" t="s">
        <v>108</v>
      </c>
      <c r="B234" s="208" t="s">
        <v>226</v>
      </c>
      <c r="C234" s="208" t="s">
        <v>227</v>
      </c>
      <c r="D234" s="208" t="s">
        <v>126</v>
      </c>
      <c r="E234" s="208" t="s">
        <v>127</v>
      </c>
      <c r="F234" s="208" t="s">
        <v>125</v>
      </c>
      <c r="G234" s="208" t="s">
        <v>124</v>
      </c>
      <c r="H234" s="208" t="s">
        <v>217</v>
      </c>
      <c r="I234" s="208" t="s">
        <v>217</v>
      </c>
      <c r="J234" s="208" t="s">
        <v>217</v>
      </c>
      <c r="K234" s="208" t="s">
        <v>217</v>
      </c>
      <c r="L234" s="208" t="s">
        <v>217</v>
      </c>
      <c r="M234" s="209">
        <v>-835.74</v>
      </c>
      <c r="N234" s="188" t="str">
        <f t="shared" si="3"/>
        <v>100000012800</v>
      </c>
    </row>
    <row r="235" spans="1:14" x14ac:dyDescent="0.25">
      <c r="A235" s="208" t="s">
        <v>108</v>
      </c>
      <c r="B235" s="208" t="s">
        <v>226</v>
      </c>
      <c r="C235" s="208" t="s">
        <v>227</v>
      </c>
      <c r="D235" s="208" t="s">
        <v>126</v>
      </c>
      <c r="E235" s="208" t="s">
        <v>127</v>
      </c>
      <c r="F235" s="208" t="s">
        <v>125</v>
      </c>
      <c r="G235" s="208" t="s">
        <v>167</v>
      </c>
      <c r="H235" s="208" t="s">
        <v>217</v>
      </c>
      <c r="I235" s="208" t="s">
        <v>217</v>
      </c>
      <c r="J235" s="208" t="s">
        <v>217</v>
      </c>
      <c r="K235" s="208" t="s">
        <v>217</v>
      </c>
      <c r="L235" s="208" t="s">
        <v>217</v>
      </c>
      <c r="M235" s="209">
        <v>63.86</v>
      </c>
      <c r="N235" s="188" t="str">
        <f t="shared" si="3"/>
        <v>208100012800</v>
      </c>
    </row>
    <row r="236" spans="1:14" x14ac:dyDescent="0.25">
      <c r="A236" s="208" t="s">
        <v>108</v>
      </c>
      <c r="B236" s="208" t="s">
        <v>226</v>
      </c>
      <c r="C236" s="208" t="s">
        <v>227</v>
      </c>
      <c r="D236" s="208" t="s">
        <v>126</v>
      </c>
      <c r="E236" s="208" t="s">
        <v>127</v>
      </c>
      <c r="F236" s="208" t="s">
        <v>125</v>
      </c>
      <c r="G236" s="208" t="s">
        <v>151</v>
      </c>
      <c r="H236" s="208" t="s">
        <v>217</v>
      </c>
      <c r="I236" s="208" t="s">
        <v>217</v>
      </c>
      <c r="J236" s="208" t="s">
        <v>217</v>
      </c>
      <c r="K236" s="208" t="s">
        <v>217</v>
      </c>
      <c r="L236" s="208" t="s">
        <v>217</v>
      </c>
      <c r="M236" s="209">
        <v>124.21</v>
      </c>
      <c r="N236" s="188" t="str">
        <f t="shared" si="3"/>
        <v>723000012800</v>
      </c>
    </row>
    <row r="237" spans="1:14" x14ac:dyDescent="0.25">
      <c r="A237" s="208" t="s">
        <v>108</v>
      </c>
      <c r="B237" s="208" t="s">
        <v>226</v>
      </c>
      <c r="C237" s="208" t="s">
        <v>227</v>
      </c>
      <c r="D237" s="208" t="s">
        <v>126</v>
      </c>
      <c r="E237" s="208" t="s">
        <v>127</v>
      </c>
      <c r="F237" s="208" t="s">
        <v>125</v>
      </c>
      <c r="G237" s="208" t="s">
        <v>151</v>
      </c>
      <c r="H237" s="208" t="s">
        <v>217</v>
      </c>
      <c r="I237" s="208" t="s">
        <v>217</v>
      </c>
      <c r="J237" s="208" t="s">
        <v>217</v>
      </c>
      <c r="K237" s="208" t="s">
        <v>217</v>
      </c>
      <c r="L237" s="208" t="s">
        <v>217</v>
      </c>
      <c r="M237" s="209">
        <v>69.010000000000005</v>
      </c>
      <c r="N237" s="188" t="str">
        <f t="shared" si="3"/>
        <v>723000012800</v>
      </c>
    </row>
    <row r="238" spans="1:14" x14ac:dyDescent="0.25">
      <c r="A238" s="208" t="s">
        <v>108</v>
      </c>
      <c r="B238" s="208" t="s">
        <v>226</v>
      </c>
      <c r="C238" s="208" t="s">
        <v>227</v>
      </c>
      <c r="D238" s="208" t="s">
        <v>126</v>
      </c>
      <c r="E238" s="208" t="s">
        <v>127</v>
      </c>
      <c r="F238" s="208" t="s">
        <v>125</v>
      </c>
      <c r="G238" s="208" t="s">
        <v>152</v>
      </c>
      <c r="H238" s="208" t="s">
        <v>217</v>
      </c>
      <c r="I238" s="208" t="s">
        <v>217</v>
      </c>
      <c r="J238" s="208" t="s">
        <v>217</v>
      </c>
      <c r="K238" s="208" t="s">
        <v>217</v>
      </c>
      <c r="L238" s="208" t="s">
        <v>217</v>
      </c>
      <c r="M238" s="209">
        <v>29.04</v>
      </c>
      <c r="N238" s="188" t="str">
        <f t="shared" si="3"/>
        <v>723100012800</v>
      </c>
    </row>
    <row r="239" spans="1:14" x14ac:dyDescent="0.25">
      <c r="A239" s="208" t="s">
        <v>108</v>
      </c>
      <c r="B239" s="208" t="s">
        <v>226</v>
      </c>
      <c r="C239" s="208" t="s">
        <v>227</v>
      </c>
      <c r="D239" s="208" t="s">
        <v>126</v>
      </c>
      <c r="E239" s="208" t="s">
        <v>127</v>
      </c>
      <c r="F239" s="208" t="s">
        <v>125</v>
      </c>
      <c r="G239" s="208" t="s">
        <v>152</v>
      </c>
      <c r="H239" s="208" t="s">
        <v>217</v>
      </c>
      <c r="I239" s="208" t="s">
        <v>217</v>
      </c>
      <c r="J239" s="208" t="s">
        <v>217</v>
      </c>
      <c r="K239" s="208" t="s">
        <v>217</v>
      </c>
      <c r="L239" s="208" t="s">
        <v>217</v>
      </c>
      <c r="M239" s="209">
        <v>16.14</v>
      </c>
      <c r="N239" s="188" t="str">
        <f t="shared" si="3"/>
        <v>723100012800</v>
      </c>
    </row>
    <row r="240" spans="1:14" x14ac:dyDescent="0.25">
      <c r="A240" s="208" t="s">
        <v>108</v>
      </c>
      <c r="B240" s="208" t="s">
        <v>226</v>
      </c>
      <c r="C240" s="208" t="s">
        <v>227</v>
      </c>
      <c r="D240" s="208" t="s">
        <v>126</v>
      </c>
      <c r="E240" s="208" t="s">
        <v>127</v>
      </c>
      <c r="F240" s="208" t="s">
        <v>125</v>
      </c>
      <c r="G240" s="208" t="s">
        <v>153</v>
      </c>
      <c r="H240" s="208" t="s">
        <v>217</v>
      </c>
      <c r="I240" s="208" t="s">
        <v>217</v>
      </c>
      <c r="J240" s="208" t="s">
        <v>217</v>
      </c>
      <c r="K240" s="208" t="s">
        <v>217</v>
      </c>
      <c r="L240" s="208" t="s">
        <v>217</v>
      </c>
      <c r="M240" s="209">
        <v>165.18</v>
      </c>
      <c r="N240" s="188" t="str">
        <f t="shared" si="3"/>
        <v>724000012800</v>
      </c>
    </row>
    <row r="241" spans="1:14" x14ac:dyDescent="0.25">
      <c r="A241" s="208" t="s">
        <v>108</v>
      </c>
      <c r="B241" s="208" t="s">
        <v>226</v>
      </c>
      <c r="C241" s="208" t="s">
        <v>227</v>
      </c>
      <c r="D241" s="208" t="s">
        <v>126</v>
      </c>
      <c r="E241" s="208" t="s">
        <v>127</v>
      </c>
      <c r="F241" s="208" t="s">
        <v>125</v>
      </c>
      <c r="G241" s="208" t="s">
        <v>153</v>
      </c>
      <c r="H241" s="208" t="s">
        <v>217</v>
      </c>
      <c r="I241" s="208" t="s">
        <v>217</v>
      </c>
      <c r="J241" s="208" t="s">
        <v>217</v>
      </c>
      <c r="K241" s="208" t="s">
        <v>217</v>
      </c>
      <c r="L241" s="208" t="s">
        <v>217</v>
      </c>
      <c r="M241" s="209">
        <v>91.77</v>
      </c>
      <c r="N241" s="188" t="str">
        <f t="shared" si="3"/>
        <v>724000012800</v>
      </c>
    </row>
    <row r="242" spans="1:14" x14ac:dyDescent="0.25">
      <c r="A242" s="208" t="s">
        <v>108</v>
      </c>
      <c r="B242" s="208" t="s">
        <v>226</v>
      </c>
      <c r="C242" s="208" t="s">
        <v>227</v>
      </c>
      <c r="D242" s="208" t="s">
        <v>126</v>
      </c>
      <c r="E242" s="208" t="s">
        <v>127</v>
      </c>
      <c r="F242" s="208" t="s">
        <v>125</v>
      </c>
      <c r="G242" s="208" t="s">
        <v>155</v>
      </c>
      <c r="H242" s="208" t="s">
        <v>217</v>
      </c>
      <c r="I242" s="208" t="s">
        <v>217</v>
      </c>
      <c r="J242" s="208" t="s">
        <v>217</v>
      </c>
      <c r="K242" s="208" t="s">
        <v>217</v>
      </c>
      <c r="L242" s="208" t="s">
        <v>217</v>
      </c>
      <c r="M242" s="209">
        <v>5.37</v>
      </c>
      <c r="N242" s="188" t="str">
        <f t="shared" si="3"/>
        <v>725000012800</v>
      </c>
    </row>
    <row r="243" spans="1:14" x14ac:dyDescent="0.25">
      <c r="A243" s="208" t="s">
        <v>108</v>
      </c>
      <c r="B243" s="208" t="s">
        <v>226</v>
      </c>
      <c r="C243" s="208" t="s">
        <v>227</v>
      </c>
      <c r="D243" s="208" t="s">
        <v>126</v>
      </c>
      <c r="E243" s="208" t="s">
        <v>127</v>
      </c>
      <c r="F243" s="208" t="s">
        <v>125</v>
      </c>
      <c r="G243" s="208" t="s">
        <v>155</v>
      </c>
      <c r="H243" s="208" t="s">
        <v>217</v>
      </c>
      <c r="I243" s="208" t="s">
        <v>217</v>
      </c>
      <c r="J243" s="208" t="s">
        <v>217</v>
      </c>
      <c r="K243" s="208" t="s">
        <v>217</v>
      </c>
      <c r="L243" s="208" t="s">
        <v>217</v>
      </c>
      <c r="M243" s="209">
        <v>2.98</v>
      </c>
      <c r="N243" s="188" t="str">
        <f t="shared" si="3"/>
        <v>725000012800</v>
      </c>
    </row>
    <row r="244" spans="1:14" x14ac:dyDescent="0.25">
      <c r="A244" s="208" t="s">
        <v>108</v>
      </c>
      <c r="B244" s="208" t="s">
        <v>226</v>
      </c>
      <c r="C244" s="208" t="s">
        <v>227</v>
      </c>
      <c r="D244" s="208" t="s">
        <v>126</v>
      </c>
      <c r="E244" s="208" t="s">
        <v>127</v>
      </c>
      <c r="F244" s="208" t="s">
        <v>125</v>
      </c>
      <c r="G244" s="208" t="s">
        <v>150</v>
      </c>
      <c r="H244" s="208" t="s">
        <v>217</v>
      </c>
      <c r="I244" s="208" t="s">
        <v>217</v>
      </c>
      <c r="J244" s="208" t="s">
        <v>217</v>
      </c>
      <c r="K244" s="208" t="s">
        <v>217</v>
      </c>
      <c r="L244" s="208" t="s">
        <v>217</v>
      </c>
      <c r="M244" s="209">
        <v>6.88</v>
      </c>
      <c r="N244" s="188" t="str">
        <f t="shared" si="3"/>
        <v>722100012800</v>
      </c>
    </row>
    <row r="245" spans="1:14" x14ac:dyDescent="0.25">
      <c r="A245" s="208" t="s">
        <v>108</v>
      </c>
      <c r="B245" s="208" t="s">
        <v>226</v>
      </c>
      <c r="C245" s="208" t="s">
        <v>227</v>
      </c>
      <c r="D245" s="208" t="s">
        <v>126</v>
      </c>
      <c r="E245" s="208" t="s">
        <v>127</v>
      </c>
      <c r="F245" s="208" t="s">
        <v>125</v>
      </c>
      <c r="G245" s="208" t="s">
        <v>150</v>
      </c>
      <c r="H245" s="208" t="s">
        <v>217</v>
      </c>
      <c r="I245" s="208" t="s">
        <v>217</v>
      </c>
      <c r="J245" s="208" t="s">
        <v>217</v>
      </c>
      <c r="K245" s="208" t="s">
        <v>217</v>
      </c>
      <c r="L245" s="208" t="s">
        <v>217</v>
      </c>
      <c r="M245" s="209">
        <v>3.83</v>
      </c>
      <c r="N245" s="188" t="str">
        <f t="shared" si="3"/>
        <v>722100012800</v>
      </c>
    </row>
    <row r="246" spans="1:14" x14ac:dyDescent="0.25">
      <c r="A246" s="208" t="s">
        <v>108</v>
      </c>
      <c r="B246" s="208" t="s">
        <v>226</v>
      </c>
      <c r="C246" s="208" t="s">
        <v>227</v>
      </c>
      <c r="D246" s="208" t="s">
        <v>126</v>
      </c>
      <c r="E246" s="208" t="s">
        <v>127</v>
      </c>
      <c r="F246" s="208" t="s">
        <v>125</v>
      </c>
      <c r="G246" s="208" t="s">
        <v>154</v>
      </c>
      <c r="H246" s="208" t="s">
        <v>217</v>
      </c>
      <c r="I246" s="208" t="s">
        <v>217</v>
      </c>
      <c r="J246" s="208" t="s">
        <v>217</v>
      </c>
      <c r="K246" s="208" t="s">
        <v>217</v>
      </c>
      <c r="L246" s="208" t="s">
        <v>217</v>
      </c>
      <c r="M246" s="209">
        <v>20.09</v>
      </c>
      <c r="N246" s="188" t="str">
        <f t="shared" si="3"/>
        <v>724500012800</v>
      </c>
    </row>
    <row r="247" spans="1:14" x14ac:dyDescent="0.25">
      <c r="A247" s="208" t="s">
        <v>108</v>
      </c>
      <c r="B247" s="208" t="s">
        <v>226</v>
      </c>
      <c r="C247" s="208" t="s">
        <v>227</v>
      </c>
      <c r="D247" s="208" t="s">
        <v>126</v>
      </c>
      <c r="E247" s="208" t="s">
        <v>127</v>
      </c>
      <c r="F247" s="208" t="s">
        <v>125</v>
      </c>
      <c r="G247" s="208" t="s">
        <v>154</v>
      </c>
      <c r="H247" s="208" t="s">
        <v>217</v>
      </c>
      <c r="I247" s="208" t="s">
        <v>217</v>
      </c>
      <c r="J247" s="208" t="s">
        <v>217</v>
      </c>
      <c r="K247" s="208" t="s">
        <v>217</v>
      </c>
      <c r="L247" s="208" t="s">
        <v>217</v>
      </c>
      <c r="M247" s="209">
        <v>11.16</v>
      </c>
      <c r="N247" s="188" t="str">
        <f t="shared" si="3"/>
        <v>724500012800</v>
      </c>
    </row>
    <row r="248" spans="1:14" x14ac:dyDescent="0.25">
      <c r="A248" s="208" t="s">
        <v>108</v>
      </c>
      <c r="B248" s="208" t="s">
        <v>226</v>
      </c>
      <c r="C248" s="208" t="s">
        <v>227</v>
      </c>
      <c r="D248" s="208" t="s">
        <v>126</v>
      </c>
      <c r="E248" s="208" t="s">
        <v>127</v>
      </c>
      <c r="F248" s="208" t="s">
        <v>125</v>
      </c>
      <c r="G248" s="208" t="s">
        <v>156</v>
      </c>
      <c r="H248" s="208" t="s">
        <v>217</v>
      </c>
      <c r="I248" s="208" t="s">
        <v>217</v>
      </c>
      <c r="J248" s="208" t="s">
        <v>217</v>
      </c>
      <c r="K248" s="208" t="s">
        <v>217</v>
      </c>
      <c r="L248" s="208" t="s">
        <v>217</v>
      </c>
      <c r="M248" s="209">
        <v>139.06</v>
      </c>
      <c r="N248" s="188" t="str">
        <f t="shared" si="3"/>
        <v>726900012800</v>
      </c>
    </row>
    <row r="249" spans="1:14" x14ac:dyDescent="0.25">
      <c r="A249" s="208" t="s">
        <v>108</v>
      </c>
      <c r="B249" s="208" t="s">
        <v>226</v>
      </c>
      <c r="C249" s="208" t="s">
        <v>227</v>
      </c>
      <c r="D249" s="208" t="s">
        <v>126</v>
      </c>
      <c r="E249" s="208" t="s">
        <v>127</v>
      </c>
      <c r="F249" s="208" t="s">
        <v>125</v>
      </c>
      <c r="G249" s="208" t="s">
        <v>156</v>
      </c>
      <c r="H249" s="208" t="s">
        <v>217</v>
      </c>
      <c r="I249" s="208" t="s">
        <v>217</v>
      </c>
      <c r="J249" s="208" t="s">
        <v>217</v>
      </c>
      <c r="K249" s="208" t="s">
        <v>217</v>
      </c>
      <c r="L249" s="208" t="s">
        <v>217</v>
      </c>
      <c r="M249" s="209">
        <v>77.260000000000005</v>
      </c>
      <c r="N249" s="188" t="str">
        <f t="shared" si="3"/>
        <v>726900012800</v>
      </c>
    </row>
    <row r="250" spans="1:14" x14ac:dyDescent="0.25">
      <c r="A250" s="208" t="s">
        <v>108</v>
      </c>
      <c r="B250" s="208" t="s">
        <v>226</v>
      </c>
      <c r="C250" s="208" t="s">
        <v>227</v>
      </c>
      <c r="D250" s="208" t="s">
        <v>126</v>
      </c>
      <c r="E250" s="208" t="s">
        <v>127</v>
      </c>
      <c r="F250" s="208" t="s">
        <v>125</v>
      </c>
      <c r="G250" s="208" t="s">
        <v>156</v>
      </c>
      <c r="H250" s="208" t="s">
        <v>217</v>
      </c>
      <c r="I250" s="208" t="s">
        <v>217</v>
      </c>
      <c r="J250" s="208" t="s">
        <v>217</v>
      </c>
      <c r="K250" s="208" t="s">
        <v>217</v>
      </c>
      <c r="L250" s="208" t="s">
        <v>217</v>
      </c>
      <c r="M250" s="209">
        <v>25.29</v>
      </c>
      <c r="N250" s="188" t="str">
        <f t="shared" si="3"/>
        <v>726900012800</v>
      </c>
    </row>
    <row r="251" spans="1:14" x14ac:dyDescent="0.25">
      <c r="A251" s="208" t="s">
        <v>108</v>
      </c>
      <c r="B251" s="208" t="s">
        <v>226</v>
      </c>
      <c r="C251" s="208" t="s">
        <v>227</v>
      </c>
      <c r="D251" s="208" t="s">
        <v>126</v>
      </c>
      <c r="E251" s="208" t="s">
        <v>127</v>
      </c>
      <c r="F251" s="208" t="s">
        <v>125</v>
      </c>
      <c r="G251" s="208" t="s">
        <v>156</v>
      </c>
      <c r="H251" s="208" t="s">
        <v>217</v>
      </c>
      <c r="I251" s="208" t="s">
        <v>217</v>
      </c>
      <c r="J251" s="208" t="s">
        <v>217</v>
      </c>
      <c r="K251" s="208" t="s">
        <v>217</v>
      </c>
      <c r="L251" s="208" t="s">
        <v>217</v>
      </c>
      <c r="M251" s="209">
        <v>14.04</v>
      </c>
      <c r="N251" s="188" t="str">
        <f t="shared" si="3"/>
        <v>726900012800</v>
      </c>
    </row>
    <row r="252" spans="1:14" x14ac:dyDescent="0.25">
      <c r="A252" s="208" t="s">
        <v>108</v>
      </c>
      <c r="B252" s="208" t="s">
        <v>226</v>
      </c>
      <c r="C252" s="208" t="s">
        <v>227</v>
      </c>
      <c r="D252" s="208" t="s">
        <v>126</v>
      </c>
      <c r="E252" s="208" t="s">
        <v>127</v>
      </c>
      <c r="F252" s="208" t="s">
        <v>125</v>
      </c>
      <c r="G252" s="208" t="s">
        <v>140</v>
      </c>
      <c r="H252" s="208" t="s">
        <v>217</v>
      </c>
      <c r="I252" s="208" t="s">
        <v>217</v>
      </c>
      <c r="J252" s="208" t="s">
        <v>217</v>
      </c>
      <c r="K252" s="208" t="s">
        <v>217</v>
      </c>
      <c r="L252" s="208" t="s">
        <v>217</v>
      </c>
      <c r="M252" s="209">
        <v>-2</v>
      </c>
      <c r="N252" s="188" t="str">
        <f t="shared" si="3"/>
        <v>212500012800</v>
      </c>
    </row>
    <row r="253" spans="1:14" x14ac:dyDescent="0.25">
      <c r="A253" s="208" t="s">
        <v>108</v>
      </c>
      <c r="B253" s="208" t="s">
        <v>226</v>
      </c>
      <c r="C253" s="208" t="s">
        <v>227</v>
      </c>
      <c r="D253" s="208" t="s">
        <v>126</v>
      </c>
      <c r="E253" s="208" t="s">
        <v>127</v>
      </c>
      <c r="F253" s="208" t="s">
        <v>125</v>
      </c>
      <c r="G253" s="208" t="s">
        <v>140</v>
      </c>
      <c r="H253" s="208" t="s">
        <v>217</v>
      </c>
      <c r="I253" s="208" t="s">
        <v>217</v>
      </c>
      <c r="J253" s="208" t="s">
        <v>217</v>
      </c>
      <c r="K253" s="208" t="s">
        <v>217</v>
      </c>
      <c r="L253" s="208" t="s">
        <v>217</v>
      </c>
      <c r="M253" s="209">
        <v>-1.1100000000000001</v>
      </c>
      <c r="N253" s="188" t="str">
        <f t="shared" si="3"/>
        <v>212500012800</v>
      </c>
    </row>
    <row r="254" spans="1:14" x14ac:dyDescent="0.25">
      <c r="A254" s="208" t="s">
        <v>108</v>
      </c>
      <c r="B254" s="208" t="s">
        <v>226</v>
      </c>
      <c r="C254" s="208" t="s">
        <v>227</v>
      </c>
      <c r="D254" s="208" t="s">
        <v>126</v>
      </c>
      <c r="E254" s="208" t="s">
        <v>127</v>
      </c>
      <c r="F254" s="208" t="s">
        <v>125</v>
      </c>
      <c r="G254" s="208" t="s">
        <v>144</v>
      </c>
      <c r="H254" s="208" t="s">
        <v>217</v>
      </c>
      <c r="I254" s="208" t="s">
        <v>217</v>
      </c>
      <c r="J254" s="208" t="s">
        <v>217</v>
      </c>
      <c r="K254" s="208" t="s">
        <v>217</v>
      </c>
      <c r="L254" s="208" t="s">
        <v>217</v>
      </c>
      <c r="M254" s="209">
        <v>-2.04</v>
      </c>
      <c r="N254" s="188" t="str">
        <f t="shared" si="3"/>
        <v>215500012800</v>
      </c>
    </row>
    <row r="255" spans="1:14" x14ac:dyDescent="0.25">
      <c r="A255" s="208" t="s">
        <v>108</v>
      </c>
      <c r="B255" s="208" t="s">
        <v>226</v>
      </c>
      <c r="C255" s="208" t="s">
        <v>227</v>
      </c>
      <c r="D255" s="208" t="s">
        <v>126</v>
      </c>
      <c r="E255" s="208" t="s">
        <v>127</v>
      </c>
      <c r="F255" s="208" t="s">
        <v>125</v>
      </c>
      <c r="G255" s="208" t="s">
        <v>144</v>
      </c>
      <c r="H255" s="208" t="s">
        <v>217</v>
      </c>
      <c r="I255" s="208" t="s">
        <v>217</v>
      </c>
      <c r="J255" s="208" t="s">
        <v>217</v>
      </c>
      <c r="K255" s="208" t="s">
        <v>217</v>
      </c>
      <c r="L255" s="208" t="s">
        <v>217</v>
      </c>
      <c r="M255" s="209">
        <v>-1.1299999999999999</v>
      </c>
      <c r="N255" s="188" t="str">
        <f t="shared" si="3"/>
        <v>215500012800</v>
      </c>
    </row>
    <row r="256" spans="1:14" x14ac:dyDescent="0.25">
      <c r="A256" s="208" t="s">
        <v>108</v>
      </c>
      <c r="B256" s="208" t="s">
        <v>226</v>
      </c>
      <c r="C256" s="208" t="s">
        <v>227</v>
      </c>
      <c r="D256" s="208" t="s">
        <v>126</v>
      </c>
      <c r="E256" s="208" t="s">
        <v>127</v>
      </c>
      <c r="F256" s="208" t="s">
        <v>125</v>
      </c>
      <c r="G256" s="208" t="s">
        <v>137</v>
      </c>
      <c r="H256" s="208" t="s">
        <v>217</v>
      </c>
      <c r="I256" s="208" t="s">
        <v>217</v>
      </c>
      <c r="J256" s="208" t="s">
        <v>217</v>
      </c>
      <c r="K256" s="208" t="s">
        <v>217</v>
      </c>
      <c r="L256" s="208" t="s">
        <v>217</v>
      </c>
      <c r="M256" s="209">
        <v>-12.86</v>
      </c>
      <c r="N256" s="188" t="str">
        <f t="shared" si="3"/>
        <v>210000012800</v>
      </c>
    </row>
    <row r="257" spans="1:14" x14ac:dyDescent="0.25">
      <c r="A257" s="208" t="s">
        <v>108</v>
      </c>
      <c r="B257" s="208" t="s">
        <v>226</v>
      </c>
      <c r="C257" s="208" t="s">
        <v>227</v>
      </c>
      <c r="D257" s="208" t="s">
        <v>126</v>
      </c>
      <c r="E257" s="208" t="s">
        <v>127</v>
      </c>
      <c r="F257" s="208" t="s">
        <v>125</v>
      </c>
      <c r="G257" s="208" t="s">
        <v>137</v>
      </c>
      <c r="H257" s="208" t="s">
        <v>217</v>
      </c>
      <c r="I257" s="208" t="s">
        <v>217</v>
      </c>
      <c r="J257" s="208" t="s">
        <v>217</v>
      </c>
      <c r="K257" s="208" t="s">
        <v>217</v>
      </c>
      <c r="L257" s="208" t="s">
        <v>217</v>
      </c>
      <c r="M257" s="209">
        <v>-7.14</v>
      </c>
      <c r="N257" s="188" t="str">
        <f t="shared" si="3"/>
        <v>210000012800</v>
      </c>
    </row>
    <row r="258" spans="1:14" x14ac:dyDescent="0.25">
      <c r="A258" s="208" t="s">
        <v>108</v>
      </c>
      <c r="B258" s="208" t="s">
        <v>226</v>
      </c>
      <c r="C258" s="208" t="s">
        <v>227</v>
      </c>
      <c r="D258" s="208" t="s">
        <v>126</v>
      </c>
      <c r="E258" s="208" t="s">
        <v>127</v>
      </c>
      <c r="F258" s="208" t="s">
        <v>125</v>
      </c>
      <c r="G258" s="208" t="s">
        <v>137</v>
      </c>
      <c r="H258" s="208" t="s">
        <v>217</v>
      </c>
      <c r="I258" s="208" t="s">
        <v>217</v>
      </c>
      <c r="J258" s="208" t="s">
        <v>217</v>
      </c>
      <c r="K258" s="208" t="s">
        <v>217</v>
      </c>
      <c r="L258" s="208" t="s">
        <v>217</v>
      </c>
      <c r="M258" s="209">
        <v>-6.36</v>
      </c>
      <c r="N258" s="188" t="str">
        <f t="shared" si="3"/>
        <v>210000012800</v>
      </c>
    </row>
    <row r="259" spans="1:14" x14ac:dyDescent="0.25">
      <c r="A259" s="208" t="s">
        <v>108</v>
      </c>
      <c r="B259" s="208" t="s">
        <v>228</v>
      </c>
      <c r="C259" s="208" t="s">
        <v>229</v>
      </c>
      <c r="D259" s="208" t="s">
        <v>126</v>
      </c>
      <c r="E259" s="208" t="s">
        <v>127</v>
      </c>
      <c r="F259" s="208" t="s">
        <v>131</v>
      </c>
      <c r="G259" s="208" t="s">
        <v>133</v>
      </c>
      <c r="H259" s="208" t="s">
        <v>217</v>
      </c>
      <c r="I259" s="208" t="s">
        <v>217</v>
      </c>
      <c r="J259" s="208" t="s">
        <v>217</v>
      </c>
      <c r="K259" s="208" t="s">
        <v>217</v>
      </c>
      <c r="L259" s="208" t="s">
        <v>217</v>
      </c>
      <c r="M259" s="209">
        <v>-47.1</v>
      </c>
      <c r="N259" s="188" t="str">
        <f t="shared" ref="N259:N322" si="4">CONCATENATE(G259,E259)</f>
        <v>205300012800</v>
      </c>
    </row>
    <row r="260" spans="1:14" x14ac:dyDescent="0.25">
      <c r="A260" s="208" t="s">
        <v>108</v>
      </c>
      <c r="B260" s="208" t="s">
        <v>228</v>
      </c>
      <c r="C260" s="208" t="s">
        <v>229</v>
      </c>
      <c r="D260" s="208" t="s">
        <v>126</v>
      </c>
      <c r="E260" s="208" t="s">
        <v>127</v>
      </c>
      <c r="F260" s="208" t="s">
        <v>131</v>
      </c>
      <c r="G260" s="208" t="s">
        <v>138</v>
      </c>
      <c r="H260" s="208" t="s">
        <v>217</v>
      </c>
      <c r="I260" s="208" t="s">
        <v>217</v>
      </c>
      <c r="J260" s="208" t="s">
        <v>217</v>
      </c>
      <c r="K260" s="208" t="s">
        <v>217</v>
      </c>
      <c r="L260" s="208" t="s">
        <v>217</v>
      </c>
      <c r="M260" s="209">
        <v>-91.34</v>
      </c>
      <c r="N260" s="188" t="str">
        <f t="shared" si="4"/>
        <v>210500012800</v>
      </c>
    </row>
    <row r="261" spans="1:14" x14ac:dyDescent="0.25">
      <c r="A261" s="208" t="s">
        <v>108</v>
      </c>
      <c r="B261" s="208" t="s">
        <v>228</v>
      </c>
      <c r="C261" s="208" t="s">
        <v>229</v>
      </c>
      <c r="D261" s="208" t="s">
        <v>126</v>
      </c>
      <c r="E261" s="208" t="s">
        <v>127</v>
      </c>
      <c r="F261" s="208" t="s">
        <v>131</v>
      </c>
      <c r="G261" s="208" t="s">
        <v>132</v>
      </c>
      <c r="H261" s="208" t="s">
        <v>217</v>
      </c>
      <c r="I261" s="208" t="s">
        <v>217</v>
      </c>
      <c r="J261" s="208" t="s">
        <v>217</v>
      </c>
      <c r="K261" s="208" t="s">
        <v>217</v>
      </c>
      <c r="L261" s="208" t="s">
        <v>217</v>
      </c>
      <c r="M261" s="209">
        <v>-91.34</v>
      </c>
      <c r="N261" s="188" t="str">
        <f t="shared" si="4"/>
        <v>205200012800</v>
      </c>
    </row>
    <row r="262" spans="1:14" x14ac:dyDescent="0.25">
      <c r="A262" s="208" t="s">
        <v>108</v>
      </c>
      <c r="B262" s="208" t="s">
        <v>228</v>
      </c>
      <c r="C262" s="208" t="s">
        <v>229</v>
      </c>
      <c r="D262" s="208" t="s">
        <v>126</v>
      </c>
      <c r="E262" s="208" t="s">
        <v>127</v>
      </c>
      <c r="F262" s="208" t="s">
        <v>131</v>
      </c>
      <c r="G262" s="208" t="s">
        <v>132</v>
      </c>
      <c r="H262" s="208" t="s">
        <v>217</v>
      </c>
      <c r="I262" s="208" t="s">
        <v>217</v>
      </c>
      <c r="J262" s="208" t="s">
        <v>217</v>
      </c>
      <c r="K262" s="208" t="s">
        <v>217</v>
      </c>
      <c r="L262" s="208" t="s">
        <v>217</v>
      </c>
      <c r="M262" s="209">
        <v>-50.74</v>
      </c>
      <c r="N262" s="188" t="str">
        <f t="shared" si="4"/>
        <v>205200012800</v>
      </c>
    </row>
    <row r="263" spans="1:14" x14ac:dyDescent="0.25">
      <c r="A263" s="208" t="s">
        <v>108</v>
      </c>
      <c r="B263" s="208" t="s">
        <v>228</v>
      </c>
      <c r="C263" s="208" t="s">
        <v>229</v>
      </c>
      <c r="D263" s="208" t="s">
        <v>126</v>
      </c>
      <c r="E263" s="208" t="s">
        <v>127</v>
      </c>
      <c r="F263" s="208" t="s">
        <v>131</v>
      </c>
      <c r="G263" s="208" t="s">
        <v>137</v>
      </c>
      <c r="H263" s="208" t="s">
        <v>217</v>
      </c>
      <c r="I263" s="208" t="s">
        <v>217</v>
      </c>
      <c r="J263" s="208" t="s">
        <v>217</v>
      </c>
      <c r="K263" s="208" t="s">
        <v>217</v>
      </c>
      <c r="L263" s="208" t="s">
        <v>217</v>
      </c>
      <c r="M263" s="209">
        <v>-16.600000000000001</v>
      </c>
      <c r="N263" s="188" t="str">
        <f t="shared" si="4"/>
        <v>210000012800</v>
      </c>
    </row>
    <row r="264" spans="1:14" x14ac:dyDescent="0.25">
      <c r="A264" s="208" t="s">
        <v>108</v>
      </c>
      <c r="B264" s="208" t="s">
        <v>228</v>
      </c>
      <c r="C264" s="208" t="s">
        <v>229</v>
      </c>
      <c r="D264" s="208" t="s">
        <v>126</v>
      </c>
      <c r="E264" s="208" t="s">
        <v>127</v>
      </c>
      <c r="F264" s="208" t="s">
        <v>131</v>
      </c>
      <c r="G264" s="208" t="s">
        <v>137</v>
      </c>
      <c r="H264" s="208" t="s">
        <v>217</v>
      </c>
      <c r="I264" s="208" t="s">
        <v>217</v>
      </c>
      <c r="J264" s="208" t="s">
        <v>217</v>
      </c>
      <c r="K264" s="208" t="s">
        <v>217</v>
      </c>
      <c r="L264" s="208" t="s">
        <v>217</v>
      </c>
      <c r="M264" s="209">
        <v>-9.23</v>
      </c>
      <c r="N264" s="188" t="str">
        <f t="shared" si="4"/>
        <v>210000012800</v>
      </c>
    </row>
    <row r="265" spans="1:14" x14ac:dyDescent="0.25">
      <c r="A265" s="208" t="s">
        <v>108</v>
      </c>
      <c r="B265" s="208" t="s">
        <v>228</v>
      </c>
      <c r="C265" s="208" t="s">
        <v>229</v>
      </c>
      <c r="D265" s="208" t="s">
        <v>126</v>
      </c>
      <c r="E265" s="208" t="s">
        <v>127</v>
      </c>
      <c r="F265" s="208" t="s">
        <v>131</v>
      </c>
      <c r="G265" s="208" t="s">
        <v>139</v>
      </c>
      <c r="H265" s="208" t="s">
        <v>217</v>
      </c>
      <c r="I265" s="208" t="s">
        <v>217</v>
      </c>
      <c r="J265" s="208" t="s">
        <v>217</v>
      </c>
      <c r="K265" s="208" t="s">
        <v>217</v>
      </c>
      <c r="L265" s="208" t="s">
        <v>217</v>
      </c>
      <c r="M265" s="209">
        <v>-84.78</v>
      </c>
      <c r="N265" s="188" t="str">
        <f t="shared" si="4"/>
        <v>211000012800</v>
      </c>
    </row>
    <row r="266" spans="1:14" x14ac:dyDescent="0.25">
      <c r="A266" s="208" t="s">
        <v>108</v>
      </c>
      <c r="B266" s="208" t="s">
        <v>228</v>
      </c>
      <c r="C266" s="208" t="s">
        <v>229</v>
      </c>
      <c r="D266" s="208" t="s">
        <v>126</v>
      </c>
      <c r="E266" s="208" t="s">
        <v>127</v>
      </c>
      <c r="F266" s="208" t="s">
        <v>131</v>
      </c>
      <c r="G266" s="208" t="s">
        <v>139</v>
      </c>
      <c r="H266" s="208" t="s">
        <v>217</v>
      </c>
      <c r="I266" s="208" t="s">
        <v>217</v>
      </c>
      <c r="J266" s="208" t="s">
        <v>217</v>
      </c>
      <c r="K266" s="208" t="s">
        <v>217</v>
      </c>
      <c r="L266" s="208" t="s">
        <v>217</v>
      </c>
      <c r="M266" s="209">
        <v>-47.1</v>
      </c>
      <c r="N266" s="188" t="str">
        <f t="shared" si="4"/>
        <v>211000012800</v>
      </c>
    </row>
    <row r="267" spans="1:14" x14ac:dyDescent="0.25">
      <c r="A267" s="208" t="s">
        <v>108</v>
      </c>
      <c r="B267" s="208" t="s">
        <v>228</v>
      </c>
      <c r="C267" s="208" t="s">
        <v>229</v>
      </c>
      <c r="D267" s="208" t="s">
        <v>126</v>
      </c>
      <c r="E267" s="208" t="s">
        <v>127</v>
      </c>
      <c r="F267" s="208" t="s">
        <v>131</v>
      </c>
      <c r="G267" s="208" t="s">
        <v>133</v>
      </c>
      <c r="H267" s="208" t="s">
        <v>217</v>
      </c>
      <c r="I267" s="208" t="s">
        <v>217</v>
      </c>
      <c r="J267" s="208" t="s">
        <v>217</v>
      </c>
      <c r="K267" s="208" t="s">
        <v>217</v>
      </c>
      <c r="L267" s="208" t="s">
        <v>217</v>
      </c>
      <c r="M267" s="209">
        <v>-84.78</v>
      </c>
      <c r="N267" s="188" t="str">
        <f t="shared" si="4"/>
        <v>205300012800</v>
      </c>
    </row>
    <row r="268" spans="1:14" x14ac:dyDescent="0.25">
      <c r="A268" s="208" t="s">
        <v>108</v>
      </c>
      <c r="B268" s="208" t="s">
        <v>228</v>
      </c>
      <c r="C268" s="208" t="s">
        <v>229</v>
      </c>
      <c r="D268" s="208" t="s">
        <v>126</v>
      </c>
      <c r="E268" s="208" t="s">
        <v>127</v>
      </c>
      <c r="F268" s="208" t="s">
        <v>131</v>
      </c>
      <c r="G268" s="208" t="s">
        <v>145</v>
      </c>
      <c r="H268" s="208" t="s">
        <v>217</v>
      </c>
      <c r="I268" s="208" t="s">
        <v>217</v>
      </c>
      <c r="J268" s="208" t="s">
        <v>217</v>
      </c>
      <c r="K268" s="208" t="s">
        <v>217</v>
      </c>
      <c r="L268" s="208" t="s">
        <v>217</v>
      </c>
      <c r="M268" s="209">
        <v>-11.02</v>
      </c>
      <c r="N268" s="188" t="str">
        <f t="shared" si="4"/>
        <v>216000012800</v>
      </c>
    </row>
    <row r="269" spans="1:14" x14ac:dyDescent="0.25">
      <c r="A269" s="208" t="s">
        <v>108</v>
      </c>
      <c r="B269" s="208" t="s">
        <v>228</v>
      </c>
      <c r="C269" s="208" t="s">
        <v>229</v>
      </c>
      <c r="D269" s="208" t="s">
        <v>126</v>
      </c>
      <c r="E269" s="208" t="s">
        <v>127</v>
      </c>
      <c r="F269" s="208" t="s">
        <v>131</v>
      </c>
      <c r="G269" s="208" t="s">
        <v>142</v>
      </c>
      <c r="H269" s="208" t="s">
        <v>217</v>
      </c>
      <c r="I269" s="208" t="s">
        <v>217</v>
      </c>
      <c r="J269" s="208" t="s">
        <v>217</v>
      </c>
      <c r="K269" s="208" t="s">
        <v>217</v>
      </c>
      <c r="L269" s="208" t="s">
        <v>217</v>
      </c>
      <c r="M269" s="209">
        <v>-46.26</v>
      </c>
      <c r="N269" s="188" t="str">
        <f t="shared" si="4"/>
        <v>214000012800</v>
      </c>
    </row>
    <row r="270" spans="1:14" x14ac:dyDescent="0.25">
      <c r="A270" s="208" t="s">
        <v>108</v>
      </c>
      <c r="B270" s="208" t="s">
        <v>228</v>
      </c>
      <c r="C270" s="208" t="s">
        <v>229</v>
      </c>
      <c r="D270" s="208" t="s">
        <v>126</v>
      </c>
      <c r="E270" s="208" t="s">
        <v>127</v>
      </c>
      <c r="F270" s="208" t="s">
        <v>131</v>
      </c>
      <c r="G270" s="208" t="s">
        <v>142</v>
      </c>
      <c r="H270" s="208" t="s">
        <v>217</v>
      </c>
      <c r="I270" s="208" t="s">
        <v>217</v>
      </c>
      <c r="J270" s="208" t="s">
        <v>217</v>
      </c>
      <c r="K270" s="208" t="s">
        <v>217</v>
      </c>
      <c r="L270" s="208" t="s">
        <v>217</v>
      </c>
      <c r="M270" s="209">
        <v>-25.7</v>
      </c>
      <c r="N270" s="188" t="str">
        <f t="shared" si="4"/>
        <v>214000012800</v>
      </c>
    </row>
    <row r="271" spans="1:14" x14ac:dyDescent="0.25">
      <c r="A271" s="208" t="s">
        <v>108</v>
      </c>
      <c r="B271" s="208" t="s">
        <v>228</v>
      </c>
      <c r="C271" s="208" t="s">
        <v>229</v>
      </c>
      <c r="D271" s="208" t="s">
        <v>126</v>
      </c>
      <c r="E271" s="208" t="s">
        <v>127</v>
      </c>
      <c r="F271" s="208" t="s">
        <v>131</v>
      </c>
      <c r="G271" s="208" t="s">
        <v>136</v>
      </c>
      <c r="H271" s="208" t="s">
        <v>217</v>
      </c>
      <c r="I271" s="208" t="s">
        <v>217</v>
      </c>
      <c r="J271" s="208" t="s">
        <v>217</v>
      </c>
      <c r="K271" s="208" t="s">
        <v>217</v>
      </c>
      <c r="L271" s="208" t="s">
        <v>217</v>
      </c>
      <c r="M271" s="209">
        <v>-19.84</v>
      </c>
      <c r="N271" s="188" t="str">
        <f t="shared" si="4"/>
        <v>205800012800</v>
      </c>
    </row>
    <row r="272" spans="1:14" x14ac:dyDescent="0.25">
      <c r="A272" s="208" t="s">
        <v>108</v>
      </c>
      <c r="B272" s="208" t="s">
        <v>228</v>
      </c>
      <c r="C272" s="208" t="s">
        <v>229</v>
      </c>
      <c r="D272" s="208" t="s">
        <v>126</v>
      </c>
      <c r="E272" s="208" t="s">
        <v>127</v>
      </c>
      <c r="F272" s="208" t="s">
        <v>131</v>
      </c>
      <c r="G272" s="208" t="s">
        <v>136</v>
      </c>
      <c r="H272" s="208" t="s">
        <v>217</v>
      </c>
      <c r="I272" s="208" t="s">
        <v>217</v>
      </c>
      <c r="J272" s="208" t="s">
        <v>217</v>
      </c>
      <c r="K272" s="208" t="s">
        <v>217</v>
      </c>
      <c r="L272" s="208" t="s">
        <v>217</v>
      </c>
      <c r="M272" s="209">
        <v>-11.01</v>
      </c>
      <c r="N272" s="188" t="str">
        <f t="shared" si="4"/>
        <v>205800012800</v>
      </c>
    </row>
    <row r="273" spans="1:14" x14ac:dyDescent="0.25">
      <c r="A273" s="208" t="s">
        <v>108</v>
      </c>
      <c r="B273" s="208" t="s">
        <v>228</v>
      </c>
      <c r="C273" s="208" t="s">
        <v>229</v>
      </c>
      <c r="D273" s="208" t="s">
        <v>126</v>
      </c>
      <c r="E273" s="208" t="s">
        <v>127</v>
      </c>
      <c r="F273" s="208" t="s">
        <v>131</v>
      </c>
      <c r="G273" s="208" t="s">
        <v>143</v>
      </c>
      <c r="H273" s="208" t="s">
        <v>217</v>
      </c>
      <c r="I273" s="208" t="s">
        <v>217</v>
      </c>
      <c r="J273" s="208" t="s">
        <v>217</v>
      </c>
      <c r="K273" s="208" t="s">
        <v>217</v>
      </c>
      <c r="L273" s="208" t="s">
        <v>217</v>
      </c>
      <c r="M273" s="209">
        <v>-67.72</v>
      </c>
      <c r="N273" s="188" t="str">
        <f t="shared" si="4"/>
        <v>215000012800</v>
      </c>
    </row>
    <row r="274" spans="1:14" x14ac:dyDescent="0.25">
      <c r="A274" s="208" t="s">
        <v>108</v>
      </c>
      <c r="B274" s="208" t="s">
        <v>228</v>
      </c>
      <c r="C274" s="208" t="s">
        <v>229</v>
      </c>
      <c r="D274" s="208" t="s">
        <v>126</v>
      </c>
      <c r="E274" s="208" t="s">
        <v>127</v>
      </c>
      <c r="F274" s="208" t="s">
        <v>131</v>
      </c>
      <c r="G274" s="208" t="s">
        <v>143</v>
      </c>
      <c r="H274" s="208" t="s">
        <v>217</v>
      </c>
      <c r="I274" s="208" t="s">
        <v>217</v>
      </c>
      <c r="J274" s="208" t="s">
        <v>217</v>
      </c>
      <c r="K274" s="208" t="s">
        <v>217</v>
      </c>
      <c r="L274" s="208" t="s">
        <v>217</v>
      </c>
      <c r="M274" s="209">
        <v>-37.619999999999997</v>
      </c>
      <c r="N274" s="188" t="str">
        <f t="shared" si="4"/>
        <v>215000012800</v>
      </c>
    </row>
    <row r="275" spans="1:14" x14ac:dyDescent="0.25">
      <c r="A275" s="208" t="s">
        <v>108</v>
      </c>
      <c r="B275" s="208" t="s">
        <v>228</v>
      </c>
      <c r="C275" s="208" t="s">
        <v>229</v>
      </c>
      <c r="D275" s="208" t="s">
        <v>126</v>
      </c>
      <c r="E275" s="208" t="s">
        <v>127</v>
      </c>
      <c r="F275" s="208" t="s">
        <v>131</v>
      </c>
      <c r="G275" s="208" t="s">
        <v>124</v>
      </c>
      <c r="H275" s="208" t="s">
        <v>217</v>
      </c>
      <c r="I275" s="208" t="s">
        <v>217</v>
      </c>
      <c r="J275" s="208" t="s">
        <v>217</v>
      </c>
      <c r="K275" s="208" t="s">
        <v>217</v>
      </c>
      <c r="L275" s="208" t="s">
        <v>217</v>
      </c>
      <c r="M275" s="209">
        <v>-1051.53</v>
      </c>
      <c r="N275" s="188" t="str">
        <f t="shared" si="4"/>
        <v>100000012800</v>
      </c>
    </row>
    <row r="276" spans="1:14" x14ac:dyDescent="0.25">
      <c r="A276" s="208" t="s">
        <v>108</v>
      </c>
      <c r="B276" s="208" t="s">
        <v>228</v>
      </c>
      <c r="C276" s="208" t="s">
        <v>229</v>
      </c>
      <c r="D276" s="208" t="s">
        <v>126</v>
      </c>
      <c r="E276" s="208" t="s">
        <v>127</v>
      </c>
      <c r="F276" s="208" t="s">
        <v>131</v>
      </c>
      <c r="G276" s="208" t="s">
        <v>124</v>
      </c>
      <c r="H276" s="208" t="s">
        <v>217</v>
      </c>
      <c r="I276" s="208" t="s">
        <v>217</v>
      </c>
      <c r="J276" s="208" t="s">
        <v>217</v>
      </c>
      <c r="K276" s="208" t="s">
        <v>217</v>
      </c>
      <c r="L276" s="208" t="s">
        <v>217</v>
      </c>
      <c r="M276" s="209">
        <v>-584.24</v>
      </c>
      <c r="N276" s="188" t="str">
        <f t="shared" si="4"/>
        <v>100000012800</v>
      </c>
    </row>
    <row r="277" spans="1:14" x14ac:dyDescent="0.25">
      <c r="A277" s="208" t="s">
        <v>108</v>
      </c>
      <c r="B277" s="208" t="s">
        <v>228</v>
      </c>
      <c r="C277" s="208" t="s">
        <v>229</v>
      </c>
      <c r="D277" s="208" t="s">
        <v>126</v>
      </c>
      <c r="E277" s="208" t="s">
        <v>127</v>
      </c>
      <c r="F277" s="208" t="s">
        <v>131</v>
      </c>
      <c r="G277" s="208" t="s">
        <v>138</v>
      </c>
      <c r="H277" s="208" t="s">
        <v>217</v>
      </c>
      <c r="I277" s="208" t="s">
        <v>217</v>
      </c>
      <c r="J277" s="208" t="s">
        <v>217</v>
      </c>
      <c r="K277" s="208" t="s">
        <v>217</v>
      </c>
      <c r="L277" s="208" t="s">
        <v>217</v>
      </c>
      <c r="M277" s="209">
        <v>-50.74</v>
      </c>
      <c r="N277" s="188" t="str">
        <f t="shared" si="4"/>
        <v>210500012800</v>
      </c>
    </row>
    <row r="278" spans="1:14" x14ac:dyDescent="0.25">
      <c r="A278" s="208" t="s">
        <v>108</v>
      </c>
      <c r="B278" s="208" t="s">
        <v>228</v>
      </c>
      <c r="C278" s="208" t="s">
        <v>229</v>
      </c>
      <c r="D278" s="208" t="s">
        <v>126</v>
      </c>
      <c r="E278" s="208" t="s">
        <v>127</v>
      </c>
      <c r="F278" s="208" t="s">
        <v>131</v>
      </c>
      <c r="G278" s="208" t="s">
        <v>137</v>
      </c>
      <c r="H278" s="208" t="s">
        <v>217</v>
      </c>
      <c r="I278" s="208" t="s">
        <v>217</v>
      </c>
      <c r="J278" s="208" t="s">
        <v>217</v>
      </c>
      <c r="K278" s="208" t="s">
        <v>217</v>
      </c>
      <c r="L278" s="208" t="s">
        <v>217</v>
      </c>
      <c r="M278" s="209">
        <v>-17.45</v>
      </c>
      <c r="N278" s="188" t="str">
        <f t="shared" si="4"/>
        <v>210000012800</v>
      </c>
    </row>
    <row r="279" spans="1:14" x14ac:dyDescent="0.25">
      <c r="A279" s="208" t="s">
        <v>108</v>
      </c>
      <c r="B279" s="208" t="s">
        <v>228</v>
      </c>
      <c r="C279" s="208" t="s">
        <v>229</v>
      </c>
      <c r="D279" s="208" t="s">
        <v>126</v>
      </c>
      <c r="E279" s="208" t="s">
        <v>127</v>
      </c>
      <c r="F279" s="208" t="s">
        <v>131</v>
      </c>
      <c r="G279" s="208" t="s">
        <v>137</v>
      </c>
      <c r="H279" s="208" t="s">
        <v>217</v>
      </c>
      <c r="I279" s="208" t="s">
        <v>217</v>
      </c>
      <c r="J279" s="208" t="s">
        <v>217</v>
      </c>
      <c r="K279" s="208" t="s">
        <v>217</v>
      </c>
      <c r="L279" s="208" t="s">
        <v>217</v>
      </c>
      <c r="M279" s="209">
        <v>-9.69</v>
      </c>
      <c r="N279" s="188" t="str">
        <f t="shared" si="4"/>
        <v>210000012800</v>
      </c>
    </row>
    <row r="280" spans="1:14" x14ac:dyDescent="0.25">
      <c r="A280" s="208" t="s">
        <v>108</v>
      </c>
      <c r="B280" s="208" t="s">
        <v>228</v>
      </c>
      <c r="C280" s="208" t="s">
        <v>229</v>
      </c>
      <c r="D280" s="208" t="s">
        <v>126</v>
      </c>
      <c r="E280" s="208" t="s">
        <v>127</v>
      </c>
      <c r="F280" s="208" t="s">
        <v>131</v>
      </c>
      <c r="G280" s="208" t="s">
        <v>140</v>
      </c>
      <c r="H280" s="208" t="s">
        <v>217</v>
      </c>
      <c r="I280" s="208" t="s">
        <v>217</v>
      </c>
      <c r="J280" s="208" t="s">
        <v>217</v>
      </c>
      <c r="K280" s="208" t="s">
        <v>217</v>
      </c>
      <c r="L280" s="208" t="s">
        <v>217</v>
      </c>
      <c r="M280" s="209">
        <v>-3.24</v>
      </c>
      <c r="N280" s="188" t="str">
        <f t="shared" si="4"/>
        <v>212500012800</v>
      </c>
    </row>
    <row r="281" spans="1:14" x14ac:dyDescent="0.25">
      <c r="A281" s="208" t="s">
        <v>108</v>
      </c>
      <c r="B281" s="208" t="s">
        <v>228</v>
      </c>
      <c r="C281" s="208" t="s">
        <v>229</v>
      </c>
      <c r="D281" s="208" t="s">
        <v>126</v>
      </c>
      <c r="E281" s="208" t="s">
        <v>127</v>
      </c>
      <c r="F281" s="208" t="s">
        <v>131</v>
      </c>
      <c r="G281" s="208" t="s">
        <v>140</v>
      </c>
      <c r="H281" s="208" t="s">
        <v>217</v>
      </c>
      <c r="I281" s="208" t="s">
        <v>217</v>
      </c>
      <c r="J281" s="208" t="s">
        <v>217</v>
      </c>
      <c r="K281" s="208" t="s">
        <v>217</v>
      </c>
      <c r="L281" s="208" t="s">
        <v>217</v>
      </c>
      <c r="M281" s="209">
        <v>-1.8</v>
      </c>
      <c r="N281" s="188" t="str">
        <f t="shared" si="4"/>
        <v>212500012800</v>
      </c>
    </row>
    <row r="282" spans="1:14" x14ac:dyDescent="0.25">
      <c r="A282" s="208" t="s">
        <v>108</v>
      </c>
      <c r="B282" s="208" t="s">
        <v>228</v>
      </c>
      <c r="C282" s="208" t="s">
        <v>229</v>
      </c>
      <c r="D282" s="208" t="s">
        <v>126</v>
      </c>
      <c r="E282" s="208" t="s">
        <v>127</v>
      </c>
      <c r="F282" s="208" t="s">
        <v>131</v>
      </c>
      <c r="G282" s="208" t="s">
        <v>135</v>
      </c>
      <c r="H282" s="208" t="s">
        <v>217</v>
      </c>
      <c r="I282" s="208" t="s">
        <v>217</v>
      </c>
      <c r="J282" s="208" t="s">
        <v>217</v>
      </c>
      <c r="K282" s="208" t="s">
        <v>217</v>
      </c>
      <c r="L282" s="208" t="s">
        <v>217</v>
      </c>
      <c r="M282" s="209">
        <v>-599.08000000000004</v>
      </c>
      <c r="N282" s="188" t="str">
        <f t="shared" si="4"/>
        <v>205600012800</v>
      </c>
    </row>
    <row r="283" spans="1:14" x14ac:dyDescent="0.25">
      <c r="A283" s="208" t="s">
        <v>108</v>
      </c>
      <c r="B283" s="208" t="s">
        <v>228</v>
      </c>
      <c r="C283" s="208" t="s">
        <v>229</v>
      </c>
      <c r="D283" s="208" t="s">
        <v>126</v>
      </c>
      <c r="E283" s="208" t="s">
        <v>127</v>
      </c>
      <c r="F283" s="208" t="s">
        <v>131</v>
      </c>
      <c r="G283" s="208" t="s">
        <v>135</v>
      </c>
      <c r="H283" s="208" t="s">
        <v>217</v>
      </c>
      <c r="I283" s="208" t="s">
        <v>217</v>
      </c>
      <c r="J283" s="208" t="s">
        <v>217</v>
      </c>
      <c r="K283" s="208" t="s">
        <v>217</v>
      </c>
      <c r="L283" s="208" t="s">
        <v>217</v>
      </c>
      <c r="M283" s="209">
        <v>-332.82</v>
      </c>
      <c r="N283" s="188" t="str">
        <f t="shared" si="4"/>
        <v>205600012800</v>
      </c>
    </row>
    <row r="284" spans="1:14" x14ac:dyDescent="0.25">
      <c r="A284" s="208" t="s">
        <v>108</v>
      </c>
      <c r="B284" s="208" t="s">
        <v>228</v>
      </c>
      <c r="C284" s="208" t="s">
        <v>229</v>
      </c>
      <c r="D284" s="208" t="s">
        <v>126</v>
      </c>
      <c r="E284" s="208" t="s">
        <v>127</v>
      </c>
      <c r="F284" s="208" t="s">
        <v>131</v>
      </c>
      <c r="G284" s="208" t="s">
        <v>134</v>
      </c>
      <c r="H284" s="208" t="s">
        <v>217</v>
      </c>
      <c r="I284" s="208" t="s">
        <v>217</v>
      </c>
      <c r="J284" s="208" t="s">
        <v>217</v>
      </c>
      <c r="K284" s="208" t="s">
        <v>217</v>
      </c>
      <c r="L284" s="208" t="s">
        <v>217</v>
      </c>
      <c r="M284" s="209">
        <v>-0.74</v>
      </c>
      <c r="N284" s="188" t="str">
        <f t="shared" si="4"/>
        <v>205500012800</v>
      </c>
    </row>
    <row r="285" spans="1:14" x14ac:dyDescent="0.25">
      <c r="A285" s="208" t="s">
        <v>108</v>
      </c>
      <c r="B285" s="208" t="s">
        <v>228</v>
      </c>
      <c r="C285" s="208" t="s">
        <v>229</v>
      </c>
      <c r="D285" s="208" t="s">
        <v>126</v>
      </c>
      <c r="E285" s="208" t="s">
        <v>127</v>
      </c>
      <c r="F285" s="208" t="s">
        <v>131</v>
      </c>
      <c r="G285" s="208" t="s">
        <v>134</v>
      </c>
      <c r="H285" s="208" t="s">
        <v>217</v>
      </c>
      <c r="I285" s="208" t="s">
        <v>217</v>
      </c>
      <c r="J285" s="208" t="s">
        <v>217</v>
      </c>
      <c r="K285" s="208" t="s">
        <v>217</v>
      </c>
      <c r="L285" s="208" t="s">
        <v>217</v>
      </c>
      <c r="M285" s="209">
        <v>-0.41</v>
      </c>
      <c r="N285" s="188" t="str">
        <f t="shared" si="4"/>
        <v>205500012800</v>
      </c>
    </row>
    <row r="286" spans="1:14" x14ac:dyDescent="0.25">
      <c r="A286" s="208" t="s">
        <v>108</v>
      </c>
      <c r="B286" s="208" t="s">
        <v>228</v>
      </c>
      <c r="C286" s="208" t="s">
        <v>229</v>
      </c>
      <c r="D286" s="208" t="s">
        <v>126</v>
      </c>
      <c r="E286" s="208" t="s">
        <v>127</v>
      </c>
      <c r="F286" s="208" t="s">
        <v>131</v>
      </c>
      <c r="G286" s="208" t="s">
        <v>148</v>
      </c>
      <c r="H286" s="208" t="s">
        <v>217</v>
      </c>
      <c r="I286" s="208" t="s">
        <v>217</v>
      </c>
      <c r="J286" s="208" t="s">
        <v>217</v>
      </c>
      <c r="K286" s="208" t="s">
        <v>217</v>
      </c>
      <c r="L286" s="208" t="s">
        <v>217</v>
      </c>
      <c r="M286" s="209">
        <v>123.02</v>
      </c>
      <c r="N286" s="188" t="str">
        <f t="shared" si="4"/>
        <v>700000012800</v>
      </c>
    </row>
    <row r="287" spans="1:14" x14ac:dyDescent="0.25">
      <c r="A287" s="208" t="s">
        <v>108</v>
      </c>
      <c r="B287" s="208" t="s">
        <v>228</v>
      </c>
      <c r="C287" s="208" t="s">
        <v>229</v>
      </c>
      <c r="D287" s="208" t="s">
        <v>126</v>
      </c>
      <c r="E287" s="208" t="s">
        <v>127</v>
      </c>
      <c r="F287" s="208" t="s">
        <v>131</v>
      </c>
      <c r="G287" s="208" t="s">
        <v>155</v>
      </c>
      <c r="H287" s="208" t="s">
        <v>217</v>
      </c>
      <c r="I287" s="208" t="s">
        <v>217</v>
      </c>
      <c r="J287" s="208" t="s">
        <v>217</v>
      </c>
      <c r="K287" s="208" t="s">
        <v>217</v>
      </c>
      <c r="L287" s="208" t="s">
        <v>217</v>
      </c>
      <c r="M287" s="209">
        <v>0.74</v>
      </c>
      <c r="N287" s="188" t="str">
        <f t="shared" si="4"/>
        <v>725000012800</v>
      </c>
    </row>
    <row r="288" spans="1:14" x14ac:dyDescent="0.25">
      <c r="A288" s="208" t="s">
        <v>108</v>
      </c>
      <c r="B288" s="208" t="s">
        <v>228</v>
      </c>
      <c r="C288" s="208" t="s">
        <v>229</v>
      </c>
      <c r="D288" s="208" t="s">
        <v>126</v>
      </c>
      <c r="E288" s="208" t="s">
        <v>127</v>
      </c>
      <c r="F288" s="208" t="s">
        <v>131</v>
      </c>
      <c r="G288" s="208" t="s">
        <v>155</v>
      </c>
      <c r="H288" s="208" t="s">
        <v>217</v>
      </c>
      <c r="I288" s="208" t="s">
        <v>217</v>
      </c>
      <c r="J288" s="208" t="s">
        <v>217</v>
      </c>
      <c r="K288" s="208" t="s">
        <v>217</v>
      </c>
      <c r="L288" s="208" t="s">
        <v>217</v>
      </c>
      <c r="M288" s="209">
        <v>0.41</v>
      </c>
      <c r="N288" s="188" t="str">
        <f t="shared" si="4"/>
        <v>725000012800</v>
      </c>
    </row>
    <row r="289" spans="1:14" x14ac:dyDescent="0.25">
      <c r="A289" s="208" t="s">
        <v>108</v>
      </c>
      <c r="B289" s="208" t="s">
        <v>228</v>
      </c>
      <c r="C289" s="208" t="s">
        <v>229</v>
      </c>
      <c r="D289" s="208" t="s">
        <v>126</v>
      </c>
      <c r="E289" s="208" t="s">
        <v>127</v>
      </c>
      <c r="F289" s="208" t="s">
        <v>131</v>
      </c>
      <c r="G289" s="208" t="s">
        <v>148</v>
      </c>
      <c r="H289" s="208" t="s">
        <v>217</v>
      </c>
      <c r="I289" s="208" t="s">
        <v>217</v>
      </c>
      <c r="J289" s="208" t="s">
        <v>217</v>
      </c>
      <c r="K289" s="208" t="s">
        <v>217</v>
      </c>
      <c r="L289" s="208" t="s">
        <v>217</v>
      </c>
      <c r="M289" s="209">
        <v>1260.93</v>
      </c>
      <c r="N289" s="188" t="str">
        <f t="shared" si="4"/>
        <v>700000012800</v>
      </c>
    </row>
    <row r="290" spans="1:14" x14ac:dyDescent="0.25">
      <c r="A290" s="208" t="s">
        <v>108</v>
      </c>
      <c r="B290" s="208" t="s">
        <v>228</v>
      </c>
      <c r="C290" s="208" t="s">
        <v>229</v>
      </c>
      <c r="D290" s="208" t="s">
        <v>126</v>
      </c>
      <c r="E290" s="208" t="s">
        <v>127</v>
      </c>
      <c r="F290" s="208" t="s">
        <v>131</v>
      </c>
      <c r="G290" s="208" t="s">
        <v>167</v>
      </c>
      <c r="H290" s="208" t="s">
        <v>217</v>
      </c>
      <c r="I290" s="208" t="s">
        <v>217</v>
      </c>
      <c r="J290" s="208" t="s">
        <v>217</v>
      </c>
      <c r="K290" s="208" t="s">
        <v>217</v>
      </c>
      <c r="L290" s="208" t="s">
        <v>217</v>
      </c>
      <c r="M290" s="209">
        <v>69.39</v>
      </c>
      <c r="N290" s="188" t="str">
        <f t="shared" si="4"/>
        <v>208100012800</v>
      </c>
    </row>
    <row r="291" spans="1:14" x14ac:dyDescent="0.25">
      <c r="A291" s="208" t="s">
        <v>108</v>
      </c>
      <c r="B291" s="208" t="s">
        <v>228</v>
      </c>
      <c r="C291" s="208" t="s">
        <v>229</v>
      </c>
      <c r="D291" s="208" t="s">
        <v>126</v>
      </c>
      <c r="E291" s="208" t="s">
        <v>127</v>
      </c>
      <c r="F291" s="208" t="s">
        <v>131</v>
      </c>
      <c r="G291" s="208" t="s">
        <v>148</v>
      </c>
      <c r="H291" s="208" t="s">
        <v>217</v>
      </c>
      <c r="I291" s="208" t="s">
        <v>217</v>
      </c>
      <c r="J291" s="208" t="s">
        <v>217</v>
      </c>
      <c r="K291" s="208" t="s">
        <v>217</v>
      </c>
      <c r="L291" s="208" t="s">
        <v>217</v>
      </c>
      <c r="M291" s="209">
        <v>461.31</v>
      </c>
      <c r="N291" s="188" t="str">
        <f t="shared" si="4"/>
        <v>700000012800</v>
      </c>
    </row>
    <row r="292" spans="1:14" x14ac:dyDescent="0.25">
      <c r="A292" s="208" t="s">
        <v>108</v>
      </c>
      <c r="B292" s="208" t="s">
        <v>228</v>
      </c>
      <c r="C292" s="208" t="s">
        <v>229</v>
      </c>
      <c r="D292" s="208" t="s">
        <v>126</v>
      </c>
      <c r="E292" s="208" t="s">
        <v>127</v>
      </c>
      <c r="F292" s="208" t="s">
        <v>131</v>
      </c>
      <c r="G292" s="208" t="s">
        <v>167</v>
      </c>
      <c r="H292" s="208" t="s">
        <v>217</v>
      </c>
      <c r="I292" s="208" t="s">
        <v>217</v>
      </c>
      <c r="J292" s="208" t="s">
        <v>217</v>
      </c>
      <c r="K292" s="208" t="s">
        <v>217</v>
      </c>
      <c r="L292" s="208" t="s">
        <v>217</v>
      </c>
      <c r="M292" s="209">
        <v>38.61</v>
      </c>
      <c r="N292" s="188" t="str">
        <f t="shared" si="4"/>
        <v>208100012800</v>
      </c>
    </row>
    <row r="293" spans="1:14" x14ac:dyDescent="0.25">
      <c r="A293" s="208" t="s">
        <v>108</v>
      </c>
      <c r="B293" s="208" t="s">
        <v>228</v>
      </c>
      <c r="C293" s="208" t="s">
        <v>229</v>
      </c>
      <c r="D293" s="208" t="s">
        <v>126</v>
      </c>
      <c r="E293" s="208" t="s">
        <v>127</v>
      </c>
      <c r="F293" s="208" t="s">
        <v>131</v>
      </c>
      <c r="G293" s="208" t="s">
        <v>148</v>
      </c>
      <c r="H293" s="208" t="s">
        <v>217</v>
      </c>
      <c r="I293" s="208" t="s">
        <v>217</v>
      </c>
      <c r="J293" s="208" t="s">
        <v>217</v>
      </c>
      <c r="K293" s="208" t="s">
        <v>217</v>
      </c>
      <c r="L293" s="208" t="s">
        <v>217</v>
      </c>
      <c r="M293" s="209">
        <v>307.54000000000002</v>
      </c>
      <c r="N293" s="188" t="str">
        <f t="shared" si="4"/>
        <v>700000012800</v>
      </c>
    </row>
    <row r="294" spans="1:14" x14ac:dyDescent="0.25">
      <c r="A294" s="208" t="s">
        <v>108</v>
      </c>
      <c r="B294" s="208" t="s">
        <v>228</v>
      </c>
      <c r="C294" s="208" t="s">
        <v>229</v>
      </c>
      <c r="D294" s="208" t="s">
        <v>126</v>
      </c>
      <c r="E294" s="208" t="s">
        <v>127</v>
      </c>
      <c r="F294" s="208" t="s">
        <v>131</v>
      </c>
      <c r="G294" s="208" t="s">
        <v>151</v>
      </c>
      <c r="H294" s="208" t="s">
        <v>217</v>
      </c>
      <c r="I294" s="208" t="s">
        <v>217</v>
      </c>
      <c r="J294" s="208" t="s">
        <v>217</v>
      </c>
      <c r="K294" s="208" t="s">
        <v>217</v>
      </c>
      <c r="L294" s="208" t="s">
        <v>217</v>
      </c>
      <c r="M294" s="209">
        <v>84.78</v>
      </c>
      <c r="N294" s="188" t="str">
        <f t="shared" si="4"/>
        <v>723000012800</v>
      </c>
    </row>
    <row r="295" spans="1:14" x14ac:dyDescent="0.25">
      <c r="A295" s="208" t="s">
        <v>108</v>
      </c>
      <c r="B295" s="208" t="s">
        <v>228</v>
      </c>
      <c r="C295" s="208" t="s">
        <v>229</v>
      </c>
      <c r="D295" s="208" t="s">
        <v>126</v>
      </c>
      <c r="E295" s="208" t="s">
        <v>127</v>
      </c>
      <c r="F295" s="208" t="s">
        <v>131</v>
      </c>
      <c r="G295" s="208" t="s">
        <v>151</v>
      </c>
      <c r="H295" s="208" t="s">
        <v>217</v>
      </c>
      <c r="I295" s="208" t="s">
        <v>217</v>
      </c>
      <c r="J295" s="208" t="s">
        <v>217</v>
      </c>
      <c r="K295" s="208" t="s">
        <v>217</v>
      </c>
      <c r="L295" s="208" t="s">
        <v>217</v>
      </c>
      <c r="M295" s="209">
        <v>47.1</v>
      </c>
      <c r="N295" s="188" t="str">
        <f t="shared" si="4"/>
        <v>723000012800</v>
      </c>
    </row>
    <row r="296" spans="1:14" x14ac:dyDescent="0.25">
      <c r="A296" s="208" t="s">
        <v>108</v>
      </c>
      <c r="B296" s="208" t="s">
        <v>228</v>
      </c>
      <c r="C296" s="208" t="s">
        <v>229</v>
      </c>
      <c r="D296" s="208" t="s">
        <v>126</v>
      </c>
      <c r="E296" s="208" t="s">
        <v>127</v>
      </c>
      <c r="F296" s="208" t="s">
        <v>131</v>
      </c>
      <c r="G296" s="208" t="s">
        <v>152</v>
      </c>
      <c r="H296" s="208" t="s">
        <v>217</v>
      </c>
      <c r="I296" s="208" t="s">
        <v>217</v>
      </c>
      <c r="J296" s="208" t="s">
        <v>217</v>
      </c>
      <c r="K296" s="208" t="s">
        <v>217</v>
      </c>
      <c r="L296" s="208" t="s">
        <v>217</v>
      </c>
      <c r="M296" s="209">
        <v>19.84</v>
      </c>
      <c r="N296" s="188" t="str">
        <f t="shared" si="4"/>
        <v>723100012800</v>
      </c>
    </row>
    <row r="297" spans="1:14" x14ac:dyDescent="0.25">
      <c r="A297" s="208" t="s">
        <v>108</v>
      </c>
      <c r="B297" s="208" t="s">
        <v>228</v>
      </c>
      <c r="C297" s="208" t="s">
        <v>229</v>
      </c>
      <c r="D297" s="208" t="s">
        <v>126</v>
      </c>
      <c r="E297" s="208" t="s">
        <v>127</v>
      </c>
      <c r="F297" s="208" t="s">
        <v>131</v>
      </c>
      <c r="G297" s="208" t="s">
        <v>152</v>
      </c>
      <c r="H297" s="208" t="s">
        <v>217</v>
      </c>
      <c r="I297" s="208" t="s">
        <v>217</v>
      </c>
      <c r="J297" s="208" t="s">
        <v>217</v>
      </c>
      <c r="K297" s="208" t="s">
        <v>217</v>
      </c>
      <c r="L297" s="208" t="s">
        <v>217</v>
      </c>
      <c r="M297" s="209">
        <v>11.01</v>
      </c>
      <c r="N297" s="188" t="str">
        <f t="shared" si="4"/>
        <v>723100012800</v>
      </c>
    </row>
    <row r="298" spans="1:14" x14ac:dyDescent="0.25">
      <c r="A298" s="208" t="s">
        <v>108</v>
      </c>
      <c r="B298" s="208" t="s">
        <v>228</v>
      </c>
      <c r="C298" s="208" t="s">
        <v>229</v>
      </c>
      <c r="D298" s="208" t="s">
        <v>126</v>
      </c>
      <c r="E298" s="208" t="s">
        <v>127</v>
      </c>
      <c r="F298" s="208" t="s">
        <v>131</v>
      </c>
      <c r="G298" s="208" t="s">
        <v>153</v>
      </c>
      <c r="H298" s="208" t="s">
        <v>217</v>
      </c>
      <c r="I298" s="208" t="s">
        <v>217</v>
      </c>
      <c r="J298" s="208" t="s">
        <v>217</v>
      </c>
      <c r="K298" s="208" t="s">
        <v>217</v>
      </c>
      <c r="L298" s="208" t="s">
        <v>217</v>
      </c>
      <c r="M298" s="209">
        <v>599.08000000000004</v>
      </c>
      <c r="N298" s="188" t="str">
        <f t="shared" si="4"/>
        <v>724000012800</v>
      </c>
    </row>
    <row r="299" spans="1:14" x14ac:dyDescent="0.25">
      <c r="A299" s="208" t="s">
        <v>108</v>
      </c>
      <c r="B299" s="208" t="s">
        <v>228</v>
      </c>
      <c r="C299" s="208" t="s">
        <v>229</v>
      </c>
      <c r="D299" s="208" t="s">
        <v>126</v>
      </c>
      <c r="E299" s="208" t="s">
        <v>127</v>
      </c>
      <c r="F299" s="208" t="s">
        <v>131</v>
      </c>
      <c r="G299" s="208" t="s">
        <v>153</v>
      </c>
      <c r="H299" s="208" t="s">
        <v>217</v>
      </c>
      <c r="I299" s="208" t="s">
        <v>217</v>
      </c>
      <c r="J299" s="208" t="s">
        <v>217</v>
      </c>
      <c r="K299" s="208" t="s">
        <v>217</v>
      </c>
      <c r="L299" s="208" t="s">
        <v>217</v>
      </c>
      <c r="M299" s="209">
        <v>332.82</v>
      </c>
      <c r="N299" s="188" t="str">
        <f t="shared" si="4"/>
        <v>724000012800</v>
      </c>
    </row>
    <row r="300" spans="1:14" x14ac:dyDescent="0.25">
      <c r="A300" s="208" t="s">
        <v>108</v>
      </c>
      <c r="B300" s="208" t="s">
        <v>228</v>
      </c>
      <c r="C300" s="208" t="s">
        <v>229</v>
      </c>
      <c r="D300" s="208" t="s">
        <v>126</v>
      </c>
      <c r="E300" s="208" t="s">
        <v>127</v>
      </c>
      <c r="F300" s="208" t="s">
        <v>131</v>
      </c>
      <c r="G300" s="208" t="s">
        <v>156</v>
      </c>
      <c r="H300" s="208" t="s">
        <v>217</v>
      </c>
      <c r="I300" s="208" t="s">
        <v>217</v>
      </c>
      <c r="J300" s="208" t="s">
        <v>217</v>
      </c>
      <c r="K300" s="208" t="s">
        <v>217</v>
      </c>
      <c r="L300" s="208" t="s">
        <v>217</v>
      </c>
      <c r="M300" s="209">
        <v>91.34</v>
      </c>
      <c r="N300" s="188" t="str">
        <f t="shared" si="4"/>
        <v>726900012800</v>
      </c>
    </row>
    <row r="301" spans="1:14" x14ac:dyDescent="0.25">
      <c r="A301" s="208" t="s">
        <v>108</v>
      </c>
      <c r="B301" s="208" t="s">
        <v>228</v>
      </c>
      <c r="C301" s="208" t="s">
        <v>229</v>
      </c>
      <c r="D301" s="208" t="s">
        <v>126</v>
      </c>
      <c r="E301" s="208" t="s">
        <v>127</v>
      </c>
      <c r="F301" s="208" t="s">
        <v>131</v>
      </c>
      <c r="G301" s="208" t="s">
        <v>156</v>
      </c>
      <c r="H301" s="208" t="s">
        <v>217</v>
      </c>
      <c r="I301" s="208" t="s">
        <v>217</v>
      </c>
      <c r="J301" s="208" t="s">
        <v>217</v>
      </c>
      <c r="K301" s="208" t="s">
        <v>217</v>
      </c>
      <c r="L301" s="208" t="s">
        <v>217</v>
      </c>
      <c r="M301" s="209">
        <v>50.74</v>
      </c>
      <c r="N301" s="188" t="str">
        <f t="shared" si="4"/>
        <v>726900012800</v>
      </c>
    </row>
    <row r="302" spans="1:14" x14ac:dyDescent="0.25">
      <c r="A302" s="208" t="s">
        <v>108</v>
      </c>
      <c r="B302" s="208" t="s">
        <v>228</v>
      </c>
      <c r="C302" s="208" t="s">
        <v>229</v>
      </c>
      <c r="D302" s="208" t="s">
        <v>126</v>
      </c>
      <c r="E302" s="208" t="s">
        <v>127</v>
      </c>
      <c r="F302" s="208" t="s">
        <v>131</v>
      </c>
      <c r="G302" s="208" t="s">
        <v>156</v>
      </c>
      <c r="H302" s="208" t="s">
        <v>217</v>
      </c>
      <c r="I302" s="208" t="s">
        <v>217</v>
      </c>
      <c r="J302" s="208" t="s">
        <v>217</v>
      </c>
      <c r="K302" s="208" t="s">
        <v>217</v>
      </c>
      <c r="L302" s="208" t="s">
        <v>217</v>
      </c>
      <c r="M302" s="209">
        <v>16.600000000000001</v>
      </c>
      <c r="N302" s="188" t="str">
        <f t="shared" si="4"/>
        <v>726900012800</v>
      </c>
    </row>
    <row r="303" spans="1:14" x14ac:dyDescent="0.25">
      <c r="A303" s="208" t="s">
        <v>108</v>
      </c>
      <c r="B303" s="208" t="s">
        <v>228</v>
      </c>
      <c r="C303" s="208" t="s">
        <v>229</v>
      </c>
      <c r="D303" s="208" t="s">
        <v>126</v>
      </c>
      <c r="E303" s="208" t="s">
        <v>127</v>
      </c>
      <c r="F303" s="208" t="s">
        <v>131</v>
      </c>
      <c r="G303" s="208" t="s">
        <v>156</v>
      </c>
      <c r="H303" s="208" t="s">
        <v>217</v>
      </c>
      <c r="I303" s="208" t="s">
        <v>217</v>
      </c>
      <c r="J303" s="208" t="s">
        <v>217</v>
      </c>
      <c r="K303" s="208" t="s">
        <v>217</v>
      </c>
      <c r="L303" s="208" t="s">
        <v>217</v>
      </c>
      <c r="M303" s="209">
        <v>9.23</v>
      </c>
      <c r="N303" s="188" t="str">
        <f t="shared" si="4"/>
        <v>726900012800</v>
      </c>
    </row>
    <row r="304" spans="1:14" x14ac:dyDescent="0.25">
      <c r="A304" s="208" t="s">
        <v>108</v>
      </c>
      <c r="B304" s="208" t="s">
        <v>228</v>
      </c>
      <c r="C304" s="208" t="s">
        <v>229</v>
      </c>
      <c r="D304" s="208" t="s">
        <v>126</v>
      </c>
      <c r="E304" s="208" t="s">
        <v>127</v>
      </c>
      <c r="F304" s="208" t="s">
        <v>131</v>
      </c>
      <c r="G304" s="208" t="s">
        <v>140</v>
      </c>
      <c r="H304" s="208" t="s">
        <v>217</v>
      </c>
      <c r="I304" s="208" t="s">
        <v>217</v>
      </c>
      <c r="J304" s="208" t="s">
        <v>217</v>
      </c>
      <c r="K304" s="208" t="s">
        <v>217</v>
      </c>
      <c r="L304" s="208" t="s">
        <v>217</v>
      </c>
      <c r="M304" s="209">
        <v>-1.44</v>
      </c>
      <c r="N304" s="188" t="str">
        <f t="shared" si="4"/>
        <v>212500012800</v>
      </c>
    </row>
    <row r="305" spans="1:14" x14ac:dyDescent="0.25">
      <c r="A305" s="208" t="s">
        <v>108</v>
      </c>
      <c r="B305" s="208" t="s">
        <v>228</v>
      </c>
      <c r="C305" s="208" t="s">
        <v>229</v>
      </c>
      <c r="D305" s="208" t="s">
        <v>126</v>
      </c>
      <c r="E305" s="208" t="s">
        <v>127</v>
      </c>
      <c r="F305" s="208" t="s">
        <v>131</v>
      </c>
      <c r="G305" s="208" t="s">
        <v>140</v>
      </c>
      <c r="H305" s="208" t="s">
        <v>217</v>
      </c>
      <c r="I305" s="208" t="s">
        <v>217</v>
      </c>
      <c r="J305" s="208" t="s">
        <v>217</v>
      </c>
      <c r="K305" s="208" t="s">
        <v>217</v>
      </c>
      <c r="L305" s="208" t="s">
        <v>217</v>
      </c>
      <c r="M305" s="209">
        <v>-0.8</v>
      </c>
      <c r="N305" s="188" t="str">
        <f t="shared" si="4"/>
        <v>212500012800</v>
      </c>
    </row>
    <row r="306" spans="1:14" x14ac:dyDescent="0.25">
      <c r="A306" s="208" t="s">
        <v>108</v>
      </c>
      <c r="B306" s="208" t="s">
        <v>228</v>
      </c>
      <c r="C306" s="208" t="s">
        <v>229</v>
      </c>
      <c r="D306" s="208" t="s">
        <v>126</v>
      </c>
      <c r="E306" s="208" t="s">
        <v>127</v>
      </c>
      <c r="F306" s="208" t="s">
        <v>131</v>
      </c>
      <c r="G306" s="208" t="s">
        <v>141</v>
      </c>
      <c r="H306" s="208" t="s">
        <v>217</v>
      </c>
      <c r="I306" s="208" t="s">
        <v>217</v>
      </c>
      <c r="J306" s="208" t="s">
        <v>217</v>
      </c>
      <c r="K306" s="208" t="s">
        <v>217</v>
      </c>
      <c r="L306" s="208" t="s">
        <v>217</v>
      </c>
      <c r="M306" s="209">
        <v>-69.75</v>
      </c>
      <c r="N306" s="188" t="str">
        <f t="shared" si="4"/>
        <v>213000012800</v>
      </c>
    </row>
    <row r="307" spans="1:14" x14ac:dyDescent="0.25">
      <c r="A307" s="208" t="s">
        <v>108</v>
      </c>
      <c r="B307" s="208" t="s">
        <v>228</v>
      </c>
      <c r="C307" s="208" t="s">
        <v>229</v>
      </c>
      <c r="D307" s="208" t="s">
        <v>126</v>
      </c>
      <c r="E307" s="208" t="s">
        <v>127</v>
      </c>
      <c r="F307" s="208" t="s">
        <v>131</v>
      </c>
      <c r="G307" s="208" t="s">
        <v>141</v>
      </c>
      <c r="H307" s="208" t="s">
        <v>217</v>
      </c>
      <c r="I307" s="208" t="s">
        <v>217</v>
      </c>
      <c r="J307" s="208" t="s">
        <v>217</v>
      </c>
      <c r="K307" s="208" t="s">
        <v>217</v>
      </c>
      <c r="L307" s="208" t="s">
        <v>217</v>
      </c>
      <c r="M307" s="209">
        <v>-38.75</v>
      </c>
      <c r="N307" s="188" t="str">
        <f t="shared" si="4"/>
        <v>213000012800</v>
      </c>
    </row>
    <row r="308" spans="1:14" x14ac:dyDescent="0.25">
      <c r="A308" s="208" t="s">
        <v>108</v>
      </c>
      <c r="B308" s="208" t="s">
        <v>228</v>
      </c>
      <c r="C308" s="208" t="s">
        <v>229</v>
      </c>
      <c r="D308" s="208" t="s">
        <v>126</v>
      </c>
      <c r="E308" s="208" t="s">
        <v>127</v>
      </c>
      <c r="F308" s="208" t="s">
        <v>131</v>
      </c>
      <c r="G308" s="208" t="s">
        <v>145</v>
      </c>
      <c r="H308" s="208" t="s">
        <v>217</v>
      </c>
      <c r="I308" s="208" t="s">
        <v>217</v>
      </c>
      <c r="J308" s="208" t="s">
        <v>217</v>
      </c>
      <c r="K308" s="208" t="s">
        <v>217</v>
      </c>
      <c r="L308" s="208" t="s">
        <v>217</v>
      </c>
      <c r="M308" s="209">
        <v>-19.829999999999998</v>
      </c>
      <c r="N308" s="188" t="str">
        <f t="shared" si="4"/>
        <v>216000012800</v>
      </c>
    </row>
    <row r="309" spans="1:14" x14ac:dyDescent="0.25">
      <c r="A309" s="208" t="s">
        <v>108</v>
      </c>
      <c r="B309" s="208" t="s">
        <v>230</v>
      </c>
      <c r="C309" s="208" t="s">
        <v>232</v>
      </c>
      <c r="D309" s="208" t="s">
        <v>126</v>
      </c>
      <c r="E309" s="208" t="s">
        <v>127</v>
      </c>
      <c r="F309" s="208" t="s">
        <v>131</v>
      </c>
      <c r="G309" s="208" t="s">
        <v>167</v>
      </c>
      <c r="H309" s="208" t="s">
        <v>217</v>
      </c>
      <c r="I309" s="208" t="s">
        <v>217</v>
      </c>
      <c r="J309" s="208" t="s">
        <v>217</v>
      </c>
      <c r="K309" s="208" t="s">
        <v>217</v>
      </c>
      <c r="L309" s="208" t="s">
        <v>217</v>
      </c>
      <c r="M309" s="209">
        <v>20.56</v>
      </c>
      <c r="N309" s="188" t="str">
        <f t="shared" si="4"/>
        <v>208100012800</v>
      </c>
    </row>
    <row r="310" spans="1:14" x14ac:dyDescent="0.25">
      <c r="A310" s="208" t="s">
        <v>108</v>
      </c>
      <c r="B310" s="208" t="s">
        <v>230</v>
      </c>
      <c r="C310" s="208" t="s">
        <v>232</v>
      </c>
      <c r="D310" s="208" t="s">
        <v>126</v>
      </c>
      <c r="E310" s="208" t="s">
        <v>127</v>
      </c>
      <c r="F310" s="208" t="s">
        <v>131</v>
      </c>
      <c r="G310" s="208" t="s">
        <v>124</v>
      </c>
      <c r="H310" s="208" t="s">
        <v>217</v>
      </c>
      <c r="I310" s="208" t="s">
        <v>217</v>
      </c>
      <c r="J310" s="208" t="s">
        <v>217</v>
      </c>
      <c r="K310" s="208" t="s">
        <v>217</v>
      </c>
      <c r="L310" s="208" t="s">
        <v>217</v>
      </c>
      <c r="M310" s="209">
        <v>-265.85000000000002</v>
      </c>
      <c r="N310" s="188" t="str">
        <f t="shared" si="4"/>
        <v>100000012800</v>
      </c>
    </row>
    <row r="311" spans="1:14" x14ac:dyDescent="0.25">
      <c r="A311" s="208" t="s">
        <v>108</v>
      </c>
      <c r="B311" s="208" t="s">
        <v>230</v>
      </c>
      <c r="C311" s="208" t="s">
        <v>232</v>
      </c>
      <c r="D311" s="208" t="s">
        <v>126</v>
      </c>
      <c r="E311" s="208" t="s">
        <v>127</v>
      </c>
      <c r="F311" s="208" t="s">
        <v>131</v>
      </c>
      <c r="G311" s="208" t="s">
        <v>167</v>
      </c>
      <c r="H311" s="208" t="s">
        <v>217</v>
      </c>
      <c r="I311" s="208" t="s">
        <v>217</v>
      </c>
      <c r="J311" s="208" t="s">
        <v>217</v>
      </c>
      <c r="K311" s="208" t="s">
        <v>217</v>
      </c>
      <c r="L311" s="208" t="s">
        <v>217</v>
      </c>
      <c r="M311" s="209">
        <v>11.44</v>
      </c>
      <c r="N311" s="188" t="str">
        <f t="shared" si="4"/>
        <v>208100012800</v>
      </c>
    </row>
    <row r="312" spans="1:14" x14ac:dyDescent="0.25">
      <c r="A312" s="208" t="s">
        <v>108</v>
      </c>
      <c r="B312" s="208" t="s">
        <v>230</v>
      </c>
      <c r="C312" s="208" t="s">
        <v>232</v>
      </c>
      <c r="D312" s="208" t="s">
        <v>126</v>
      </c>
      <c r="E312" s="208" t="s">
        <v>127</v>
      </c>
      <c r="F312" s="208" t="s">
        <v>131</v>
      </c>
      <c r="G312" s="208" t="s">
        <v>148</v>
      </c>
      <c r="H312" s="208" t="s">
        <v>217</v>
      </c>
      <c r="I312" s="208" t="s">
        <v>217</v>
      </c>
      <c r="J312" s="208" t="s">
        <v>217</v>
      </c>
      <c r="K312" s="208" t="s">
        <v>217</v>
      </c>
      <c r="L312" s="208" t="s">
        <v>217</v>
      </c>
      <c r="M312" s="209">
        <v>425.29</v>
      </c>
      <c r="N312" s="188" t="str">
        <f t="shared" si="4"/>
        <v>700000012800</v>
      </c>
    </row>
    <row r="313" spans="1:14" x14ac:dyDescent="0.25">
      <c r="A313" s="208" t="s">
        <v>108</v>
      </c>
      <c r="B313" s="208" t="s">
        <v>230</v>
      </c>
      <c r="C313" s="208" t="s">
        <v>232</v>
      </c>
      <c r="D313" s="208" t="s">
        <v>126</v>
      </c>
      <c r="E313" s="208" t="s">
        <v>127</v>
      </c>
      <c r="F313" s="208" t="s">
        <v>131</v>
      </c>
      <c r="G313" s="208" t="s">
        <v>151</v>
      </c>
      <c r="H313" s="208" t="s">
        <v>217</v>
      </c>
      <c r="I313" s="208" t="s">
        <v>217</v>
      </c>
      <c r="J313" s="208" t="s">
        <v>217</v>
      </c>
      <c r="K313" s="208" t="s">
        <v>217</v>
      </c>
      <c r="L313" s="208" t="s">
        <v>217</v>
      </c>
      <c r="M313" s="209">
        <v>48.73</v>
      </c>
      <c r="N313" s="188" t="str">
        <f t="shared" si="4"/>
        <v>723000012800</v>
      </c>
    </row>
    <row r="314" spans="1:14" x14ac:dyDescent="0.25">
      <c r="A314" s="208" t="s">
        <v>108</v>
      </c>
      <c r="B314" s="208" t="s">
        <v>230</v>
      </c>
      <c r="C314" s="208" t="s">
        <v>232</v>
      </c>
      <c r="D314" s="208" t="s">
        <v>126</v>
      </c>
      <c r="E314" s="208" t="s">
        <v>127</v>
      </c>
      <c r="F314" s="208" t="s">
        <v>131</v>
      </c>
      <c r="G314" s="208" t="s">
        <v>151</v>
      </c>
      <c r="H314" s="208" t="s">
        <v>217</v>
      </c>
      <c r="I314" s="208" t="s">
        <v>217</v>
      </c>
      <c r="J314" s="208" t="s">
        <v>217</v>
      </c>
      <c r="K314" s="208" t="s">
        <v>217</v>
      </c>
      <c r="L314" s="208" t="s">
        <v>217</v>
      </c>
      <c r="M314" s="209">
        <v>27.07</v>
      </c>
      <c r="N314" s="188" t="str">
        <f t="shared" si="4"/>
        <v>723000012800</v>
      </c>
    </row>
    <row r="315" spans="1:14" x14ac:dyDescent="0.25">
      <c r="A315" s="208" t="s">
        <v>108</v>
      </c>
      <c r="B315" s="208" t="s">
        <v>230</v>
      </c>
      <c r="C315" s="208" t="s">
        <v>232</v>
      </c>
      <c r="D315" s="208" t="s">
        <v>126</v>
      </c>
      <c r="E315" s="208" t="s">
        <v>127</v>
      </c>
      <c r="F315" s="208" t="s">
        <v>131</v>
      </c>
      <c r="G315" s="208" t="s">
        <v>152</v>
      </c>
      <c r="H315" s="208" t="s">
        <v>217</v>
      </c>
      <c r="I315" s="208" t="s">
        <v>217</v>
      </c>
      <c r="J315" s="208" t="s">
        <v>217</v>
      </c>
      <c r="K315" s="208" t="s">
        <v>217</v>
      </c>
      <c r="L315" s="208" t="s">
        <v>217</v>
      </c>
      <c r="M315" s="209">
        <v>11.4</v>
      </c>
      <c r="N315" s="188" t="str">
        <f t="shared" si="4"/>
        <v>723100012800</v>
      </c>
    </row>
    <row r="316" spans="1:14" x14ac:dyDescent="0.25">
      <c r="A316" s="208" t="s">
        <v>108</v>
      </c>
      <c r="B316" s="208" t="s">
        <v>230</v>
      </c>
      <c r="C316" s="208" t="s">
        <v>232</v>
      </c>
      <c r="D316" s="208" t="s">
        <v>126</v>
      </c>
      <c r="E316" s="208" t="s">
        <v>127</v>
      </c>
      <c r="F316" s="208" t="s">
        <v>131</v>
      </c>
      <c r="G316" s="208" t="s">
        <v>152</v>
      </c>
      <c r="H316" s="208" t="s">
        <v>217</v>
      </c>
      <c r="I316" s="208" t="s">
        <v>217</v>
      </c>
      <c r="J316" s="208" t="s">
        <v>217</v>
      </c>
      <c r="K316" s="208" t="s">
        <v>217</v>
      </c>
      <c r="L316" s="208" t="s">
        <v>217</v>
      </c>
      <c r="M316" s="209">
        <v>6.32</v>
      </c>
      <c r="N316" s="188" t="str">
        <f t="shared" si="4"/>
        <v>723100012800</v>
      </c>
    </row>
    <row r="317" spans="1:14" x14ac:dyDescent="0.25">
      <c r="A317" s="208" t="s">
        <v>108</v>
      </c>
      <c r="B317" s="208" t="s">
        <v>230</v>
      </c>
      <c r="C317" s="208" t="s">
        <v>232</v>
      </c>
      <c r="D317" s="208" t="s">
        <v>126</v>
      </c>
      <c r="E317" s="208" t="s">
        <v>127</v>
      </c>
      <c r="F317" s="208" t="s">
        <v>131</v>
      </c>
      <c r="G317" s="208" t="s">
        <v>155</v>
      </c>
      <c r="H317" s="208" t="s">
        <v>217</v>
      </c>
      <c r="I317" s="208" t="s">
        <v>217</v>
      </c>
      <c r="J317" s="208" t="s">
        <v>217</v>
      </c>
      <c r="K317" s="208" t="s">
        <v>217</v>
      </c>
      <c r="L317" s="208" t="s">
        <v>217</v>
      </c>
      <c r="M317" s="209">
        <v>3.63</v>
      </c>
      <c r="N317" s="188" t="str">
        <f t="shared" si="4"/>
        <v>725000012800</v>
      </c>
    </row>
    <row r="318" spans="1:14" x14ac:dyDescent="0.25">
      <c r="A318" s="208" t="s">
        <v>108</v>
      </c>
      <c r="B318" s="208" t="s">
        <v>230</v>
      </c>
      <c r="C318" s="208" t="s">
        <v>232</v>
      </c>
      <c r="D318" s="208" t="s">
        <v>126</v>
      </c>
      <c r="E318" s="208" t="s">
        <v>127</v>
      </c>
      <c r="F318" s="208" t="s">
        <v>131</v>
      </c>
      <c r="G318" s="208" t="s">
        <v>155</v>
      </c>
      <c r="H318" s="208" t="s">
        <v>217</v>
      </c>
      <c r="I318" s="208" t="s">
        <v>217</v>
      </c>
      <c r="J318" s="208" t="s">
        <v>217</v>
      </c>
      <c r="K318" s="208" t="s">
        <v>217</v>
      </c>
      <c r="L318" s="208" t="s">
        <v>217</v>
      </c>
      <c r="M318" s="209">
        <v>2.0099999999999998</v>
      </c>
      <c r="N318" s="188" t="str">
        <f t="shared" si="4"/>
        <v>725000012800</v>
      </c>
    </row>
    <row r="319" spans="1:14" x14ac:dyDescent="0.25">
      <c r="A319" s="208" t="s">
        <v>108</v>
      </c>
      <c r="B319" s="208" t="s">
        <v>230</v>
      </c>
      <c r="C319" s="208" t="s">
        <v>232</v>
      </c>
      <c r="D319" s="208" t="s">
        <v>126</v>
      </c>
      <c r="E319" s="208" t="s">
        <v>127</v>
      </c>
      <c r="F319" s="208" t="s">
        <v>131</v>
      </c>
      <c r="G319" s="208" t="s">
        <v>156</v>
      </c>
      <c r="H319" s="208" t="s">
        <v>217</v>
      </c>
      <c r="I319" s="208" t="s">
        <v>217</v>
      </c>
      <c r="J319" s="208" t="s">
        <v>217</v>
      </c>
      <c r="K319" s="208" t="s">
        <v>217</v>
      </c>
      <c r="L319" s="208" t="s">
        <v>217</v>
      </c>
      <c r="M319" s="209">
        <v>50.51</v>
      </c>
      <c r="N319" s="188" t="str">
        <f t="shared" si="4"/>
        <v>726900012800</v>
      </c>
    </row>
    <row r="320" spans="1:14" x14ac:dyDescent="0.25">
      <c r="A320" s="208" t="s">
        <v>108</v>
      </c>
      <c r="B320" s="208" t="s">
        <v>230</v>
      </c>
      <c r="C320" s="208" t="s">
        <v>232</v>
      </c>
      <c r="D320" s="208" t="s">
        <v>126</v>
      </c>
      <c r="E320" s="208" t="s">
        <v>127</v>
      </c>
      <c r="F320" s="208" t="s">
        <v>131</v>
      </c>
      <c r="G320" s="208" t="s">
        <v>156</v>
      </c>
      <c r="H320" s="208" t="s">
        <v>217</v>
      </c>
      <c r="I320" s="208" t="s">
        <v>217</v>
      </c>
      <c r="J320" s="208" t="s">
        <v>217</v>
      </c>
      <c r="K320" s="208" t="s">
        <v>217</v>
      </c>
      <c r="L320" s="208" t="s">
        <v>217</v>
      </c>
      <c r="M320" s="209">
        <v>28.08</v>
      </c>
      <c r="N320" s="188" t="str">
        <f t="shared" si="4"/>
        <v>726900012800</v>
      </c>
    </row>
    <row r="321" spans="1:14" x14ac:dyDescent="0.25">
      <c r="A321" s="208" t="s">
        <v>108</v>
      </c>
      <c r="B321" s="208" t="s">
        <v>230</v>
      </c>
      <c r="C321" s="208" t="s">
        <v>232</v>
      </c>
      <c r="D321" s="208" t="s">
        <v>126</v>
      </c>
      <c r="E321" s="208" t="s">
        <v>127</v>
      </c>
      <c r="F321" s="208" t="s">
        <v>131</v>
      </c>
      <c r="G321" s="208" t="s">
        <v>156</v>
      </c>
      <c r="H321" s="208" t="s">
        <v>217</v>
      </c>
      <c r="I321" s="208" t="s">
        <v>217</v>
      </c>
      <c r="J321" s="208" t="s">
        <v>217</v>
      </c>
      <c r="K321" s="208" t="s">
        <v>217</v>
      </c>
      <c r="L321" s="208" t="s">
        <v>217</v>
      </c>
      <c r="M321" s="209">
        <v>9.19</v>
      </c>
      <c r="N321" s="188" t="str">
        <f t="shared" si="4"/>
        <v>726900012800</v>
      </c>
    </row>
    <row r="322" spans="1:14" x14ac:dyDescent="0.25">
      <c r="A322" s="208" t="s">
        <v>108</v>
      </c>
      <c r="B322" s="208" t="s">
        <v>230</v>
      </c>
      <c r="C322" s="208" t="s">
        <v>232</v>
      </c>
      <c r="D322" s="208" t="s">
        <v>126</v>
      </c>
      <c r="E322" s="208" t="s">
        <v>127</v>
      </c>
      <c r="F322" s="208" t="s">
        <v>131</v>
      </c>
      <c r="G322" s="208" t="s">
        <v>143</v>
      </c>
      <c r="H322" s="208" t="s">
        <v>217</v>
      </c>
      <c r="I322" s="208" t="s">
        <v>217</v>
      </c>
      <c r="J322" s="208" t="s">
        <v>217</v>
      </c>
      <c r="K322" s="208" t="s">
        <v>217</v>
      </c>
      <c r="L322" s="208" t="s">
        <v>217</v>
      </c>
      <c r="M322" s="209">
        <v>-10.82</v>
      </c>
      <c r="N322" s="188" t="str">
        <f t="shared" si="4"/>
        <v>215000012800</v>
      </c>
    </row>
    <row r="323" spans="1:14" x14ac:dyDescent="0.25">
      <c r="A323" s="208" t="s">
        <v>108</v>
      </c>
      <c r="B323" s="208" t="s">
        <v>230</v>
      </c>
      <c r="C323" s="208" t="s">
        <v>232</v>
      </c>
      <c r="D323" s="208" t="s">
        <v>126</v>
      </c>
      <c r="E323" s="208" t="s">
        <v>127</v>
      </c>
      <c r="F323" s="208" t="s">
        <v>131</v>
      </c>
      <c r="G323" s="208" t="s">
        <v>124</v>
      </c>
      <c r="H323" s="208" t="s">
        <v>217</v>
      </c>
      <c r="I323" s="208" t="s">
        <v>217</v>
      </c>
      <c r="J323" s="208" t="s">
        <v>217</v>
      </c>
      <c r="K323" s="208" t="s">
        <v>217</v>
      </c>
      <c r="L323" s="208" t="s">
        <v>217</v>
      </c>
      <c r="M323" s="209">
        <v>-478.51</v>
      </c>
      <c r="N323" s="188" t="str">
        <f t="shared" ref="N323:N386" si="5">CONCATENATE(G323,E323)</f>
        <v>100000012800</v>
      </c>
    </row>
    <row r="324" spans="1:14" x14ac:dyDescent="0.25">
      <c r="A324" s="208" t="s">
        <v>108</v>
      </c>
      <c r="B324" s="208" t="s">
        <v>230</v>
      </c>
      <c r="C324" s="208" t="s">
        <v>232</v>
      </c>
      <c r="D324" s="208" t="s">
        <v>126</v>
      </c>
      <c r="E324" s="208" t="s">
        <v>127</v>
      </c>
      <c r="F324" s="208" t="s">
        <v>131</v>
      </c>
      <c r="G324" s="208" t="s">
        <v>156</v>
      </c>
      <c r="H324" s="208" t="s">
        <v>217</v>
      </c>
      <c r="I324" s="208" t="s">
        <v>217</v>
      </c>
      <c r="J324" s="208" t="s">
        <v>217</v>
      </c>
      <c r="K324" s="208" t="s">
        <v>217</v>
      </c>
      <c r="L324" s="208" t="s">
        <v>217</v>
      </c>
      <c r="M324" s="209">
        <v>5.0999999999999996</v>
      </c>
      <c r="N324" s="188" t="str">
        <f t="shared" si="5"/>
        <v>726900012800</v>
      </c>
    </row>
    <row r="325" spans="1:14" x14ac:dyDescent="0.25">
      <c r="A325" s="208" t="s">
        <v>108</v>
      </c>
      <c r="B325" s="208" t="s">
        <v>230</v>
      </c>
      <c r="C325" s="208" t="s">
        <v>232</v>
      </c>
      <c r="D325" s="208" t="s">
        <v>126</v>
      </c>
      <c r="E325" s="208" t="s">
        <v>127</v>
      </c>
      <c r="F325" s="208" t="s">
        <v>131</v>
      </c>
      <c r="G325" s="208" t="s">
        <v>140</v>
      </c>
      <c r="H325" s="208" t="s">
        <v>217</v>
      </c>
      <c r="I325" s="208" t="s">
        <v>217</v>
      </c>
      <c r="J325" s="208" t="s">
        <v>217</v>
      </c>
      <c r="K325" s="208" t="s">
        <v>217</v>
      </c>
      <c r="L325" s="208" t="s">
        <v>217</v>
      </c>
      <c r="M325" s="209">
        <v>-7.07</v>
      </c>
      <c r="N325" s="188" t="str">
        <f t="shared" si="5"/>
        <v>212500012800</v>
      </c>
    </row>
    <row r="326" spans="1:14" x14ac:dyDescent="0.25">
      <c r="A326" s="208" t="s">
        <v>108</v>
      </c>
      <c r="B326" s="208" t="s">
        <v>230</v>
      </c>
      <c r="C326" s="208" t="s">
        <v>232</v>
      </c>
      <c r="D326" s="208" t="s">
        <v>126</v>
      </c>
      <c r="E326" s="208" t="s">
        <v>127</v>
      </c>
      <c r="F326" s="208" t="s">
        <v>131</v>
      </c>
      <c r="G326" s="208" t="s">
        <v>140</v>
      </c>
      <c r="H326" s="208" t="s">
        <v>217</v>
      </c>
      <c r="I326" s="208" t="s">
        <v>217</v>
      </c>
      <c r="J326" s="208" t="s">
        <v>217</v>
      </c>
      <c r="K326" s="208" t="s">
        <v>217</v>
      </c>
      <c r="L326" s="208" t="s">
        <v>217</v>
      </c>
      <c r="M326" s="209">
        <v>-3.93</v>
      </c>
      <c r="N326" s="188" t="str">
        <f t="shared" si="5"/>
        <v>212500012800</v>
      </c>
    </row>
    <row r="327" spans="1:14" x14ac:dyDescent="0.25">
      <c r="A327" s="208" t="s">
        <v>108</v>
      </c>
      <c r="B327" s="208" t="s">
        <v>230</v>
      </c>
      <c r="C327" s="208" t="s">
        <v>232</v>
      </c>
      <c r="D327" s="208" t="s">
        <v>126</v>
      </c>
      <c r="E327" s="208" t="s">
        <v>127</v>
      </c>
      <c r="F327" s="208" t="s">
        <v>131</v>
      </c>
      <c r="G327" s="208" t="s">
        <v>137</v>
      </c>
      <c r="H327" s="208" t="s">
        <v>217</v>
      </c>
      <c r="I327" s="208" t="s">
        <v>217</v>
      </c>
      <c r="J327" s="208" t="s">
        <v>217</v>
      </c>
      <c r="K327" s="208" t="s">
        <v>217</v>
      </c>
      <c r="L327" s="208" t="s">
        <v>217</v>
      </c>
      <c r="M327" s="209">
        <v>-128.57</v>
      </c>
      <c r="N327" s="188" t="str">
        <f t="shared" si="5"/>
        <v>210000012800</v>
      </c>
    </row>
    <row r="328" spans="1:14" x14ac:dyDescent="0.25">
      <c r="A328" s="208" t="s">
        <v>108</v>
      </c>
      <c r="B328" s="208" t="s">
        <v>230</v>
      </c>
      <c r="C328" s="208" t="s">
        <v>232</v>
      </c>
      <c r="D328" s="208" t="s">
        <v>126</v>
      </c>
      <c r="E328" s="208" t="s">
        <v>127</v>
      </c>
      <c r="F328" s="208" t="s">
        <v>131</v>
      </c>
      <c r="G328" s="208" t="s">
        <v>137</v>
      </c>
      <c r="H328" s="208" t="s">
        <v>217</v>
      </c>
      <c r="I328" s="208" t="s">
        <v>217</v>
      </c>
      <c r="J328" s="208" t="s">
        <v>217</v>
      </c>
      <c r="K328" s="208" t="s">
        <v>217</v>
      </c>
      <c r="L328" s="208" t="s">
        <v>217</v>
      </c>
      <c r="M328" s="209">
        <v>-71.430000000000007</v>
      </c>
      <c r="N328" s="188" t="str">
        <f t="shared" si="5"/>
        <v>210000012800</v>
      </c>
    </row>
    <row r="329" spans="1:14" x14ac:dyDescent="0.25">
      <c r="A329" s="208" t="s">
        <v>108</v>
      </c>
      <c r="B329" s="208" t="s">
        <v>230</v>
      </c>
      <c r="C329" s="208" t="s">
        <v>232</v>
      </c>
      <c r="D329" s="208" t="s">
        <v>126</v>
      </c>
      <c r="E329" s="208" t="s">
        <v>127</v>
      </c>
      <c r="F329" s="208" t="s">
        <v>131</v>
      </c>
      <c r="G329" s="208" t="s">
        <v>138</v>
      </c>
      <c r="H329" s="208" t="s">
        <v>217</v>
      </c>
      <c r="I329" s="208" t="s">
        <v>217</v>
      </c>
      <c r="J329" s="208" t="s">
        <v>217</v>
      </c>
      <c r="K329" s="208" t="s">
        <v>217</v>
      </c>
      <c r="L329" s="208" t="s">
        <v>217</v>
      </c>
      <c r="M329" s="209">
        <v>-50.52</v>
      </c>
      <c r="N329" s="188" t="str">
        <f t="shared" si="5"/>
        <v>210500012800</v>
      </c>
    </row>
    <row r="330" spans="1:14" x14ac:dyDescent="0.25">
      <c r="A330" s="208" t="s">
        <v>108</v>
      </c>
      <c r="B330" s="208" t="s">
        <v>230</v>
      </c>
      <c r="C330" s="208" t="s">
        <v>232</v>
      </c>
      <c r="D330" s="208" t="s">
        <v>126</v>
      </c>
      <c r="E330" s="208" t="s">
        <v>127</v>
      </c>
      <c r="F330" s="208" t="s">
        <v>131</v>
      </c>
      <c r="G330" s="208" t="s">
        <v>138</v>
      </c>
      <c r="H330" s="208" t="s">
        <v>217</v>
      </c>
      <c r="I330" s="208" t="s">
        <v>217</v>
      </c>
      <c r="J330" s="208" t="s">
        <v>217</v>
      </c>
      <c r="K330" s="208" t="s">
        <v>217</v>
      </c>
      <c r="L330" s="208" t="s">
        <v>217</v>
      </c>
      <c r="M330" s="209">
        <v>-28.07</v>
      </c>
      <c r="N330" s="188" t="str">
        <f t="shared" si="5"/>
        <v>210500012800</v>
      </c>
    </row>
    <row r="331" spans="1:14" x14ac:dyDescent="0.25">
      <c r="A331" s="208" t="s">
        <v>108</v>
      </c>
      <c r="B331" s="208" t="s">
        <v>230</v>
      </c>
      <c r="C331" s="208" t="s">
        <v>232</v>
      </c>
      <c r="D331" s="208" t="s">
        <v>126</v>
      </c>
      <c r="E331" s="208" t="s">
        <v>127</v>
      </c>
      <c r="F331" s="208" t="s">
        <v>131</v>
      </c>
      <c r="G331" s="208" t="s">
        <v>134</v>
      </c>
      <c r="H331" s="208" t="s">
        <v>217</v>
      </c>
      <c r="I331" s="208" t="s">
        <v>217</v>
      </c>
      <c r="J331" s="208" t="s">
        <v>217</v>
      </c>
      <c r="K331" s="208" t="s">
        <v>217</v>
      </c>
      <c r="L331" s="208" t="s">
        <v>217</v>
      </c>
      <c r="M331" s="209">
        <v>-3.63</v>
      </c>
      <c r="N331" s="188" t="str">
        <f t="shared" si="5"/>
        <v>205500012800</v>
      </c>
    </row>
    <row r="332" spans="1:14" x14ac:dyDescent="0.25">
      <c r="A332" s="208" t="s">
        <v>108</v>
      </c>
      <c r="B332" s="208" t="s">
        <v>230</v>
      </c>
      <c r="C332" s="208" t="s">
        <v>232</v>
      </c>
      <c r="D332" s="208" t="s">
        <v>126</v>
      </c>
      <c r="E332" s="208" t="s">
        <v>127</v>
      </c>
      <c r="F332" s="208" t="s">
        <v>131</v>
      </c>
      <c r="G332" s="208" t="s">
        <v>134</v>
      </c>
      <c r="H332" s="208" t="s">
        <v>217</v>
      </c>
      <c r="I332" s="208" t="s">
        <v>217</v>
      </c>
      <c r="J332" s="208" t="s">
        <v>217</v>
      </c>
      <c r="K332" s="208" t="s">
        <v>217</v>
      </c>
      <c r="L332" s="208" t="s">
        <v>217</v>
      </c>
      <c r="M332" s="209">
        <v>-2.0099999999999998</v>
      </c>
      <c r="N332" s="188" t="str">
        <f t="shared" si="5"/>
        <v>205500012800</v>
      </c>
    </row>
    <row r="333" spans="1:14" x14ac:dyDescent="0.25">
      <c r="A333" s="208" t="s">
        <v>108</v>
      </c>
      <c r="B333" s="208" t="s">
        <v>230</v>
      </c>
      <c r="C333" s="208" t="s">
        <v>232</v>
      </c>
      <c r="D333" s="208" t="s">
        <v>126</v>
      </c>
      <c r="E333" s="208" t="s">
        <v>127</v>
      </c>
      <c r="F333" s="208" t="s">
        <v>131</v>
      </c>
      <c r="G333" s="208" t="s">
        <v>137</v>
      </c>
      <c r="H333" s="208" t="s">
        <v>217</v>
      </c>
      <c r="I333" s="208" t="s">
        <v>217</v>
      </c>
      <c r="J333" s="208" t="s">
        <v>217</v>
      </c>
      <c r="K333" s="208" t="s">
        <v>217</v>
      </c>
      <c r="L333" s="208" t="s">
        <v>217</v>
      </c>
      <c r="M333" s="209">
        <v>-9.19</v>
      </c>
      <c r="N333" s="188" t="str">
        <f t="shared" si="5"/>
        <v>210000012800</v>
      </c>
    </row>
    <row r="334" spans="1:14" x14ac:dyDescent="0.25">
      <c r="A334" s="208" t="s">
        <v>108</v>
      </c>
      <c r="B334" s="208" t="s">
        <v>230</v>
      </c>
      <c r="C334" s="208" t="s">
        <v>232</v>
      </c>
      <c r="D334" s="208" t="s">
        <v>126</v>
      </c>
      <c r="E334" s="208" t="s">
        <v>127</v>
      </c>
      <c r="F334" s="208" t="s">
        <v>131</v>
      </c>
      <c r="G334" s="208" t="s">
        <v>137</v>
      </c>
      <c r="H334" s="208" t="s">
        <v>217</v>
      </c>
      <c r="I334" s="208" t="s">
        <v>217</v>
      </c>
      <c r="J334" s="208" t="s">
        <v>217</v>
      </c>
      <c r="K334" s="208" t="s">
        <v>217</v>
      </c>
      <c r="L334" s="208" t="s">
        <v>217</v>
      </c>
      <c r="M334" s="209">
        <v>-5.0999999999999996</v>
      </c>
      <c r="N334" s="188" t="str">
        <f t="shared" si="5"/>
        <v>210000012800</v>
      </c>
    </row>
    <row r="335" spans="1:14" x14ac:dyDescent="0.25">
      <c r="A335" s="208" t="s">
        <v>108</v>
      </c>
      <c r="B335" s="208" t="s">
        <v>230</v>
      </c>
      <c r="C335" s="208" t="s">
        <v>232</v>
      </c>
      <c r="D335" s="208" t="s">
        <v>126</v>
      </c>
      <c r="E335" s="208" t="s">
        <v>127</v>
      </c>
      <c r="F335" s="208" t="s">
        <v>131</v>
      </c>
      <c r="G335" s="208" t="s">
        <v>132</v>
      </c>
      <c r="H335" s="208" t="s">
        <v>217</v>
      </c>
      <c r="I335" s="208" t="s">
        <v>217</v>
      </c>
      <c r="J335" s="208" t="s">
        <v>217</v>
      </c>
      <c r="K335" s="208" t="s">
        <v>217</v>
      </c>
      <c r="L335" s="208" t="s">
        <v>217</v>
      </c>
      <c r="M335" s="209">
        <v>-50.51</v>
      </c>
      <c r="N335" s="188" t="str">
        <f t="shared" si="5"/>
        <v>205200012800</v>
      </c>
    </row>
    <row r="336" spans="1:14" x14ac:dyDescent="0.25">
      <c r="A336" s="208" t="s">
        <v>108</v>
      </c>
      <c r="B336" s="208" t="s">
        <v>230</v>
      </c>
      <c r="C336" s="208" t="s">
        <v>232</v>
      </c>
      <c r="D336" s="208" t="s">
        <v>126</v>
      </c>
      <c r="E336" s="208" t="s">
        <v>127</v>
      </c>
      <c r="F336" s="208" t="s">
        <v>131</v>
      </c>
      <c r="G336" s="208" t="s">
        <v>132</v>
      </c>
      <c r="H336" s="208" t="s">
        <v>217</v>
      </c>
      <c r="I336" s="208" t="s">
        <v>217</v>
      </c>
      <c r="J336" s="208" t="s">
        <v>217</v>
      </c>
      <c r="K336" s="208" t="s">
        <v>217</v>
      </c>
      <c r="L336" s="208" t="s">
        <v>217</v>
      </c>
      <c r="M336" s="209">
        <v>-28.08</v>
      </c>
      <c r="N336" s="188" t="str">
        <f t="shared" si="5"/>
        <v>205200012800</v>
      </c>
    </row>
    <row r="337" spans="1:14" x14ac:dyDescent="0.25">
      <c r="A337" s="208" t="s">
        <v>108</v>
      </c>
      <c r="B337" s="208" t="s">
        <v>230</v>
      </c>
      <c r="C337" s="208" t="s">
        <v>232</v>
      </c>
      <c r="D337" s="208" t="s">
        <v>126</v>
      </c>
      <c r="E337" s="208" t="s">
        <v>127</v>
      </c>
      <c r="F337" s="208" t="s">
        <v>131</v>
      </c>
      <c r="G337" s="208" t="s">
        <v>139</v>
      </c>
      <c r="H337" s="208" t="s">
        <v>217</v>
      </c>
      <c r="I337" s="208" t="s">
        <v>217</v>
      </c>
      <c r="J337" s="208" t="s">
        <v>217</v>
      </c>
      <c r="K337" s="208" t="s">
        <v>217</v>
      </c>
      <c r="L337" s="208" t="s">
        <v>217</v>
      </c>
      <c r="M337" s="209">
        <v>-48.73</v>
      </c>
      <c r="N337" s="188" t="str">
        <f t="shared" si="5"/>
        <v>211000012800</v>
      </c>
    </row>
    <row r="338" spans="1:14" x14ac:dyDescent="0.25">
      <c r="A338" s="208" t="s">
        <v>108</v>
      </c>
      <c r="B338" s="208" t="s">
        <v>230</v>
      </c>
      <c r="C338" s="208" t="s">
        <v>232</v>
      </c>
      <c r="D338" s="208" t="s">
        <v>126</v>
      </c>
      <c r="E338" s="208" t="s">
        <v>127</v>
      </c>
      <c r="F338" s="208" t="s">
        <v>131</v>
      </c>
      <c r="G338" s="208" t="s">
        <v>139</v>
      </c>
      <c r="H338" s="208" t="s">
        <v>217</v>
      </c>
      <c r="I338" s="208" t="s">
        <v>217</v>
      </c>
      <c r="J338" s="208" t="s">
        <v>217</v>
      </c>
      <c r="K338" s="208" t="s">
        <v>217</v>
      </c>
      <c r="L338" s="208" t="s">
        <v>217</v>
      </c>
      <c r="M338" s="209">
        <v>-27.07</v>
      </c>
      <c r="N338" s="188" t="str">
        <f t="shared" si="5"/>
        <v>211000012800</v>
      </c>
    </row>
    <row r="339" spans="1:14" x14ac:dyDescent="0.25">
      <c r="A339" s="208" t="s">
        <v>108</v>
      </c>
      <c r="B339" s="208" t="s">
        <v>230</v>
      </c>
      <c r="C339" s="208" t="s">
        <v>232</v>
      </c>
      <c r="D339" s="208" t="s">
        <v>126</v>
      </c>
      <c r="E339" s="208" t="s">
        <v>127</v>
      </c>
      <c r="F339" s="208" t="s">
        <v>131</v>
      </c>
      <c r="G339" s="208" t="s">
        <v>133</v>
      </c>
      <c r="H339" s="208" t="s">
        <v>217</v>
      </c>
      <c r="I339" s="208" t="s">
        <v>217</v>
      </c>
      <c r="J339" s="208" t="s">
        <v>217</v>
      </c>
      <c r="K339" s="208" t="s">
        <v>217</v>
      </c>
      <c r="L339" s="208" t="s">
        <v>217</v>
      </c>
      <c r="M339" s="209">
        <v>-48.73</v>
      </c>
      <c r="N339" s="188" t="str">
        <f t="shared" si="5"/>
        <v>205300012800</v>
      </c>
    </row>
    <row r="340" spans="1:14" x14ac:dyDescent="0.25">
      <c r="A340" s="208" t="s">
        <v>108</v>
      </c>
      <c r="B340" s="208" t="s">
        <v>230</v>
      </c>
      <c r="C340" s="208" t="s">
        <v>232</v>
      </c>
      <c r="D340" s="208" t="s">
        <v>126</v>
      </c>
      <c r="E340" s="208" t="s">
        <v>127</v>
      </c>
      <c r="F340" s="208" t="s">
        <v>131</v>
      </c>
      <c r="G340" s="208" t="s">
        <v>133</v>
      </c>
      <c r="H340" s="208" t="s">
        <v>217</v>
      </c>
      <c r="I340" s="208" t="s">
        <v>217</v>
      </c>
      <c r="J340" s="208" t="s">
        <v>217</v>
      </c>
      <c r="K340" s="208" t="s">
        <v>217</v>
      </c>
      <c r="L340" s="208" t="s">
        <v>217</v>
      </c>
      <c r="M340" s="209">
        <v>-27.07</v>
      </c>
      <c r="N340" s="188" t="str">
        <f t="shared" si="5"/>
        <v>205300012800</v>
      </c>
    </row>
    <row r="341" spans="1:14" x14ac:dyDescent="0.25">
      <c r="A341" s="208" t="s">
        <v>108</v>
      </c>
      <c r="B341" s="208" t="s">
        <v>230</v>
      </c>
      <c r="C341" s="208" t="s">
        <v>232</v>
      </c>
      <c r="D341" s="208" t="s">
        <v>126</v>
      </c>
      <c r="E341" s="208" t="s">
        <v>127</v>
      </c>
      <c r="F341" s="208" t="s">
        <v>131</v>
      </c>
      <c r="G341" s="208" t="s">
        <v>145</v>
      </c>
      <c r="H341" s="208" t="s">
        <v>217</v>
      </c>
      <c r="I341" s="208" t="s">
        <v>217</v>
      </c>
      <c r="J341" s="208" t="s">
        <v>217</v>
      </c>
      <c r="K341" s="208" t="s">
        <v>217</v>
      </c>
      <c r="L341" s="208" t="s">
        <v>217</v>
      </c>
      <c r="M341" s="209">
        <v>-11.39</v>
      </c>
      <c r="N341" s="188" t="str">
        <f t="shared" si="5"/>
        <v>216000012800</v>
      </c>
    </row>
    <row r="342" spans="1:14" x14ac:dyDescent="0.25">
      <c r="A342" s="208" t="s">
        <v>108</v>
      </c>
      <c r="B342" s="208" t="s">
        <v>230</v>
      </c>
      <c r="C342" s="208" t="s">
        <v>232</v>
      </c>
      <c r="D342" s="208" t="s">
        <v>126</v>
      </c>
      <c r="E342" s="208" t="s">
        <v>127</v>
      </c>
      <c r="F342" s="208" t="s">
        <v>131</v>
      </c>
      <c r="G342" s="208" t="s">
        <v>145</v>
      </c>
      <c r="H342" s="208" t="s">
        <v>217</v>
      </c>
      <c r="I342" s="208" t="s">
        <v>217</v>
      </c>
      <c r="J342" s="208" t="s">
        <v>217</v>
      </c>
      <c r="K342" s="208" t="s">
        <v>217</v>
      </c>
      <c r="L342" s="208" t="s">
        <v>217</v>
      </c>
      <c r="M342" s="209">
        <v>-6.33</v>
      </c>
      <c r="N342" s="188" t="str">
        <f t="shared" si="5"/>
        <v>216000012800</v>
      </c>
    </row>
    <row r="343" spans="1:14" x14ac:dyDescent="0.25">
      <c r="A343" s="208" t="s">
        <v>108</v>
      </c>
      <c r="B343" s="208" t="s">
        <v>230</v>
      </c>
      <c r="C343" s="208" t="s">
        <v>232</v>
      </c>
      <c r="D343" s="208" t="s">
        <v>126</v>
      </c>
      <c r="E343" s="208" t="s">
        <v>127</v>
      </c>
      <c r="F343" s="208" t="s">
        <v>131</v>
      </c>
      <c r="G343" s="208" t="s">
        <v>142</v>
      </c>
      <c r="H343" s="208" t="s">
        <v>217</v>
      </c>
      <c r="I343" s="208" t="s">
        <v>217</v>
      </c>
      <c r="J343" s="208" t="s">
        <v>217</v>
      </c>
      <c r="K343" s="208" t="s">
        <v>217</v>
      </c>
      <c r="L343" s="208" t="s">
        <v>217</v>
      </c>
      <c r="M343" s="209">
        <v>-41.8</v>
      </c>
      <c r="N343" s="188" t="str">
        <f t="shared" si="5"/>
        <v>214000012800</v>
      </c>
    </row>
    <row r="344" spans="1:14" x14ac:dyDescent="0.25">
      <c r="A344" s="208" t="s">
        <v>108</v>
      </c>
      <c r="B344" s="208" t="s">
        <v>230</v>
      </c>
      <c r="C344" s="208" t="s">
        <v>232</v>
      </c>
      <c r="D344" s="208" t="s">
        <v>126</v>
      </c>
      <c r="E344" s="208" t="s">
        <v>127</v>
      </c>
      <c r="F344" s="208" t="s">
        <v>131</v>
      </c>
      <c r="G344" s="208" t="s">
        <v>142</v>
      </c>
      <c r="H344" s="208" t="s">
        <v>217</v>
      </c>
      <c r="I344" s="208" t="s">
        <v>217</v>
      </c>
      <c r="J344" s="208" t="s">
        <v>217</v>
      </c>
      <c r="K344" s="208" t="s">
        <v>217</v>
      </c>
      <c r="L344" s="208" t="s">
        <v>217</v>
      </c>
      <c r="M344" s="209">
        <v>-23.23</v>
      </c>
      <c r="N344" s="188" t="str">
        <f t="shared" si="5"/>
        <v>214000012800</v>
      </c>
    </row>
    <row r="345" spans="1:14" x14ac:dyDescent="0.25">
      <c r="A345" s="208" t="s">
        <v>108</v>
      </c>
      <c r="B345" s="208" t="s">
        <v>230</v>
      </c>
      <c r="C345" s="208" t="s">
        <v>232</v>
      </c>
      <c r="D345" s="208" t="s">
        <v>126</v>
      </c>
      <c r="E345" s="208" t="s">
        <v>127</v>
      </c>
      <c r="F345" s="208" t="s">
        <v>131</v>
      </c>
      <c r="G345" s="208" t="s">
        <v>136</v>
      </c>
      <c r="H345" s="208" t="s">
        <v>217</v>
      </c>
      <c r="I345" s="208" t="s">
        <v>217</v>
      </c>
      <c r="J345" s="208" t="s">
        <v>217</v>
      </c>
      <c r="K345" s="208" t="s">
        <v>217</v>
      </c>
      <c r="L345" s="208" t="s">
        <v>217</v>
      </c>
      <c r="M345" s="209">
        <v>-11.4</v>
      </c>
      <c r="N345" s="188" t="str">
        <f t="shared" si="5"/>
        <v>205800012800</v>
      </c>
    </row>
    <row r="346" spans="1:14" x14ac:dyDescent="0.25">
      <c r="A346" s="208" t="s">
        <v>108</v>
      </c>
      <c r="B346" s="208" t="s">
        <v>230</v>
      </c>
      <c r="C346" s="208" t="s">
        <v>232</v>
      </c>
      <c r="D346" s="208" t="s">
        <v>126</v>
      </c>
      <c r="E346" s="208" t="s">
        <v>127</v>
      </c>
      <c r="F346" s="208" t="s">
        <v>131</v>
      </c>
      <c r="G346" s="208" t="s">
        <v>136</v>
      </c>
      <c r="H346" s="208" t="s">
        <v>217</v>
      </c>
      <c r="I346" s="208" t="s">
        <v>217</v>
      </c>
      <c r="J346" s="208" t="s">
        <v>217</v>
      </c>
      <c r="K346" s="208" t="s">
        <v>217</v>
      </c>
      <c r="L346" s="208" t="s">
        <v>217</v>
      </c>
      <c r="M346" s="209">
        <v>-6.32</v>
      </c>
      <c r="N346" s="188" t="str">
        <f t="shared" si="5"/>
        <v>205800012800</v>
      </c>
    </row>
    <row r="347" spans="1:14" x14ac:dyDescent="0.25">
      <c r="A347" s="208" t="s">
        <v>108</v>
      </c>
      <c r="B347" s="208" t="s">
        <v>230</v>
      </c>
      <c r="C347" s="208" t="s">
        <v>232</v>
      </c>
      <c r="D347" s="208" t="s">
        <v>126</v>
      </c>
      <c r="E347" s="208" t="s">
        <v>127</v>
      </c>
      <c r="F347" s="208" t="s">
        <v>131</v>
      </c>
      <c r="G347" s="208" t="s">
        <v>143</v>
      </c>
      <c r="H347" s="208" t="s">
        <v>217</v>
      </c>
      <c r="I347" s="208" t="s">
        <v>217</v>
      </c>
      <c r="J347" s="208" t="s">
        <v>217</v>
      </c>
      <c r="K347" s="208" t="s">
        <v>217</v>
      </c>
      <c r="L347" s="208" t="s">
        <v>217</v>
      </c>
      <c r="M347" s="209">
        <v>-19.48</v>
      </c>
      <c r="N347" s="188" t="str">
        <f t="shared" si="5"/>
        <v>215000012800</v>
      </c>
    </row>
    <row r="348" spans="1:14" x14ac:dyDescent="0.25">
      <c r="A348" s="208" t="s">
        <v>108</v>
      </c>
      <c r="B348" s="208" t="s">
        <v>230</v>
      </c>
      <c r="C348" s="208" t="s">
        <v>232</v>
      </c>
      <c r="D348" s="208" t="s">
        <v>126</v>
      </c>
      <c r="E348" s="208" t="s">
        <v>127</v>
      </c>
      <c r="F348" s="208" t="s">
        <v>131</v>
      </c>
      <c r="G348" s="208" t="s">
        <v>148</v>
      </c>
      <c r="H348" s="208" t="s">
        <v>217</v>
      </c>
      <c r="I348" s="208" t="s">
        <v>217</v>
      </c>
      <c r="J348" s="208" t="s">
        <v>217</v>
      </c>
      <c r="K348" s="208" t="s">
        <v>217</v>
      </c>
      <c r="L348" s="208" t="s">
        <v>217</v>
      </c>
      <c r="M348" s="209">
        <v>765.51</v>
      </c>
      <c r="N348" s="188" t="str">
        <f t="shared" si="5"/>
        <v>700000012800</v>
      </c>
    </row>
    <row r="349" spans="1:14" x14ac:dyDescent="0.25">
      <c r="A349" s="208" t="s">
        <v>108</v>
      </c>
      <c r="B349" s="208" t="s">
        <v>230</v>
      </c>
      <c r="C349" s="208" t="s">
        <v>231</v>
      </c>
      <c r="D349" s="208" t="s">
        <v>126</v>
      </c>
      <c r="E349" s="208" t="s">
        <v>127</v>
      </c>
      <c r="F349" s="208" t="s">
        <v>131</v>
      </c>
      <c r="G349" s="208" t="s">
        <v>152</v>
      </c>
      <c r="H349" s="208" t="s">
        <v>217</v>
      </c>
      <c r="I349" s="208" t="s">
        <v>217</v>
      </c>
      <c r="J349" s="208" t="s">
        <v>217</v>
      </c>
      <c r="K349" s="208" t="s">
        <v>217</v>
      </c>
      <c r="L349" s="208" t="s">
        <v>217</v>
      </c>
      <c r="M349" s="209">
        <v>7.08</v>
      </c>
      <c r="N349" s="188" t="str">
        <f t="shared" si="5"/>
        <v>723100012800</v>
      </c>
    </row>
    <row r="350" spans="1:14" x14ac:dyDescent="0.25">
      <c r="A350" s="208" t="s">
        <v>108</v>
      </c>
      <c r="B350" s="208" t="s">
        <v>230</v>
      </c>
      <c r="C350" s="208" t="s">
        <v>231</v>
      </c>
      <c r="D350" s="208" t="s">
        <v>126</v>
      </c>
      <c r="E350" s="208" t="s">
        <v>127</v>
      </c>
      <c r="F350" s="208" t="s">
        <v>131</v>
      </c>
      <c r="G350" s="208" t="s">
        <v>151</v>
      </c>
      <c r="H350" s="208" t="s">
        <v>217</v>
      </c>
      <c r="I350" s="208" t="s">
        <v>217</v>
      </c>
      <c r="J350" s="208" t="s">
        <v>217</v>
      </c>
      <c r="K350" s="208" t="s">
        <v>217</v>
      </c>
      <c r="L350" s="208" t="s">
        <v>217</v>
      </c>
      <c r="M350" s="209">
        <v>16.829999999999998</v>
      </c>
      <c r="N350" s="188" t="str">
        <f t="shared" si="5"/>
        <v>723000012800</v>
      </c>
    </row>
    <row r="351" spans="1:14" x14ac:dyDescent="0.25">
      <c r="A351" s="208" t="s">
        <v>108</v>
      </c>
      <c r="B351" s="208" t="s">
        <v>230</v>
      </c>
      <c r="C351" s="208" t="s">
        <v>231</v>
      </c>
      <c r="D351" s="208" t="s">
        <v>126</v>
      </c>
      <c r="E351" s="208" t="s">
        <v>127</v>
      </c>
      <c r="F351" s="208" t="s">
        <v>131</v>
      </c>
      <c r="G351" s="208" t="s">
        <v>156</v>
      </c>
      <c r="H351" s="208" t="s">
        <v>217</v>
      </c>
      <c r="I351" s="208" t="s">
        <v>217</v>
      </c>
      <c r="J351" s="208" t="s">
        <v>217</v>
      </c>
      <c r="K351" s="208" t="s">
        <v>217</v>
      </c>
      <c r="L351" s="208" t="s">
        <v>217</v>
      </c>
      <c r="M351" s="209">
        <v>32.25</v>
      </c>
      <c r="N351" s="188" t="str">
        <f t="shared" si="5"/>
        <v>726900012800</v>
      </c>
    </row>
    <row r="352" spans="1:14" x14ac:dyDescent="0.25">
      <c r="A352" s="208" t="s">
        <v>108</v>
      </c>
      <c r="B352" s="208" t="s">
        <v>230</v>
      </c>
      <c r="C352" s="208" t="s">
        <v>231</v>
      </c>
      <c r="D352" s="208" t="s">
        <v>126</v>
      </c>
      <c r="E352" s="208" t="s">
        <v>127</v>
      </c>
      <c r="F352" s="208" t="s">
        <v>131</v>
      </c>
      <c r="G352" s="208" t="s">
        <v>156</v>
      </c>
      <c r="H352" s="208" t="s">
        <v>217</v>
      </c>
      <c r="I352" s="208" t="s">
        <v>217</v>
      </c>
      <c r="J352" s="208" t="s">
        <v>217</v>
      </c>
      <c r="K352" s="208" t="s">
        <v>217</v>
      </c>
      <c r="L352" s="208" t="s">
        <v>217</v>
      </c>
      <c r="M352" s="209">
        <v>17.91</v>
      </c>
      <c r="N352" s="188" t="str">
        <f t="shared" si="5"/>
        <v>726900012800</v>
      </c>
    </row>
    <row r="353" spans="1:14" x14ac:dyDescent="0.25">
      <c r="A353" s="208" t="s">
        <v>108</v>
      </c>
      <c r="B353" s="208" t="s">
        <v>230</v>
      </c>
      <c r="C353" s="208" t="s">
        <v>231</v>
      </c>
      <c r="D353" s="208" t="s">
        <v>126</v>
      </c>
      <c r="E353" s="208" t="s">
        <v>127</v>
      </c>
      <c r="F353" s="208" t="s">
        <v>131</v>
      </c>
      <c r="G353" s="208" t="s">
        <v>156</v>
      </c>
      <c r="H353" s="208" t="s">
        <v>217</v>
      </c>
      <c r="I353" s="208" t="s">
        <v>217</v>
      </c>
      <c r="J353" s="208" t="s">
        <v>217</v>
      </c>
      <c r="K353" s="208" t="s">
        <v>217</v>
      </c>
      <c r="L353" s="208" t="s">
        <v>217</v>
      </c>
      <c r="M353" s="209">
        <v>5.86</v>
      </c>
      <c r="N353" s="188" t="str">
        <f t="shared" si="5"/>
        <v>726900012800</v>
      </c>
    </row>
    <row r="354" spans="1:14" x14ac:dyDescent="0.25">
      <c r="A354" s="208" t="s">
        <v>108</v>
      </c>
      <c r="B354" s="208" t="s">
        <v>230</v>
      </c>
      <c r="C354" s="208" t="s">
        <v>231</v>
      </c>
      <c r="D354" s="208" t="s">
        <v>126</v>
      </c>
      <c r="E354" s="208" t="s">
        <v>127</v>
      </c>
      <c r="F354" s="208" t="s">
        <v>131</v>
      </c>
      <c r="G354" s="208" t="s">
        <v>156</v>
      </c>
      <c r="H354" s="208" t="s">
        <v>217</v>
      </c>
      <c r="I354" s="208" t="s">
        <v>217</v>
      </c>
      <c r="J354" s="208" t="s">
        <v>217</v>
      </c>
      <c r="K354" s="208" t="s">
        <v>217</v>
      </c>
      <c r="L354" s="208" t="s">
        <v>217</v>
      </c>
      <c r="M354" s="209">
        <v>3.26</v>
      </c>
      <c r="N354" s="188" t="str">
        <f t="shared" si="5"/>
        <v>726900012800</v>
      </c>
    </row>
    <row r="355" spans="1:14" x14ac:dyDescent="0.25">
      <c r="A355" s="208" t="s">
        <v>108</v>
      </c>
      <c r="B355" s="208" t="s">
        <v>230</v>
      </c>
      <c r="C355" s="208" t="s">
        <v>231</v>
      </c>
      <c r="D355" s="208" t="s">
        <v>126</v>
      </c>
      <c r="E355" s="208" t="s">
        <v>127</v>
      </c>
      <c r="F355" s="208" t="s">
        <v>131</v>
      </c>
      <c r="G355" s="208" t="s">
        <v>138</v>
      </c>
      <c r="H355" s="208" t="s">
        <v>217</v>
      </c>
      <c r="I355" s="208" t="s">
        <v>217</v>
      </c>
      <c r="J355" s="208" t="s">
        <v>217</v>
      </c>
      <c r="K355" s="208" t="s">
        <v>217</v>
      </c>
      <c r="L355" s="208" t="s">
        <v>217</v>
      </c>
      <c r="M355" s="209">
        <v>-32.25</v>
      </c>
      <c r="N355" s="188" t="str">
        <f t="shared" si="5"/>
        <v>210500012800</v>
      </c>
    </row>
    <row r="356" spans="1:14" x14ac:dyDescent="0.25">
      <c r="A356" s="208" t="s">
        <v>108</v>
      </c>
      <c r="B356" s="208" t="s">
        <v>230</v>
      </c>
      <c r="C356" s="208" t="s">
        <v>231</v>
      </c>
      <c r="D356" s="208" t="s">
        <v>126</v>
      </c>
      <c r="E356" s="208" t="s">
        <v>127</v>
      </c>
      <c r="F356" s="208" t="s">
        <v>131</v>
      </c>
      <c r="G356" s="208" t="s">
        <v>138</v>
      </c>
      <c r="H356" s="208" t="s">
        <v>217</v>
      </c>
      <c r="I356" s="208" t="s">
        <v>217</v>
      </c>
      <c r="J356" s="208" t="s">
        <v>217</v>
      </c>
      <c r="K356" s="208" t="s">
        <v>217</v>
      </c>
      <c r="L356" s="208" t="s">
        <v>217</v>
      </c>
      <c r="M356" s="209">
        <v>-17.91</v>
      </c>
      <c r="N356" s="188" t="str">
        <f t="shared" si="5"/>
        <v>210500012800</v>
      </c>
    </row>
    <row r="357" spans="1:14" x14ac:dyDescent="0.25">
      <c r="A357" s="208" t="s">
        <v>108</v>
      </c>
      <c r="B357" s="208" t="s">
        <v>230</v>
      </c>
      <c r="C357" s="208" t="s">
        <v>231</v>
      </c>
      <c r="D357" s="208" t="s">
        <v>126</v>
      </c>
      <c r="E357" s="208" t="s">
        <v>127</v>
      </c>
      <c r="F357" s="208" t="s">
        <v>131</v>
      </c>
      <c r="G357" s="208" t="s">
        <v>132</v>
      </c>
      <c r="H357" s="208" t="s">
        <v>217</v>
      </c>
      <c r="I357" s="208" t="s">
        <v>217</v>
      </c>
      <c r="J357" s="208" t="s">
        <v>217</v>
      </c>
      <c r="K357" s="208" t="s">
        <v>217</v>
      </c>
      <c r="L357" s="208" t="s">
        <v>217</v>
      </c>
      <c r="M357" s="209">
        <v>-32.25</v>
      </c>
      <c r="N357" s="188" t="str">
        <f t="shared" si="5"/>
        <v>205200012800</v>
      </c>
    </row>
    <row r="358" spans="1:14" x14ac:dyDescent="0.25">
      <c r="A358" s="208" t="s">
        <v>108</v>
      </c>
      <c r="B358" s="208" t="s">
        <v>230</v>
      </c>
      <c r="C358" s="208" t="s">
        <v>231</v>
      </c>
      <c r="D358" s="208" t="s">
        <v>126</v>
      </c>
      <c r="E358" s="208" t="s">
        <v>127</v>
      </c>
      <c r="F358" s="208" t="s">
        <v>131</v>
      </c>
      <c r="G358" s="208" t="s">
        <v>132</v>
      </c>
      <c r="H358" s="208" t="s">
        <v>217</v>
      </c>
      <c r="I358" s="208" t="s">
        <v>217</v>
      </c>
      <c r="J358" s="208" t="s">
        <v>217</v>
      </c>
      <c r="K358" s="208" t="s">
        <v>217</v>
      </c>
      <c r="L358" s="208" t="s">
        <v>217</v>
      </c>
      <c r="M358" s="209">
        <v>-17.91</v>
      </c>
      <c r="N358" s="188" t="str">
        <f t="shared" si="5"/>
        <v>205200012800</v>
      </c>
    </row>
    <row r="359" spans="1:14" x14ac:dyDescent="0.25">
      <c r="A359" s="208" t="s">
        <v>108</v>
      </c>
      <c r="B359" s="208" t="s">
        <v>230</v>
      </c>
      <c r="C359" s="208" t="s">
        <v>231</v>
      </c>
      <c r="D359" s="208" t="s">
        <v>126</v>
      </c>
      <c r="E359" s="208" t="s">
        <v>127</v>
      </c>
      <c r="F359" s="208" t="s">
        <v>131</v>
      </c>
      <c r="G359" s="208" t="s">
        <v>137</v>
      </c>
      <c r="H359" s="208" t="s">
        <v>217</v>
      </c>
      <c r="I359" s="208" t="s">
        <v>217</v>
      </c>
      <c r="J359" s="208" t="s">
        <v>217</v>
      </c>
      <c r="K359" s="208" t="s">
        <v>217</v>
      </c>
      <c r="L359" s="208" t="s">
        <v>217</v>
      </c>
      <c r="M359" s="209">
        <v>-5.86</v>
      </c>
      <c r="N359" s="188" t="str">
        <f t="shared" si="5"/>
        <v>210000012800</v>
      </c>
    </row>
    <row r="360" spans="1:14" x14ac:dyDescent="0.25">
      <c r="A360" s="208" t="s">
        <v>108</v>
      </c>
      <c r="B360" s="208" t="s">
        <v>230</v>
      </c>
      <c r="C360" s="208" t="s">
        <v>231</v>
      </c>
      <c r="D360" s="208" t="s">
        <v>126</v>
      </c>
      <c r="E360" s="208" t="s">
        <v>127</v>
      </c>
      <c r="F360" s="208" t="s">
        <v>131</v>
      </c>
      <c r="G360" s="208" t="s">
        <v>137</v>
      </c>
      <c r="H360" s="208" t="s">
        <v>217</v>
      </c>
      <c r="I360" s="208" t="s">
        <v>217</v>
      </c>
      <c r="J360" s="208" t="s">
        <v>217</v>
      </c>
      <c r="K360" s="208" t="s">
        <v>217</v>
      </c>
      <c r="L360" s="208" t="s">
        <v>217</v>
      </c>
      <c r="M360" s="209">
        <v>-3.26</v>
      </c>
      <c r="N360" s="188" t="str">
        <f t="shared" si="5"/>
        <v>210000012800</v>
      </c>
    </row>
    <row r="361" spans="1:14" x14ac:dyDescent="0.25">
      <c r="A361" s="208" t="s">
        <v>108</v>
      </c>
      <c r="B361" s="208" t="s">
        <v>230</v>
      </c>
      <c r="C361" s="208" t="s">
        <v>231</v>
      </c>
      <c r="D361" s="208" t="s">
        <v>126</v>
      </c>
      <c r="E361" s="208" t="s">
        <v>127</v>
      </c>
      <c r="F361" s="208" t="s">
        <v>131</v>
      </c>
      <c r="G361" s="208" t="s">
        <v>139</v>
      </c>
      <c r="H361" s="208" t="s">
        <v>217</v>
      </c>
      <c r="I361" s="208" t="s">
        <v>217</v>
      </c>
      <c r="J361" s="208" t="s">
        <v>217</v>
      </c>
      <c r="K361" s="208" t="s">
        <v>217</v>
      </c>
      <c r="L361" s="208" t="s">
        <v>217</v>
      </c>
      <c r="M361" s="209">
        <v>-30.29</v>
      </c>
      <c r="N361" s="188" t="str">
        <f t="shared" si="5"/>
        <v>211000012800</v>
      </c>
    </row>
    <row r="362" spans="1:14" x14ac:dyDescent="0.25">
      <c r="A362" s="208" t="s">
        <v>108</v>
      </c>
      <c r="B362" s="208" t="s">
        <v>230</v>
      </c>
      <c r="C362" s="208" t="s">
        <v>231</v>
      </c>
      <c r="D362" s="208" t="s">
        <v>126</v>
      </c>
      <c r="E362" s="208" t="s">
        <v>127</v>
      </c>
      <c r="F362" s="208" t="s">
        <v>131</v>
      </c>
      <c r="G362" s="208" t="s">
        <v>139</v>
      </c>
      <c r="H362" s="208" t="s">
        <v>217</v>
      </c>
      <c r="I362" s="208" t="s">
        <v>217</v>
      </c>
      <c r="J362" s="208" t="s">
        <v>217</v>
      </c>
      <c r="K362" s="208" t="s">
        <v>217</v>
      </c>
      <c r="L362" s="208" t="s">
        <v>217</v>
      </c>
      <c r="M362" s="209">
        <v>-16.829999999999998</v>
      </c>
      <c r="N362" s="188" t="str">
        <f t="shared" si="5"/>
        <v>211000012800</v>
      </c>
    </row>
    <row r="363" spans="1:14" x14ac:dyDescent="0.25">
      <c r="A363" s="208" t="s">
        <v>108</v>
      </c>
      <c r="B363" s="208" t="s">
        <v>230</v>
      </c>
      <c r="C363" s="208" t="s">
        <v>231</v>
      </c>
      <c r="D363" s="208" t="s">
        <v>126</v>
      </c>
      <c r="E363" s="208" t="s">
        <v>127</v>
      </c>
      <c r="F363" s="208" t="s">
        <v>131</v>
      </c>
      <c r="G363" s="208" t="s">
        <v>133</v>
      </c>
      <c r="H363" s="208" t="s">
        <v>217</v>
      </c>
      <c r="I363" s="208" t="s">
        <v>217</v>
      </c>
      <c r="J363" s="208" t="s">
        <v>217</v>
      </c>
      <c r="K363" s="208" t="s">
        <v>217</v>
      </c>
      <c r="L363" s="208" t="s">
        <v>217</v>
      </c>
      <c r="M363" s="209">
        <v>-30.29</v>
      </c>
      <c r="N363" s="188" t="str">
        <f t="shared" si="5"/>
        <v>205300012800</v>
      </c>
    </row>
    <row r="364" spans="1:14" x14ac:dyDescent="0.25">
      <c r="A364" s="208" t="s">
        <v>108</v>
      </c>
      <c r="B364" s="208" t="s">
        <v>230</v>
      </c>
      <c r="C364" s="208" t="s">
        <v>231</v>
      </c>
      <c r="D364" s="208" t="s">
        <v>126</v>
      </c>
      <c r="E364" s="208" t="s">
        <v>127</v>
      </c>
      <c r="F364" s="208" t="s">
        <v>131</v>
      </c>
      <c r="G364" s="208" t="s">
        <v>133</v>
      </c>
      <c r="H364" s="208" t="s">
        <v>217</v>
      </c>
      <c r="I364" s="208" t="s">
        <v>217</v>
      </c>
      <c r="J364" s="208" t="s">
        <v>217</v>
      </c>
      <c r="K364" s="208" t="s">
        <v>217</v>
      </c>
      <c r="L364" s="208" t="s">
        <v>217</v>
      </c>
      <c r="M364" s="209">
        <v>-16.829999999999998</v>
      </c>
      <c r="N364" s="188" t="str">
        <f t="shared" si="5"/>
        <v>205300012800</v>
      </c>
    </row>
    <row r="365" spans="1:14" x14ac:dyDescent="0.25">
      <c r="A365" s="208" t="s">
        <v>108</v>
      </c>
      <c r="B365" s="208" t="s">
        <v>230</v>
      </c>
      <c r="C365" s="208" t="s">
        <v>231</v>
      </c>
      <c r="D365" s="208" t="s">
        <v>126</v>
      </c>
      <c r="E365" s="208" t="s">
        <v>127</v>
      </c>
      <c r="F365" s="208" t="s">
        <v>131</v>
      </c>
      <c r="G365" s="208" t="s">
        <v>145</v>
      </c>
      <c r="H365" s="208" t="s">
        <v>217</v>
      </c>
      <c r="I365" s="208" t="s">
        <v>217</v>
      </c>
      <c r="J365" s="208" t="s">
        <v>217</v>
      </c>
      <c r="K365" s="208" t="s">
        <v>217</v>
      </c>
      <c r="L365" s="208" t="s">
        <v>217</v>
      </c>
      <c r="M365" s="209">
        <v>-7.08</v>
      </c>
      <c r="N365" s="188" t="str">
        <f t="shared" si="5"/>
        <v>216000012800</v>
      </c>
    </row>
    <row r="366" spans="1:14" x14ac:dyDescent="0.25">
      <c r="A366" s="208" t="s">
        <v>108</v>
      </c>
      <c r="B366" s="208" t="s">
        <v>230</v>
      </c>
      <c r="C366" s="208" t="s">
        <v>231</v>
      </c>
      <c r="D366" s="208" t="s">
        <v>126</v>
      </c>
      <c r="E366" s="208" t="s">
        <v>127</v>
      </c>
      <c r="F366" s="208" t="s">
        <v>131</v>
      </c>
      <c r="G366" s="208" t="s">
        <v>145</v>
      </c>
      <c r="H366" s="208" t="s">
        <v>217</v>
      </c>
      <c r="I366" s="208" t="s">
        <v>217</v>
      </c>
      <c r="J366" s="208" t="s">
        <v>217</v>
      </c>
      <c r="K366" s="208" t="s">
        <v>217</v>
      </c>
      <c r="L366" s="208" t="s">
        <v>217</v>
      </c>
      <c r="M366" s="209">
        <v>-3.94</v>
      </c>
      <c r="N366" s="188" t="str">
        <f t="shared" si="5"/>
        <v>216000012800</v>
      </c>
    </row>
    <row r="367" spans="1:14" x14ac:dyDescent="0.25">
      <c r="A367" s="208" t="s">
        <v>108</v>
      </c>
      <c r="B367" s="208" t="s">
        <v>230</v>
      </c>
      <c r="C367" s="208" t="s">
        <v>231</v>
      </c>
      <c r="D367" s="208" t="s">
        <v>126</v>
      </c>
      <c r="E367" s="208" t="s">
        <v>127</v>
      </c>
      <c r="F367" s="208" t="s">
        <v>131</v>
      </c>
      <c r="G367" s="208" t="s">
        <v>142</v>
      </c>
      <c r="H367" s="208" t="s">
        <v>217</v>
      </c>
      <c r="I367" s="208" t="s">
        <v>217</v>
      </c>
      <c r="J367" s="208" t="s">
        <v>217</v>
      </c>
      <c r="K367" s="208" t="s">
        <v>217</v>
      </c>
      <c r="L367" s="208" t="s">
        <v>217</v>
      </c>
      <c r="M367" s="209">
        <v>-24.37</v>
      </c>
      <c r="N367" s="188" t="str">
        <f t="shared" si="5"/>
        <v>214000012800</v>
      </c>
    </row>
    <row r="368" spans="1:14" x14ac:dyDescent="0.25">
      <c r="A368" s="208" t="s">
        <v>108</v>
      </c>
      <c r="B368" s="208" t="s">
        <v>230</v>
      </c>
      <c r="C368" s="208" t="s">
        <v>231</v>
      </c>
      <c r="D368" s="208" t="s">
        <v>126</v>
      </c>
      <c r="E368" s="208" t="s">
        <v>127</v>
      </c>
      <c r="F368" s="208" t="s">
        <v>131</v>
      </c>
      <c r="G368" s="208" t="s">
        <v>142</v>
      </c>
      <c r="H368" s="208" t="s">
        <v>217</v>
      </c>
      <c r="I368" s="208" t="s">
        <v>217</v>
      </c>
      <c r="J368" s="208" t="s">
        <v>217</v>
      </c>
      <c r="K368" s="208" t="s">
        <v>217</v>
      </c>
      <c r="L368" s="208" t="s">
        <v>217</v>
      </c>
      <c r="M368" s="209">
        <v>-13.54</v>
      </c>
      <c r="N368" s="188" t="str">
        <f t="shared" si="5"/>
        <v>214000012800</v>
      </c>
    </row>
    <row r="369" spans="1:14" x14ac:dyDescent="0.25">
      <c r="A369" s="208" t="s">
        <v>108</v>
      </c>
      <c r="B369" s="208" t="s">
        <v>230</v>
      </c>
      <c r="C369" s="208" t="s">
        <v>231</v>
      </c>
      <c r="D369" s="208" t="s">
        <v>126</v>
      </c>
      <c r="E369" s="208" t="s">
        <v>127</v>
      </c>
      <c r="F369" s="208" t="s">
        <v>131</v>
      </c>
      <c r="G369" s="208" t="s">
        <v>136</v>
      </c>
      <c r="H369" s="208" t="s">
        <v>217</v>
      </c>
      <c r="I369" s="208" t="s">
        <v>217</v>
      </c>
      <c r="J369" s="208" t="s">
        <v>217</v>
      </c>
      <c r="K369" s="208" t="s">
        <v>217</v>
      </c>
      <c r="L369" s="208" t="s">
        <v>217</v>
      </c>
      <c r="M369" s="209">
        <v>-7.08</v>
      </c>
      <c r="N369" s="188" t="str">
        <f t="shared" si="5"/>
        <v>205800012800</v>
      </c>
    </row>
    <row r="370" spans="1:14" x14ac:dyDescent="0.25">
      <c r="A370" s="208" t="s">
        <v>108</v>
      </c>
      <c r="B370" s="208" t="s">
        <v>230</v>
      </c>
      <c r="C370" s="208" t="s">
        <v>231</v>
      </c>
      <c r="D370" s="208" t="s">
        <v>126</v>
      </c>
      <c r="E370" s="208" t="s">
        <v>127</v>
      </c>
      <c r="F370" s="208" t="s">
        <v>131</v>
      </c>
      <c r="G370" s="208" t="s">
        <v>136</v>
      </c>
      <c r="H370" s="208" t="s">
        <v>217</v>
      </c>
      <c r="I370" s="208" t="s">
        <v>217</v>
      </c>
      <c r="J370" s="208" t="s">
        <v>217</v>
      </c>
      <c r="K370" s="208" t="s">
        <v>217</v>
      </c>
      <c r="L370" s="208" t="s">
        <v>217</v>
      </c>
      <c r="M370" s="209">
        <v>-3.94</v>
      </c>
      <c r="N370" s="188" t="str">
        <f t="shared" si="5"/>
        <v>205800012800</v>
      </c>
    </row>
    <row r="371" spans="1:14" x14ac:dyDescent="0.25">
      <c r="A371" s="208" t="s">
        <v>108</v>
      </c>
      <c r="B371" s="208" t="s">
        <v>230</v>
      </c>
      <c r="C371" s="208" t="s">
        <v>231</v>
      </c>
      <c r="D371" s="208" t="s">
        <v>126</v>
      </c>
      <c r="E371" s="208" t="s">
        <v>127</v>
      </c>
      <c r="F371" s="208" t="s">
        <v>131</v>
      </c>
      <c r="G371" s="208" t="s">
        <v>143</v>
      </c>
      <c r="H371" s="208" t="s">
        <v>217</v>
      </c>
      <c r="I371" s="208" t="s">
        <v>217</v>
      </c>
      <c r="J371" s="208" t="s">
        <v>217</v>
      </c>
      <c r="K371" s="208" t="s">
        <v>217</v>
      </c>
      <c r="L371" s="208" t="s">
        <v>217</v>
      </c>
      <c r="M371" s="209">
        <v>-9.93</v>
      </c>
      <c r="N371" s="188" t="str">
        <f t="shared" si="5"/>
        <v>215000012800</v>
      </c>
    </row>
    <row r="372" spans="1:14" x14ac:dyDescent="0.25">
      <c r="A372" s="208" t="s">
        <v>108</v>
      </c>
      <c r="B372" s="208" t="s">
        <v>230</v>
      </c>
      <c r="C372" s="208" t="s">
        <v>231</v>
      </c>
      <c r="D372" s="208" t="s">
        <v>126</v>
      </c>
      <c r="E372" s="208" t="s">
        <v>127</v>
      </c>
      <c r="F372" s="208" t="s">
        <v>131</v>
      </c>
      <c r="G372" s="208" t="s">
        <v>143</v>
      </c>
      <c r="H372" s="208" t="s">
        <v>217</v>
      </c>
      <c r="I372" s="208" t="s">
        <v>217</v>
      </c>
      <c r="J372" s="208" t="s">
        <v>217</v>
      </c>
      <c r="K372" s="208" t="s">
        <v>217</v>
      </c>
      <c r="L372" s="208" t="s">
        <v>217</v>
      </c>
      <c r="M372" s="209">
        <v>-5.51</v>
      </c>
      <c r="N372" s="188" t="str">
        <f t="shared" si="5"/>
        <v>215000012800</v>
      </c>
    </row>
    <row r="373" spans="1:14" x14ac:dyDescent="0.25">
      <c r="A373" s="208" t="s">
        <v>108</v>
      </c>
      <c r="B373" s="208" t="s">
        <v>230</v>
      </c>
      <c r="C373" s="208" t="s">
        <v>231</v>
      </c>
      <c r="D373" s="208" t="s">
        <v>126</v>
      </c>
      <c r="E373" s="208" t="s">
        <v>127</v>
      </c>
      <c r="F373" s="208" t="s">
        <v>131</v>
      </c>
      <c r="G373" s="208" t="s">
        <v>124</v>
      </c>
      <c r="H373" s="208" t="s">
        <v>217</v>
      </c>
      <c r="I373" s="208" t="s">
        <v>217</v>
      </c>
      <c r="J373" s="208" t="s">
        <v>217</v>
      </c>
      <c r="K373" s="208" t="s">
        <v>217</v>
      </c>
      <c r="L373" s="208" t="s">
        <v>217</v>
      </c>
      <c r="M373" s="209">
        <v>-384.65</v>
      </c>
      <c r="N373" s="188" t="str">
        <f t="shared" si="5"/>
        <v>100000012800</v>
      </c>
    </row>
    <row r="374" spans="1:14" x14ac:dyDescent="0.25">
      <c r="A374" s="208" t="s">
        <v>108</v>
      </c>
      <c r="B374" s="208" t="s">
        <v>230</v>
      </c>
      <c r="C374" s="208" t="s">
        <v>231</v>
      </c>
      <c r="D374" s="208" t="s">
        <v>126</v>
      </c>
      <c r="E374" s="208" t="s">
        <v>127</v>
      </c>
      <c r="F374" s="208" t="s">
        <v>131</v>
      </c>
      <c r="G374" s="208" t="s">
        <v>124</v>
      </c>
      <c r="H374" s="208" t="s">
        <v>217</v>
      </c>
      <c r="I374" s="208" t="s">
        <v>217</v>
      </c>
      <c r="J374" s="208" t="s">
        <v>217</v>
      </c>
      <c r="K374" s="208" t="s">
        <v>217</v>
      </c>
      <c r="L374" s="208" t="s">
        <v>217</v>
      </c>
      <c r="M374" s="209">
        <v>-213.7</v>
      </c>
      <c r="N374" s="188" t="str">
        <f t="shared" si="5"/>
        <v>100000012800</v>
      </c>
    </row>
    <row r="375" spans="1:14" x14ac:dyDescent="0.25">
      <c r="A375" s="208" t="s">
        <v>108</v>
      </c>
      <c r="B375" s="208" t="s">
        <v>230</v>
      </c>
      <c r="C375" s="208" t="s">
        <v>231</v>
      </c>
      <c r="D375" s="208" t="s">
        <v>126</v>
      </c>
      <c r="E375" s="208" t="s">
        <v>127</v>
      </c>
      <c r="F375" s="208" t="s">
        <v>131</v>
      </c>
      <c r="G375" s="208" t="s">
        <v>149</v>
      </c>
      <c r="H375" s="208" t="s">
        <v>217</v>
      </c>
      <c r="I375" s="208" t="s">
        <v>217</v>
      </c>
      <c r="J375" s="208" t="s">
        <v>217</v>
      </c>
      <c r="K375" s="208" t="s">
        <v>217</v>
      </c>
      <c r="L375" s="208" t="s">
        <v>217</v>
      </c>
      <c r="M375" s="209">
        <v>488.57</v>
      </c>
      <c r="N375" s="188" t="str">
        <f t="shared" si="5"/>
        <v>715000012800</v>
      </c>
    </row>
    <row r="376" spans="1:14" x14ac:dyDescent="0.25">
      <c r="A376" s="208" t="s">
        <v>108</v>
      </c>
      <c r="B376" s="208" t="s">
        <v>230</v>
      </c>
      <c r="C376" s="208" t="s">
        <v>231</v>
      </c>
      <c r="D376" s="208" t="s">
        <v>126</v>
      </c>
      <c r="E376" s="208" t="s">
        <v>127</v>
      </c>
      <c r="F376" s="208" t="s">
        <v>131</v>
      </c>
      <c r="G376" s="208" t="s">
        <v>149</v>
      </c>
      <c r="H376" s="208" t="s">
        <v>217</v>
      </c>
      <c r="I376" s="208" t="s">
        <v>217</v>
      </c>
      <c r="J376" s="208" t="s">
        <v>217</v>
      </c>
      <c r="K376" s="208" t="s">
        <v>217</v>
      </c>
      <c r="L376" s="208" t="s">
        <v>217</v>
      </c>
      <c r="M376" s="209">
        <v>271.43</v>
      </c>
      <c r="N376" s="188" t="str">
        <f t="shared" si="5"/>
        <v>715000012800</v>
      </c>
    </row>
    <row r="377" spans="1:14" x14ac:dyDescent="0.25">
      <c r="A377" s="208" t="s">
        <v>108</v>
      </c>
      <c r="B377" s="208" t="s">
        <v>230</v>
      </c>
      <c r="C377" s="208" t="s">
        <v>231</v>
      </c>
      <c r="D377" s="208" t="s">
        <v>126</v>
      </c>
      <c r="E377" s="208" t="s">
        <v>127</v>
      </c>
      <c r="F377" s="208" t="s">
        <v>131</v>
      </c>
      <c r="G377" s="208" t="s">
        <v>151</v>
      </c>
      <c r="H377" s="208" t="s">
        <v>217</v>
      </c>
      <c r="I377" s="208" t="s">
        <v>217</v>
      </c>
      <c r="J377" s="208" t="s">
        <v>217</v>
      </c>
      <c r="K377" s="208" t="s">
        <v>217</v>
      </c>
      <c r="L377" s="208" t="s">
        <v>217</v>
      </c>
      <c r="M377" s="209">
        <v>30.29</v>
      </c>
      <c r="N377" s="188" t="str">
        <f t="shared" si="5"/>
        <v>723000012800</v>
      </c>
    </row>
    <row r="378" spans="1:14" x14ac:dyDescent="0.25">
      <c r="A378" s="208" t="s">
        <v>108</v>
      </c>
      <c r="B378" s="208" t="s">
        <v>230</v>
      </c>
      <c r="C378" s="208" t="s">
        <v>231</v>
      </c>
      <c r="D378" s="208" t="s">
        <v>126</v>
      </c>
      <c r="E378" s="208" t="s">
        <v>127</v>
      </c>
      <c r="F378" s="208" t="s">
        <v>131</v>
      </c>
      <c r="G378" s="208" t="s">
        <v>152</v>
      </c>
      <c r="H378" s="208" t="s">
        <v>217</v>
      </c>
      <c r="I378" s="208" t="s">
        <v>217</v>
      </c>
      <c r="J378" s="208" t="s">
        <v>217</v>
      </c>
      <c r="K378" s="208" t="s">
        <v>217</v>
      </c>
      <c r="L378" s="208" t="s">
        <v>217</v>
      </c>
      <c r="M378" s="209">
        <v>3.94</v>
      </c>
      <c r="N378" s="188" t="str">
        <f t="shared" si="5"/>
        <v>723100012800</v>
      </c>
    </row>
    <row r="379" spans="1:14" x14ac:dyDescent="0.25">
      <c r="A379" s="208" t="s">
        <v>108</v>
      </c>
      <c r="B379" s="208" t="s">
        <v>233</v>
      </c>
      <c r="C379" s="208" t="s">
        <v>234</v>
      </c>
      <c r="D379" s="208" t="s">
        <v>126</v>
      </c>
      <c r="E379" s="208" t="s">
        <v>127</v>
      </c>
      <c r="F379" s="208" t="s">
        <v>131</v>
      </c>
      <c r="G379" s="208" t="s">
        <v>156</v>
      </c>
      <c r="H379" s="208" t="s">
        <v>217</v>
      </c>
      <c r="I379" s="208" t="s">
        <v>217</v>
      </c>
      <c r="J379" s="208" t="s">
        <v>217</v>
      </c>
      <c r="K379" s="208" t="s">
        <v>217</v>
      </c>
      <c r="L379" s="208" t="s">
        <v>217</v>
      </c>
      <c r="M379" s="209">
        <v>16.86</v>
      </c>
      <c r="N379" s="188" t="str">
        <f t="shared" si="5"/>
        <v>726900012800</v>
      </c>
    </row>
    <row r="380" spans="1:14" x14ac:dyDescent="0.25">
      <c r="A380" s="208" t="s">
        <v>108</v>
      </c>
      <c r="B380" s="208" t="s">
        <v>233</v>
      </c>
      <c r="C380" s="208" t="s">
        <v>234</v>
      </c>
      <c r="D380" s="208" t="s">
        <v>126</v>
      </c>
      <c r="E380" s="208" t="s">
        <v>127</v>
      </c>
      <c r="F380" s="208" t="s">
        <v>131</v>
      </c>
      <c r="G380" s="208" t="s">
        <v>156</v>
      </c>
      <c r="H380" s="208" t="s">
        <v>217</v>
      </c>
      <c r="I380" s="208" t="s">
        <v>217</v>
      </c>
      <c r="J380" s="208" t="s">
        <v>217</v>
      </c>
      <c r="K380" s="208" t="s">
        <v>217</v>
      </c>
      <c r="L380" s="208" t="s">
        <v>217</v>
      </c>
      <c r="M380" s="209">
        <v>31.65</v>
      </c>
      <c r="N380" s="188" t="str">
        <f t="shared" si="5"/>
        <v>726900012800</v>
      </c>
    </row>
    <row r="381" spans="1:14" x14ac:dyDescent="0.25">
      <c r="A381" s="208" t="s">
        <v>108</v>
      </c>
      <c r="B381" s="208" t="s">
        <v>233</v>
      </c>
      <c r="C381" s="208" t="s">
        <v>234</v>
      </c>
      <c r="D381" s="208" t="s">
        <v>126</v>
      </c>
      <c r="E381" s="208" t="s">
        <v>127</v>
      </c>
      <c r="F381" s="208" t="s">
        <v>131</v>
      </c>
      <c r="G381" s="208" t="s">
        <v>156</v>
      </c>
      <c r="H381" s="208" t="s">
        <v>217</v>
      </c>
      <c r="I381" s="208" t="s">
        <v>217</v>
      </c>
      <c r="J381" s="208" t="s">
        <v>217</v>
      </c>
      <c r="K381" s="208" t="s">
        <v>217</v>
      </c>
      <c r="L381" s="208" t="s">
        <v>217</v>
      </c>
      <c r="M381" s="209">
        <v>3.06</v>
      </c>
      <c r="N381" s="188" t="str">
        <f t="shared" si="5"/>
        <v>726900012800</v>
      </c>
    </row>
    <row r="382" spans="1:14" x14ac:dyDescent="0.25">
      <c r="A382" s="208" t="s">
        <v>108</v>
      </c>
      <c r="B382" s="208" t="s">
        <v>233</v>
      </c>
      <c r="C382" s="208" t="s">
        <v>234</v>
      </c>
      <c r="D382" s="208" t="s">
        <v>126</v>
      </c>
      <c r="E382" s="208" t="s">
        <v>127</v>
      </c>
      <c r="F382" s="208" t="s">
        <v>131</v>
      </c>
      <c r="G382" s="208" t="s">
        <v>138</v>
      </c>
      <c r="H382" s="208" t="s">
        <v>217</v>
      </c>
      <c r="I382" s="208" t="s">
        <v>217</v>
      </c>
      <c r="J382" s="208" t="s">
        <v>217</v>
      </c>
      <c r="K382" s="208" t="s">
        <v>217</v>
      </c>
      <c r="L382" s="208" t="s">
        <v>217</v>
      </c>
      <c r="M382" s="209">
        <v>-31.64</v>
      </c>
      <c r="N382" s="188" t="str">
        <f t="shared" si="5"/>
        <v>210500012800</v>
      </c>
    </row>
    <row r="383" spans="1:14" x14ac:dyDescent="0.25">
      <c r="A383" s="208" t="s">
        <v>108</v>
      </c>
      <c r="B383" s="208" t="s">
        <v>233</v>
      </c>
      <c r="C383" s="208" t="s">
        <v>234</v>
      </c>
      <c r="D383" s="208" t="s">
        <v>126</v>
      </c>
      <c r="E383" s="208" t="s">
        <v>127</v>
      </c>
      <c r="F383" s="208" t="s">
        <v>131</v>
      </c>
      <c r="G383" s="208" t="s">
        <v>138</v>
      </c>
      <c r="H383" s="208" t="s">
        <v>217</v>
      </c>
      <c r="I383" s="208" t="s">
        <v>217</v>
      </c>
      <c r="J383" s="208" t="s">
        <v>217</v>
      </c>
      <c r="K383" s="208" t="s">
        <v>217</v>
      </c>
      <c r="L383" s="208" t="s">
        <v>217</v>
      </c>
      <c r="M383" s="209">
        <v>-16.87</v>
      </c>
      <c r="N383" s="188" t="str">
        <f t="shared" si="5"/>
        <v>210500012800</v>
      </c>
    </row>
    <row r="384" spans="1:14" x14ac:dyDescent="0.25">
      <c r="A384" s="208" t="s">
        <v>108</v>
      </c>
      <c r="B384" s="208" t="s">
        <v>233</v>
      </c>
      <c r="C384" s="208" t="s">
        <v>234</v>
      </c>
      <c r="D384" s="208" t="s">
        <v>126</v>
      </c>
      <c r="E384" s="208" t="s">
        <v>127</v>
      </c>
      <c r="F384" s="208" t="s">
        <v>131</v>
      </c>
      <c r="G384" s="208" t="s">
        <v>137</v>
      </c>
      <c r="H384" s="208" t="s">
        <v>217</v>
      </c>
      <c r="I384" s="208" t="s">
        <v>217</v>
      </c>
      <c r="J384" s="208" t="s">
        <v>217</v>
      </c>
      <c r="K384" s="208" t="s">
        <v>217</v>
      </c>
      <c r="L384" s="208" t="s">
        <v>217</v>
      </c>
      <c r="M384" s="209">
        <v>-39.14</v>
      </c>
      <c r="N384" s="188" t="str">
        <f t="shared" si="5"/>
        <v>210000012800</v>
      </c>
    </row>
    <row r="385" spans="1:14" x14ac:dyDescent="0.25">
      <c r="A385" s="208" t="s">
        <v>108</v>
      </c>
      <c r="B385" s="208" t="s">
        <v>233</v>
      </c>
      <c r="C385" s="208" t="s">
        <v>234</v>
      </c>
      <c r="D385" s="208" t="s">
        <v>126</v>
      </c>
      <c r="E385" s="208" t="s">
        <v>127</v>
      </c>
      <c r="F385" s="208" t="s">
        <v>131</v>
      </c>
      <c r="G385" s="208" t="s">
        <v>137</v>
      </c>
      <c r="H385" s="208" t="s">
        <v>217</v>
      </c>
      <c r="I385" s="208" t="s">
        <v>217</v>
      </c>
      <c r="J385" s="208" t="s">
        <v>217</v>
      </c>
      <c r="K385" s="208" t="s">
        <v>217</v>
      </c>
      <c r="L385" s="208" t="s">
        <v>217</v>
      </c>
      <c r="M385" s="209">
        <v>-20.86</v>
      </c>
      <c r="N385" s="188" t="str">
        <f t="shared" si="5"/>
        <v>210000012800</v>
      </c>
    </row>
    <row r="386" spans="1:14" x14ac:dyDescent="0.25">
      <c r="A386" s="208" t="s">
        <v>108</v>
      </c>
      <c r="B386" s="208" t="s">
        <v>233</v>
      </c>
      <c r="C386" s="208" t="s">
        <v>234</v>
      </c>
      <c r="D386" s="208" t="s">
        <v>126</v>
      </c>
      <c r="E386" s="208" t="s">
        <v>127</v>
      </c>
      <c r="F386" s="208" t="s">
        <v>131</v>
      </c>
      <c r="G386" s="208" t="s">
        <v>132</v>
      </c>
      <c r="H386" s="208" t="s">
        <v>217</v>
      </c>
      <c r="I386" s="208" t="s">
        <v>217</v>
      </c>
      <c r="J386" s="208" t="s">
        <v>217</v>
      </c>
      <c r="K386" s="208" t="s">
        <v>217</v>
      </c>
      <c r="L386" s="208" t="s">
        <v>217</v>
      </c>
      <c r="M386" s="209">
        <v>-31.65</v>
      </c>
      <c r="N386" s="188" t="str">
        <f t="shared" si="5"/>
        <v>205200012800</v>
      </c>
    </row>
    <row r="387" spans="1:14" x14ac:dyDescent="0.25">
      <c r="A387" s="208" t="s">
        <v>108</v>
      </c>
      <c r="B387" s="208" t="s">
        <v>233</v>
      </c>
      <c r="C387" s="208" t="s">
        <v>234</v>
      </c>
      <c r="D387" s="208" t="s">
        <v>126</v>
      </c>
      <c r="E387" s="208" t="s">
        <v>127</v>
      </c>
      <c r="F387" s="208" t="s">
        <v>131</v>
      </c>
      <c r="G387" s="208" t="s">
        <v>132</v>
      </c>
      <c r="H387" s="208" t="s">
        <v>217</v>
      </c>
      <c r="I387" s="208" t="s">
        <v>217</v>
      </c>
      <c r="J387" s="208" t="s">
        <v>217</v>
      </c>
      <c r="K387" s="208" t="s">
        <v>217</v>
      </c>
      <c r="L387" s="208" t="s">
        <v>217</v>
      </c>
      <c r="M387" s="209">
        <v>-16.86</v>
      </c>
      <c r="N387" s="188" t="str">
        <f t="shared" ref="N387:N450" si="6">CONCATENATE(G387,E387)</f>
        <v>205200012800</v>
      </c>
    </row>
    <row r="388" spans="1:14" x14ac:dyDescent="0.25">
      <c r="A388" s="208" t="s">
        <v>108</v>
      </c>
      <c r="B388" s="208" t="s">
        <v>233</v>
      </c>
      <c r="C388" s="208" t="s">
        <v>234</v>
      </c>
      <c r="D388" s="208" t="s">
        <v>126</v>
      </c>
      <c r="E388" s="208" t="s">
        <v>127</v>
      </c>
      <c r="F388" s="208" t="s">
        <v>131</v>
      </c>
      <c r="G388" s="208" t="s">
        <v>137</v>
      </c>
      <c r="H388" s="208" t="s">
        <v>217</v>
      </c>
      <c r="I388" s="208" t="s">
        <v>217</v>
      </c>
      <c r="J388" s="208" t="s">
        <v>217</v>
      </c>
      <c r="K388" s="208" t="s">
        <v>217</v>
      </c>
      <c r="L388" s="208" t="s">
        <v>217</v>
      </c>
      <c r="M388" s="209">
        <v>-5.76</v>
      </c>
      <c r="N388" s="188" t="str">
        <f t="shared" si="6"/>
        <v>210000012800</v>
      </c>
    </row>
    <row r="389" spans="1:14" x14ac:dyDescent="0.25">
      <c r="A389" s="208" t="s">
        <v>108</v>
      </c>
      <c r="B389" s="208" t="s">
        <v>233</v>
      </c>
      <c r="C389" s="208" t="s">
        <v>234</v>
      </c>
      <c r="D389" s="208" t="s">
        <v>126</v>
      </c>
      <c r="E389" s="208" t="s">
        <v>127</v>
      </c>
      <c r="F389" s="208" t="s">
        <v>131</v>
      </c>
      <c r="G389" s="208" t="s">
        <v>137</v>
      </c>
      <c r="H389" s="208" t="s">
        <v>217</v>
      </c>
      <c r="I389" s="208" t="s">
        <v>217</v>
      </c>
      <c r="J389" s="208" t="s">
        <v>217</v>
      </c>
      <c r="K389" s="208" t="s">
        <v>217</v>
      </c>
      <c r="L389" s="208" t="s">
        <v>217</v>
      </c>
      <c r="M389" s="209">
        <v>-3.06</v>
      </c>
      <c r="N389" s="188" t="str">
        <f t="shared" si="6"/>
        <v>210000012800</v>
      </c>
    </row>
    <row r="390" spans="1:14" x14ac:dyDescent="0.25">
      <c r="A390" s="208" t="s">
        <v>108</v>
      </c>
      <c r="B390" s="208" t="s">
        <v>233</v>
      </c>
      <c r="C390" s="208" t="s">
        <v>234</v>
      </c>
      <c r="D390" s="208" t="s">
        <v>126</v>
      </c>
      <c r="E390" s="208" t="s">
        <v>127</v>
      </c>
      <c r="F390" s="208" t="s">
        <v>131</v>
      </c>
      <c r="G390" s="208" t="s">
        <v>139</v>
      </c>
      <c r="H390" s="208" t="s">
        <v>217</v>
      </c>
      <c r="I390" s="208" t="s">
        <v>217</v>
      </c>
      <c r="J390" s="208" t="s">
        <v>217</v>
      </c>
      <c r="K390" s="208" t="s">
        <v>217</v>
      </c>
      <c r="L390" s="208" t="s">
        <v>217</v>
      </c>
      <c r="M390" s="209">
        <v>-31.83</v>
      </c>
      <c r="N390" s="188" t="str">
        <f t="shared" si="6"/>
        <v>211000012800</v>
      </c>
    </row>
    <row r="391" spans="1:14" x14ac:dyDescent="0.25">
      <c r="A391" s="208" t="s">
        <v>108</v>
      </c>
      <c r="B391" s="208" t="s">
        <v>233</v>
      </c>
      <c r="C391" s="208" t="s">
        <v>234</v>
      </c>
      <c r="D391" s="208" t="s">
        <v>126</v>
      </c>
      <c r="E391" s="208" t="s">
        <v>127</v>
      </c>
      <c r="F391" s="208" t="s">
        <v>131</v>
      </c>
      <c r="G391" s="208" t="s">
        <v>139</v>
      </c>
      <c r="H391" s="208" t="s">
        <v>217</v>
      </c>
      <c r="I391" s="208" t="s">
        <v>217</v>
      </c>
      <c r="J391" s="208" t="s">
        <v>217</v>
      </c>
      <c r="K391" s="208" t="s">
        <v>217</v>
      </c>
      <c r="L391" s="208" t="s">
        <v>217</v>
      </c>
      <c r="M391" s="209">
        <v>-16.97</v>
      </c>
      <c r="N391" s="188" t="str">
        <f t="shared" si="6"/>
        <v>211000012800</v>
      </c>
    </row>
    <row r="392" spans="1:14" x14ac:dyDescent="0.25">
      <c r="A392" s="208" t="s">
        <v>108</v>
      </c>
      <c r="B392" s="208" t="s">
        <v>233</v>
      </c>
      <c r="C392" s="208" t="s">
        <v>234</v>
      </c>
      <c r="D392" s="208" t="s">
        <v>126</v>
      </c>
      <c r="E392" s="208" t="s">
        <v>127</v>
      </c>
      <c r="F392" s="208" t="s">
        <v>131</v>
      </c>
      <c r="G392" s="208" t="s">
        <v>133</v>
      </c>
      <c r="H392" s="208" t="s">
        <v>217</v>
      </c>
      <c r="I392" s="208" t="s">
        <v>217</v>
      </c>
      <c r="J392" s="208" t="s">
        <v>217</v>
      </c>
      <c r="K392" s="208" t="s">
        <v>217</v>
      </c>
      <c r="L392" s="208" t="s">
        <v>217</v>
      </c>
      <c r="M392" s="209">
        <v>-31.84</v>
      </c>
      <c r="N392" s="188" t="str">
        <f t="shared" si="6"/>
        <v>205300012800</v>
      </c>
    </row>
    <row r="393" spans="1:14" x14ac:dyDescent="0.25">
      <c r="A393" s="208" t="s">
        <v>108</v>
      </c>
      <c r="B393" s="208" t="s">
        <v>233</v>
      </c>
      <c r="C393" s="208" t="s">
        <v>234</v>
      </c>
      <c r="D393" s="208" t="s">
        <v>126</v>
      </c>
      <c r="E393" s="208" t="s">
        <v>127</v>
      </c>
      <c r="F393" s="208" t="s">
        <v>131</v>
      </c>
      <c r="G393" s="208" t="s">
        <v>133</v>
      </c>
      <c r="H393" s="208" t="s">
        <v>217</v>
      </c>
      <c r="I393" s="208" t="s">
        <v>217</v>
      </c>
      <c r="J393" s="208" t="s">
        <v>217</v>
      </c>
      <c r="K393" s="208" t="s">
        <v>217</v>
      </c>
      <c r="L393" s="208" t="s">
        <v>217</v>
      </c>
      <c r="M393" s="209">
        <v>-16.96</v>
      </c>
      <c r="N393" s="188" t="str">
        <f t="shared" si="6"/>
        <v>205300012800</v>
      </c>
    </row>
    <row r="394" spans="1:14" x14ac:dyDescent="0.25">
      <c r="A394" s="208" t="s">
        <v>108</v>
      </c>
      <c r="B394" s="208" t="s">
        <v>233</v>
      </c>
      <c r="C394" s="208" t="s">
        <v>234</v>
      </c>
      <c r="D394" s="208" t="s">
        <v>126</v>
      </c>
      <c r="E394" s="208" t="s">
        <v>127</v>
      </c>
      <c r="F394" s="208" t="s">
        <v>131</v>
      </c>
      <c r="G394" s="208" t="s">
        <v>145</v>
      </c>
      <c r="H394" s="208" t="s">
        <v>217</v>
      </c>
      <c r="I394" s="208" t="s">
        <v>217</v>
      </c>
      <c r="J394" s="208" t="s">
        <v>217</v>
      </c>
      <c r="K394" s="208" t="s">
        <v>217</v>
      </c>
      <c r="L394" s="208" t="s">
        <v>217</v>
      </c>
      <c r="M394" s="209">
        <v>-7.44</v>
      </c>
      <c r="N394" s="188" t="str">
        <f t="shared" si="6"/>
        <v>216000012800</v>
      </c>
    </row>
    <row r="395" spans="1:14" x14ac:dyDescent="0.25">
      <c r="A395" s="208" t="s">
        <v>108</v>
      </c>
      <c r="B395" s="208" t="s">
        <v>233</v>
      </c>
      <c r="C395" s="208" t="s">
        <v>234</v>
      </c>
      <c r="D395" s="208" t="s">
        <v>126</v>
      </c>
      <c r="E395" s="208" t="s">
        <v>127</v>
      </c>
      <c r="F395" s="208" t="s">
        <v>131</v>
      </c>
      <c r="G395" s="208" t="s">
        <v>145</v>
      </c>
      <c r="H395" s="208" t="s">
        <v>217</v>
      </c>
      <c r="I395" s="208" t="s">
        <v>217</v>
      </c>
      <c r="J395" s="208" t="s">
        <v>217</v>
      </c>
      <c r="K395" s="208" t="s">
        <v>217</v>
      </c>
      <c r="L395" s="208" t="s">
        <v>217</v>
      </c>
      <c r="M395" s="209">
        <v>-3.97</v>
      </c>
      <c r="N395" s="188" t="str">
        <f t="shared" si="6"/>
        <v>216000012800</v>
      </c>
    </row>
    <row r="396" spans="1:14" x14ac:dyDescent="0.25">
      <c r="A396" s="208" t="s">
        <v>108</v>
      </c>
      <c r="B396" s="208" t="s">
        <v>233</v>
      </c>
      <c r="C396" s="208" t="s">
        <v>234</v>
      </c>
      <c r="D396" s="208" t="s">
        <v>126</v>
      </c>
      <c r="E396" s="208" t="s">
        <v>127</v>
      </c>
      <c r="F396" s="208" t="s">
        <v>131</v>
      </c>
      <c r="G396" s="208" t="s">
        <v>142</v>
      </c>
      <c r="H396" s="208" t="s">
        <v>217</v>
      </c>
      <c r="I396" s="208" t="s">
        <v>217</v>
      </c>
      <c r="J396" s="208" t="s">
        <v>217</v>
      </c>
      <c r="K396" s="208" t="s">
        <v>217</v>
      </c>
      <c r="L396" s="208" t="s">
        <v>217</v>
      </c>
      <c r="M396" s="209">
        <v>-49.09</v>
      </c>
      <c r="N396" s="188" t="str">
        <f t="shared" si="6"/>
        <v>214000012800</v>
      </c>
    </row>
    <row r="397" spans="1:14" x14ac:dyDescent="0.25">
      <c r="A397" s="208" t="s">
        <v>108</v>
      </c>
      <c r="B397" s="208" t="s">
        <v>233</v>
      </c>
      <c r="C397" s="208" t="s">
        <v>234</v>
      </c>
      <c r="D397" s="208" t="s">
        <v>126</v>
      </c>
      <c r="E397" s="208" t="s">
        <v>127</v>
      </c>
      <c r="F397" s="208" t="s">
        <v>131</v>
      </c>
      <c r="G397" s="208" t="s">
        <v>142</v>
      </c>
      <c r="H397" s="208" t="s">
        <v>217</v>
      </c>
      <c r="I397" s="208" t="s">
        <v>217</v>
      </c>
      <c r="J397" s="208" t="s">
        <v>217</v>
      </c>
      <c r="K397" s="208" t="s">
        <v>217</v>
      </c>
      <c r="L397" s="208" t="s">
        <v>217</v>
      </c>
      <c r="M397" s="209">
        <v>-26.16</v>
      </c>
      <c r="N397" s="188" t="str">
        <f t="shared" si="6"/>
        <v>214000012800</v>
      </c>
    </row>
    <row r="398" spans="1:14" x14ac:dyDescent="0.25">
      <c r="A398" s="208" t="s">
        <v>108</v>
      </c>
      <c r="B398" s="208" t="s">
        <v>233</v>
      </c>
      <c r="C398" s="208" t="s">
        <v>234</v>
      </c>
      <c r="D398" s="208" t="s">
        <v>126</v>
      </c>
      <c r="E398" s="208" t="s">
        <v>127</v>
      </c>
      <c r="F398" s="208" t="s">
        <v>131</v>
      </c>
      <c r="G398" s="208" t="s">
        <v>136</v>
      </c>
      <c r="H398" s="208" t="s">
        <v>217</v>
      </c>
      <c r="I398" s="208" t="s">
        <v>217</v>
      </c>
      <c r="J398" s="208" t="s">
        <v>217</v>
      </c>
      <c r="K398" s="208" t="s">
        <v>217</v>
      </c>
      <c r="L398" s="208" t="s">
        <v>217</v>
      </c>
      <c r="M398" s="209">
        <v>-7.44</v>
      </c>
      <c r="N398" s="188" t="str">
        <f t="shared" si="6"/>
        <v>205800012800</v>
      </c>
    </row>
    <row r="399" spans="1:14" x14ac:dyDescent="0.25">
      <c r="A399" s="208" t="s">
        <v>108</v>
      </c>
      <c r="B399" s="208" t="s">
        <v>233</v>
      </c>
      <c r="C399" s="208" t="s">
        <v>234</v>
      </c>
      <c r="D399" s="208" t="s">
        <v>126</v>
      </c>
      <c r="E399" s="208" t="s">
        <v>127</v>
      </c>
      <c r="F399" s="208" t="s">
        <v>131</v>
      </c>
      <c r="G399" s="208" t="s">
        <v>136</v>
      </c>
      <c r="H399" s="208" t="s">
        <v>217</v>
      </c>
      <c r="I399" s="208" t="s">
        <v>217</v>
      </c>
      <c r="J399" s="208" t="s">
        <v>217</v>
      </c>
      <c r="K399" s="208" t="s">
        <v>217</v>
      </c>
      <c r="L399" s="208" t="s">
        <v>217</v>
      </c>
      <c r="M399" s="209">
        <v>-3.97</v>
      </c>
      <c r="N399" s="188" t="str">
        <f t="shared" si="6"/>
        <v>205800012800</v>
      </c>
    </row>
    <row r="400" spans="1:14" x14ac:dyDescent="0.25">
      <c r="A400" s="208" t="s">
        <v>108</v>
      </c>
      <c r="B400" s="208" t="s">
        <v>233</v>
      </c>
      <c r="C400" s="208" t="s">
        <v>234</v>
      </c>
      <c r="D400" s="208" t="s">
        <v>126</v>
      </c>
      <c r="E400" s="208" t="s">
        <v>127</v>
      </c>
      <c r="F400" s="208" t="s">
        <v>131</v>
      </c>
      <c r="G400" s="208" t="s">
        <v>143</v>
      </c>
      <c r="H400" s="208" t="s">
        <v>217</v>
      </c>
      <c r="I400" s="208" t="s">
        <v>217</v>
      </c>
      <c r="J400" s="208" t="s">
        <v>217</v>
      </c>
      <c r="K400" s="208" t="s">
        <v>217</v>
      </c>
      <c r="L400" s="208" t="s">
        <v>217</v>
      </c>
      <c r="M400" s="209">
        <v>-11.74</v>
      </c>
      <c r="N400" s="188" t="str">
        <f t="shared" si="6"/>
        <v>215000012800</v>
      </c>
    </row>
    <row r="401" spans="1:14" x14ac:dyDescent="0.25">
      <c r="A401" s="208" t="s">
        <v>108</v>
      </c>
      <c r="B401" s="208" t="s">
        <v>233</v>
      </c>
      <c r="C401" s="208" t="s">
        <v>234</v>
      </c>
      <c r="D401" s="208" t="s">
        <v>126</v>
      </c>
      <c r="E401" s="208" t="s">
        <v>127</v>
      </c>
      <c r="F401" s="208" t="s">
        <v>131</v>
      </c>
      <c r="G401" s="208" t="s">
        <v>143</v>
      </c>
      <c r="H401" s="208" t="s">
        <v>217</v>
      </c>
      <c r="I401" s="208" t="s">
        <v>217</v>
      </c>
      <c r="J401" s="208" t="s">
        <v>217</v>
      </c>
      <c r="K401" s="208" t="s">
        <v>217</v>
      </c>
      <c r="L401" s="208" t="s">
        <v>217</v>
      </c>
      <c r="M401" s="209">
        <v>-6.26</v>
      </c>
      <c r="N401" s="188" t="str">
        <f t="shared" si="6"/>
        <v>215000012800</v>
      </c>
    </row>
    <row r="402" spans="1:14" x14ac:dyDescent="0.25">
      <c r="A402" s="208" t="s">
        <v>108</v>
      </c>
      <c r="B402" s="208" t="s">
        <v>233</v>
      </c>
      <c r="C402" s="208" t="s">
        <v>234</v>
      </c>
      <c r="D402" s="208" t="s">
        <v>126</v>
      </c>
      <c r="E402" s="208" t="s">
        <v>127</v>
      </c>
      <c r="F402" s="208" t="s">
        <v>131</v>
      </c>
      <c r="G402" s="208" t="s">
        <v>124</v>
      </c>
      <c r="H402" s="208" t="s">
        <v>217</v>
      </c>
      <c r="I402" s="208" t="s">
        <v>217</v>
      </c>
      <c r="J402" s="208" t="s">
        <v>217</v>
      </c>
      <c r="K402" s="208" t="s">
        <v>217</v>
      </c>
      <c r="L402" s="208" t="s">
        <v>217</v>
      </c>
      <c r="M402" s="209">
        <v>-345.1</v>
      </c>
      <c r="N402" s="188" t="str">
        <f t="shared" si="6"/>
        <v>100000012800</v>
      </c>
    </row>
    <row r="403" spans="1:14" x14ac:dyDescent="0.25">
      <c r="A403" s="208" t="s">
        <v>108</v>
      </c>
      <c r="B403" s="208" t="s">
        <v>233</v>
      </c>
      <c r="C403" s="208" t="s">
        <v>234</v>
      </c>
      <c r="D403" s="208" t="s">
        <v>126</v>
      </c>
      <c r="E403" s="208" t="s">
        <v>127</v>
      </c>
      <c r="F403" s="208" t="s">
        <v>131</v>
      </c>
      <c r="G403" s="208" t="s">
        <v>124</v>
      </c>
      <c r="H403" s="208" t="s">
        <v>217</v>
      </c>
      <c r="I403" s="208" t="s">
        <v>217</v>
      </c>
      <c r="J403" s="208" t="s">
        <v>217</v>
      </c>
      <c r="K403" s="208" t="s">
        <v>217</v>
      </c>
      <c r="L403" s="208" t="s">
        <v>217</v>
      </c>
      <c r="M403" s="209">
        <v>-183.93</v>
      </c>
      <c r="N403" s="188" t="str">
        <f t="shared" si="6"/>
        <v>100000012800</v>
      </c>
    </row>
    <row r="404" spans="1:14" x14ac:dyDescent="0.25">
      <c r="A404" s="208" t="s">
        <v>108</v>
      </c>
      <c r="B404" s="208" t="s">
        <v>233</v>
      </c>
      <c r="C404" s="208" t="s">
        <v>234</v>
      </c>
      <c r="D404" s="208" t="s">
        <v>126</v>
      </c>
      <c r="E404" s="208" t="s">
        <v>127</v>
      </c>
      <c r="F404" s="208" t="s">
        <v>131</v>
      </c>
      <c r="G404" s="208" t="s">
        <v>167</v>
      </c>
      <c r="H404" s="208" t="s">
        <v>217</v>
      </c>
      <c r="I404" s="208" t="s">
        <v>217</v>
      </c>
      <c r="J404" s="208" t="s">
        <v>217</v>
      </c>
      <c r="K404" s="208" t="s">
        <v>217</v>
      </c>
      <c r="L404" s="208" t="s">
        <v>217</v>
      </c>
      <c r="M404" s="209">
        <v>2.57</v>
      </c>
      <c r="N404" s="188" t="str">
        <f t="shared" si="6"/>
        <v>208100012800</v>
      </c>
    </row>
    <row r="405" spans="1:14" x14ac:dyDescent="0.25">
      <c r="A405" s="208" t="s">
        <v>108</v>
      </c>
      <c r="B405" s="208" t="s">
        <v>233</v>
      </c>
      <c r="C405" s="208" t="s">
        <v>234</v>
      </c>
      <c r="D405" s="208" t="s">
        <v>126</v>
      </c>
      <c r="E405" s="208" t="s">
        <v>127</v>
      </c>
      <c r="F405" s="208" t="s">
        <v>131</v>
      </c>
      <c r="G405" s="208" t="s">
        <v>149</v>
      </c>
      <c r="H405" s="208" t="s">
        <v>217</v>
      </c>
      <c r="I405" s="208" t="s">
        <v>217</v>
      </c>
      <c r="J405" s="208" t="s">
        <v>217</v>
      </c>
      <c r="K405" s="208" t="s">
        <v>217</v>
      </c>
      <c r="L405" s="208" t="s">
        <v>217</v>
      </c>
      <c r="M405" s="209">
        <v>480</v>
      </c>
      <c r="N405" s="188" t="str">
        <f t="shared" si="6"/>
        <v>715000012800</v>
      </c>
    </row>
    <row r="406" spans="1:14" x14ac:dyDescent="0.25">
      <c r="A406" s="208" t="s">
        <v>108</v>
      </c>
      <c r="B406" s="208" t="s">
        <v>233</v>
      </c>
      <c r="C406" s="208" t="s">
        <v>234</v>
      </c>
      <c r="D406" s="208" t="s">
        <v>126</v>
      </c>
      <c r="E406" s="208" t="s">
        <v>127</v>
      </c>
      <c r="F406" s="208" t="s">
        <v>131</v>
      </c>
      <c r="G406" s="208" t="s">
        <v>167</v>
      </c>
      <c r="H406" s="208" t="s">
        <v>217</v>
      </c>
      <c r="I406" s="208" t="s">
        <v>217</v>
      </c>
      <c r="J406" s="208" t="s">
        <v>217</v>
      </c>
      <c r="K406" s="208" t="s">
        <v>217</v>
      </c>
      <c r="L406" s="208" t="s">
        <v>217</v>
      </c>
      <c r="M406" s="209">
        <v>33.409999999999997</v>
      </c>
      <c r="N406" s="188" t="str">
        <f t="shared" si="6"/>
        <v>208100012800</v>
      </c>
    </row>
    <row r="407" spans="1:14" x14ac:dyDescent="0.25">
      <c r="A407" s="208" t="s">
        <v>108</v>
      </c>
      <c r="B407" s="208" t="s">
        <v>233</v>
      </c>
      <c r="C407" s="208" t="s">
        <v>234</v>
      </c>
      <c r="D407" s="208" t="s">
        <v>126</v>
      </c>
      <c r="E407" s="208" t="s">
        <v>127</v>
      </c>
      <c r="F407" s="208" t="s">
        <v>131</v>
      </c>
      <c r="G407" s="208" t="s">
        <v>149</v>
      </c>
      <c r="H407" s="208" t="s">
        <v>217</v>
      </c>
      <c r="I407" s="208" t="s">
        <v>217</v>
      </c>
      <c r="J407" s="208" t="s">
        <v>217</v>
      </c>
      <c r="K407" s="208" t="s">
        <v>217</v>
      </c>
      <c r="L407" s="208" t="s">
        <v>217</v>
      </c>
      <c r="M407" s="209">
        <v>255</v>
      </c>
      <c r="N407" s="188" t="str">
        <f t="shared" si="6"/>
        <v>715000012800</v>
      </c>
    </row>
    <row r="408" spans="1:14" x14ac:dyDescent="0.25">
      <c r="A408" s="208" t="s">
        <v>108</v>
      </c>
      <c r="B408" s="208" t="s">
        <v>233</v>
      </c>
      <c r="C408" s="208" t="s">
        <v>234</v>
      </c>
      <c r="D408" s="208" t="s">
        <v>126</v>
      </c>
      <c r="E408" s="208" t="s">
        <v>127</v>
      </c>
      <c r="F408" s="208" t="s">
        <v>131</v>
      </c>
      <c r="G408" s="208" t="s">
        <v>167</v>
      </c>
      <c r="H408" s="208" t="s">
        <v>217</v>
      </c>
      <c r="I408" s="208" t="s">
        <v>217</v>
      </c>
      <c r="J408" s="208" t="s">
        <v>217</v>
      </c>
      <c r="K408" s="208" t="s">
        <v>217</v>
      </c>
      <c r="L408" s="208" t="s">
        <v>217</v>
      </c>
      <c r="M408" s="209">
        <v>18.59</v>
      </c>
      <c r="N408" s="188" t="str">
        <f t="shared" si="6"/>
        <v>208100012800</v>
      </c>
    </row>
    <row r="409" spans="1:14" x14ac:dyDescent="0.25">
      <c r="A409" s="208" t="s">
        <v>108</v>
      </c>
      <c r="B409" s="208" t="s">
        <v>233</v>
      </c>
      <c r="C409" s="208" t="s">
        <v>234</v>
      </c>
      <c r="D409" s="208" t="s">
        <v>126</v>
      </c>
      <c r="E409" s="208" t="s">
        <v>127</v>
      </c>
      <c r="F409" s="208" t="s">
        <v>131</v>
      </c>
      <c r="G409" s="208" t="s">
        <v>167</v>
      </c>
      <c r="H409" s="208" t="s">
        <v>217</v>
      </c>
      <c r="I409" s="208" t="s">
        <v>217</v>
      </c>
      <c r="J409" s="208" t="s">
        <v>217</v>
      </c>
      <c r="K409" s="208" t="s">
        <v>217</v>
      </c>
      <c r="L409" s="208" t="s">
        <v>217</v>
      </c>
      <c r="M409" s="209">
        <v>1.43</v>
      </c>
      <c r="N409" s="188" t="str">
        <f t="shared" si="6"/>
        <v>208100012800</v>
      </c>
    </row>
    <row r="410" spans="1:14" x14ac:dyDescent="0.25">
      <c r="A410" s="208" t="s">
        <v>108</v>
      </c>
      <c r="B410" s="208" t="s">
        <v>233</v>
      </c>
      <c r="C410" s="208" t="s">
        <v>234</v>
      </c>
      <c r="D410" s="208" t="s">
        <v>126</v>
      </c>
      <c r="E410" s="208" t="s">
        <v>127</v>
      </c>
      <c r="F410" s="208" t="s">
        <v>131</v>
      </c>
      <c r="G410" s="208" t="s">
        <v>151</v>
      </c>
      <c r="H410" s="208" t="s">
        <v>217</v>
      </c>
      <c r="I410" s="208" t="s">
        <v>217</v>
      </c>
      <c r="J410" s="208" t="s">
        <v>217</v>
      </c>
      <c r="K410" s="208" t="s">
        <v>217</v>
      </c>
      <c r="L410" s="208" t="s">
        <v>217</v>
      </c>
      <c r="M410" s="209">
        <v>31.84</v>
      </c>
      <c r="N410" s="188" t="str">
        <f t="shared" si="6"/>
        <v>723000012800</v>
      </c>
    </row>
    <row r="411" spans="1:14" x14ac:dyDescent="0.25">
      <c r="A411" s="208" t="s">
        <v>108</v>
      </c>
      <c r="B411" s="208" t="s">
        <v>233</v>
      </c>
      <c r="C411" s="208" t="s">
        <v>234</v>
      </c>
      <c r="D411" s="208" t="s">
        <v>126</v>
      </c>
      <c r="E411" s="208" t="s">
        <v>127</v>
      </c>
      <c r="F411" s="208" t="s">
        <v>131</v>
      </c>
      <c r="G411" s="208" t="s">
        <v>151</v>
      </c>
      <c r="H411" s="208" t="s">
        <v>217</v>
      </c>
      <c r="I411" s="208" t="s">
        <v>217</v>
      </c>
      <c r="J411" s="208" t="s">
        <v>217</v>
      </c>
      <c r="K411" s="208" t="s">
        <v>217</v>
      </c>
      <c r="L411" s="208" t="s">
        <v>217</v>
      </c>
      <c r="M411" s="209">
        <v>16.96</v>
      </c>
      <c r="N411" s="188" t="str">
        <f t="shared" si="6"/>
        <v>723000012800</v>
      </c>
    </row>
    <row r="412" spans="1:14" x14ac:dyDescent="0.25">
      <c r="A412" s="208" t="s">
        <v>108</v>
      </c>
      <c r="B412" s="208" t="s">
        <v>233</v>
      </c>
      <c r="C412" s="208" t="s">
        <v>234</v>
      </c>
      <c r="D412" s="208" t="s">
        <v>126</v>
      </c>
      <c r="E412" s="208" t="s">
        <v>127</v>
      </c>
      <c r="F412" s="208" t="s">
        <v>131</v>
      </c>
      <c r="G412" s="208" t="s">
        <v>152</v>
      </c>
      <c r="H412" s="208" t="s">
        <v>217</v>
      </c>
      <c r="I412" s="208" t="s">
        <v>217</v>
      </c>
      <c r="J412" s="208" t="s">
        <v>217</v>
      </c>
      <c r="K412" s="208" t="s">
        <v>217</v>
      </c>
      <c r="L412" s="208" t="s">
        <v>217</v>
      </c>
      <c r="M412" s="209">
        <v>7.44</v>
      </c>
      <c r="N412" s="188" t="str">
        <f t="shared" si="6"/>
        <v>723100012800</v>
      </c>
    </row>
    <row r="413" spans="1:14" x14ac:dyDescent="0.25">
      <c r="A413" s="208" t="s">
        <v>108</v>
      </c>
      <c r="B413" s="208" t="s">
        <v>233</v>
      </c>
      <c r="C413" s="208" t="s">
        <v>234</v>
      </c>
      <c r="D413" s="208" t="s">
        <v>126</v>
      </c>
      <c r="E413" s="208" t="s">
        <v>127</v>
      </c>
      <c r="F413" s="208" t="s">
        <v>131</v>
      </c>
      <c r="G413" s="208" t="s">
        <v>152</v>
      </c>
      <c r="H413" s="208" t="s">
        <v>217</v>
      </c>
      <c r="I413" s="208" t="s">
        <v>217</v>
      </c>
      <c r="J413" s="208" t="s">
        <v>217</v>
      </c>
      <c r="K413" s="208" t="s">
        <v>217</v>
      </c>
      <c r="L413" s="208" t="s">
        <v>217</v>
      </c>
      <c r="M413" s="209">
        <v>3.97</v>
      </c>
      <c r="N413" s="188" t="str">
        <f t="shared" si="6"/>
        <v>723100012800</v>
      </c>
    </row>
    <row r="414" spans="1:14" x14ac:dyDescent="0.25">
      <c r="A414" s="208" t="s">
        <v>108</v>
      </c>
      <c r="B414" s="208" t="s">
        <v>233</v>
      </c>
      <c r="C414" s="208" t="s">
        <v>234</v>
      </c>
      <c r="D414" s="208" t="s">
        <v>126</v>
      </c>
      <c r="E414" s="208" t="s">
        <v>127</v>
      </c>
      <c r="F414" s="208" t="s">
        <v>131</v>
      </c>
      <c r="G414" s="208" t="s">
        <v>156</v>
      </c>
      <c r="H414" s="208" t="s">
        <v>217</v>
      </c>
      <c r="I414" s="208" t="s">
        <v>217</v>
      </c>
      <c r="J414" s="208" t="s">
        <v>217</v>
      </c>
      <c r="K414" s="208" t="s">
        <v>217</v>
      </c>
      <c r="L414" s="208" t="s">
        <v>217</v>
      </c>
      <c r="M414" s="209">
        <v>5.76</v>
      </c>
      <c r="N414" s="188" t="str">
        <f t="shared" si="6"/>
        <v>726900012800</v>
      </c>
    </row>
    <row r="415" spans="1:14" x14ac:dyDescent="0.25">
      <c r="A415" s="208" t="s">
        <v>108</v>
      </c>
      <c r="B415" s="208" t="s">
        <v>235</v>
      </c>
      <c r="C415" s="208" t="s">
        <v>236</v>
      </c>
      <c r="D415" s="208" t="s">
        <v>126</v>
      </c>
      <c r="E415" s="208" t="s">
        <v>127</v>
      </c>
      <c r="F415" s="208" t="s">
        <v>125</v>
      </c>
      <c r="G415" s="208" t="s">
        <v>148</v>
      </c>
      <c r="H415" s="208" t="s">
        <v>217</v>
      </c>
      <c r="I415" s="208" t="s">
        <v>217</v>
      </c>
      <c r="J415" s="208" t="s">
        <v>217</v>
      </c>
      <c r="K415" s="208" t="s">
        <v>217</v>
      </c>
      <c r="L415" s="208" t="s">
        <v>217</v>
      </c>
      <c r="M415" s="209">
        <v>1341.6</v>
      </c>
      <c r="N415" s="188" t="str">
        <f t="shared" si="6"/>
        <v>700000012800</v>
      </c>
    </row>
    <row r="416" spans="1:14" x14ac:dyDescent="0.25">
      <c r="A416" s="208" t="s">
        <v>108</v>
      </c>
      <c r="B416" s="208" t="s">
        <v>235</v>
      </c>
      <c r="C416" s="208" t="s">
        <v>236</v>
      </c>
      <c r="D416" s="208" t="s">
        <v>126</v>
      </c>
      <c r="E416" s="208" t="s">
        <v>127</v>
      </c>
      <c r="F416" s="208" t="s">
        <v>125</v>
      </c>
      <c r="G416" s="208" t="s">
        <v>124</v>
      </c>
      <c r="H416" s="208" t="s">
        <v>217</v>
      </c>
      <c r="I416" s="208" t="s">
        <v>217</v>
      </c>
      <c r="J416" s="208" t="s">
        <v>217</v>
      </c>
      <c r="K416" s="208" t="s">
        <v>217</v>
      </c>
      <c r="L416" s="208" t="s">
        <v>217</v>
      </c>
      <c r="M416" s="209">
        <v>-525.51</v>
      </c>
      <c r="N416" s="188" t="str">
        <f t="shared" si="6"/>
        <v>100000012800</v>
      </c>
    </row>
    <row r="417" spans="1:14" x14ac:dyDescent="0.25">
      <c r="A417" s="208" t="s">
        <v>108</v>
      </c>
      <c r="B417" s="208" t="s">
        <v>235</v>
      </c>
      <c r="C417" s="208" t="s">
        <v>236</v>
      </c>
      <c r="D417" s="208" t="s">
        <v>126</v>
      </c>
      <c r="E417" s="208" t="s">
        <v>127</v>
      </c>
      <c r="F417" s="208" t="s">
        <v>125</v>
      </c>
      <c r="G417" s="208" t="s">
        <v>148</v>
      </c>
      <c r="H417" s="208" t="s">
        <v>217</v>
      </c>
      <c r="I417" s="208" t="s">
        <v>217</v>
      </c>
      <c r="J417" s="208" t="s">
        <v>217</v>
      </c>
      <c r="K417" s="208" t="s">
        <v>217</v>
      </c>
      <c r="L417" s="208" t="s">
        <v>217</v>
      </c>
      <c r="M417" s="209">
        <v>624</v>
      </c>
      <c r="N417" s="188" t="str">
        <f t="shared" si="6"/>
        <v>700000012800</v>
      </c>
    </row>
    <row r="418" spans="1:14" x14ac:dyDescent="0.25">
      <c r="A418" s="208" t="s">
        <v>108</v>
      </c>
      <c r="B418" s="208" t="s">
        <v>235</v>
      </c>
      <c r="C418" s="208" t="s">
        <v>236</v>
      </c>
      <c r="D418" s="208" t="s">
        <v>126</v>
      </c>
      <c r="E418" s="208" t="s">
        <v>127</v>
      </c>
      <c r="F418" s="208" t="s">
        <v>125</v>
      </c>
      <c r="G418" s="208" t="s">
        <v>148</v>
      </c>
      <c r="H418" s="208" t="s">
        <v>217</v>
      </c>
      <c r="I418" s="208" t="s">
        <v>217</v>
      </c>
      <c r="J418" s="208" t="s">
        <v>217</v>
      </c>
      <c r="K418" s="208" t="s">
        <v>217</v>
      </c>
      <c r="L418" s="208" t="s">
        <v>217</v>
      </c>
      <c r="M418" s="209">
        <v>156</v>
      </c>
      <c r="N418" s="188" t="str">
        <f t="shared" si="6"/>
        <v>700000012800</v>
      </c>
    </row>
    <row r="419" spans="1:14" x14ac:dyDescent="0.25">
      <c r="A419" s="208" t="s">
        <v>108</v>
      </c>
      <c r="B419" s="208" t="s">
        <v>235</v>
      </c>
      <c r="C419" s="208" t="s">
        <v>236</v>
      </c>
      <c r="D419" s="208" t="s">
        <v>126</v>
      </c>
      <c r="E419" s="208" t="s">
        <v>127</v>
      </c>
      <c r="F419" s="208" t="s">
        <v>125</v>
      </c>
      <c r="G419" s="208" t="s">
        <v>151</v>
      </c>
      <c r="H419" s="208" t="s">
        <v>217</v>
      </c>
      <c r="I419" s="208" t="s">
        <v>217</v>
      </c>
      <c r="J419" s="208" t="s">
        <v>217</v>
      </c>
      <c r="K419" s="208" t="s">
        <v>217</v>
      </c>
      <c r="L419" s="208" t="s">
        <v>217</v>
      </c>
      <c r="M419" s="209">
        <v>83.05</v>
      </c>
      <c r="N419" s="188" t="str">
        <f t="shared" si="6"/>
        <v>723000012800</v>
      </c>
    </row>
    <row r="420" spans="1:14" x14ac:dyDescent="0.25">
      <c r="A420" s="208" t="s">
        <v>108</v>
      </c>
      <c r="B420" s="208" t="s">
        <v>235</v>
      </c>
      <c r="C420" s="208" t="s">
        <v>236</v>
      </c>
      <c r="D420" s="208" t="s">
        <v>126</v>
      </c>
      <c r="E420" s="208" t="s">
        <v>127</v>
      </c>
      <c r="F420" s="208" t="s">
        <v>125</v>
      </c>
      <c r="G420" s="208" t="s">
        <v>151</v>
      </c>
      <c r="H420" s="208" t="s">
        <v>217</v>
      </c>
      <c r="I420" s="208" t="s">
        <v>217</v>
      </c>
      <c r="J420" s="208" t="s">
        <v>217</v>
      </c>
      <c r="K420" s="208" t="s">
        <v>217</v>
      </c>
      <c r="L420" s="208" t="s">
        <v>217</v>
      </c>
      <c r="M420" s="209">
        <v>46.14</v>
      </c>
      <c r="N420" s="188" t="str">
        <f t="shared" si="6"/>
        <v>723000012800</v>
      </c>
    </row>
    <row r="421" spans="1:14" x14ac:dyDescent="0.25">
      <c r="A421" s="208" t="s">
        <v>108</v>
      </c>
      <c r="B421" s="208" t="s">
        <v>235</v>
      </c>
      <c r="C421" s="208" t="s">
        <v>236</v>
      </c>
      <c r="D421" s="208" t="s">
        <v>126</v>
      </c>
      <c r="E421" s="208" t="s">
        <v>127</v>
      </c>
      <c r="F421" s="208" t="s">
        <v>125</v>
      </c>
      <c r="G421" s="208" t="s">
        <v>152</v>
      </c>
      <c r="H421" s="208" t="s">
        <v>217</v>
      </c>
      <c r="I421" s="208" t="s">
        <v>217</v>
      </c>
      <c r="J421" s="208" t="s">
        <v>217</v>
      </c>
      <c r="K421" s="208" t="s">
        <v>217</v>
      </c>
      <c r="L421" s="208" t="s">
        <v>217</v>
      </c>
      <c r="M421" s="209">
        <v>19.43</v>
      </c>
      <c r="N421" s="188" t="str">
        <f t="shared" si="6"/>
        <v>723100012800</v>
      </c>
    </row>
    <row r="422" spans="1:14" x14ac:dyDescent="0.25">
      <c r="A422" s="208" t="s">
        <v>108</v>
      </c>
      <c r="B422" s="208" t="s">
        <v>235</v>
      </c>
      <c r="C422" s="208" t="s">
        <v>236</v>
      </c>
      <c r="D422" s="208" t="s">
        <v>126</v>
      </c>
      <c r="E422" s="208" t="s">
        <v>127</v>
      </c>
      <c r="F422" s="208" t="s">
        <v>125</v>
      </c>
      <c r="G422" s="208" t="s">
        <v>137</v>
      </c>
      <c r="H422" s="208" t="s">
        <v>217</v>
      </c>
      <c r="I422" s="208" t="s">
        <v>217</v>
      </c>
      <c r="J422" s="208" t="s">
        <v>217</v>
      </c>
      <c r="K422" s="208" t="s">
        <v>217</v>
      </c>
      <c r="L422" s="208" t="s">
        <v>217</v>
      </c>
      <c r="M422" s="209">
        <v>-7.14</v>
      </c>
      <c r="N422" s="188" t="str">
        <f t="shared" si="6"/>
        <v>210000012800</v>
      </c>
    </row>
    <row r="423" spans="1:14" x14ac:dyDescent="0.25">
      <c r="A423" s="208" t="s">
        <v>108</v>
      </c>
      <c r="B423" s="208" t="s">
        <v>235</v>
      </c>
      <c r="C423" s="208" t="s">
        <v>236</v>
      </c>
      <c r="D423" s="208" t="s">
        <v>126</v>
      </c>
      <c r="E423" s="208" t="s">
        <v>127</v>
      </c>
      <c r="F423" s="208" t="s">
        <v>125</v>
      </c>
      <c r="G423" s="208" t="s">
        <v>135</v>
      </c>
      <c r="H423" s="208" t="s">
        <v>217</v>
      </c>
      <c r="I423" s="208" t="s">
        <v>217</v>
      </c>
      <c r="J423" s="208" t="s">
        <v>217</v>
      </c>
      <c r="K423" s="208" t="s">
        <v>217</v>
      </c>
      <c r="L423" s="208" t="s">
        <v>217</v>
      </c>
      <c r="M423" s="209">
        <v>-191.38</v>
      </c>
      <c r="N423" s="188" t="str">
        <f t="shared" si="6"/>
        <v>205600012800</v>
      </c>
    </row>
    <row r="424" spans="1:14" x14ac:dyDescent="0.25">
      <c r="A424" s="208" t="s">
        <v>108</v>
      </c>
      <c r="B424" s="208" t="s">
        <v>235</v>
      </c>
      <c r="C424" s="208" t="s">
        <v>236</v>
      </c>
      <c r="D424" s="208" t="s">
        <v>126</v>
      </c>
      <c r="E424" s="208" t="s">
        <v>127</v>
      </c>
      <c r="F424" s="208" t="s">
        <v>125</v>
      </c>
      <c r="G424" s="208" t="s">
        <v>152</v>
      </c>
      <c r="H424" s="208" t="s">
        <v>217</v>
      </c>
      <c r="I424" s="208" t="s">
        <v>217</v>
      </c>
      <c r="J424" s="208" t="s">
        <v>217</v>
      </c>
      <c r="K424" s="208" t="s">
        <v>217</v>
      </c>
      <c r="L424" s="208" t="s">
        <v>217</v>
      </c>
      <c r="M424" s="209">
        <v>10.79</v>
      </c>
      <c r="N424" s="188" t="str">
        <f t="shared" si="6"/>
        <v>723100012800</v>
      </c>
    </row>
    <row r="425" spans="1:14" x14ac:dyDescent="0.25">
      <c r="A425" s="208" t="s">
        <v>108</v>
      </c>
      <c r="B425" s="208" t="s">
        <v>235</v>
      </c>
      <c r="C425" s="208" t="s">
        <v>236</v>
      </c>
      <c r="D425" s="208" t="s">
        <v>126</v>
      </c>
      <c r="E425" s="208" t="s">
        <v>127</v>
      </c>
      <c r="F425" s="208" t="s">
        <v>125</v>
      </c>
      <c r="G425" s="208" t="s">
        <v>135</v>
      </c>
      <c r="H425" s="208" t="s">
        <v>217</v>
      </c>
      <c r="I425" s="208" t="s">
        <v>217</v>
      </c>
      <c r="J425" s="208" t="s">
        <v>217</v>
      </c>
      <c r="K425" s="208" t="s">
        <v>217</v>
      </c>
      <c r="L425" s="208" t="s">
        <v>217</v>
      </c>
      <c r="M425" s="209">
        <v>-106.32</v>
      </c>
      <c r="N425" s="188" t="str">
        <f t="shared" si="6"/>
        <v>205600012800</v>
      </c>
    </row>
    <row r="426" spans="1:14" x14ac:dyDescent="0.25">
      <c r="A426" s="208" t="s">
        <v>108</v>
      </c>
      <c r="B426" s="208" t="s">
        <v>235</v>
      </c>
      <c r="C426" s="208" t="s">
        <v>236</v>
      </c>
      <c r="D426" s="208" t="s">
        <v>126</v>
      </c>
      <c r="E426" s="208" t="s">
        <v>127</v>
      </c>
      <c r="F426" s="208" t="s">
        <v>125</v>
      </c>
      <c r="G426" s="208" t="s">
        <v>134</v>
      </c>
      <c r="H426" s="208" t="s">
        <v>217</v>
      </c>
      <c r="I426" s="208" t="s">
        <v>217</v>
      </c>
      <c r="J426" s="208" t="s">
        <v>217</v>
      </c>
      <c r="K426" s="208" t="s">
        <v>217</v>
      </c>
      <c r="L426" s="208" t="s">
        <v>217</v>
      </c>
      <c r="M426" s="209">
        <v>-3.59</v>
      </c>
      <c r="N426" s="188" t="str">
        <f t="shared" si="6"/>
        <v>205500012800</v>
      </c>
    </row>
    <row r="427" spans="1:14" x14ac:dyDescent="0.25">
      <c r="A427" s="208" t="s">
        <v>108</v>
      </c>
      <c r="B427" s="208" t="s">
        <v>235</v>
      </c>
      <c r="C427" s="208" t="s">
        <v>236</v>
      </c>
      <c r="D427" s="208" t="s">
        <v>126</v>
      </c>
      <c r="E427" s="208" t="s">
        <v>127</v>
      </c>
      <c r="F427" s="208" t="s">
        <v>125</v>
      </c>
      <c r="G427" s="208" t="s">
        <v>134</v>
      </c>
      <c r="H427" s="208" t="s">
        <v>217</v>
      </c>
      <c r="I427" s="208" t="s">
        <v>217</v>
      </c>
      <c r="J427" s="208" t="s">
        <v>217</v>
      </c>
      <c r="K427" s="208" t="s">
        <v>217</v>
      </c>
      <c r="L427" s="208" t="s">
        <v>217</v>
      </c>
      <c r="M427" s="209">
        <v>-1.99</v>
      </c>
      <c r="N427" s="188" t="str">
        <f t="shared" si="6"/>
        <v>205500012800</v>
      </c>
    </row>
    <row r="428" spans="1:14" x14ac:dyDescent="0.25">
      <c r="A428" s="208" t="s">
        <v>108</v>
      </c>
      <c r="B428" s="208" t="s">
        <v>235</v>
      </c>
      <c r="C428" s="208" t="s">
        <v>236</v>
      </c>
      <c r="D428" s="208" t="s">
        <v>126</v>
      </c>
      <c r="E428" s="208" t="s">
        <v>127</v>
      </c>
      <c r="F428" s="208" t="s">
        <v>125</v>
      </c>
      <c r="G428" s="208" t="s">
        <v>132</v>
      </c>
      <c r="H428" s="208" t="s">
        <v>217</v>
      </c>
      <c r="I428" s="208" t="s">
        <v>217</v>
      </c>
      <c r="J428" s="208" t="s">
        <v>217</v>
      </c>
      <c r="K428" s="208" t="s">
        <v>217</v>
      </c>
      <c r="L428" s="208" t="s">
        <v>217</v>
      </c>
      <c r="M428" s="209">
        <v>-92.66</v>
      </c>
      <c r="N428" s="188" t="str">
        <f t="shared" si="6"/>
        <v>205200012800</v>
      </c>
    </row>
    <row r="429" spans="1:14" x14ac:dyDescent="0.25">
      <c r="A429" s="208" t="s">
        <v>108</v>
      </c>
      <c r="B429" s="208" t="s">
        <v>235</v>
      </c>
      <c r="C429" s="208" t="s">
        <v>236</v>
      </c>
      <c r="D429" s="208" t="s">
        <v>126</v>
      </c>
      <c r="E429" s="208" t="s">
        <v>127</v>
      </c>
      <c r="F429" s="208" t="s">
        <v>125</v>
      </c>
      <c r="G429" s="208" t="s">
        <v>132</v>
      </c>
      <c r="H429" s="208" t="s">
        <v>217</v>
      </c>
      <c r="I429" s="208" t="s">
        <v>217</v>
      </c>
      <c r="J429" s="208" t="s">
        <v>217</v>
      </c>
      <c r="K429" s="208" t="s">
        <v>217</v>
      </c>
      <c r="L429" s="208" t="s">
        <v>217</v>
      </c>
      <c r="M429" s="209">
        <v>-51.48</v>
      </c>
      <c r="N429" s="188" t="str">
        <f t="shared" si="6"/>
        <v>205200012800</v>
      </c>
    </row>
    <row r="430" spans="1:14" x14ac:dyDescent="0.25">
      <c r="A430" s="208" t="s">
        <v>108</v>
      </c>
      <c r="B430" s="208" t="s">
        <v>235</v>
      </c>
      <c r="C430" s="208" t="s">
        <v>236</v>
      </c>
      <c r="D430" s="208" t="s">
        <v>126</v>
      </c>
      <c r="E430" s="208" t="s">
        <v>127</v>
      </c>
      <c r="F430" s="208" t="s">
        <v>125</v>
      </c>
      <c r="G430" s="208" t="s">
        <v>137</v>
      </c>
      <c r="H430" s="208" t="s">
        <v>217</v>
      </c>
      <c r="I430" s="208" t="s">
        <v>217</v>
      </c>
      <c r="J430" s="208" t="s">
        <v>217</v>
      </c>
      <c r="K430" s="208" t="s">
        <v>217</v>
      </c>
      <c r="L430" s="208" t="s">
        <v>217</v>
      </c>
      <c r="M430" s="209">
        <v>-16.850000000000001</v>
      </c>
      <c r="N430" s="188" t="str">
        <f t="shared" si="6"/>
        <v>210000012800</v>
      </c>
    </row>
    <row r="431" spans="1:14" x14ac:dyDescent="0.25">
      <c r="A431" s="208" t="s">
        <v>108</v>
      </c>
      <c r="B431" s="208" t="s">
        <v>235</v>
      </c>
      <c r="C431" s="208" t="s">
        <v>236</v>
      </c>
      <c r="D431" s="208" t="s">
        <v>126</v>
      </c>
      <c r="E431" s="208" t="s">
        <v>127</v>
      </c>
      <c r="F431" s="208" t="s">
        <v>125</v>
      </c>
      <c r="G431" s="208" t="s">
        <v>137</v>
      </c>
      <c r="H431" s="208" t="s">
        <v>217</v>
      </c>
      <c r="I431" s="208" t="s">
        <v>217</v>
      </c>
      <c r="J431" s="208" t="s">
        <v>217</v>
      </c>
      <c r="K431" s="208" t="s">
        <v>217</v>
      </c>
      <c r="L431" s="208" t="s">
        <v>217</v>
      </c>
      <c r="M431" s="209">
        <v>-9.36</v>
      </c>
      <c r="N431" s="188" t="str">
        <f t="shared" si="6"/>
        <v>210000012800</v>
      </c>
    </row>
    <row r="432" spans="1:14" x14ac:dyDescent="0.25">
      <c r="A432" s="208" t="s">
        <v>108</v>
      </c>
      <c r="B432" s="208" t="s">
        <v>235</v>
      </c>
      <c r="C432" s="208" t="s">
        <v>236</v>
      </c>
      <c r="D432" s="208" t="s">
        <v>126</v>
      </c>
      <c r="E432" s="208" t="s">
        <v>127</v>
      </c>
      <c r="F432" s="208" t="s">
        <v>125</v>
      </c>
      <c r="G432" s="208" t="s">
        <v>153</v>
      </c>
      <c r="H432" s="208" t="s">
        <v>217</v>
      </c>
      <c r="I432" s="208" t="s">
        <v>217</v>
      </c>
      <c r="J432" s="208" t="s">
        <v>217</v>
      </c>
      <c r="K432" s="208" t="s">
        <v>217</v>
      </c>
      <c r="L432" s="208" t="s">
        <v>217</v>
      </c>
      <c r="M432" s="209">
        <v>191.38</v>
      </c>
      <c r="N432" s="188" t="str">
        <f t="shared" si="6"/>
        <v>724000012800</v>
      </c>
    </row>
    <row r="433" spans="1:14" x14ac:dyDescent="0.25">
      <c r="A433" s="208" t="s">
        <v>108</v>
      </c>
      <c r="B433" s="208" t="s">
        <v>235</v>
      </c>
      <c r="C433" s="208" t="s">
        <v>236</v>
      </c>
      <c r="D433" s="208" t="s">
        <v>126</v>
      </c>
      <c r="E433" s="208" t="s">
        <v>127</v>
      </c>
      <c r="F433" s="208" t="s">
        <v>125</v>
      </c>
      <c r="G433" s="208" t="s">
        <v>153</v>
      </c>
      <c r="H433" s="208" t="s">
        <v>217</v>
      </c>
      <c r="I433" s="208" t="s">
        <v>217</v>
      </c>
      <c r="J433" s="208" t="s">
        <v>217</v>
      </c>
      <c r="K433" s="208" t="s">
        <v>217</v>
      </c>
      <c r="L433" s="208" t="s">
        <v>217</v>
      </c>
      <c r="M433" s="209">
        <v>106.32</v>
      </c>
      <c r="N433" s="188" t="str">
        <f t="shared" si="6"/>
        <v>724000012800</v>
      </c>
    </row>
    <row r="434" spans="1:14" x14ac:dyDescent="0.25">
      <c r="A434" s="208" t="s">
        <v>108</v>
      </c>
      <c r="B434" s="208" t="s">
        <v>235</v>
      </c>
      <c r="C434" s="208" t="s">
        <v>236</v>
      </c>
      <c r="D434" s="208" t="s">
        <v>126</v>
      </c>
      <c r="E434" s="208" t="s">
        <v>127</v>
      </c>
      <c r="F434" s="208" t="s">
        <v>125</v>
      </c>
      <c r="G434" s="208" t="s">
        <v>155</v>
      </c>
      <c r="H434" s="208" t="s">
        <v>217</v>
      </c>
      <c r="I434" s="208" t="s">
        <v>217</v>
      </c>
      <c r="J434" s="208" t="s">
        <v>217</v>
      </c>
      <c r="K434" s="208" t="s">
        <v>217</v>
      </c>
      <c r="L434" s="208" t="s">
        <v>217</v>
      </c>
      <c r="M434" s="209">
        <v>3.59</v>
      </c>
      <c r="N434" s="188" t="str">
        <f t="shared" si="6"/>
        <v>725000012800</v>
      </c>
    </row>
    <row r="435" spans="1:14" x14ac:dyDescent="0.25">
      <c r="A435" s="208" t="s">
        <v>108</v>
      </c>
      <c r="B435" s="208" t="s">
        <v>235</v>
      </c>
      <c r="C435" s="208" t="s">
        <v>236</v>
      </c>
      <c r="D435" s="208" t="s">
        <v>126</v>
      </c>
      <c r="E435" s="208" t="s">
        <v>127</v>
      </c>
      <c r="F435" s="208" t="s">
        <v>125</v>
      </c>
      <c r="G435" s="208" t="s">
        <v>155</v>
      </c>
      <c r="H435" s="208" t="s">
        <v>217</v>
      </c>
      <c r="I435" s="208" t="s">
        <v>217</v>
      </c>
      <c r="J435" s="208" t="s">
        <v>217</v>
      </c>
      <c r="K435" s="208" t="s">
        <v>217</v>
      </c>
      <c r="L435" s="208" t="s">
        <v>217</v>
      </c>
      <c r="M435" s="209">
        <v>1.99</v>
      </c>
      <c r="N435" s="188" t="str">
        <f t="shared" si="6"/>
        <v>725000012800</v>
      </c>
    </row>
    <row r="436" spans="1:14" x14ac:dyDescent="0.25">
      <c r="A436" s="208" t="s">
        <v>108</v>
      </c>
      <c r="B436" s="208" t="s">
        <v>235</v>
      </c>
      <c r="C436" s="208" t="s">
        <v>236</v>
      </c>
      <c r="D436" s="208" t="s">
        <v>126</v>
      </c>
      <c r="E436" s="208" t="s">
        <v>127</v>
      </c>
      <c r="F436" s="208" t="s">
        <v>125</v>
      </c>
      <c r="G436" s="208" t="s">
        <v>156</v>
      </c>
      <c r="H436" s="208" t="s">
        <v>217</v>
      </c>
      <c r="I436" s="208" t="s">
        <v>217</v>
      </c>
      <c r="J436" s="208" t="s">
        <v>217</v>
      </c>
      <c r="K436" s="208" t="s">
        <v>217</v>
      </c>
      <c r="L436" s="208" t="s">
        <v>217</v>
      </c>
      <c r="M436" s="209">
        <v>92.66</v>
      </c>
      <c r="N436" s="188" t="str">
        <f t="shared" si="6"/>
        <v>726900012800</v>
      </c>
    </row>
    <row r="437" spans="1:14" x14ac:dyDescent="0.25">
      <c r="A437" s="208" t="s">
        <v>108</v>
      </c>
      <c r="B437" s="208" t="s">
        <v>235</v>
      </c>
      <c r="C437" s="208" t="s">
        <v>236</v>
      </c>
      <c r="D437" s="208" t="s">
        <v>126</v>
      </c>
      <c r="E437" s="208" t="s">
        <v>127</v>
      </c>
      <c r="F437" s="208" t="s">
        <v>125</v>
      </c>
      <c r="G437" s="208" t="s">
        <v>156</v>
      </c>
      <c r="H437" s="208" t="s">
        <v>217</v>
      </c>
      <c r="I437" s="208" t="s">
        <v>217</v>
      </c>
      <c r="J437" s="208" t="s">
        <v>217</v>
      </c>
      <c r="K437" s="208" t="s">
        <v>217</v>
      </c>
      <c r="L437" s="208" t="s">
        <v>217</v>
      </c>
      <c r="M437" s="209">
        <v>51.48</v>
      </c>
      <c r="N437" s="188" t="str">
        <f t="shared" si="6"/>
        <v>726900012800</v>
      </c>
    </row>
    <row r="438" spans="1:14" x14ac:dyDescent="0.25">
      <c r="A438" s="208" t="s">
        <v>108</v>
      </c>
      <c r="B438" s="208" t="s">
        <v>235</v>
      </c>
      <c r="C438" s="208" t="s">
        <v>236</v>
      </c>
      <c r="D438" s="208" t="s">
        <v>126</v>
      </c>
      <c r="E438" s="208" t="s">
        <v>127</v>
      </c>
      <c r="F438" s="208" t="s">
        <v>125</v>
      </c>
      <c r="G438" s="208" t="s">
        <v>156</v>
      </c>
      <c r="H438" s="208" t="s">
        <v>217</v>
      </c>
      <c r="I438" s="208" t="s">
        <v>217</v>
      </c>
      <c r="J438" s="208" t="s">
        <v>217</v>
      </c>
      <c r="K438" s="208" t="s">
        <v>217</v>
      </c>
      <c r="L438" s="208" t="s">
        <v>217</v>
      </c>
      <c r="M438" s="209">
        <v>16.850000000000001</v>
      </c>
      <c r="N438" s="188" t="str">
        <f t="shared" si="6"/>
        <v>726900012800</v>
      </c>
    </row>
    <row r="439" spans="1:14" x14ac:dyDescent="0.25">
      <c r="A439" s="208" t="s">
        <v>108</v>
      </c>
      <c r="B439" s="208" t="s">
        <v>235</v>
      </c>
      <c r="C439" s="208" t="s">
        <v>236</v>
      </c>
      <c r="D439" s="208" t="s">
        <v>126</v>
      </c>
      <c r="E439" s="208" t="s">
        <v>127</v>
      </c>
      <c r="F439" s="208" t="s">
        <v>125</v>
      </c>
      <c r="G439" s="208" t="s">
        <v>156</v>
      </c>
      <c r="H439" s="208" t="s">
        <v>217</v>
      </c>
      <c r="I439" s="208" t="s">
        <v>217</v>
      </c>
      <c r="J439" s="208" t="s">
        <v>217</v>
      </c>
      <c r="K439" s="208" t="s">
        <v>217</v>
      </c>
      <c r="L439" s="208" t="s">
        <v>217</v>
      </c>
      <c r="M439" s="209">
        <v>9.36</v>
      </c>
      <c r="N439" s="188" t="str">
        <f t="shared" si="6"/>
        <v>726900012800</v>
      </c>
    </row>
    <row r="440" spans="1:14" x14ac:dyDescent="0.25">
      <c r="A440" s="208" t="s">
        <v>108</v>
      </c>
      <c r="B440" s="208" t="s">
        <v>235</v>
      </c>
      <c r="C440" s="208" t="s">
        <v>236</v>
      </c>
      <c r="D440" s="208" t="s">
        <v>126</v>
      </c>
      <c r="E440" s="208" t="s">
        <v>127</v>
      </c>
      <c r="F440" s="208" t="s">
        <v>125</v>
      </c>
      <c r="G440" s="208" t="s">
        <v>137</v>
      </c>
      <c r="H440" s="208" t="s">
        <v>217</v>
      </c>
      <c r="I440" s="208" t="s">
        <v>217</v>
      </c>
      <c r="J440" s="208" t="s">
        <v>217</v>
      </c>
      <c r="K440" s="208" t="s">
        <v>217</v>
      </c>
      <c r="L440" s="208" t="s">
        <v>217</v>
      </c>
      <c r="M440" s="209">
        <v>-6.43</v>
      </c>
      <c r="N440" s="188" t="str">
        <f t="shared" si="6"/>
        <v>210000012800</v>
      </c>
    </row>
    <row r="441" spans="1:14" x14ac:dyDescent="0.25">
      <c r="A441" s="208" t="s">
        <v>108</v>
      </c>
      <c r="B441" s="208" t="s">
        <v>235</v>
      </c>
      <c r="C441" s="208" t="s">
        <v>236</v>
      </c>
      <c r="D441" s="208" t="s">
        <v>126</v>
      </c>
      <c r="E441" s="208" t="s">
        <v>127</v>
      </c>
      <c r="F441" s="208" t="s">
        <v>125</v>
      </c>
      <c r="G441" s="208" t="s">
        <v>137</v>
      </c>
      <c r="H441" s="208" t="s">
        <v>217</v>
      </c>
      <c r="I441" s="208" t="s">
        <v>217</v>
      </c>
      <c r="J441" s="208" t="s">
        <v>217</v>
      </c>
      <c r="K441" s="208" t="s">
        <v>217</v>
      </c>
      <c r="L441" s="208" t="s">
        <v>217</v>
      </c>
      <c r="M441" s="209">
        <v>-3.57</v>
      </c>
      <c r="N441" s="188" t="str">
        <f t="shared" si="6"/>
        <v>210000012800</v>
      </c>
    </row>
    <row r="442" spans="1:14" x14ac:dyDescent="0.25">
      <c r="A442" s="208" t="s">
        <v>108</v>
      </c>
      <c r="B442" s="208" t="s">
        <v>235</v>
      </c>
      <c r="C442" s="208" t="s">
        <v>236</v>
      </c>
      <c r="D442" s="208" t="s">
        <v>126</v>
      </c>
      <c r="E442" s="208" t="s">
        <v>127</v>
      </c>
      <c r="F442" s="208" t="s">
        <v>125</v>
      </c>
      <c r="G442" s="208" t="s">
        <v>140</v>
      </c>
      <c r="H442" s="208" t="s">
        <v>217</v>
      </c>
      <c r="I442" s="208" t="s">
        <v>217</v>
      </c>
      <c r="J442" s="208" t="s">
        <v>217</v>
      </c>
      <c r="K442" s="208" t="s">
        <v>217</v>
      </c>
      <c r="L442" s="208" t="s">
        <v>217</v>
      </c>
      <c r="M442" s="209">
        <v>-5.5</v>
      </c>
      <c r="N442" s="188" t="str">
        <f t="shared" si="6"/>
        <v>212500012800</v>
      </c>
    </row>
    <row r="443" spans="1:14" x14ac:dyDescent="0.25">
      <c r="A443" s="208" t="s">
        <v>108</v>
      </c>
      <c r="B443" s="208" t="s">
        <v>235</v>
      </c>
      <c r="C443" s="208" t="s">
        <v>236</v>
      </c>
      <c r="D443" s="208" t="s">
        <v>126</v>
      </c>
      <c r="E443" s="208" t="s">
        <v>127</v>
      </c>
      <c r="F443" s="208" t="s">
        <v>125</v>
      </c>
      <c r="G443" s="208" t="s">
        <v>140</v>
      </c>
      <c r="H443" s="208" t="s">
        <v>217</v>
      </c>
      <c r="I443" s="208" t="s">
        <v>217</v>
      </c>
      <c r="J443" s="208" t="s">
        <v>217</v>
      </c>
      <c r="K443" s="208" t="s">
        <v>217</v>
      </c>
      <c r="L443" s="208" t="s">
        <v>217</v>
      </c>
      <c r="M443" s="209">
        <v>-3.05</v>
      </c>
      <c r="N443" s="188" t="str">
        <f t="shared" si="6"/>
        <v>212500012800</v>
      </c>
    </row>
    <row r="444" spans="1:14" x14ac:dyDescent="0.25">
      <c r="A444" s="208" t="s">
        <v>108</v>
      </c>
      <c r="B444" s="208" t="s">
        <v>235</v>
      </c>
      <c r="C444" s="208" t="s">
        <v>236</v>
      </c>
      <c r="D444" s="208" t="s">
        <v>126</v>
      </c>
      <c r="E444" s="208" t="s">
        <v>127</v>
      </c>
      <c r="F444" s="208" t="s">
        <v>125</v>
      </c>
      <c r="G444" s="208" t="s">
        <v>137</v>
      </c>
      <c r="H444" s="208" t="s">
        <v>217</v>
      </c>
      <c r="I444" s="208" t="s">
        <v>217</v>
      </c>
      <c r="J444" s="208" t="s">
        <v>217</v>
      </c>
      <c r="K444" s="208" t="s">
        <v>217</v>
      </c>
      <c r="L444" s="208" t="s">
        <v>217</v>
      </c>
      <c r="M444" s="209">
        <v>-17.8</v>
      </c>
      <c r="N444" s="188" t="str">
        <f t="shared" si="6"/>
        <v>210000012800</v>
      </c>
    </row>
    <row r="445" spans="1:14" x14ac:dyDescent="0.25">
      <c r="A445" s="208" t="s">
        <v>108</v>
      </c>
      <c r="B445" s="208" t="s">
        <v>235</v>
      </c>
      <c r="C445" s="208" t="s">
        <v>236</v>
      </c>
      <c r="D445" s="208" t="s">
        <v>126</v>
      </c>
      <c r="E445" s="208" t="s">
        <v>127</v>
      </c>
      <c r="F445" s="208" t="s">
        <v>125</v>
      </c>
      <c r="G445" s="208" t="s">
        <v>137</v>
      </c>
      <c r="H445" s="208" t="s">
        <v>217</v>
      </c>
      <c r="I445" s="208" t="s">
        <v>217</v>
      </c>
      <c r="J445" s="208" t="s">
        <v>217</v>
      </c>
      <c r="K445" s="208" t="s">
        <v>217</v>
      </c>
      <c r="L445" s="208" t="s">
        <v>217</v>
      </c>
      <c r="M445" s="209">
        <v>-9.89</v>
      </c>
      <c r="N445" s="188" t="str">
        <f t="shared" si="6"/>
        <v>210000012800</v>
      </c>
    </row>
    <row r="446" spans="1:14" x14ac:dyDescent="0.25">
      <c r="A446" s="208" t="s">
        <v>108</v>
      </c>
      <c r="B446" s="208" t="s">
        <v>235</v>
      </c>
      <c r="C446" s="208" t="s">
        <v>236</v>
      </c>
      <c r="D446" s="208" t="s">
        <v>126</v>
      </c>
      <c r="E446" s="208" t="s">
        <v>127</v>
      </c>
      <c r="F446" s="208" t="s">
        <v>125</v>
      </c>
      <c r="G446" s="208" t="s">
        <v>137</v>
      </c>
      <c r="H446" s="208" t="s">
        <v>217</v>
      </c>
      <c r="I446" s="208" t="s">
        <v>217</v>
      </c>
      <c r="J446" s="208" t="s">
        <v>217</v>
      </c>
      <c r="K446" s="208" t="s">
        <v>217</v>
      </c>
      <c r="L446" s="208" t="s">
        <v>217</v>
      </c>
      <c r="M446" s="209">
        <v>-2.1</v>
      </c>
      <c r="N446" s="188" t="str">
        <f t="shared" si="6"/>
        <v>210000012800</v>
      </c>
    </row>
    <row r="447" spans="1:14" x14ac:dyDescent="0.25">
      <c r="A447" s="208" t="s">
        <v>108</v>
      </c>
      <c r="B447" s="208" t="s">
        <v>235</v>
      </c>
      <c r="C447" s="208" t="s">
        <v>236</v>
      </c>
      <c r="D447" s="208" t="s">
        <v>126</v>
      </c>
      <c r="E447" s="208" t="s">
        <v>127</v>
      </c>
      <c r="F447" s="208" t="s">
        <v>125</v>
      </c>
      <c r="G447" s="208" t="s">
        <v>137</v>
      </c>
      <c r="H447" s="208" t="s">
        <v>217</v>
      </c>
      <c r="I447" s="208" t="s">
        <v>217</v>
      </c>
      <c r="J447" s="208" t="s">
        <v>217</v>
      </c>
      <c r="K447" s="208" t="s">
        <v>217</v>
      </c>
      <c r="L447" s="208" t="s">
        <v>217</v>
      </c>
      <c r="M447" s="209">
        <v>-1.17</v>
      </c>
      <c r="N447" s="188" t="str">
        <f t="shared" si="6"/>
        <v>210000012800</v>
      </c>
    </row>
    <row r="448" spans="1:14" x14ac:dyDescent="0.25">
      <c r="A448" s="208" t="s">
        <v>108</v>
      </c>
      <c r="B448" s="208" t="s">
        <v>235</v>
      </c>
      <c r="C448" s="208" t="s">
        <v>236</v>
      </c>
      <c r="D448" s="208" t="s">
        <v>126</v>
      </c>
      <c r="E448" s="208" t="s">
        <v>127</v>
      </c>
      <c r="F448" s="208" t="s">
        <v>125</v>
      </c>
      <c r="G448" s="208" t="s">
        <v>141</v>
      </c>
      <c r="H448" s="208" t="s">
        <v>217</v>
      </c>
      <c r="I448" s="208" t="s">
        <v>217</v>
      </c>
      <c r="J448" s="208" t="s">
        <v>217</v>
      </c>
      <c r="K448" s="208" t="s">
        <v>217</v>
      </c>
      <c r="L448" s="208" t="s">
        <v>217</v>
      </c>
      <c r="M448" s="209">
        <v>-27.64</v>
      </c>
      <c r="N448" s="188" t="str">
        <f t="shared" si="6"/>
        <v>213000012800</v>
      </c>
    </row>
    <row r="449" spans="1:14" x14ac:dyDescent="0.25">
      <c r="A449" s="208" t="s">
        <v>108</v>
      </c>
      <c r="B449" s="208" t="s">
        <v>235</v>
      </c>
      <c r="C449" s="208" t="s">
        <v>236</v>
      </c>
      <c r="D449" s="208" t="s">
        <v>126</v>
      </c>
      <c r="E449" s="208" t="s">
        <v>127</v>
      </c>
      <c r="F449" s="208" t="s">
        <v>125</v>
      </c>
      <c r="G449" s="208" t="s">
        <v>141</v>
      </c>
      <c r="H449" s="208" t="s">
        <v>217</v>
      </c>
      <c r="I449" s="208" t="s">
        <v>217</v>
      </c>
      <c r="J449" s="208" t="s">
        <v>217</v>
      </c>
      <c r="K449" s="208" t="s">
        <v>217</v>
      </c>
      <c r="L449" s="208" t="s">
        <v>217</v>
      </c>
      <c r="M449" s="209">
        <v>-15.36</v>
      </c>
      <c r="N449" s="188" t="str">
        <f t="shared" si="6"/>
        <v>213000012800</v>
      </c>
    </row>
    <row r="450" spans="1:14" x14ac:dyDescent="0.25">
      <c r="A450" s="208" t="s">
        <v>108</v>
      </c>
      <c r="B450" s="208" t="s">
        <v>235</v>
      </c>
      <c r="C450" s="208" t="s">
        <v>236</v>
      </c>
      <c r="D450" s="208" t="s">
        <v>126</v>
      </c>
      <c r="E450" s="208" t="s">
        <v>127</v>
      </c>
      <c r="F450" s="208" t="s">
        <v>125</v>
      </c>
      <c r="G450" s="208" t="s">
        <v>138</v>
      </c>
      <c r="H450" s="208" t="s">
        <v>217</v>
      </c>
      <c r="I450" s="208" t="s">
        <v>217</v>
      </c>
      <c r="J450" s="208" t="s">
        <v>217</v>
      </c>
      <c r="K450" s="208" t="s">
        <v>217</v>
      </c>
      <c r="L450" s="208" t="s">
        <v>217</v>
      </c>
      <c r="M450" s="209">
        <v>-92.66</v>
      </c>
      <c r="N450" s="188" t="str">
        <f t="shared" si="6"/>
        <v>210500012800</v>
      </c>
    </row>
    <row r="451" spans="1:14" x14ac:dyDescent="0.25">
      <c r="A451" s="208" t="s">
        <v>108</v>
      </c>
      <c r="B451" s="208" t="s">
        <v>235</v>
      </c>
      <c r="C451" s="208" t="s">
        <v>236</v>
      </c>
      <c r="D451" s="208" t="s">
        <v>126</v>
      </c>
      <c r="E451" s="208" t="s">
        <v>127</v>
      </c>
      <c r="F451" s="208" t="s">
        <v>125</v>
      </c>
      <c r="G451" s="208" t="s">
        <v>138</v>
      </c>
      <c r="H451" s="208" t="s">
        <v>217</v>
      </c>
      <c r="I451" s="208" t="s">
        <v>217</v>
      </c>
      <c r="J451" s="208" t="s">
        <v>217</v>
      </c>
      <c r="K451" s="208" t="s">
        <v>217</v>
      </c>
      <c r="L451" s="208" t="s">
        <v>217</v>
      </c>
      <c r="M451" s="209">
        <v>-51.48</v>
      </c>
      <c r="N451" s="188" t="str">
        <f t="shared" ref="N451:N514" si="7">CONCATENATE(G451,E451)</f>
        <v>210500012800</v>
      </c>
    </row>
    <row r="452" spans="1:14" x14ac:dyDescent="0.25">
      <c r="A452" s="208" t="s">
        <v>108</v>
      </c>
      <c r="B452" s="208" t="s">
        <v>235</v>
      </c>
      <c r="C452" s="208" t="s">
        <v>236</v>
      </c>
      <c r="D452" s="208" t="s">
        <v>126</v>
      </c>
      <c r="E452" s="208" t="s">
        <v>127</v>
      </c>
      <c r="F452" s="208" t="s">
        <v>125</v>
      </c>
      <c r="G452" s="208" t="s">
        <v>137</v>
      </c>
      <c r="H452" s="208" t="s">
        <v>217</v>
      </c>
      <c r="I452" s="208" t="s">
        <v>217</v>
      </c>
      <c r="J452" s="208" t="s">
        <v>217</v>
      </c>
      <c r="K452" s="208" t="s">
        <v>217</v>
      </c>
      <c r="L452" s="208" t="s">
        <v>217</v>
      </c>
      <c r="M452" s="209">
        <v>-12.86</v>
      </c>
      <c r="N452" s="188" t="str">
        <f t="shared" si="7"/>
        <v>210000012800</v>
      </c>
    </row>
    <row r="453" spans="1:14" x14ac:dyDescent="0.25">
      <c r="A453" s="208" t="s">
        <v>108</v>
      </c>
      <c r="B453" s="208" t="s">
        <v>235</v>
      </c>
      <c r="C453" s="208" t="s">
        <v>236</v>
      </c>
      <c r="D453" s="208" t="s">
        <v>126</v>
      </c>
      <c r="E453" s="208" t="s">
        <v>127</v>
      </c>
      <c r="F453" s="208" t="s">
        <v>125</v>
      </c>
      <c r="G453" s="208" t="s">
        <v>139</v>
      </c>
      <c r="H453" s="208" t="s">
        <v>217</v>
      </c>
      <c r="I453" s="208" t="s">
        <v>217</v>
      </c>
      <c r="J453" s="208" t="s">
        <v>217</v>
      </c>
      <c r="K453" s="208" t="s">
        <v>217</v>
      </c>
      <c r="L453" s="208" t="s">
        <v>217</v>
      </c>
      <c r="M453" s="209">
        <v>-83.05</v>
      </c>
      <c r="N453" s="188" t="str">
        <f t="shared" si="7"/>
        <v>211000012800</v>
      </c>
    </row>
    <row r="454" spans="1:14" x14ac:dyDescent="0.25">
      <c r="A454" s="208" t="s">
        <v>108</v>
      </c>
      <c r="B454" s="208" t="s">
        <v>235</v>
      </c>
      <c r="C454" s="208" t="s">
        <v>236</v>
      </c>
      <c r="D454" s="208" t="s">
        <v>126</v>
      </c>
      <c r="E454" s="208" t="s">
        <v>127</v>
      </c>
      <c r="F454" s="208" t="s">
        <v>125</v>
      </c>
      <c r="G454" s="208" t="s">
        <v>139</v>
      </c>
      <c r="H454" s="208" t="s">
        <v>217</v>
      </c>
      <c r="I454" s="208" t="s">
        <v>217</v>
      </c>
      <c r="J454" s="208" t="s">
        <v>217</v>
      </c>
      <c r="K454" s="208" t="s">
        <v>217</v>
      </c>
      <c r="L454" s="208" t="s">
        <v>217</v>
      </c>
      <c r="M454" s="209">
        <v>-46.14</v>
      </c>
      <c r="N454" s="188" t="str">
        <f t="shared" si="7"/>
        <v>211000012800</v>
      </c>
    </row>
    <row r="455" spans="1:14" x14ac:dyDescent="0.25">
      <c r="A455" s="208" t="s">
        <v>108</v>
      </c>
      <c r="B455" s="208" t="s">
        <v>235</v>
      </c>
      <c r="C455" s="208" t="s">
        <v>236</v>
      </c>
      <c r="D455" s="208" t="s">
        <v>126</v>
      </c>
      <c r="E455" s="208" t="s">
        <v>127</v>
      </c>
      <c r="F455" s="208" t="s">
        <v>125</v>
      </c>
      <c r="G455" s="208" t="s">
        <v>133</v>
      </c>
      <c r="H455" s="208" t="s">
        <v>217</v>
      </c>
      <c r="I455" s="208" t="s">
        <v>217</v>
      </c>
      <c r="J455" s="208" t="s">
        <v>217</v>
      </c>
      <c r="K455" s="208" t="s">
        <v>217</v>
      </c>
      <c r="L455" s="208" t="s">
        <v>217</v>
      </c>
      <c r="M455" s="209">
        <v>-83.05</v>
      </c>
      <c r="N455" s="188" t="str">
        <f t="shared" si="7"/>
        <v>205300012800</v>
      </c>
    </row>
    <row r="456" spans="1:14" x14ac:dyDescent="0.25">
      <c r="A456" s="208" t="s">
        <v>108</v>
      </c>
      <c r="B456" s="208" t="s">
        <v>235</v>
      </c>
      <c r="C456" s="208" t="s">
        <v>236</v>
      </c>
      <c r="D456" s="208" t="s">
        <v>126</v>
      </c>
      <c r="E456" s="208" t="s">
        <v>127</v>
      </c>
      <c r="F456" s="208" t="s">
        <v>125</v>
      </c>
      <c r="G456" s="208" t="s">
        <v>133</v>
      </c>
      <c r="H456" s="208" t="s">
        <v>217</v>
      </c>
      <c r="I456" s="208" t="s">
        <v>217</v>
      </c>
      <c r="J456" s="208" t="s">
        <v>217</v>
      </c>
      <c r="K456" s="208" t="s">
        <v>217</v>
      </c>
      <c r="L456" s="208" t="s">
        <v>217</v>
      </c>
      <c r="M456" s="209">
        <v>-46.14</v>
      </c>
      <c r="N456" s="188" t="str">
        <f t="shared" si="7"/>
        <v>205300012800</v>
      </c>
    </row>
    <row r="457" spans="1:14" x14ac:dyDescent="0.25">
      <c r="A457" s="208" t="s">
        <v>108</v>
      </c>
      <c r="B457" s="208" t="s">
        <v>235</v>
      </c>
      <c r="C457" s="208" t="s">
        <v>236</v>
      </c>
      <c r="D457" s="208" t="s">
        <v>126</v>
      </c>
      <c r="E457" s="208" t="s">
        <v>127</v>
      </c>
      <c r="F457" s="208" t="s">
        <v>125</v>
      </c>
      <c r="G457" s="208" t="s">
        <v>145</v>
      </c>
      <c r="H457" s="208" t="s">
        <v>217</v>
      </c>
      <c r="I457" s="208" t="s">
        <v>217</v>
      </c>
      <c r="J457" s="208" t="s">
        <v>217</v>
      </c>
      <c r="K457" s="208" t="s">
        <v>217</v>
      </c>
      <c r="L457" s="208" t="s">
        <v>217</v>
      </c>
      <c r="M457" s="209">
        <v>-19.43</v>
      </c>
      <c r="N457" s="188" t="str">
        <f t="shared" si="7"/>
        <v>216000012800</v>
      </c>
    </row>
    <row r="458" spans="1:14" x14ac:dyDescent="0.25">
      <c r="A458" s="208" t="s">
        <v>108</v>
      </c>
      <c r="B458" s="208" t="s">
        <v>235</v>
      </c>
      <c r="C458" s="208" t="s">
        <v>236</v>
      </c>
      <c r="D458" s="208" t="s">
        <v>126</v>
      </c>
      <c r="E458" s="208" t="s">
        <v>127</v>
      </c>
      <c r="F458" s="208" t="s">
        <v>125</v>
      </c>
      <c r="G458" s="208" t="s">
        <v>145</v>
      </c>
      <c r="H458" s="208" t="s">
        <v>217</v>
      </c>
      <c r="I458" s="208" t="s">
        <v>217</v>
      </c>
      <c r="J458" s="208" t="s">
        <v>217</v>
      </c>
      <c r="K458" s="208" t="s">
        <v>217</v>
      </c>
      <c r="L458" s="208" t="s">
        <v>217</v>
      </c>
      <c r="M458" s="209">
        <v>-10.79</v>
      </c>
      <c r="N458" s="188" t="str">
        <f t="shared" si="7"/>
        <v>216000012800</v>
      </c>
    </row>
    <row r="459" spans="1:14" x14ac:dyDescent="0.25">
      <c r="A459" s="208" t="s">
        <v>108</v>
      </c>
      <c r="B459" s="208" t="s">
        <v>235</v>
      </c>
      <c r="C459" s="208" t="s">
        <v>236</v>
      </c>
      <c r="D459" s="208" t="s">
        <v>126</v>
      </c>
      <c r="E459" s="208" t="s">
        <v>127</v>
      </c>
      <c r="F459" s="208" t="s">
        <v>125</v>
      </c>
      <c r="G459" s="208" t="s">
        <v>142</v>
      </c>
      <c r="H459" s="208" t="s">
        <v>217</v>
      </c>
      <c r="I459" s="208" t="s">
        <v>217</v>
      </c>
      <c r="J459" s="208" t="s">
        <v>217</v>
      </c>
      <c r="K459" s="208" t="s">
        <v>217</v>
      </c>
      <c r="L459" s="208" t="s">
        <v>217</v>
      </c>
      <c r="M459" s="209">
        <v>-122.6</v>
      </c>
      <c r="N459" s="188" t="str">
        <f t="shared" si="7"/>
        <v>214000012800</v>
      </c>
    </row>
    <row r="460" spans="1:14" x14ac:dyDescent="0.25">
      <c r="A460" s="208" t="s">
        <v>108</v>
      </c>
      <c r="B460" s="208" t="s">
        <v>235</v>
      </c>
      <c r="C460" s="208" t="s">
        <v>236</v>
      </c>
      <c r="D460" s="208" t="s">
        <v>126</v>
      </c>
      <c r="E460" s="208" t="s">
        <v>127</v>
      </c>
      <c r="F460" s="208" t="s">
        <v>125</v>
      </c>
      <c r="G460" s="208" t="s">
        <v>142</v>
      </c>
      <c r="H460" s="208" t="s">
        <v>217</v>
      </c>
      <c r="I460" s="208" t="s">
        <v>217</v>
      </c>
      <c r="J460" s="208" t="s">
        <v>217</v>
      </c>
      <c r="K460" s="208" t="s">
        <v>217</v>
      </c>
      <c r="L460" s="208" t="s">
        <v>217</v>
      </c>
      <c r="M460" s="209">
        <v>-68.11</v>
      </c>
      <c r="N460" s="188" t="str">
        <f t="shared" si="7"/>
        <v>214000012800</v>
      </c>
    </row>
    <row r="461" spans="1:14" x14ac:dyDescent="0.25">
      <c r="A461" s="208" t="s">
        <v>108</v>
      </c>
      <c r="B461" s="208" t="s">
        <v>235</v>
      </c>
      <c r="C461" s="208" t="s">
        <v>236</v>
      </c>
      <c r="D461" s="208" t="s">
        <v>126</v>
      </c>
      <c r="E461" s="208" t="s">
        <v>127</v>
      </c>
      <c r="F461" s="208" t="s">
        <v>125</v>
      </c>
      <c r="G461" s="208" t="s">
        <v>136</v>
      </c>
      <c r="H461" s="208" t="s">
        <v>217</v>
      </c>
      <c r="I461" s="208" t="s">
        <v>217</v>
      </c>
      <c r="J461" s="208" t="s">
        <v>217</v>
      </c>
      <c r="K461" s="208" t="s">
        <v>217</v>
      </c>
      <c r="L461" s="208" t="s">
        <v>217</v>
      </c>
      <c r="M461" s="209">
        <v>-19.43</v>
      </c>
      <c r="N461" s="188" t="str">
        <f t="shared" si="7"/>
        <v>205800012800</v>
      </c>
    </row>
    <row r="462" spans="1:14" x14ac:dyDescent="0.25">
      <c r="A462" s="208" t="s">
        <v>108</v>
      </c>
      <c r="B462" s="208" t="s">
        <v>235</v>
      </c>
      <c r="C462" s="208" t="s">
        <v>236</v>
      </c>
      <c r="D462" s="208" t="s">
        <v>126</v>
      </c>
      <c r="E462" s="208" t="s">
        <v>127</v>
      </c>
      <c r="F462" s="208" t="s">
        <v>125</v>
      </c>
      <c r="G462" s="208" t="s">
        <v>136</v>
      </c>
      <c r="H462" s="208" t="s">
        <v>217</v>
      </c>
      <c r="I462" s="208" t="s">
        <v>217</v>
      </c>
      <c r="J462" s="208" t="s">
        <v>217</v>
      </c>
      <c r="K462" s="208" t="s">
        <v>217</v>
      </c>
      <c r="L462" s="208" t="s">
        <v>217</v>
      </c>
      <c r="M462" s="209">
        <v>-10.79</v>
      </c>
      <c r="N462" s="188" t="str">
        <f t="shared" si="7"/>
        <v>205800012800</v>
      </c>
    </row>
    <row r="463" spans="1:14" x14ac:dyDescent="0.25">
      <c r="A463" s="208" t="s">
        <v>108</v>
      </c>
      <c r="B463" s="208" t="s">
        <v>235</v>
      </c>
      <c r="C463" s="208" t="s">
        <v>236</v>
      </c>
      <c r="D463" s="208" t="s">
        <v>126</v>
      </c>
      <c r="E463" s="208" t="s">
        <v>127</v>
      </c>
      <c r="F463" s="208" t="s">
        <v>125</v>
      </c>
      <c r="G463" s="208" t="s">
        <v>143</v>
      </c>
      <c r="H463" s="208" t="s">
        <v>217</v>
      </c>
      <c r="I463" s="208" t="s">
        <v>217</v>
      </c>
      <c r="J463" s="208" t="s">
        <v>217</v>
      </c>
      <c r="K463" s="208" t="s">
        <v>217</v>
      </c>
      <c r="L463" s="208" t="s">
        <v>217</v>
      </c>
      <c r="M463" s="209">
        <v>-68.03</v>
      </c>
      <c r="N463" s="188" t="str">
        <f t="shared" si="7"/>
        <v>215000012800</v>
      </c>
    </row>
    <row r="464" spans="1:14" x14ac:dyDescent="0.25">
      <c r="A464" s="208" t="s">
        <v>108</v>
      </c>
      <c r="B464" s="208" t="s">
        <v>235</v>
      </c>
      <c r="C464" s="208" t="s">
        <v>236</v>
      </c>
      <c r="D464" s="208" t="s">
        <v>126</v>
      </c>
      <c r="E464" s="208" t="s">
        <v>127</v>
      </c>
      <c r="F464" s="208" t="s">
        <v>125</v>
      </c>
      <c r="G464" s="208" t="s">
        <v>143</v>
      </c>
      <c r="H464" s="208" t="s">
        <v>217</v>
      </c>
      <c r="I464" s="208" t="s">
        <v>217</v>
      </c>
      <c r="J464" s="208" t="s">
        <v>217</v>
      </c>
      <c r="K464" s="208" t="s">
        <v>217</v>
      </c>
      <c r="L464" s="208" t="s">
        <v>217</v>
      </c>
      <c r="M464" s="209">
        <v>-37.79</v>
      </c>
      <c r="N464" s="188" t="str">
        <f t="shared" si="7"/>
        <v>215000012800</v>
      </c>
    </row>
    <row r="465" spans="1:14" x14ac:dyDescent="0.25">
      <c r="A465" s="208" t="s">
        <v>108</v>
      </c>
      <c r="B465" s="208" t="s">
        <v>235</v>
      </c>
      <c r="C465" s="208" t="s">
        <v>236</v>
      </c>
      <c r="D465" s="208" t="s">
        <v>126</v>
      </c>
      <c r="E465" s="208" t="s">
        <v>127</v>
      </c>
      <c r="F465" s="208" t="s">
        <v>125</v>
      </c>
      <c r="G465" s="208" t="s">
        <v>124</v>
      </c>
      <c r="H465" s="208" t="s">
        <v>217</v>
      </c>
      <c r="I465" s="208" t="s">
        <v>217</v>
      </c>
      <c r="J465" s="208" t="s">
        <v>217</v>
      </c>
      <c r="K465" s="208" t="s">
        <v>217</v>
      </c>
      <c r="L465" s="208" t="s">
        <v>217</v>
      </c>
      <c r="M465" s="209">
        <v>-945.9</v>
      </c>
      <c r="N465" s="188" t="str">
        <f t="shared" si="7"/>
        <v>100000012800</v>
      </c>
    </row>
    <row r="466" spans="1:14" x14ac:dyDescent="0.25">
      <c r="A466" s="208" t="s">
        <v>108</v>
      </c>
      <c r="B466" s="208" t="s">
        <v>235</v>
      </c>
      <c r="C466" s="208" t="s">
        <v>236</v>
      </c>
      <c r="D466" s="208" t="s">
        <v>126</v>
      </c>
      <c r="E466" s="208" t="s">
        <v>127</v>
      </c>
      <c r="F466" s="208" t="s">
        <v>125</v>
      </c>
      <c r="G466" s="208" t="s">
        <v>148</v>
      </c>
      <c r="H466" s="208" t="s">
        <v>217</v>
      </c>
      <c r="I466" s="208" t="s">
        <v>217</v>
      </c>
      <c r="J466" s="208" t="s">
        <v>217</v>
      </c>
      <c r="K466" s="208" t="s">
        <v>217</v>
      </c>
      <c r="L466" s="208" t="s">
        <v>217</v>
      </c>
      <c r="M466" s="209">
        <v>62.4</v>
      </c>
      <c r="N466" s="188" t="str">
        <f t="shared" si="7"/>
        <v>700000012800</v>
      </c>
    </row>
    <row r="467" spans="1:14" x14ac:dyDescent="0.25">
      <c r="A467" s="208" t="s">
        <v>108</v>
      </c>
      <c r="B467" s="208" t="s">
        <v>237</v>
      </c>
      <c r="C467" s="208" t="s">
        <v>238</v>
      </c>
      <c r="D467" s="208" t="s">
        <v>126</v>
      </c>
      <c r="E467" s="208" t="s">
        <v>127</v>
      </c>
      <c r="F467" s="208" t="s">
        <v>125</v>
      </c>
      <c r="G467" s="208" t="s">
        <v>150</v>
      </c>
      <c r="H467" s="208" t="s">
        <v>217</v>
      </c>
      <c r="I467" s="208" t="s">
        <v>217</v>
      </c>
      <c r="J467" s="208" t="s">
        <v>217</v>
      </c>
      <c r="K467" s="208" t="s">
        <v>217</v>
      </c>
      <c r="L467" s="208" t="s">
        <v>217</v>
      </c>
      <c r="M467" s="209">
        <v>5.79</v>
      </c>
      <c r="N467" s="188" t="str">
        <f t="shared" si="7"/>
        <v>722100012800</v>
      </c>
    </row>
    <row r="468" spans="1:14" x14ac:dyDescent="0.25">
      <c r="A468" s="208" t="s">
        <v>108</v>
      </c>
      <c r="B468" s="208" t="s">
        <v>237</v>
      </c>
      <c r="C468" s="208" t="s">
        <v>238</v>
      </c>
      <c r="D468" s="208" t="s">
        <v>126</v>
      </c>
      <c r="E468" s="208" t="s">
        <v>127</v>
      </c>
      <c r="F468" s="208" t="s">
        <v>125</v>
      </c>
      <c r="G468" s="208" t="s">
        <v>155</v>
      </c>
      <c r="H468" s="208" t="s">
        <v>217</v>
      </c>
      <c r="I468" s="208" t="s">
        <v>217</v>
      </c>
      <c r="J468" s="208" t="s">
        <v>217</v>
      </c>
      <c r="K468" s="208" t="s">
        <v>217</v>
      </c>
      <c r="L468" s="208" t="s">
        <v>217</v>
      </c>
      <c r="M468" s="209">
        <v>2.0099999999999998</v>
      </c>
      <c r="N468" s="188" t="str">
        <f t="shared" si="7"/>
        <v>725000012800</v>
      </c>
    </row>
    <row r="469" spans="1:14" x14ac:dyDescent="0.25">
      <c r="A469" s="208" t="s">
        <v>108</v>
      </c>
      <c r="B469" s="208" t="s">
        <v>237</v>
      </c>
      <c r="C469" s="208" t="s">
        <v>238</v>
      </c>
      <c r="D469" s="208" t="s">
        <v>126</v>
      </c>
      <c r="E469" s="208" t="s">
        <v>127</v>
      </c>
      <c r="F469" s="208" t="s">
        <v>125</v>
      </c>
      <c r="G469" s="208" t="s">
        <v>156</v>
      </c>
      <c r="H469" s="208" t="s">
        <v>217</v>
      </c>
      <c r="I469" s="208" t="s">
        <v>217</v>
      </c>
      <c r="J469" s="208" t="s">
        <v>217</v>
      </c>
      <c r="K469" s="208" t="s">
        <v>217</v>
      </c>
      <c r="L469" s="208" t="s">
        <v>217</v>
      </c>
      <c r="M469" s="209">
        <v>81.430000000000007</v>
      </c>
      <c r="N469" s="188" t="str">
        <f t="shared" si="7"/>
        <v>726900012800</v>
      </c>
    </row>
    <row r="470" spans="1:14" x14ac:dyDescent="0.25">
      <c r="A470" s="208" t="s">
        <v>108</v>
      </c>
      <c r="B470" s="208" t="s">
        <v>237</v>
      </c>
      <c r="C470" s="208" t="s">
        <v>238</v>
      </c>
      <c r="D470" s="208" t="s">
        <v>126</v>
      </c>
      <c r="E470" s="208" t="s">
        <v>127</v>
      </c>
      <c r="F470" s="208" t="s">
        <v>125</v>
      </c>
      <c r="G470" s="208" t="s">
        <v>156</v>
      </c>
      <c r="H470" s="208" t="s">
        <v>217</v>
      </c>
      <c r="I470" s="208" t="s">
        <v>217</v>
      </c>
      <c r="J470" s="208" t="s">
        <v>217</v>
      </c>
      <c r="K470" s="208" t="s">
        <v>217</v>
      </c>
      <c r="L470" s="208" t="s">
        <v>217</v>
      </c>
      <c r="M470" s="209">
        <v>45.24</v>
      </c>
      <c r="N470" s="188" t="str">
        <f t="shared" si="7"/>
        <v>726900012800</v>
      </c>
    </row>
    <row r="471" spans="1:14" x14ac:dyDescent="0.25">
      <c r="A471" s="208" t="s">
        <v>108</v>
      </c>
      <c r="B471" s="208" t="s">
        <v>237</v>
      </c>
      <c r="C471" s="208" t="s">
        <v>238</v>
      </c>
      <c r="D471" s="208" t="s">
        <v>126</v>
      </c>
      <c r="E471" s="208" t="s">
        <v>127</v>
      </c>
      <c r="F471" s="208" t="s">
        <v>125</v>
      </c>
      <c r="G471" s="208" t="s">
        <v>156</v>
      </c>
      <c r="H471" s="208" t="s">
        <v>217</v>
      </c>
      <c r="I471" s="208" t="s">
        <v>217</v>
      </c>
      <c r="J471" s="208" t="s">
        <v>217</v>
      </c>
      <c r="K471" s="208" t="s">
        <v>217</v>
      </c>
      <c r="L471" s="208" t="s">
        <v>217</v>
      </c>
      <c r="M471" s="209">
        <v>14.81</v>
      </c>
      <c r="N471" s="188" t="str">
        <f t="shared" si="7"/>
        <v>726900012800</v>
      </c>
    </row>
    <row r="472" spans="1:14" x14ac:dyDescent="0.25">
      <c r="A472" s="208" t="s">
        <v>108</v>
      </c>
      <c r="B472" s="208" t="s">
        <v>237</v>
      </c>
      <c r="C472" s="208" t="s">
        <v>238</v>
      </c>
      <c r="D472" s="208" t="s">
        <v>126</v>
      </c>
      <c r="E472" s="208" t="s">
        <v>127</v>
      </c>
      <c r="F472" s="208" t="s">
        <v>125</v>
      </c>
      <c r="G472" s="208" t="s">
        <v>156</v>
      </c>
      <c r="H472" s="208" t="s">
        <v>217</v>
      </c>
      <c r="I472" s="208" t="s">
        <v>217</v>
      </c>
      <c r="J472" s="208" t="s">
        <v>217</v>
      </c>
      <c r="K472" s="208" t="s">
        <v>217</v>
      </c>
      <c r="L472" s="208" t="s">
        <v>217</v>
      </c>
      <c r="M472" s="209">
        <v>8.2200000000000006</v>
      </c>
      <c r="N472" s="188" t="str">
        <f t="shared" si="7"/>
        <v>726900012800</v>
      </c>
    </row>
    <row r="473" spans="1:14" x14ac:dyDescent="0.25">
      <c r="A473" s="208" t="s">
        <v>108</v>
      </c>
      <c r="B473" s="208" t="s">
        <v>237</v>
      </c>
      <c r="C473" s="208" t="s">
        <v>238</v>
      </c>
      <c r="D473" s="208" t="s">
        <v>126</v>
      </c>
      <c r="E473" s="208" t="s">
        <v>127</v>
      </c>
      <c r="F473" s="208" t="s">
        <v>125</v>
      </c>
      <c r="G473" s="208" t="s">
        <v>140</v>
      </c>
      <c r="H473" s="208" t="s">
        <v>217</v>
      </c>
      <c r="I473" s="208" t="s">
        <v>217</v>
      </c>
      <c r="J473" s="208" t="s">
        <v>217</v>
      </c>
      <c r="K473" s="208" t="s">
        <v>217</v>
      </c>
      <c r="L473" s="208" t="s">
        <v>217</v>
      </c>
      <c r="M473" s="209">
        <v>-1.61</v>
      </c>
      <c r="N473" s="188" t="str">
        <f t="shared" si="7"/>
        <v>212500012800</v>
      </c>
    </row>
    <row r="474" spans="1:14" x14ac:dyDescent="0.25">
      <c r="A474" s="208" t="s">
        <v>108</v>
      </c>
      <c r="B474" s="208" t="s">
        <v>237</v>
      </c>
      <c r="C474" s="208" t="s">
        <v>238</v>
      </c>
      <c r="D474" s="208" t="s">
        <v>126</v>
      </c>
      <c r="E474" s="208" t="s">
        <v>127</v>
      </c>
      <c r="F474" s="208" t="s">
        <v>125</v>
      </c>
      <c r="G474" s="208" t="s">
        <v>140</v>
      </c>
      <c r="H474" s="208" t="s">
        <v>217</v>
      </c>
      <c r="I474" s="208" t="s">
        <v>217</v>
      </c>
      <c r="J474" s="208" t="s">
        <v>217</v>
      </c>
      <c r="K474" s="208" t="s">
        <v>217</v>
      </c>
      <c r="L474" s="208" t="s">
        <v>217</v>
      </c>
      <c r="M474" s="209">
        <v>-0.89</v>
      </c>
      <c r="N474" s="188" t="str">
        <f t="shared" si="7"/>
        <v>212500012800</v>
      </c>
    </row>
    <row r="475" spans="1:14" x14ac:dyDescent="0.25">
      <c r="A475" s="208" t="s">
        <v>108</v>
      </c>
      <c r="B475" s="208" t="s">
        <v>237</v>
      </c>
      <c r="C475" s="208" t="s">
        <v>238</v>
      </c>
      <c r="D475" s="208" t="s">
        <v>126</v>
      </c>
      <c r="E475" s="208" t="s">
        <v>127</v>
      </c>
      <c r="F475" s="208" t="s">
        <v>125</v>
      </c>
      <c r="G475" s="208" t="s">
        <v>137</v>
      </c>
      <c r="H475" s="208" t="s">
        <v>217</v>
      </c>
      <c r="I475" s="208" t="s">
        <v>217</v>
      </c>
      <c r="J475" s="208" t="s">
        <v>217</v>
      </c>
      <c r="K475" s="208" t="s">
        <v>217</v>
      </c>
      <c r="L475" s="208" t="s">
        <v>217</v>
      </c>
      <c r="M475" s="209">
        <v>-32.14</v>
      </c>
      <c r="N475" s="188" t="str">
        <f t="shared" si="7"/>
        <v>210000012800</v>
      </c>
    </row>
    <row r="476" spans="1:14" x14ac:dyDescent="0.25">
      <c r="A476" s="208" t="s">
        <v>108</v>
      </c>
      <c r="B476" s="208" t="s">
        <v>237</v>
      </c>
      <c r="C476" s="208" t="s">
        <v>238</v>
      </c>
      <c r="D476" s="208" t="s">
        <v>126</v>
      </c>
      <c r="E476" s="208" t="s">
        <v>127</v>
      </c>
      <c r="F476" s="208" t="s">
        <v>125</v>
      </c>
      <c r="G476" s="208" t="s">
        <v>137</v>
      </c>
      <c r="H476" s="208" t="s">
        <v>217</v>
      </c>
      <c r="I476" s="208" t="s">
        <v>217</v>
      </c>
      <c r="J476" s="208" t="s">
        <v>217</v>
      </c>
      <c r="K476" s="208" t="s">
        <v>217</v>
      </c>
      <c r="L476" s="208" t="s">
        <v>217</v>
      </c>
      <c r="M476" s="209">
        <v>-17.86</v>
      </c>
      <c r="N476" s="188" t="str">
        <f t="shared" si="7"/>
        <v>210000012800</v>
      </c>
    </row>
    <row r="477" spans="1:14" x14ac:dyDescent="0.25">
      <c r="A477" s="208" t="s">
        <v>108</v>
      </c>
      <c r="B477" s="208" t="s">
        <v>237</v>
      </c>
      <c r="C477" s="208" t="s">
        <v>238</v>
      </c>
      <c r="D477" s="208" t="s">
        <v>126</v>
      </c>
      <c r="E477" s="208" t="s">
        <v>127</v>
      </c>
      <c r="F477" s="208" t="s">
        <v>125</v>
      </c>
      <c r="G477" s="208" t="s">
        <v>140</v>
      </c>
      <c r="H477" s="208" t="s">
        <v>217</v>
      </c>
      <c r="I477" s="208" t="s">
        <v>217</v>
      </c>
      <c r="J477" s="208" t="s">
        <v>217</v>
      </c>
      <c r="K477" s="208" t="s">
        <v>217</v>
      </c>
      <c r="L477" s="208" t="s">
        <v>217</v>
      </c>
      <c r="M477" s="209">
        <v>-7.07</v>
      </c>
      <c r="N477" s="188" t="str">
        <f t="shared" si="7"/>
        <v>212500012800</v>
      </c>
    </row>
    <row r="478" spans="1:14" x14ac:dyDescent="0.25">
      <c r="A478" s="208" t="s">
        <v>108</v>
      </c>
      <c r="B478" s="208" t="s">
        <v>237</v>
      </c>
      <c r="C478" s="208" t="s">
        <v>238</v>
      </c>
      <c r="D478" s="208" t="s">
        <v>126</v>
      </c>
      <c r="E478" s="208" t="s">
        <v>127</v>
      </c>
      <c r="F478" s="208" t="s">
        <v>125</v>
      </c>
      <c r="G478" s="208" t="s">
        <v>140</v>
      </c>
      <c r="H478" s="208" t="s">
        <v>217</v>
      </c>
      <c r="I478" s="208" t="s">
        <v>217</v>
      </c>
      <c r="J478" s="208" t="s">
        <v>217</v>
      </c>
      <c r="K478" s="208" t="s">
        <v>217</v>
      </c>
      <c r="L478" s="208" t="s">
        <v>217</v>
      </c>
      <c r="M478" s="209">
        <v>-3.93</v>
      </c>
      <c r="N478" s="188" t="str">
        <f t="shared" si="7"/>
        <v>212500012800</v>
      </c>
    </row>
    <row r="479" spans="1:14" x14ac:dyDescent="0.25">
      <c r="A479" s="208" t="s">
        <v>108</v>
      </c>
      <c r="B479" s="208" t="s">
        <v>237</v>
      </c>
      <c r="C479" s="208" t="s">
        <v>238</v>
      </c>
      <c r="D479" s="208" t="s">
        <v>126</v>
      </c>
      <c r="E479" s="208" t="s">
        <v>127</v>
      </c>
      <c r="F479" s="208" t="s">
        <v>125</v>
      </c>
      <c r="G479" s="208" t="s">
        <v>141</v>
      </c>
      <c r="H479" s="208" t="s">
        <v>217</v>
      </c>
      <c r="I479" s="208" t="s">
        <v>217</v>
      </c>
      <c r="J479" s="208" t="s">
        <v>217</v>
      </c>
      <c r="K479" s="208" t="s">
        <v>217</v>
      </c>
      <c r="L479" s="208" t="s">
        <v>217</v>
      </c>
      <c r="M479" s="209">
        <v>-69.75</v>
      </c>
      <c r="N479" s="188" t="str">
        <f t="shared" si="7"/>
        <v>213000012800</v>
      </c>
    </row>
    <row r="480" spans="1:14" x14ac:dyDescent="0.25">
      <c r="A480" s="208" t="s">
        <v>108</v>
      </c>
      <c r="B480" s="208" t="s">
        <v>237</v>
      </c>
      <c r="C480" s="208" t="s">
        <v>238</v>
      </c>
      <c r="D480" s="208" t="s">
        <v>126</v>
      </c>
      <c r="E480" s="208" t="s">
        <v>127</v>
      </c>
      <c r="F480" s="208" t="s">
        <v>125</v>
      </c>
      <c r="G480" s="208" t="s">
        <v>141</v>
      </c>
      <c r="H480" s="208" t="s">
        <v>217</v>
      </c>
      <c r="I480" s="208" t="s">
        <v>217</v>
      </c>
      <c r="J480" s="208" t="s">
        <v>217</v>
      </c>
      <c r="K480" s="208" t="s">
        <v>217</v>
      </c>
      <c r="L480" s="208" t="s">
        <v>217</v>
      </c>
      <c r="M480" s="209">
        <v>-38.75</v>
      </c>
      <c r="N480" s="188" t="str">
        <f t="shared" si="7"/>
        <v>213000012800</v>
      </c>
    </row>
    <row r="481" spans="1:14" x14ac:dyDescent="0.25">
      <c r="A481" s="208" t="s">
        <v>108</v>
      </c>
      <c r="B481" s="208" t="s">
        <v>237</v>
      </c>
      <c r="C481" s="208" t="s">
        <v>238</v>
      </c>
      <c r="D481" s="208" t="s">
        <v>126</v>
      </c>
      <c r="E481" s="208" t="s">
        <v>127</v>
      </c>
      <c r="F481" s="208" t="s">
        <v>125</v>
      </c>
      <c r="G481" s="208" t="s">
        <v>138</v>
      </c>
      <c r="H481" s="208" t="s">
        <v>217</v>
      </c>
      <c r="I481" s="208" t="s">
        <v>217</v>
      </c>
      <c r="J481" s="208" t="s">
        <v>217</v>
      </c>
      <c r="K481" s="208" t="s">
        <v>217</v>
      </c>
      <c r="L481" s="208" t="s">
        <v>217</v>
      </c>
      <c r="M481" s="209">
        <v>-81.430000000000007</v>
      </c>
      <c r="N481" s="188" t="str">
        <f t="shared" si="7"/>
        <v>210500012800</v>
      </c>
    </row>
    <row r="482" spans="1:14" x14ac:dyDescent="0.25">
      <c r="A482" s="208" t="s">
        <v>108</v>
      </c>
      <c r="B482" s="208" t="s">
        <v>237</v>
      </c>
      <c r="C482" s="208" t="s">
        <v>238</v>
      </c>
      <c r="D482" s="208" t="s">
        <v>126</v>
      </c>
      <c r="E482" s="208" t="s">
        <v>127</v>
      </c>
      <c r="F482" s="208" t="s">
        <v>125</v>
      </c>
      <c r="G482" s="208" t="s">
        <v>138</v>
      </c>
      <c r="H482" s="208" t="s">
        <v>217</v>
      </c>
      <c r="I482" s="208" t="s">
        <v>217</v>
      </c>
      <c r="J482" s="208" t="s">
        <v>217</v>
      </c>
      <c r="K482" s="208" t="s">
        <v>217</v>
      </c>
      <c r="L482" s="208" t="s">
        <v>217</v>
      </c>
      <c r="M482" s="209">
        <v>-45.24</v>
      </c>
      <c r="N482" s="188" t="str">
        <f t="shared" si="7"/>
        <v>210500012800</v>
      </c>
    </row>
    <row r="483" spans="1:14" x14ac:dyDescent="0.25">
      <c r="A483" s="208" t="s">
        <v>108</v>
      </c>
      <c r="B483" s="208" t="s">
        <v>237</v>
      </c>
      <c r="C483" s="208" t="s">
        <v>238</v>
      </c>
      <c r="D483" s="208" t="s">
        <v>126</v>
      </c>
      <c r="E483" s="208" t="s">
        <v>127</v>
      </c>
      <c r="F483" s="208" t="s">
        <v>125</v>
      </c>
      <c r="G483" s="208" t="s">
        <v>135</v>
      </c>
      <c r="H483" s="208" t="s">
        <v>217</v>
      </c>
      <c r="I483" s="208" t="s">
        <v>217</v>
      </c>
      <c r="J483" s="208" t="s">
        <v>217</v>
      </c>
      <c r="K483" s="208" t="s">
        <v>217</v>
      </c>
      <c r="L483" s="208" t="s">
        <v>217</v>
      </c>
      <c r="M483" s="209">
        <v>-433.22</v>
      </c>
      <c r="N483" s="188" t="str">
        <f t="shared" si="7"/>
        <v>205600012800</v>
      </c>
    </row>
    <row r="484" spans="1:14" x14ac:dyDescent="0.25">
      <c r="A484" s="208" t="s">
        <v>108</v>
      </c>
      <c r="B484" s="208" t="s">
        <v>237</v>
      </c>
      <c r="C484" s="208" t="s">
        <v>238</v>
      </c>
      <c r="D484" s="208" t="s">
        <v>126</v>
      </c>
      <c r="E484" s="208" t="s">
        <v>127</v>
      </c>
      <c r="F484" s="208" t="s">
        <v>125</v>
      </c>
      <c r="G484" s="208" t="s">
        <v>135</v>
      </c>
      <c r="H484" s="208" t="s">
        <v>217</v>
      </c>
      <c r="I484" s="208" t="s">
        <v>217</v>
      </c>
      <c r="J484" s="208" t="s">
        <v>217</v>
      </c>
      <c r="K484" s="208" t="s">
        <v>217</v>
      </c>
      <c r="L484" s="208" t="s">
        <v>217</v>
      </c>
      <c r="M484" s="209">
        <v>-240.68</v>
      </c>
      <c r="N484" s="188" t="str">
        <f t="shared" si="7"/>
        <v>205600012800</v>
      </c>
    </row>
    <row r="485" spans="1:14" x14ac:dyDescent="0.25">
      <c r="A485" s="208" t="s">
        <v>108</v>
      </c>
      <c r="B485" s="208" t="s">
        <v>237</v>
      </c>
      <c r="C485" s="208" t="s">
        <v>238</v>
      </c>
      <c r="D485" s="208" t="s">
        <v>126</v>
      </c>
      <c r="E485" s="208" t="s">
        <v>127</v>
      </c>
      <c r="F485" s="208" t="s">
        <v>125</v>
      </c>
      <c r="G485" s="208" t="s">
        <v>159</v>
      </c>
      <c r="H485" s="208" t="s">
        <v>217</v>
      </c>
      <c r="I485" s="208" t="s">
        <v>217</v>
      </c>
      <c r="J485" s="208" t="s">
        <v>217</v>
      </c>
      <c r="K485" s="208" t="s">
        <v>217</v>
      </c>
      <c r="L485" s="208" t="s">
        <v>217</v>
      </c>
      <c r="M485" s="209">
        <v>-5.79</v>
      </c>
      <c r="N485" s="188" t="str">
        <f t="shared" si="7"/>
        <v>205700012800</v>
      </c>
    </row>
    <row r="486" spans="1:14" x14ac:dyDescent="0.25">
      <c r="A486" s="208" t="s">
        <v>108</v>
      </c>
      <c r="B486" s="208" t="s">
        <v>237</v>
      </c>
      <c r="C486" s="208" t="s">
        <v>238</v>
      </c>
      <c r="D486" s="208" t="s">
        <v>126</v>
      </c>
      <c r="E486" s="208" t="s">
        <v>127</v>
      </c>
      <c r="F486" s="208" t="s">
        <v>125</v>
      </c>
      <c r="G486" s="208" t="s">
        <v>159</v>
      </c>
      <c r="H486" s="208" t="s">
        <v>217</v>
      </c>
      <c r="I486" s="208" t="s">
        <v>217</v>
      </c>
      <c r="J486" s="208" t="s">
        <v>217</v>
      </c>
      <c r="K486" s="208" t="s">
        <v>217</v>
      </c>
      <c r="L486" s="208" t="s">
        <v>217</v>
      </c>
      <c r="M486" s="209">
        <v>-3.21</v>
      </c>
      <c r="N486" s="188" t="str">
        <f t="shared" si="7"/>
        <v>205700012800</v>
      </c>
    </row>
    <row r="487" spans="1:14" x14ac:dyDescent="0.25">
      <c r="A487" s="208" t="s">
        <v>108</v>
      </c>
      <c r="B487" s="208" t="s">
        <v>237</v>
      </c>
      <c r="C487" s="208" t="s">
        <v>238</v>
      </c>
      <c r="D487" s="208" t="s">
        <v>126</v>
      </c>
      <c r="E487" s="208" t="s">
        <v>127</v>
      </c>
      <c r="F487" s="208" t="s">
        <v>125</v>
      </c>
      <c r="G487" s="208" t="s">
        <v>134</v>
      </c>
      <c r="H487" s="208" t="s">
        <v>217</v>
      </c>
      <c r="I487" s="208" t="s">
        <v>217</v>
      </c>
      <c r="J487" s="208" t="s">
        <v>217</v>
      </c>
      <c r="K487" s="208" t="s">
        <v>217</v>
      </c>
      <c r="L487" s="208" t="s">
        <v>217</v>
      </c>
      <c r="M487" s="209">
        <v>-3.63</v>
      </c>
      <c r="N487" s="188" t="str">
        <f t="shared" si="7"/>
        <v>205500012800</v>
      </c>
    </row>
    <row r="488" spans="1:14" x14ac:dyDescent="0.25">
      <c r="A488" s="208" t="s">
        <v>108</v>
      </c>
      <c r="B488" s="208" t="s">
        <v>237</v>
      </c>
      <c r="C488" s="208" t="s">
        <v>238</v>
      </c>
      <c r="D488" s="208" t="s">
        <v>126</v>
      </c>
      <c r="E488" s="208" t="s">
        <v>127</v>
      </c>
      <c r="F488" s="208" t="s">
        <v>125</v>
      </c>
      <c r="G488" s="208" t="s">
        <v>134</v>
      </c>
      <c r="H488" s="208" t="s">
        <v>217</v>
      </c>
      <c r="I488" s="208" t="s">
        <v>217</v>
      </c>
      <c r="J488" s="208" t="s">
        <v>217</v>
      </c>
      <c r="K488" s="208" t="s">
        <v>217</v>
      </c>
      <c r="L488" s="208" t="s">
        <v>217</v>
      </c>
      <c r="M488" s="209">
        <v>-2.0099999999999998</v>
      </c>
      <c r="N488" s="188" t="str">
        <f t="shared" si="7"/>
        <v>205500012800</v>
      </c>
    </row>
    <row r="489" spans="1:14" x14ac:dyDescent="0.25">
      <c r="A489" s="208" t="s">
        <v>108</v>
      </c>
      <c r="B489" s="208" t="s">
        <v>237</v>
      </c>
      <c r="C489" s="208" t="s">
        <v>238</v>
      </c>
      <c r="D489" s="208" t="s">
        <v>126</v>
      </c>
      <c r="E489" s="208" t="s">
        <v>127</v>
      </c>
      <c r="F489" s="208" t="s">
        <v>125</v>
      </c>
      <c r="G489" s="208" t="s">
        <v>132</v>
      </c>
      <c r="H489" s="208" t="s">
        <v>217</v>
      </c>
      <c r="I489" s="208" t="s">
        <v>217</v>
      </c>
      <c r="J489" s="208" t="s">
        <v>217</v>
      </c>
      <c r="K489" s="208" t="s">
        <v>217</v>
      </c>
      <c r="L489" s="208" t="s">
        <v>217</v>
      </c>
      <c r="M489" s="209">
        <v>-81.430000000000007</v>
      </c>
      <c r="N489" s="188" t="str">
        <f t="shared" si="7"/>
        <v>205200012800</v>
      </c>
    </row>
    <row r="490" spans="1:14" x14ac:dyDescent="0.25">
      <c r="A490" s="208" t="s">
        <v>108</v>
      </c>
      <c r="B490" s="208" t="s">
        <v>237</v>
      </c>
      <c r="C490" s="208" t="s">
        <v>238</v>
      </c>
      <c r="D490" s="208" t="s">
        <v>126</v>
      </c>
      <c r="E490" s="208" t="s">
        <v>127</v>
      </c>
      <c r="F490" s="208" t="s">
        <v>125</v>
      </c>
      <c r="G490" s="208" t="s">
        <v>132</v>
      </c>
      <c r="H490" s="208" t="s">
        <v>217</v>
      </c>
      <c r="I490" s="208" t="s">
        <v>217</v>
      </c>
      <c r="J490" s="208" t="s">
        <v>217</v>
      </c>
      <c r="K490" s="208" t="s">
        <v>217</v>
      </c>
      <c r="L490" s="208" t="s">
        <v>217</v>
      </c>
      <c r="M490" s="209">
        <v>-45.24</v>
      </c>
      <c r="N490" s="188" t="str">
        <f t="shared" si="7"/>
        <v>205200012800</v>
      </c>
    </row>
    <row r="491" spans="1:14" x14ac:dyDescent="0.25">
      <c r="A491" s="208" t="s">
        <v>108</v>
      </c>
      <c r="B491" s="208" t="s">
        <v>237</v>
      </c>
      <c r="C491" s="208" t="s">
        <v>238</v>
      </c>
      <c r="D491" s="208" t="s">
        <v>126</v>
      </c>
      <c r="E491" s="208" t="s">
        <v>127</v>
      </c>
      <c r="F491" s="208" t="s">
        <v>125</v>
      </c>
      <c r="G491" s="208" t="s">
        <v>137</v>
      </c>
      <c r="H491" s="208" t="s">
        <v>217</v>
      </c>
      <c r="I491" s="208" t="s">
        <v>217</v>
      </c>
      <c r="J491" s="208" t="s">
        <v>217</v>
      </c>
      <c r="K491" s="208" t="s">
        <v>217</v>
      </c>
      <c r="L491" s="208" t="s">
        <v>217</v>
      </c>
      <c r="M491" s="209">
        <v>-14.81</v>
      </c>
      <c r="N491" s="188" t="str">
        <f t="shared" si="7"/>
        <v>210000012800</v>
      </c>
    </row>
    <row r="492" spans="1:14" x14ac:dyDescent="0.25">
      <c r="A492" s="208" t="s">
        <v>108</v>
      </c>
      <c r="B492" s="208" t="s">
        <v>237</v>
      </c>
      <c r="C492" s="208" t="s">
        <v>238</v>
      </c>
      <c r="D492" s="208" t="s">
        <v>126</v>
      </c>
      <c r="E492" s="208" t="s">
        <v>127</v>
      </c>
      <c r="F492" s="208" t="s">
        <v>125</v>
      </c>
      <c r="G492" s="208" t="s">
        <v>137</v>
      </c>
      <c r="H492" s="208" t="s">
        <v>217</v>
      </c>
      <c r="I492" s="208" t="s">
        <v>217</v>
      </c>
      <c r="J492" s="208" t="s">
        <v>217</v>
      </c>
      <c r="K492" s="208" t="s">
        <v>217</v>
      </c>
      <c r="L492" s="208" t="s">
        <v>217</v>
      </c>
      <c r="M492" s="209">
        <v>-8.2200000000000006</v>
      </c>
      <c r="N492" s="188" t="str">
        <f t="shared" si="7"/>
        <v>210000012800</v>
      </c>
    </row>
    <row r="493" spans="1:14" x14ac:dyDescent="0.25">
      <c r="A493" s="208" t="s">
        <v>108</v>
      </c>
      <c r="B493" s="208" t="s">
        <v>237</v>
      </c>
      <c r="C493" s="208" t="s">
        <v>238</v>
      </c>
      <c r="D493" s="208" t="s">
        <v>126</v>
      </c>
      <c r="E493" s="208" t="s">
        <v>127</v>
      </c>
      <c r="F493" s="208" t="s">
        <v>125</v>
      </c>
      <c r="G493" s="208" t="s">
        <v>139</v>
      </c>
      <c r="H493" s="208" t="s">
        <v>217</v>
      </c>
      <c r="I493" s="208" t="s">
        <v>217</v>
      </c>
      <c r="J493" s="208" t="s">
        <v>217</v>
      </c>
      <c r="K493" s="208" t="s">
        <v>217</v>
      </c>
      <c r="L493" s="208" t="s">
        <v>217</v>
      </c>
      <c r="M493" s="209">
        <v>-72.16</v>
      </c>
      <c r="N493" s="188" t="str">
        <f t="shared" si="7"/>
        <v>211000012800</v>
      </c>
    </row>
    <row r="494" spans="1:14" x14ac:dyDescent="0.25">
      <c r="A494" s="208" t="s">
        <v>108</v>
      </c>
      <c r="B494" s="208" t="s">
        <v>237</v>
      </c>
      <c r="C494" s="208" t="s">
        <v>238</v>
      </c>
      <c r="D494" s="208" t="s">
        <v>126</v>
      </c>
      <c r="E494" s="208" t="s">
        <v>127</v>
      </c>
      <c r="F494" s="208" t="s">
        <v>125</v>
      </c>
      <c r="G494" s="208" t="s">
        <v>139</v>
      </c>
      <c r="H494" s="208" t="s">
        <v>217</v>
      </c>
      <c r="I494" s="208" t="s">
        <v>217</v>
      </c>
      <c r="J494" s="208" t="s">
        <v>217</v>
      </c>
      <c r="K494" s="208" t="s">
        <v>217</v>
      </c>
      <c r="L494" s="208" t="s">
        <v>217</v>
      </c>
      <c r="M494" s="209">
        <v>-40.090000000000003</v>
      </c>
      <c r="N494" s="188" t="str">
        <f t="shared" si="7"/>
        <v>211000012800</v>
      </c>
    </row>
    <row r="495" spans="1:14" x14ac:dyDescent="0.25">
      <c r="A495" s="208" t="s">
        <v>108</v>
      </c>
      <c r="B495" s="208" t="s">
        <v>237</v>
      </c>
      <c r="C495" s="208" t="s">
        <v>238</v>
      </c>
      <c r="D495" s="208" t="s">
        <v>126</v>
      </c>
      <c r="E495" s="208" t="s">
        <v>127</v>
      </c>
      <c r="F495" s="208" t="s">
        <v>125</v>
      </c>
      <c r="G495" s="208" t="s">
        <v>133</v>
      </c>
      <c r="H495" s="208" t="s">
        <v>217</v>
      </c>
      <c r="I495" s="208" t="s">
        <v>217</v>
      </c>
      <c r="J495" s="208" t="s">
        <v>217</v>
      </c>
      <c r="K495" s="208" t="s">
        <v>217</v>
      </c>
      <c r="L495" s="208" t="s">
        <v>217</v>
      </c>
      <c r="M495" s="209">
        <v>-72.16</v>
      </c>
      <c r="N495" s="188" t="str">
        <f t="shared" si="7"/>
        <v>205300012800</v>
      </c>
    </row>
    <row r="496" spans="1:14" x14ac:dyDescent="0.25">
      <c r="A496" s="208" t="s">
        <v>108</v>
      </c>
      <c r="B496" s="208" t="s">
        <v>237</v>
      </c>
      <c r="C496" s="208" t="s">
        <v>238</v>
      </c>
      <c r="D496" s="208" t="s">
        <v>126</v>
      </c>
      <c r="E496" s="208" t="s">
        <v>127</v>
      </c>
      <c r="F496" s="208" t="s">
        <v>125</v>
      </c>
      <c r="G496" s="208" t="s">
        <v>133</v>
      </c>
      <c r="H496" s="208" t="s">
        <v>217</v>
      </c>
      <c r="I496" s="208" t="s">
        <v>217</v>
      </c>
      <c r="J496" s="208" t="s">
        <v>217</v>
      </c>
      <c r="K496" s="208" t="s">
        <v>217</v>
      </c>
      <c r="L496" s="208" t="s">
        <v>217</v>
      </c>
      <c r="M496" s="209">
        <v>-40.090000000000003</v>
      </c>
      <c r="N496" s="188" t="str">
        <f t="shared" si="7"/>
        <v>205300012800</v>
      </c>
    </row>
    <row r="497" spans="1:14" x14ac:dyDescent="0.25">
      <c r="A497" s="208" t="s">
        <v>108</v>
      </c>
      <c r="B497" s="208" t="s">
        <v>237</v>
      </c>
      <c r="C497" s="208" t="s">
        <v>238</v>
      </c>
      <c r="D497" s="208" t="s">
        <v>126</v>
      </c>
      <c r="E497" s="208" t="s">
        <v>127</v>
      </c>
      <c r="F497" s="208" t="s">
        <v>125</v>
      </c>
      <c r="G497" s="208" t="s">
        <v>145</v>
      </c>
      <c r="H497" s="208" t="s">
        <v>217</v>
      </c>
      <c r="I497" s="208" t="s">
        <v>217</v>
      </c>
      <c r="J497" s="208" t="s">
        <v>217</v>
      </c>
      <c r="K497" s="208" t="s">
        <v>217</v>
      </c>
      <c r="L497" s="208" t="s">
        <v>217</v>
      </c>
      <c r="M497" s="209">
        <v>-16.87</v>
      </c>
      <c r="N497" s="188" t="str">
        <f t="shared" si="7"/>
        <v>216000012800</v>
      </c>
    </row>
    <row r="498" spans="1:14" x14ac:dyDescent="0.25">
      <c r="A498" s="208" t="s">
        <v>108</v>
      </c>
      <c r="B498" s="208" t="s">
        <v>237</v>
      </c>
      <c r="C498" s="208" t="s">
        <v>238</v>
      </c>
      <c r="D498" s="208" t="s">
        <v>126</v>
      </c>
      <c r="E498" s="208" t="s">
        <v>127</v>
      </c>
      <c r="F498" s="208" t="s">
        <v>125</v>
      </c>
      <c r="G498" s="208" t="s">
        <v>145</v>
      </c>
      <c r="H498" s="208" t="s">
        <v>217</v>
      </c>
      <c r="I498" s="208" t="s">
        <v>217</v>
      </c>
      <c r="J498" s="208" t="s">
        <v>217</v>
      </c>
      <c r="K498" s="208" t="s">
        <v>217</v>
      </c>
      <c r="L498" s="208" t="s">
        <v>217</v>
      </c>
      <c r="M498" s="209">
        <v>-9.3800000000000008</v>
      </c>
      <c r="N498" s="188" t="str">
        <f t="shared" si="7"/>
        <v>216000012800</v>
      </c>
    </row>
    <row r="499" spans="1:14" x14ac:dyDescent="0.25">
      <c r="A499" s="208" t="s">
        <v>108</v>
      </c>
      <c r="B499" s="208" t="s">
        <v>237</v>
      </c>
      <c r="C499" s="208" t="s">
        <v>238</v>
      </c>
      <c r="D499" s="208" t="s">
        <v>126</v>
      </c>
      <c r="E499" s="208" t="s">
        <v>127</v>
      </c>
      <c r="F499" s="208" t="s">
        <v>125</v>
      </c>
      <c r="G499" s="208" t="s">
        <v>142</v>
      </c>
      <c r="H499" s="208" t="s">
        <v>217</v>
      </c>
      <c r="I499" s="208" t="s">
        <v>217</v>
      </c>
      <c r="J499" s="208" t="s">
        <v>217</v>
      </c>
      <c r="K499" s="208" t="s">
        <v>217</v>
      </c>
      <c r="L499" s="208" t="s">
        <v>217</v>
      </c>
      <c r="M499" s="209">
        <v>-102.84</v>
      </c>
      <c r="N499" s="188" t="str">
        <f t="shared" si="7"/>
        <v>214000012800</v>
      </c>
    </row>
    <row r="500" spans="1:14" x14ac:dyDescent="0.25">
      <c r="A500" s="208" t="s">
        <v>108</v>
      </c>
      <c r="B500" s="208" t="s">
        <v>237</v>
      </c>
      <c r="C500" s="208" t="s">
        <v>238</v>
      </c>
      <c r="D500" s="208" t="s">
        <v>126</v>
      </c>
      <c r="E500" s="208" t="s">
        <v>127</v>
      </c>
      <c r="F500" s="208" t="s">
        <v>125</v>
      </c>
      <c r="G500" s="208" t="s">
        <v>142</v>
      </c>
      <c r="H500" s="208" t="s">
        <v>217</v>
      </c>
      <c r="I500" s="208" t="s">
        <v>217</v>
      </c>
      <c r="J500" s="208" t="s">
        <v>217</v>
      </c>
      <c r="K500" s="208" t="s">
        <v>217</v>
      </c>
      <c r="L500" s="208" t="s">
        <v>217</v>
      </c>
      <c r="M500" s="209">
        <v>-57.13</v>
      </c>
      <c r="N500" s="188" t="str">
        <f t="shared" si="7"/>
        <v>214000012800</v>
      </c>
    </row>
    <row r="501" spans="1:14" x14ac:dyDescent="0.25">
      <c r="A501" s="208" t="s">
        <v>108</v>
      </c>
      <c r="B501" s="208" t="s">
        <v>237</v>
      </c>
      <c r="C501" s="208" t="s">
        <v>238</v>
      </c>
      <c r="D501" s="208" t="s">
        <v>126</v>
      </c>
      <c r="E501" s="208" t="s">
        <v>127</v>
      </c>
      <c r="F501" s="208" t="s">
        <v>125</v>
      </c>
      <c r="G501" s="208" t="s">
        <v>136</v>
      </c>
      <c r="H501" s="208" t="s">
        <v>217</v>
      </c>
      <c r="I501" s="208" t="s">
        <v>217</v>
      </c>
      <c r="J501" s="208" t="s">
        <v>217</v>
      </c>
      <c r="K501" s="208" t="s">
        <v>217</v>
      </c>
      <c r="L501" s="208" t="s">
        <v>217</v>
      </c>
      <c r="M501" s="209">
        <v>-16.88</v>
      </c>
      <c r="N501" s="188" t="str">
        <f t="shared" si="7"/>
        <v>205800012800</v>
      </c>
    </row>
    <row r="502" spans="1:14" x14ac:dyDescent="0.25">
      <c r="A502" s="208" t="s">
        <v>108</v>
      </c>
      <c r="B502" s="208" t="s">
        <v>237</v>
      </c>
      <c r="C502" s="208" t="s">
        <v>238</v>
      </c>
      <c r="D502" s="208" t="s">
        <v>126</v>
      </c>
      <c r="E502" s="208" t="s">
        <v>127</v>
      </c>
      <c r="F502" s="208" t="s">
        <v>125</v>
      </c>
      <c r="G502" s="208" t="s">
        <v>136</v>
      </c>
      <c r="H502" s="208" t="s">
        <v>217</v>
      </c>
      <c r="I502" s="208" t="s">
        <v>217</v>
      </c>
      <c r="J502" s="208" t="s">
        <v>217</v>
      </c>
      <c r="K502" s="208" t="s">
        <v>217</v>
      </c>
      <c r="L502" s="208" t="s">
        <v>217</v>
      </c>
      <c r="M502" s="209">
        <v>-9.3699999999999992</v>
      </c>
      <c r="N502" s="188" t="str">
        <f t="shared" si="7"/>
        <v>205800012800</v>
      </c>
    </row>
    <row r="503" spans="1:14" x14ac:dyDescent="0.25">
      <c r="A503" s="208" t="s">
        <v>108</v>
      </c>
      <c r="B503" s="208" t="s">
        <v>237</v>
      </c>
      <c r="C503" s="208" t="s">
        <v>238</v>
      </c>
      <c r="D503" s="208" t="s">
        <v>126</v>
      </c>
      <c r="E503" s="208" t="s">
        <v>127</v>
      </c>
      <c r="F503" s="208" t="s">
        <v>125</v>
      </c>
      <c r="G503" s="208" t="s">
        <v>143</v>
      </c>
      <c r="H503" s="208" t="s">
        <v>217</v>
      </c>
      <c r="I503" s="208" t="s">
        <v>217</v>
      </c>
      <c r="J503" s="208" t="s">
        <v>217</v>
      </c>
      <c r="K503" s="208" t="s">
        <v>217</v>
      </c>
      <c r="L503" s="208" t="s">
        <v>217</v>
      </c>
      <c r="M503" s="209">
        <v>-52.91</v>
      </c>
      <c r="N503" s="188" t="str">
        <f t="shared" si="7"/>
        <v>215000012800</v>
      </c>
    </row>
    <row r="504" spans="1:14" x14ac:dyDescent="0.25">
      <c r="A504" s="208" t="s">
        <v>108</v>
      </c>
      <c r="B504" s="208" t="s">
        <v>237</v>
      </c>
      <c r="C504" s="208" t="s">
        <v>238</v>
      </c>
      <c r="D504" s="208" t="s">
        <v>126</v>
      </c>
      <c r="E504" s="208" t="s">
        <v>127</v>
      </c>
      <c r="F504" s="208" t="s">
        <v>125</v>
      </c>
      <c r="G504" s="208" t="s">
        <v>143</v>
      </c>
      <c r="H504" s="208" t="s">
        <v>217</v>
      </c>
      <c r="I504" s="208" t="s">
        <v>217</v>
      </c>
      <c r="J504" s="208" t="s">
        <v>217</v>
      </c>
      <c r="K504" s="208" t="s">
        <v>217</v>
      </c>
      <c r="L504" s="208" t="s">
        <v>217</v>
      </c>
      <c r="M504" s="209">
        <v>-29.39</v>
      </c>
      <c r="N504" s="188" t="str">
        <f t="shared" si="7"/>
        <v>215000012800</v>
      </c>
    </row>
    <row r="505" spans="1:14" x14ac:dyDescent="0.25">
      <c r="A505" s="208" t="s">
        <v>108</v>
      </c>
      <c r="B505" s="208" t="s">
        <v>237</v>
      </c>
      <c r="C505" s="208" t="s">
        <v>238</v>
      </c>
      <c r="D505" s="208" t="s">
        <v>126</v>
      </c>
      <c r="E505" s="208" t="s">
        <v>127</v>
      </c>
      <c r="F505" s="208" t="s">
        <v>125</v>
      </c>
      <c r="G505" s="208" t="s">
        <v>124</v>
      </c>
      <c r="H505" s="208" t="s">
        <v>217</v>
      </c>
      <c r="I505" s="208" t="s">
        <v>217</v>
      </c>
      <c r="J505" s="208" t="s">
        <v>217</v>
      </c>
      <c r="K505" s="208" t="s">
        <v>217</v>
      </c>
      <c r="L505" s="208" t="s">
        <v>217</v>
      </c>
      <c r="M505" s="209">
        <v>-777.7</v>
      </c>
      <c r="N505" s="188" t="str">
        <f t="shared" si="7"/>
        <v>100000012800</v>
      </c>
    </row>
    <row r="506" spans="1:14" x14ac:dyDescent="0.25">
      <c r="A506" s="208" t="s">
        <v>108</v>
      </c>
      <c r="B506" s="208" t="s">
        <v>237</v>
      </c>
      <c r="C506" s="208" t="s">
        <v>238</v>
      </c>
      <c r="D506" s="208" t="s">
        <v>126</v>
      </c>
      <c r="E506" s="208" t="s">
        <v>127</v>
      </c>
      <c r="F506" s="208" t="s">
        <v>125</v>
      </c>
      <c r="G506" s="208" t="s">
        <v>124</v>
      </c>
      <c r="H506" s="208" t="s">
        <v>217</v>
      </c>
      <c r="I506" s="208" t="s">
        <v>217</v>
      </c>
      <c r="J506" s="208" t="s">
        <v>217</v>
      </c>
      <c r="K506" s="208" t="s">
        <v>217</v>
      </c>
      <c r="L506" s="208" t="s">
        <v>217</v>
      </c>
      <c r="M506" s="209">
        <v>-432.06</v>
      </c>
      <c r="N506" s="188" t="str">
        <f t="shared" si="7"/>
        <v>100000012800</v>
      </c>
    </row>
    <row r="507" spans="1:14" x14ac:dyDescent="0.25">
      <c r="A507" s="208" t="s">
        <v>108</v>
      </c>
      <c r="B507" s="208" t="s">
        <v>237</v>
      </c>
      <c r="C507" s="208" t="s">
        <v>238</v>
      </c>
      <c r="D507" s="208" t="s">
        <v>126</v>
      </c>
      <c r="E507" s="208" t="s">
        <v>127</v>
      </c>
      <c r="F507" s="208" t="s">
        <v>125</v>
      </c>
      <c r="G507" s="208" t="s">
        <v>137</v>
      </c>
      <c r="H507" s="208" t="s">
        <v>217</v>
      </c>
      <c r="I507" s="208" t="s">
        <v>217</v>
      </c>
      <c r="J507" s="208" t="s">
        <v>217</v>
      </c>
      <c r="K507" s="208" t="s">
        <v>217</v>
      </c>
      <c r="L507" s="208" t="s">
        <v>217</v>
      </c>
      <c r="M507" s="209">
        <v>-19.29</v>
      </c>
      <c r="N507" s="188" t="str">
        <f t="shared" si="7"/>
        <v>210000012800</v>
      </c>
    </row>
    <row r="508" spans="1:14" x14ac:dyDescent="0.25">
      <c r="A508" s="208" t="s">
        <v>108</v>
      </c>
      <c r="B508" s="208" t="s">
        <v>237</v>
      </c>
      <c r="C508" s="208" t="s">
        <v>238</v>
      </c>
      <c r="D508" s="208" t="s">
        <v>126</v>
      </c>
      <c r="E508" s="208" t="s">
        <v>127</v>
      </c>
      <c r="F508" s="208" t="s">
        <v>125</v>
      </c>
      <c r="G508" s="208" t="s">
        <v>137</v>
      </c>
      <c r="H508" s="208" t="s">
        <v>217</v>
      </c>
      <c r="I508" s="208" t="s">
        <v>217</v>
      </c>
      <c r="J508" s="208" t="s">
        <v>217</v>
      </c>
      <c r="K508" s="208" t="s">
        <v>217</v>
      </c>
      <c r="L508" s="208" t="s">
        <v>217</v>
      </c>
      <c r="M508" s="209">
        <v>-10.71</v>
      </c>
      <c r="N508" s="188" t="str">
        <f t="shared" si="7"/>
        <v>210000012800</v>
      </c>
    </row>
    <row r="509" spans="1:14" x14ac:dyDescent="0.25">
      <c r="A509" s="208" t="s">
        <v>108</v>
      </c>
      <c r="B509" s="208" t="s">
        <v>237</v>
      </c>
      <c r="C509" s="208" t="s">
        <v>238</v>
      </c>
      <c r="D509" s="208" t="s">
        <v>126</v>
      </c>
      <c r="E509" s="208" t="s">
        <v>127</v>
      </c>
      <c r="F509" s="208" t="s">
        <v>125</v>
      </c>
      <c r="G509" s="208" t="s">
        <v>148</v>
      </c>
      <c r="H509" s="208" t="s">
        <v>217</v>
      </c>
      <c r="I509" s="208" t="s">
        <v>217</v>
      </c>
      <c r="J509" s="208" t="s">
        <v>217</v>
      </c>
      <c r="K509" s="208" t="s">
        <v>217</v>
      </c>
      <c r="L509" s="208" t="s">
        <v>217</v>
      </c>
      <c r="M509" s="209">
        <v>1233.77</v>
      </c>
      <c r="N509" s="188" t="str">
        <f t="shared" si="7"/>
        <v>700000012800</v>
      </c>
    </row>
    <row r="510" spans="1:14" x14ac:dyDescent="0.25">
      <c r="A510" s="208" t="s">
        <v>108</v>
      </c>
      <c r="B510" s="208" t="s">
        <v>237</v>
      </c>
      <c r="C510" s="208" t="s">
        <v>238</v>
      </c>
      <c r="D510" s="208" t="s">
        <v>126</v>
      </c>
      <c r="E510" s="208" t="s">
        <v>127</v>
      </c>
      <c r="F510" s="208" t="s">
        <v>125</v>
      </c>
      <c r="G510" s="208" t="s">
        <v>148</v>
      </c>
      <c r="H510" s="208" t="s">
        <v>217</v>
      </c>
      <c r="I510" s="208" t="s">
        <v>217</v>
      </c>
      <c r="J510" s="208" t="s">
        <v>217</v>
      </c>
      <c r="K510" s="208" t="s">
        <v>217</v>
      </c>
      <c r="L510" s="208" t="s">
        <v>217</v>
      </c>
      <c r="M510" s="209">
        <v>685.43</v>
      </c>
      <c r="N510" s="188" t="str">
        <f t="shared" si="7"/>
        <v>700000012800</v>
      </c>
    </row>
    <row r="511" spans="1:14" x14ac:dyDescent="0.25">
      <c r="A511" s="208" t="s">
        <v>108</v>
      </c>
      <c r="B511" s="208" t="s">
        <v>237</v>
      </c>
      <c r="C511" s="208" t="s">
        <v>238</v>
      </c>
      <c r="D511" s="208" t="s">
        <v>126</v>
      </c>
      <c r="E511" s="208" t="s">
        <v>127</v>
      </c>
      <c r="F511" s="208" t="s">
        <v>125</v>
      </c>
      <c r="G511" s="208" t="s">
        <v>151</v>
      </c>
      <c r="H511" s="208" t="s">
        <v>217</v>
      </c>
      <c r="I511" s="208" t="s">
        <v>217</v>
      </c>
      <c r="J511" s="208" t="s">
        <v>217</v>
      </c>
      <c r="K511" s="208" t="s">
        <v>217</v>
      </c>
      <c r="L511" s="208" t="s">
        <v>217</v>
      </c>
      <c r="M511" s="209">
        <v>72.16</v>
      </c>
      <c r="N511" s="188" t="str">
        <f t="shared" si="7"/>
        <v>723000012800</v>
      </c>
    </row>
    <row r="512" spans="1:14" x14ac:dyDescent="0.25">
      <c r="A512" s="208" t="s">
        <v>108</v>
      </c>
      <c r="B512" s="208" t="s">
        <v>237</v>
      </c>
      <c r="C512" s="208" t="s">
        <v>238</v>
      </c>
      <c r="D512" s="208" t="s">
        <v>126</v>
      </c>
      <c r="E512" s="208" t="s">
        <v>127</v>
      </c>
      <c r="F512" s="208" t="s">
        <v>125</v>
      </c>
      <c r="G512" s="208" t="s">
        <v>151</v>
      </c>
      <c r="H512" s="208" t="s">
        <v>217</v>
      </c>
      <c r="I512" s="208" t="s">
        <v>217</v>
      </c>
      <c r="J512" s="208" t="s">
        <v>217</v>
      </c>
      <c r="K512" s="208" t="s">
        <v>217</v>
      </c>
      <c r="L512" s="208" t="s">
        <v>217</v>
      </c>
      <c r="M512" s="209">
        <v>40.090000000000003</v>
      </c>
      <c r="N512" s="188" t="str">
        <f t="shared" si="7"/>
        <v>723000012800</v>
      </c>
    </row>
    <row r="513" spans="1:14" x14ac:dyDescent="0.25">
      <c r="A513" s="208" t="s">
        <v>108</v>
      </c>
      <c r="B513" s="208" t="s">
        <v>237</v>
      </c>
      <c r="C513" s="208" t="s">
        <v>238</v>
      </c>
      <c r="D513" s="208" t="s">
        <v>126</v>
      </c>
      <c r="E513" s="208" t="s">
        <v>127</v>
      </c>
      <c r="F513" s="208" t="s">
        <v>125</v>
      </c>
      <c r="G513" s="208" t="s">
        <v>152</v>
      </c>
      <c r="H513" s="208" t="s">
        <v>217</v>
      </c>
      <c r="I513" s="208" t="s">
        <v>217</v>
      </c>
      <c r="J513" s="208" t="s">
        <v>217</v>
      </c>
      <c r="K513" s="208" t="s">
        <v>217</v>
      </c>
      <c r="L513" s="208" t="s">
        <v>217</v>
      </c>
      <c r="M513" s="209">
        <v>16.88</v>
      </c>
      <c r="N513" s="188" t="str">
        <f t="shared" si="7"/>
        <v>723100012800</v>
      </c>
    </row>
    <row r="514" spans="1:14" x14ac:dyDescent="0.25">
      <c r="A514" s="208" t="s">
        <v>108</v>
      </c>
      <c r="B514" s="208" t="s">
        <v>237</v>
      </c>
      <c r="C514" s="208" t="s">
        <v>238</v>
      </c>
      <c r="D514" s="208" t="s">
        <v>126</v>
      </c>
      <c r="E514" s="208" t="s">
        <v>127</v>
      </c>
      <c r="F514" s="208" t="s">
        <v>125</v>
      </c>
      <c r="G514" s="208" t="s">
        <v>152</v>
      </c>
      <c r="H514" s="208" t="s">
        <v>217</v>
      </c>
      <c r="I514" s="208" t="s">
        <v>217</v>
      </c>
      <c r="J514" s="208" t="s">
        <v>217</v>
      </c>
      <c r="K514" s="208" t="s">
        <v>217</v>
      </c>
      <c r="L514" s="208" t="s">
        <v>217</v>
      </c>
      <c r="M514" s="209">
        <v>9.3699999999999992</v>
      </c>
      <c r="N514" s="188" t="str">
        <f t="shared" si="7"/>
        <v>723100012800</v>
      </c>
    </row>
    <row r="515" spans="1:14" x14ac:dyDescent="0.25">
      <c r="A515" s="208" t="s">
        <v>108</v>
      </c>
      <c r="B515" s="208" t="s">
        <v>237</v>
      </c>
      <c r="C515" s="208" t="s">
        <v>238</v>
      </c>
      <c r="D515" s="208" t="s">
        <v>126</v>
      </c>
      <c r="E515" s="208" t="s">
        <v>127</v>
      </c>
      <c r="F515" s="208" t="s">
        <v>125</v>
      </c>
      <c r="G515" s="208" t="s">
        <v>153</v>
      </c>
      <c r="H515" s="208" t="s">
        <v>217</v>
      </c>
      <c r="I515" s="208" t="s">
        <v>217</v>
      </c>
      <c r="J515" s="208" t="s">
        <v>217</v>
      </c>
      <c r="K515" s="208" t="s">
        <v>217</v>
      </c>
      <c r="L515" s="208" t="s">
        <v>217</v>
      </c>
      <c r="M515" s="209">
        <v>433.22</v>
      </c>
      <c r="N515" s="188" t="str">
        <f t="shared" ref="N515:N574" si="8">CONCATENATE(G515,E515)</f>
        <v>724000012800</v>
      </c>
    </row>
    <row r="516" spans="1:14" x14ac:dyDescent="0.25">
      <c r="A516" s="208" t="s">
        <v>108</v>
      </c>
      <c r="B516" s="208" t="s">
        <v>237</v>
      </c>
      <c r="C516" s="208" t="s">
        <v>238</v>
      </c>
      <c r="D516" s="208" t="s">
        <v>126</v>
      </c>
      <c r="E516" s="208" t="s">
        <v>127</v>
      </c>
      <c r="F516" s="208" t="s">
        <v>125</v>
      </c>
      <c r="G516" s="208" t="s">
        <v>153</v>
      </c>
      <c r="H516" s="208" t="s">
        <v>217</v>
      </c>
      <c r="I516" s="208" t="s">
        <v>217</v>
      </c>
      <c r="J516" s="208" t="s">
        <v>217</v>
      </c>
      <c r="K516" s="208" t="s">
        <v>217</v>
      </c>
      <c r="L516" s="208" t="s">
        <v>217</v>
      </c>
      <c r="M516" s="209">
        <v>240.68</v>
      </c>
      <c r="N516" s="188" t="str">
        <f t="shared" si="8"/>
        <v>724000012800</v>
      </c>
    </row>
    <row r="517" spans="1:14" x14ac:dyDescent="0.25">
      <c r="A517" s="208" t="s">
        <v>108</v>
      </c>
      <c r="B517" s="208" t="s">
        <v>237</v>
      </c>
      <c r="C517" s="208" t="s">
        <v>238</v>
      </c>
      <c r="D517" s="208" t="s">
        <v>126</v>
      </c>
      <c r="E517" s="208" t="s">
        <v>127</v>
      </c>
      <c r="F517" s="208" t="s">
        <v>125</v>
      </c>
      <c r="G517" s="208" t="s">
        <v>155</v>
      </c>
      <c r="H517" s="208" t="s">
        <v>217</v>
      </c>
      <c r="I517" s="208" t="s">
        <v>217</v>
      </c>
      <c r="J517" s="208" t="s">
        <v>217</v>
      </c>
      <c r="K517" s="208" t="s">
        <v>217</v>
      </c>
      <c r="L517" s="208" t="s">
        <v>217</v>
      </c>
      <c r="M517" s="209">
        <v>3.63</v>
      </c>
      <c r="N517" s="188" t="str">
        <f t="shared" si="8"/>
        <v>725000012800</v>
      </c>
    </row>
    <row r="518" spans="1:14" x14ac:dyDescent="0.25">
      <c r="A518" s="208" t="s">
        <v>108</v>
      </c>
      <c r="B518" s="208" t="s">
        <v>237</v>
      </c>
      <c r="C518" s="208" t="s">
        <v>238</v>
      </c>
      <c r="D518" s="208" t="s">
        <v>126</v>
      </c>
      <c r="E518" s="208" t="s">
        <v>127</v>
      </c>
      <c r="F518" s="208" t="s">
        <v>125</v>
      </c>
      <c r="G518" s="208" t="s">
        <v>150</v>
      </c>
      <c r="H518" s="208" t="s">
        <v>217</v>
      </c>
      <c r="I518" s="208" t="s">
        <v>217</v>
      </c>
      <c r="J518" s="208" t="s">
        <v>217</v>
      </c>
      <c r="K518" s="208" t="s">
        <v>217</v>
      </c>
      <c r="L518" s="208" t="s">
        <v>217</v>
      </c>
      <c r="M518" s="209">
        <v>3.21</v>
      </c>
      <c r="N518" s="188" t="str">
        <f t="shared" si="8"/>
        <v>722100012800</v>
      </c>
    </row>
    <row r="519" spans="1:14" x14ac:dyDescent="0.25">
      <c r="A519" s="208" t="s">
        <v>108</v>
      </c>
      <c r="B519" s="208" t="s">
        <v>239</v>
      </c>
      <c r="C519" s="208" t="s">
        <v>240</v>
      </c>
      <c r="D519" s="208" t="s">
        <v>126</v>
      </c>
      <c r="E519" s="208" t="s">
        <v>127</v>
      </c>
      <c r="F519" s="208" t="s">
        <v>131</v>
      </c>
      <c r="G519" s="208" t="s">
        <v>156</v>
      </c>
      <c r="H519" s="208" t="s">
        <v>217</v>
      </c>
      <c r="I519" s="208" t="s">
        <v>217</v>
      </c>
      <c r="J519" s="208" t="s">
        <v>217</v>
      </c>
      <c r="K519" s="208" t="s">
        <v>217</v>
      </c>
      <c r="L519" s="208" t="s">
        <v>217</v>
      </c>
      <c r="M519" s="209">
        <v>61.81</v>
      </c>
      <c r="N519" s="188" t="str">
        <f t="shared" si="8"/>
        <v>726900012800</v>
      </c>
    </row>
    <row r="520" spans="1:14" x14ac:dyDescent="0.25">
      <c r="A520" s="208" t="s">
        <v>108</v>
      </c>
      <c r="B520" s="208" t="s">
        <v>239</v>
      </c>
      <c r="C520" s="208" t="s">
        <v>240</v>
      </c>
      <c r="D520" s="208" t="s">
        <v>126</v>
      </c>
      <c r="E520" s="208" t="s">
        <v>127</v>
      </c>
      <c r="F520" s="208" t="s">
        <v>131</v>
      </c>
      <c r="G520" s="208" t="s">
        <v>124</v>
      </c>
      <c r="H520" s="208" t="s">
        <v>217</v>
      </c>
      <c r="I520" s="208" t="s">
        <v>217</v>
      </c>
      <c r="J520" s="208" t="s">
        <v>217</v>
      </c>
      <c r="K520" s="208" t="s">
        <v>217</v>
      </c>
      <c r="L520" s="208" t="s">
        <v>217</v>
      </c>
      <c r="M520" s="209">
        <v>-410.14</v>
      </c>
      <c r="N520" s="188" t="str">
        <f t="shared" si="8"/>
        <v>100000012800</v>
      </c>
    </row>
    <row r="521" spans="1:14" x14ac:dyDescent="0.25">
      <c r="A521" s="208" t="s">
        <v>108</v>
      </c>
      <c r="B521" s="208" t="s">
        <v>239</v>
      </c>
      <c r="C521" s="208" t="s">
        <v>240</v>
      </c>
      <c r="D521" s="208" t="s">
        <v>126</v>
      </c>
      <c r="E521" s="208" t="s">
        <v>127</v>
      </c>
      <c r="F521" s="208" t="s">
        <v>131</v>
      </c>
      <c r="G521" s="208" t="s">
        <v>153</v>
      </c>
      <c r="H521" s="208" t="s">
        <v>217</v>
      </c>
      <c r="I521" s="208" t="s">
        <v>217</v>
      </c>
      <c r="J521" s="208" t="s">
        <v>217</v>
      </c>
      <c r="K521" s="208" t="s">
        <v>217</v>
      </c>
      <c r="L521" s="208" t="s">
        <v>217</v>
      </c>
      <c r="M521" s="209">
        <v>241</v>
      </c>
      <c r="N521" s="188" t="str">
        <f t="shared" si="8"/>
        <v>724000012800</v>
      </c>
    </row>
    <row r="522" spans="1:14" x14ac:dyDescent="0.25">
      <c r="A522" s="208" t="s">
        <v>108</v>
      </c>
      <c r="B522" s="208" t="s">
        <v>239</v>
      </c>
      <c r="C522" s="208" t="s">
        <v>240</v>
      </c>
      <c r="D522" s="208" t="s">
        <v>126</v>
      </c>
      <c r="E522" s="208" t="s">
        <v>127</v>
      </c>
      <c r="F522" s="208" t="s">
        <v>131</v>
      </c>
      <c r="G522" s="208" t="s">
        <v>153</v>
      </c>
      <c r="H522" s="208" t="s">
        <v>217</v>
      </c>
      <c r="I522" s="208" t="s">
        <v>217</v>
      </c>
      <c r="J522" s="208" t="s">
        <v>217</v>
      </c>
      <c r="K522" s="208" t="s">
        <v>217</v>
      </c>
      <c r="L522" s="208" t="s">
        <v>217</v>
      </c>
      <c r="M522" s="209">
        <v>133.9</v>
      </c>
      <c r="N522" s="188" t="str">
        <f t="shared" si="8"/>
        <v>724000012800</v>
      </c>
    </row>
    <row r="523" spans="1:14" x14ac:dyDescent="0.25">
      <c r="A523" s="208" t="s">
        <v>108</v>
      </c>
      <c r="B523" s="208" t="s">
        <v>239</v>
      </c>
      <c r="C523" s="208" t="s">
        <v>240</v>
      </c>
      <c r="D523" s="208" t="s">
        <v>126</v>
      </c>
      <c r="E523" s="208" t="s">
        <v>127</v>
      </c>
      <c r="F523" s="208" t="s">
        <v>131</v>
      </c>
      <c r="G523" s="208" t="s">
        <v>155</v>
      </c>
      <c r="H523" s="208" t="s">
        <v>217</v>
      </c>
      <c r="I523" s="208" t="s">
        <v>217</v>
      </c>
      <c r="J523" s="208" t="s">
        <v>217</v>
      </c>
      <c r="K523" s="208" t="s">
        <v>217</v>
      </c>
      <c r="L523" s="208" t="s">
        <v>217</v>
      </c>
      <c r="M523" s="209">
        <v>3.64</v>
      </c>
      <c r="N523" s="188" t="str">
        <f t="shared" si="8"/>
        <v>725000012800</v>
      </c>
    </row>
    <row r="524" spans="1:14" x14ac:dyDescent="0.25">
      <c r="A524" s="208" t="s">
        <v>108</v>
      </c>
      <c r="B524" s="208" t="s">
        <v>239</v>
      </c>
      <c r="C524" s="208" t="s">
        <v>240</v>
      </c>
      <c r="D524" s="208" t="s">
        <v>126</v>
      </c>
      <c r="E524" s="208" t="s">
        <v>127</v>
      </c>
      <c r="F524" s="208" t="s">
        <v>131</v>
      </c>
      <c r="G524" s="208" t="s">
        <v>155</v>
      </c>
      <c r="H524" s="208" t="s">
        <v>217</v>
      </c>
      <c r="I524" s="208" t="s">
        <v>217</v>
      </c>
      <c r="J524" s="208" t="s">
        <v>217</v>
      </c>
      <c r="K524" s="208" t="s">
        <v>217</v>
      </c>
      <c r="L524" s="208" t="s">
        <v>217</v>
      </c>
      <c r="M524" s="209">
        <v>2.02</v>
      </c>
      <c r="N524" s="188" t="str">
        <f t="shared" si="8"/>
        <v>725000012800</v>
      </c>
    </row>
    <row r="525" spans="1:14" x14ac:dyDescent="0.25">
      <c r="A525" s="208" t="s">
        <v>108</v>
      </c>
      <c r="B525" s="208" t="s">
        <v>239</v>
      </c>
      <c r="C525" s="208" t="s">
        <v>240</v>
      </c>
      <c r="D525" s="208" t="s">
        <v>126</v>
      </c>
      <c r="E525" s="208" t="s">
        <v>127</v>
      </c>
      <c r="F525" s="208" t="s">
        <v>131</v>
      </c>
      <c r="G525" s="208" t="s">
        <v>150</v>
      </c>
      <c r="H525" s="208" t="s">
        <v>217</v>
      </c>
      <c r="I525" s="208" t="s">
        <v>217</v>
      </c>
      <c r="J525" s="208" t="s">
        <v>217</v>
      </c>
      <c r="K525" s="208" t="s">
        <v>217</v>
      </c>
      <c r="L525" s="208" t="s">
        <v>217</v>
      </c>
      <c r="M525" s="209">
        <v>7.32</v>
      </c>
      <c r="N525" s="188" t="str">
        <f t="shared" si="8"/>
        <v>722100012800</v>
      </c>
    </row>
    <row r="526" spans="1:14" x14ac:dyDescent="0.25">
      <c r="A526" s="208" t="s">
        <v>108</v>
      </c>
      <c r="B526" s="208" t="s">
        <v>239</v>
      </c>
      <c r="C526" s="208" t="s">
        <v>240</v>
      </c>
      <c r="D526" s="208" t="s">
        <v>126</v>
      </c>
      <c r="E526" s="208" t="s">
        <v>127</v>
      </c>
      <c r="F526" s="208" t="s">
        <v>131</v>
      </c>
      <c r="G526" s="208" t="s">
        <v>150</v>
      </c>
      <c r="H526" s="208" t="s">
        <v>217</v>
      </c>
      <c r="I526" s="208" t="s">
        <v>217</v>
      </c>
      <c r="J526" s="208" t="s">
        <v>217</v>
      </c>
      <c r="K526" s="208" t="s">
        <v>217</v>
      </c>
      <c r="L526" s="208" t="s">
        <v>217</v>
      </c>
      <c r="M526" s="209">
        <v>4.08</v>
      </c>
      <c r="N526" s="188" t="str">
        <f t="shared" si="8"/>
        <v>722100012800</v>
      </c>
    </row>
    <row r="527" spans="1:14" x14ac:dyDescent="0.25">
      <c r="A527" s="208" t="s">
        <v>108</v>
      </c>
      <c r="B527" s="208" t="s">
        <v>239</v>
      </c>
      <c r="C527" s="208" t="s">
        <v>240</v>
      </c>
      <c r="D527" s="208" t="s">
        <v>126</v>
      </c>
      <c r="E527" s="208" t="s">
        <v>127</v>
      </c>
      <c r="F527" s="208" t="s">
        <v>131</v>
      </c>
      <c r="G527" s="208" t="s">
        <v>156</v>
      </c>
      <c r="H527" s="208" t="s">
        <v>217</v>
      </c>
      <c r="I527" s="208" t="s">
        <v>217</v>
      </c>
      <c r="J527" s="208" t="s">
        <v>217</v>
      </c>
      <c r="K527" s="208" t="s">
        <v>217</v>
      </c>
      <c r="L527" s="208" t="s">
        <v>217</v>
      </c>
      <c r="M527" s="209">
        <v>111.27</v>
      </c>
      <c r="N527" s="188" t="str">
        <f t="shared" si="8"/>
        <v>726900012800</v>
      </c>
    </row>
    <row r="528" spans="1:14" x14ac:dyDescent="0.25">
      <c r="A528" s="208" t="s">
        <v>108</v>
      </c>
      <c r="B528" s="208" t="s">
        <v>239</v>
      </c>
      <c r="C528" s="208" t="s">
        <v>240</v>
      </c>
      <c r="D528" s="208" t="s">
        <v>126</v>
      </c>
      <c r="E528" s="208" t="s">
        <v>127</v>
      </c>
      <c r="F528" s="208" t="s">
        <v>131</v>
      </c>
      <c r="G528" s="208" t="s">
        <v>156</v>
      </c>
      <c r="H528" s="208" t="s">
        <v>217</v>
      </c>
      <c r="I528" s="208" t="s">
        <v>217</v>
      </c>
      <c r="J528" s="208" t="s">
        <v>217</v>
      </c>
      <c r="K528" s="208" t="s">
        <v>217</v>
      </c>
      <c r="L528" s="208" t="s">
        <v>217</v>
      </c>
      <c r="M528" s="209">
        <v>11.25</v>
      </c>
      <c r="N528" s="188" t="str">
        <f t="shared" si="8"/>
        <v>726900012800</v>
      </c>
    </row>
    <row r="529" spans="1:14" x14ac:dyDescent="0.25">
      <c r="A529" s="208" t="s">
        <v>108</v>
      </c>
      <c r="B529" s="208" t="s">
        <v>239</v>
      </c>
      <c r="C529" s="208" t="s">
        <v>240</v>
      </c>
      <c r="D529" s="208" t="s">
        <v>126</v>
      </c>
      <c r="E529" s="208" t="s">
        <v>127</v>
      </c>
      <c r="F529" s="208" t="s">
        <v>131</v>
      </c>
      <c r="G529" s="208" t="s">
        <v>140</v>
      </c>
      <c r="H529" s="208" t="s">
        <v>217</v>
      </c>
      <c r="I529" s="208" t="s">
        <v>217</v>
      </c>
      <c r="J529" s="208" t="s">
        <v>217</v>
      </c>
      <c r="K529" s="208" t="s">
        <v>217</v>
      </c>
      <c r="L529" s="208" t="s">
        <v>217</v>
      </c>
      <c r="M529" s="209">
        <v>-7.1</v>
      </c>
      <c r="N529" s="188" t="str">
        <f t="shared" si="8"/>
        <v>212500012800</v>
      </c>
    </row>
    <row r="530" spans="1:14" x14ac:dyDescent="0.25">
      <c r="A530" s="208" t="s">
        <v>108</v>
      </c>
      <c r="B530" s="208" t="s">
        <v>239</v>
      </c>
      <c r="C530" s="208" t="s">
        <v>240</v>
      </c>
      <c r="D530" s="208" t="s">
        <v>126</v>
      </c>
      <c r="E530" s="208" t="s">
        <v>127</v>
      </c>
      <c r="F530" s="208" t="s">
        <v>131</v>
      </c>
      <c r="G530" s="208" t="s">
        <v>140</v>
      </c>
      <c r="H530" s="208" t="s">
        <v>217</v>
      </c>
      <c r="I530" s="208" t="s">
        <v>217</v>
      </c>
      <c r="J530" s="208" t="s">
        <v>217</v>
      </c>
      <c r="K530" s="208" t="s">
        <v>217</v>
      </c>
      <c r="L530" s="208" t="s">
        <v>217</v>
      </c>
      <c r="M530" s="209">
        <v>-3.94</v>
      </c>
      <c r="N530" s="188" t="str">
        <f t="shared" si="8"/>
        <v>212500012800</v>
      </c>
    </row>
    <row r="531" spans="1:14" x14ac:dyDescent="0.25">
      <c r="A531" s="208" t="s">
        <v>108</v>
      </c>
      <c r="B531" s="208" t="s">
        <v>239</v>
      </c>
      <c r="C531" s="208" t="s">
        <v>240</v>
      </c>
      <c r="D531" s="208" t="s">
        <v>126</v>
      </c>
      <c r="E531" s="208" t="s">
        <v>127</v>
      </c>
      <c r="F531" s="208" t="s">
        <v>131</v>
      </c>
      <c r="G531" s="208" t="s">
        <v>141</v>
      </c>
      <c r="H531" s="208" t="s">
        <v>217</v>
      </c>
      <c r="I531" s="208" t="s">
        <v>217</v>
      </c>
      <c r="J531" s="208" t="s">
        <v>217</v>
      </c>
      <c r="K531" s="208" t="s">
        <v>217</v>
      </c>
      <c r="L531" s="208" t="s">
        <v>217</v>
      </c>
      <c r="M531" s="209">
        <v>-27.64</v>
      </c>
      <c r="N531" s="188" t="str">
        <f t="shared" si="8"/>
        <v>213000012800</v>
      </c>
    </row>
    <row r="532" spans="1:14" x14ac:dyDescent="0.25">
      <c r="A532" s="208" t="s">
        <v>108</v>
      </c>
      <c r="B532" s="208" t="s">
        <v>239</v>
      </c>
      <c r="C532" s="208" t="s">
        <v>240</v>
      </c>
      <c r="D532" s="208" t="s">
        <v>126</v>
      </c>
      <c r="E532" s="208" t="s">
        <v>127</v>
      </c>
      <c r="F532" s="208" t="s">
        <v>131</v>
      </c>
      <c r="G532" s="208" t="s">
        <v>141</v>
      </c>
      <c r="H532" s="208" t="s">
        <v>217</v>
      </c>
      <c r="I532" s="208" t="s">
        <v>217</v>
      </c>
      <c r="J532" s="208" t="s">
        <v>217</v>
      </c>
      <c r="K532" s="208" t="s">
        <v>217</v>
      </c>
      <c r="L532" s="208" t="s">
        <v>217</v>
      </c>
      <c r="M532" s="209">
        <v>-15.36</v>
      </c>
      <c r="N532" s="188" t="str">
        <f t="shared" si="8"/>
        <v>213000012800</v>
      </c>
    </row>
    <row r="533" spans="1:14" x14ac:dyDescent="0.25">
      <c r="A533" s="208" t="s">
        <v>108</v>
      </c>
      <c r="B533" s="208" t="s">
        <v>239</v>
      </c>
      <c r="C533" s="208" t="s">
        <v>240</v>
      </c>
      <c r="D533" s="208" t="s">
        <v>126</v>
      </c>
      <c r="E533" s="208" t="s">
        <v>127</v>
      </c>
      <c r="F533" s="208" t="s">
        <v>131</v>
      </c>
      <c r="G533" s="208" t="s">
        <v>138</v>
      </c>
      <c r="H533" s="208" t="s">
        <v>217</v>
      </c>
      <c r="I533" s="208" t="s">
        <v>217</v>
      </c>
      <c r="J533" s="208" t="s">
        <v>217</v>
      </c>
      <c r="K533" s="208" t="s">
        <v>217</v>
      </c>
      <c r="L533" s="208" t="s">
        <v>217</v>
      </c>
      <c r="M533" s="209">
        <v>-111.26</v>
      </c>
      <c r="N533" s="188" t="str">
        <f t="shared" si="8"/>
        <v>210500012800</v>
      </c>
    </row>
    <row r="534" spans="1:14" x14ac:dyDescent="0.25">
      <c r="A534" s="208" t="s">
        <v>108</v>
      </c>
      <c r="B534" s="208" t="s">
        <v>239</v>
      </c>
      <c r="C534" s="208" t="s">
        <v>240</v>
      </c>
      <c r="D534" s="208" t="s">
        <v>126</v>
      </c>
      <c r="E534" s="208" t="s">
        <v>127</v>
      </c>
      <c r="F534" s="208" t="s">
        <v>131</v>
      </c>
      <c r="G534" s="208" t="s">
        <v>138</v>
      </c>
      <c r="H534" s="208" t="s">
        <v>217</v>
      </c>
      <c r="I534" s="208" t="s">
        <v>217</v>
      </c>
      <c r="J534" s="208" t="s">
        <v>217</v>
      </c>
      <c r="K534" s="208" t="s">
        <v>217</v>
      </c>
      <c r="L534" s="208" t="s">
        <v>217</v>
      </c>
      <c r="M534" s="209">
        <v>-61.82</v>
      </c>
      <c r="N534" s="188" t="str">
        <f t="shared" si="8"/>
        <v>210500012800</v>
      </c>
    </row>
    <row r="535" spans="1:14" x14ac:dyDescent="0.25">
      <c r="A535" s="208" t="s">
        <v>108</v>
      </c>
      <c r="B535" s="208" t="s">
        <v>239</v>
      </c>
      <c r="C535" s="208" t="s">
        <v>240</v>
      </c>
      <c r="D535" s="208" t="s">
        <v>126</v>
      </c>
      <c r="E535" s="208" t="s">
        <v>127</v>
      </c>
      <c r="F535" s="208" t="s">
        <v>131</v>
      </c>
      <c r="G535" s="208" t="s">
        <v>137</v>
      </c>
      <c r="H535" s="208" t="s">
        <v>217</v>
      </c>
      <c r="I535" s="208" t="s">
        <v>217</v>
      </c>
      <c r="J535" s="208" t="s">
        <v>217</v>
      </c>
      <c r="K535" s="208" t="s">
        <v>217</v>
      </c>
      <c r="L535" s="208" t="s">
        <v>217</v>
      </c>
      <c r="M535" s="209">
        <v>-5.98</v>
      </c>
      <c r="N535" s="188" t="str">
        <f t="shared" si="8"/>
        <v>210000012800</v>
      </c>
    </row>
    <row r="536" spans="1:14" x14ac:dyDescent="0.25">
      <c r="A536" s="208" t="s">
        <v>108</v>
      </c>
      <c r="B536" s="208" t="s">
        <v>239</v>
      </c>
      <c r="C536" s="208" t="s">
        <v>240</v>
      </c>
      <c r="D536" s="208" t="s">
        <v>126</v>
      </c>
      <c r="E536" s="208" t="s">
        <v>127</v>
      </c>
      <c r="F536" s="208" t="s">
        <v>131</v>
      </c>
      <c r="G536" s="208" t="s">
        <v>137</v>
      </c>
      <c r="H536" s="208" t="s">
        <v>217</v>
      </c>
      <c r="I536" s="208" t="s">
        <v>217</v>
      </c>
      <c r="J536" s="208" t="s">
        <v>217</v>
      </c>
      <c r="K536" s="208" t="s">
        <v>217</v>
      </c>
      <c r="L536" s="208" t="s">
        <v>217</v>
      </c>
      <c r="M536" s="209">
        <v>-3.33</v>
      </c>
      <c r="N536" s="188" t="str">
        <f t="shared" si="8"/>
        <v>210000012800</v>
      </c>
    </row>
    <row r="537" spans="1:14" x14ac:dyDescent="0.25">
      <c r="A537" s="208" t="s">
        <v>108</v>
      </c>
      <c r="B537" s="208" t="s">
        <v>239</v>
      </c>
      <c r="C537" s="208" t="s">
        <v>240</v>
      </c>
      <c r="D537" s="208" t="s">
        <v>126</v>
      </c>
      <c r="E537" s="208" t="s">
        <v>127</v>
      </c>
      <c r="F537" s="208" t="s">
        <v>131</v>
      </c>
      <c r="G537" s="208" t="s">
        <v>137</v>
      </c>
      <c r="H537" s="208" t="s">
        <v>217</v>
      </c>
      <c r="I537" s="208" t="s">
        <v>217</v>
      </c>
      <c r="J537" s="208" t="s">
        <v>217</v>
      </c>
      <c r="K537" s="208" t="s">
        <v>217</v>
      </c>
      <c r="L537" s="208" t="s">
        <v>217</v>
      </c>
      <c r="M537" s="209">
        <v>-450</v>
      </c>
      <c r="N537" s="188" t="str">
        <f t="shared" si="8"/>
        <v>210000012800</v>
      </c>
    </row>
    <row r="538" spans="1:14" x14ac:dyDescent="0.25">
      <c r="A538" s="208" t="s">
        <v>108</v>
      </c>
      <c r="B538" s="208" t="s">
        <v>239</v>
      </c>
      <c r="C538" s="208" t="s">
        <v>240</v>
      </c>
      <c r="D538" s="208" t="s">
        <v>126</v>
      </c>
      <c r="E538" s="208" t="s">
        <v>127</v>
      </c>
      <c r="F538" s="208" t="s">
        <v>131</v>
      </c>
      <c r="G538" s="208" t="s">
        <v>137</v>
      </c>
      <c r="H538" s="208" t="s">
        <v>217</v>
      </c>
      <c r="I538" s="208" t="s">
        <v>217</v>
      </c>
      <c r="J538" s="208" t="s">
        <v>217</v>
      </c>
      <c r="K538" s="208" t="s">
        <v>217</v>
      </c>
      <c r="L538" s="208" t="s">
        <v>217</v>
      </c>
      <c r="M538" s="209">
        <v>-250</v>
      </c>
      <c r="N538" s="188" t="str">
        <f t="shared" si="8"/>
        <v>210000012800</v>
      </c>
    </row>
    <row r="539" spans="1:14" x14ac:dyDescent="0.25">
      <c r="A539" s="208" t="s">
        <v>108</v>
      </c>
      <c r="B539" s="208" t="s">
        <v>239</v>
      </c>
      <c r="C539" s="208" t="s">
        <v>240</v>
      </c>
      <c r="D539" s="208" t="s">
        <v>126</v>
      </c>
      <c r="E539" s="208" t="s">
        <v>127</v>
      </c>
      <c r="F539" s="208" t="s">
        <v>131</v>
      </c>
      <c r="G539" s="208" t="s">
        <v>140</v>
      </c>
      <c r="H539" s="208" t="s">
        <v>217</v>
      </c>
      <c r="I539" s="208" t="s">
        <v>217</v>
      </c>
      <c r="J539" s="208" t="s">
        <v>217</v>
      </c>
      <c r="K539" s="208" t="s">
        <v>217</v>
      </c>
      <c r="L539" s="208" t="s">
        <v>217</v>
      </c>
      <c r="M539" s="209">
        <v>-5.32</v>
      </c>
      <c r="N539" s="188" t="str">
        <f t="shared" si="8"/>
        <v>212500012800</v>
      </c>
    </row>
    <row r="540" spans="1:14" x14ac:dyDescent="0.25">
      <c r="A540" s="208" t="s">
        <v>108</v>
      </c>
      <c r="B540" s="208" t="s">
        <v>239</v>
      </c>
      <c r="C540" s="208" t="s">
        <v>240</v>
      </c>
      <c r="D540" s="208" t="s">
        <v>126</v>
      </c>
      <c r="E540" s="208" t="s">
        <v>127</v>
      </c>
      <c r="F540" s="208" t="s">
        <v>131</v>
      </c>
      <c r="G540" s="208" t="s">
        <v>148</v>
      </c>
      <c r="H540" s="208" t="s">
        <v>217</v>
      </c>
      <c r="I540" s="208" t="s">
        <v>217</v>
      </c>
      <c r="J540" s="208" t="s">
        <v>217</v>
      </c>
      <c r="K540" s="208" t="s">
        <v>217</v>
      </c>
      <c r="L540" s="208" t="s">
        <v>217</v>
      </c>
      <c r="M540" s="209">
        <v>524.48</v>
      </c>
      <c r="N540" s="188" t="str">
        <f t="shared" si="8"/>
        <v>700000012800</v>
      </c>
    </row>
    <row r="541" spans="1:14" x14ac:dyDescent="0.25">
      <c r="A541" s="208" t="s">
        <v>108</v>
      </c>
      <c r="B541" s="208" t="s">
        <v>239</v>
      </c>
      <c r="C541" s="208" t="s">
        <v>240</v>
      </c>
      <c r="D541" s="208" t="s">
        <v>126</v>
      </c>
      <c r="E541" s="208" t="s">
        <v>127</v>
      </c>
      <c r="F541" s="208" t="s">
        <v>131</v>
      </c>
      <c r="G541" s="208" t="s">
        <v>148</v>
      </c>
      <c r="H541" s="208" t="s">
        <v>217</v>
      </c>
      <c r="I541" s="208" t="s">
        <v>217</v>
      </c>
      <c r="J541" s="208" t="s">
        <v>217</v>
      </c>
      <c r="K541" s="208" t="s">
        <v>217</v>
      </c>
      <c r="L541" s="208" t="s">
        <v>217</v>
      </c>
      <c r="M541" s="209">
        <v>786.72</v>
      </c>
      <c r="N541" s="188" t="str">
        <f t="shared" si="8"/>
        <v>700000012800</v>
      </c>
    </row>
    <row r="542" spans="1:14" x14ac:dyDescent="0.25">
      <c r="A542" s="208" t="s">
        <v>108</v>
      </c>
      <c r="B542" s="208" t="s">
        <v>239</v>
      </c>
      <c r="C542" s="208" t="s">
        <v>240</v>
      </c>
      <c r="D542" s="208" t="s">
        <v>126</v>
      </c>
      <c r="E542" s="208" t="s">
        <v>127</v>
      </c>
      <c r="F542" s="208" t="s">
        <v>131</v>
      </c>
      <c r="G542" s="208" t="s">
        <v>148</v>
      </c>
      <c r="H542" s="208" t="s">
        <v>217</v>
      </c>
      <c r="I542" s="208" t="s">
        <v>217</v>
      </c>
      <c r="J542" s="208" t="s">
        <v>217</v>
      </c>
      <c r="K542" s="208" t="s">
        <v>217</v>
      </c>
      <c r="L542" s="208" t="s">
        <v>217</v>
      </c>
      <c r="M542" s="209">
        <v>374.63</v>
      </c>
      <c r="N542" s="188" t="str">
        <f t="shared" si="8"/>
        <v>700000012800</v>
      </c>
    </row>
    <row r="543" spans="1:14" x14ac:dyDescent="0.25">
      <c r="A543" s="208" t="s">
        <v>108</v>
      </c>
      <c r="B543" s="208" t="s">
        <v>239</v>
      </c>
      <c r="C543" s="208" t="s">
        <v>240</v>
      </c>
      <c r="D543" s="208" t="s">
        <v>126</v>
      </c>
      <c r="E543" s="208" t="s">
        <v>127</v>
      </c>
      <c r="F543" s="208" t="s">
        <v>131</v>
      </c>
      <c r="G543" s="208" t="s">
        <v>167</v>
      </c>
      <c r="H543" s="208" t="s">
        <v>217</v>
      </c>
      <c r="I543" s="208" t="s">
        <v>217</v>
      </c>
      <c r="J543" s="208" t="s">
        <v>217</v>
      </c>
      <c r="K543" s="208" t="s">
        <v>217</v>
      </c>
      <c r="L543" s="208" t="s">
        <v>217</v>
      </c>
      <c r="M543" s="209">
        <v>28.27</v>
      </c>
      <c r="N543" s="188" t="str">
        <f t="shared" si="8"/>
        <v>208100012800</v>
      </c>
    </row>
    <row r="544" spans="1:14" x14ac:dyDescent="0.25">
      <c r="A544" s="208" t="s">
        <v>108</v>
      </c>
      <c r="B544" s="208" t="s">
        <v>239</v>
      </c>
      <c r="C544" s="208" t="s">
        <v>240</v>
      </c>
      <c r="D544" s="208" t="s">
        <v>126</v>
      </c>
      <c r="E544" s="208" t="s">
        <v>127</v>
      </c>
      <c r="F544" s="208" t="s">
        <v>131</v>
      </c>
      <c r="G544" s="208" t="s">
        <v>148</v>
      </c>
      <c r="H544" s="208" t="s">
        <v>217</v>
      </c>
      <c r="I544" s="208" t="s">
        <v>217</v>
      </c>
      <c r="J544" s="208" t="s">
        <v>217</v>
      </c>
      <c r="K544" s="208" t="s">
        <v>217</v>
      </c>
      <c r="L544" s="208" t="s">
        <v>217</v>
      </c>
      <c r="M544" s="209">
        <v>936.57</v>
      </c>
      <c r="N544" s="188" t="str">
        <f t="shared" si="8"/>
        <v>700000012800</v>
      </c>
    </row>
    <row r="545" spans="1:14" x14ac:dyDescent="0.25">
      <c r="A545" s="208" t="s">
        <v>108</v>
      </c>
      <c r="B545" s="208" t="s">
        <v>239</v>
      </c>
      <c r="C545" s="208" t="s">
        <v>240</v>
      </c>
      <c r="D545" s="208" t="s">
        <v>126</v>
      </c>
      <c r="E545" s="208" t="s">
        <v>127</v>
      </c>
      <c r="F545" s="208" t="s">
        <v>131</v>
      </c>
      <c r="G545" s="208" t="s">
        <v>167</v>
      </c>
      <c r="H545" s="208" t="s">
        <v>217</v>
      </c>
      <c r="I545" s="208" t="s">
        <v>217</v>
      </c>
      <c r="J545" s="208" t="s">
        <v>217</v>
      </c>
      <c r="K545" s="208" t="s">
        <v>217</v>
      </c>
      <c r="L545" s="208" t="s">
        <v>217</v>
      </c>
      <c r="M545" s="209">
        <v>15.73</v>
      </c>
      <c r="N545" s="188" t="str">
        <f t="shared" si="8"/>
        <v>208100012800</v>
      </c>
    </row>
    <row r="546" spans="1:14" x14ac:dyDescent="0.25">
      <c r="A546" s="208" t="s">
        <v>108</v>
      </c>
      <c r="B546" s="208" t="s">
        <v>239</v>
      </c>
      <c r="C546" s="208" t="s">
        <v>240</v>
      </c>
      <c r="D546" s="208" t="s">
        <v>126</v>
      </c>
      <c r="E546" s="208" t="s">
        <v>127</v>
      </c>
      <c r="F546" s="208" t="s">
        <v>131</v>
      </c>
      <c r="G546" s="208" t="s">
        <v>151</v>
      </c>
      <c r="H546" s="208" t="s">
        <v>217</v>
      </c>
      <c r="I546" s="208" t="s">
        <v>217</v>
      </c>
      <c r="J546" s="208" t="s">
        <v>217</v>
      </c>
      <c r="K546" s="208" t="s">
        <v>217</v>
      </c>
      <c r="L546" s="208" t="s">
        <v>217</v>
      </c>
      <c r="M546" s="209">
        <v>104.77</v>
      </c>
      <c r="N546" s="188" t="str">
        <f t="shared" si="8"/>
        <v>723000012800</v>
      </c>
    </row>
    <row r="547" spans="1:14" x14ac:dyDescent="0.25">
      <c r="A547" s="208" t="s">
        <v>108</v>
      </c>
      <c r="B547" s="208" t="s">
        <v>239</v>
      </c>
      <c r="C547" s="208" t="s">
        <v>240</v>
      </c>
      <c r="D547" s="208" t="s">
        <v>126</v>
      </c>
      <c r="E547" s="208" t="s">
        <v>127</v>
      </c>
      <c r="F547" s="208" t="s">
        <v>131</v>
      </c>
      <c r="G547" s="208" t="s">
        <v>151</v>
      </c>
      <c r="H547" s="208" t="s">
        <v>217</v>
      </c>
      <c r="I547" s="208" t="s">
        <v>217</v>
      </c>
      <c r="J547" s="208" t="s">
        <v>217</v>
      </c>
      <c r="K547" s="208" t="s">
        <v>217</v>
      </c>
      <c r="L547" s="208" t="s">
        <v>217</v>
      </c>
      <c r="M547" s="209">
        <v>58.2</v>
      </c>
      <c r="N547" s="188" t="str">
        <f t="shared" si="8"/>
        <v>723000012800</v>
      </c>
    </row>
    <row r="548" spans="1:14" x14ac:dyDescent="0.25">
      <c r="A548" s="208" t="s">
        <v>108</v>
      </c>
      <c r="B548" s="208" t="s">
        <v>239</v>
      </c>
      <c r="C548" s="208" t="s">
        <v>240</v>
      </c>
      <c r="D548" s="208" t="s">
        <v>126</v>
      </c>
      <c r="E548" s="208" t="s">
        <v>127</v>
      </c>
      <c r="F548" s="208" t="s">
        <v>131</v>
      </c>
      <c r="G548" s="208" t="s">
        <v>152</v>
      </c>
      <c r="H548" s="208" t="s">
        <v>217</v>
      </c>
      <c r="I548" s="208" t="s">
        <v>217</v>
      </c>
      <c r="J548" s="208" t="s">
        <v>217</v>
      </c>
      <c r="K548" s="208" t="s">
        <v>217</v>
      </c>
      <c r="L548" s="208" t="s">
        <v>217</v>
      </c>
      <c r="M548" s="209">
        <v>24.51</v>
      </c>
      <c r="N548" s="188" t="str">
        <f t="shared" si="8"/>
        <v>723100012800</v>
      </c>
    </row>
    <row r="549" spans="1:14" x14ac:dyDescent="0.25">
      <c r="A549" s="208" t="s">
        <v>108</v>
      </c>
      <c r="B549" s="208" t="s">
        <v>239</v>
      </c>
      <c r="C549" s="208" t="s">
        <v>240</v>
      </c>
      <c r="D549" s="208" t="s">
        <v>126</v>
      </c>
      <c r="E549" s="208" t="s">
        <v>127</v>
      </c>
      <c r="F549" s="208" t="s">
        <v>131</v>
      </c>
      <c r="G549" s="208" t="s">
        <v>152</v>
      </c>
      <c r="H549" s="208" t="s">
        <v>217</v>
      </c>
      <c r="I549" s="208" t="s">
        <v>217</v>
      </c>
      <c r="J549" s="208" t="s">
        <v>217</v>
      </c>
      <c r="K549" s="208" t="s">
        <v>217</v>
      </c>
      <c r="L549" s="208" t="s">
        <v>217</v>
      </c>
      <c r="M549" s="209">
        <v>13.61</v>
      </c>
      <c r="N549" s="188" t="str">
        <f t="shared" si="8"/>
        <v>723100012800</v>
      </c>
    </row>
    <row r="550" spans="1:14" x14ac:dyDescent="0.25">
      <c r="A550" s="208" t="s">
        <v>108</v>
      </c>
      <c r="B550" s="208" t="s">
        <v>239</v>
      </c>
      <c r="C550" s="208" t="s">
        <v>240</v>
      </c>
      <c r="D550" s="208" t="s">
        <v>126</v>
      </c>
      <c r="E550" s="208" t="s">
        <v>127</v>
      </c>
      <c r="F550" s="208" t="s">
        <v>131</v>
      </c>
      <c r="G550" s="208" t="s">
        <v>140</v>
      </c>
      <c r="H550" s="208" t="s">
        <v>217</v>
      </c>
      <c r="I550" s="208" t="s">
        <v>217</v>
      </c>
      <c r="J550" s="208" t="s">
        <v>217</v>
      </c>
      <c r="K550" s="208" t="s">
        <v>217</v>
      </c>
      <c r="L550" s="208" t="s">
        <v>217</v>
      </c>
      <c r="M550" s="209">
        <v>-2.96</v>
      </c>
      <c r="N550" s="188" t="str">
        <f t="shared" si="8"/>
        <v>212500012800</v>
      </c>
    </row>
    <row r="551" spans="1:14" x14ac:dyDescent="0.25">
      <c r="A551" s="208" t="s">
        <v>108</v>
      </c>
      <c r="B551" s="208" t="s">
        <v>239</v>
      </c>
      <c r="C551" s="208" t="s">
        <v>240</v>
      </c>
      <c r="D551" s="208" t="s">
        <v>126</v>
      </c>
      <c r="E551" s="208" t="s">
        <v>127</v>
      </c>
      <c r="F551" s="208" t="s">
        <v>131</v>
      </c>
      <c r="G551" s="208" t="s">
        <v>159</v>
      </c>
      <c r="H551" s="208" t="s">
        <v>217</v>
      </c>
      <c r="I551" s="208" t="s">
        <v>217</v>
      </c>
      <c r="J551" s="208" t="s">
        <v>217</v>
      </c>
      <c r="K551" s="208" t="s">
        <v>217</v>
      </c>
      <c r="L551" s="208" t="s">
        <v>217</v>
      </c>
      <c r="M551" s="209">
        <v>-7.32</v>
      </c>
      <c r="N551" s="188" t="str">
        <f t="shared" si="8"/>
        <v>205700012800</v>
      </c>
    </row>
    <row r="552" spans="1:14" x14ac:dyDescent="0.25">
      <c r="A552" s="208" t="s">
        <v>108</v>
      </c>
      <c r="B552" s="208" t="s">
        <v>239</v>
      </c>
      <c r="C552" s="208" t="s">
        <v>240</v>
      </c>
      <c r="D552" s="208" t="s">
        <v>126</v>
      </c>
      <c r="E552" s="208" t="s">
        <v>127</v>
      </c>
      <c r="F552" s="208" t="s">
        <v>131</v>
      </c>
      <c r="G552" s="208" t="s">
        <v>159</v>
      </c>
      <c r="H552" s="208" t="s">
        <v>217</v>
      </c>
      <c r="I552" s="208" t="s">
        <v>217</v>
      </c>
      <c r="J552" s="208" t="s">
        <v>217</v>
      </c>
      <c r="K552" s="208" t="s">
        <v>217</v>
      </c>
      <c r="L552" s="208" t="s">
        <v>217</v>
      </c>
      <c r="M552" s="209">
        <v>-4.08</v>
      </c>
      <c r="N552" s="188" t="str">
        <f t="shared" si="8"/>
        <v>205700012800</v>
      </c>
    </row>
    <row r="553" spans="1:14" x14ac:dyDescent="0.25">
      <c r="A553" s="208" t="s">
        <v>108</v>
      </c>
      <c r="B553" s="208" t="s">
        <v>239</v>
      </c>
      <c r="C553" s="208" t="s">
        <v>240</v>
      </c>
      <c r="D553" s="208" t="s">
        <v>126</v>
      </c>
      <c r="E553" s="208" t="s">
        <v>127</v>
      </c>
      <c r="F553" s="208" t="s">
        <v>131</v>
      </c>
      <c r="G553" s="208" t="s">
        <v>135</v>
      </c>
      <c r="H553" s="208" t="s">
        <v>217</v>
      </c>
      <c r="I553" s="208" t="s">
        <v>217</v>
      </c>
      <c r="J553" s="208" t="s">
        <v>217</v>
      </c>
      <c r="K553" s="208" t="s">
        <v>217</v>
      </c>
      <c r="L553" s="208" t="s">
        <v>217</v>
      </c>
      <c r="M553" s="209">
        <v>-241</v>
      </c>
      <c r="N553" s="188" t="str">
        <f t="shared" si="8"/>
        <v>205600012800</v>
      </c>
    </row>
    <row r="554" spans="1:14" x14ac:dyDescent="0.25">
      <c r="A554" s="208" t="s">
        <v>108</v>
      </c>
      <c r="B554" s="208" t="s">
        <v>239</v>
      </c>
      <c r="C554" s="208" t="s">
        <v>240</v>
      </c>
      <c r="D554" s="208" t="s">
        <v>126</v>
      </c>
      <c r="E554" s="208" t="s">
        <v>127</v>
      </c>
      <c r="F554" s="208" t="s">
        <v>131</v>
      </c>
      <c r="G554" s="208" t="s">
        <v>135</v>
      </c>
      <c r="H554" s="208" t="s">
        <v>217</v>
      </c>
      <c r="I554" s="208" t="s">
        <v>217</v>
      </c>
      <c r="J554" s="208" t="s">
        <v>217</v>
      </c>
      <c r="K554" s="208" t="s">
        <v>217</v>
      </c>
      <c r="L554" s="208" t="s">
        <v>217</v>
      </c>
      <c r="M554" s="209">
        <v>-133.9</v>
      </c>
      <c r="N554" s="188" t="str">
        <f t="shared" si="8"/>
        <v>205600012800</v>
      </c>
    </row>
    <row r="555" spans="1:14" x14ac:dyDescent="0.25">
      <c r="A555" s="208" t="s">
        <v>108</v>
      </c>
      <c r="B555" s="208" t="s">
        <v>239</v>
      </c>
      <c r="C555" s="208" t="s">
        <v>240</v>
      </c>
      <c r="D555" s="208" t="s">
        <v>126</v>
      </c>
      <c r="E555" s="208" t="s">
        <v>127</v>
      </c>
      <c r="F555" s="208" t="s">
        <v>131</v>
      </c>
      <c r="G555" s="208" t="s">
        <v>134</v>
      </c>
      <c r="H555" s="208" t="s">
        <v>217</v>
      </c>
      <c r="I555" s="208" t="s">
        <v>217</v>
      </c>
      <c r="J555" s="208" t="s">
        <v>217</v>
      </c>
      <c r="K555" s="208" t="s">
        <v>217</v>
      </c>
      <c r="L555" s="208" t="s">
        <v>217</v>
      </c>
      <c r="M555" s="209">
        <v>-3.64</v>
      </c>
      <c r="N555" s="188" t="str">
        <f t="shared" si="8"/>
        <v>205500012800</v>
      </c>
    </row>
    <row r="556" spans="1:14" x14ac:dyDescent="0.25">
      <c r="A556" s="208" t="s">
        <v>108</v>
      </c>
      <c r="B556" s="208" t="s">
        <v>239</v>
      </c>
      <c r="C556" s="208" t="s">
        <v>240</v>
      </c>
      <c r="D556" s="208" t="s">
        <v>126</v>
      </c>
      <c r="E556" s="208" t="s">
        <v>127</v>
      </c>
      <c r="F556" s="208" t="s">
        <v>131</v>
      </c>
      <c r="G556" s="208" t="s">
        <v>134</v>
      </c>
      <c r="H556" s="208" t="s">
        <v>217</v>
      </c>
      <c r="I556" s="208" t="s">
        <v>217</v>
      </c>
      <c r="J556" s="208" t="s">
        <v>217</v>
      </c>
      <c r="K556" s="208" t="s">
        <v>217</v>
      </c>
      <c r="L556" s="208" t="s">
        <v>217</v>
      </c>
      <c r="M556" s="209">
        <v>-2.02</v>
      </c>
      <c r="N556" s="188" t="str">
        <f t="shared" si="8"/>
        <v>205500012800</v>
      </c>
    </row>
    <row r="557" spans="1:14" x14ac:dyDescent="0.25">
      <c r="A557" s="208" t="s">
        <v>108</v>
      </c>
      <c r="B557" s="208" t="s">
        <v>239</v>
      </c>
      <c r="C557" s="208" t="s">
        <v>240</v>
      </c>
      <c r="D557" s="208" t="s">
        <v>126</v>
      </c>
      <c r="E557" s="208" t="s">
        <v>127</v>
      </c>
      <c r="F557" s="208" t="s">
        <v>131</v>
      </c>
      <c r="G557" s="208" t="s">
        <v>132</v>
      </c>
      <c r="H557" s="208" t="s">
        <v>217</v>
      </c>
      <c r="I557" s="208" t="s">
        <v>217</v>
      </c>
      <c r="J557" s="208" t="s">
        <v>217</v>
      </c>
      <c r="K557" s="208" t="s">
        <v>217</v>
      </c>
      <c r="L557" s="208" t="s">
        <v>217</v>
      </c>
      <c r="M557" s="209">
        <v>-111.27</v>
      </c>
      <c r="N557" s="188" t="str">
        <f t="shared" si="8"/>
        <v>205200012800</v>
      </c>
    </row>
    <row r="558" spans="1:14" x14ac:dyDescent="0.25">
      <c r="A558" s="208" t="s">
        <v>108</v>
      </c>
      <c r="B558" s="208" t="s">
        <v>239</v>
      </c>
      <c r="C558" s="208" t="s">
        <v>240</v>
      </c>
      <c r="D558" s="208" t="s">
        <v>126</v>
      </c>
      <c r="E558" s="208" t="s">
        <v>127</v>
      </c>
      <c r="F558" s="208" t="s">
        <v>131</v>
      </c>
      <c r="G558" s="208" t="s">
        <v>132</v>
      </c>
      <c r="H558" s="208" t="s">
        <v>217</v>
      </c>
      <c r="I558" s="208" t="s">
        <v>217</v>
      </c>
      <c r="J558" s="208" t="s">
        <v>217</v>
      </c>
      <c r="K558" s="208" t="s">
        <v>217</v>
      </c>
      <c r="L558" s="208" t="s">
        <v>217</v>
      </c>
      <c r="M558" s="209">
        <v>-61.81</v>
      </c>
      <c r="N558" s="188" t="str">
        <f t="shared" si="8"/>
        <v>205200012800</v>
      </c>
    </row>
    <row r="559" spans="1:14" x14ac:dyDescent="0.25">
      <c r="A559" s="208" t="s">
        <v>108</v>
      </c>
      <c r="B559" s="208" t="s">
        <v>239</v>
      </c>
      <c r="C559" s="208" t="s">
        <v>240</v>
      </c>
      <c r="D559" s="208" t="s">
        <v>126</v>
      </c>
      <c r="E559" s="208" t="s">
        <v>127</v>
      </c>
      <c r="F559" s="208" t="s">
        <v>131</v>
      </c>
      <c r="G559" s="208" t="s">
        <v>137</v>
      </c>
      <c r="H559" s="208" t="s">
        <v>217</v>
      </c>
      <c r="I559" s="208" t="s">
        <v>217</v>
      </c>
      <c r="J559" s="208" t="s">
        <v>217</v>
      </c>
      <c r="K559" s="208" t="s">
        <v>217</v>
      </c>
      <c r="L559" s="208" t="s">
        <v>217</v>
      </c>
      <c r="M559" s="209">
        <v>-20.22</v>
      </c>
      <c r="N559" s="188" t="str">
        <f t="shared" si="8"/>
        <v>210000012800</v>
      </c>
    </row>
    <row r="560" spans="1:14" x14ac:dyDescent="0.25">
      <c r="A560" s="208" t="s">
        <v>108</v>
      </c>
      <c r="B560" s="208" t="s">
        <v>239</v>
      </c>
      <c r="C560" s="208" t="s">
        <v>240</v>
      </c>
      <c r="D560" s="208" t="s">
        <v>126</v>
      </c>
      <c r="E560" s="208" t="s">
        <v>127</v>
      </c>
      <c r="F560" s="208" t="s">
        <v>131</v>
      </c>
      <c r="G560" s="208" t="s">
        <v>137</v>
      </c>
      <c r="H560" s="208" t="s">
        <v>217</v>
      </c>
      <c r="I560" s="208" t="s">
        <v>217</v>
      </c>
      <c r="J560" s="208" t="s">
        <v>217</v>
      </c>
      <c r="K560" s="208" t="s">
        <v>217</v>
      </c>
      <c r="L560" s="208" t="s">
        <v>217</v>
      </c>
      <c r="M560" s="209">
        <v>-11.25</v>
      </c>
      <c r="N560" s="188" t="str">
        <f t="shared" si="8"/>
        <v>210000012800</v>
      </c>
    </row>
    <row r="561" spans="1:14" x14ac:dyDescent="0.25">
      <c r="A561" s="208" t="s">
        <v>108</v>
      </c>
      <c r="B561" s="208" t="s">
        <v>239</v>
      </c>
      <c r="C561" s="208" t="s">
        <v>240</v>
      </c>
      <c r="D561" s="208" t="s">
        <v>126</v>
      </c>
      <c r="E561" s="208" t="s">
        <v>127</v>
      </c>
      <c r="F561" s="208" t="s">
        <v>131</v>
      </c>
      <c r="G561" s="208" t="s">
        <v>139</v>
      </c>
      <c r="H561" s="208" t="s">
        <v>217</v>
      </c>
      <c r="I561" s="208" t="s">
        <v>217</v>
      </c>
      <c r="J561" s="208" t="s">
        <v>217</v>
      </c>
      <c r="K561" s="208" t="s">
        <v>217</v>
      </c>
      <c r="L561" s="208" t="s">
        <v>217</v>
      </c>
      <c r="M561" s="209">
        <v>-104.77</v>
      </c>
      <c r="N561" s="188" t="str">
        <f t="shared" si="8"/>
        <v>211000012800</v>
      </c>
    </row>
    <row r="562" spans="1:14" x14ac:dyDescent="0.25">
      <c r="A562" s="208" t="s">
        <v>108</v>
      </c>
      <c r="B562" s="208" t="s">
        <v>239</v>
      </c>
      <c r="C562" s="208" t="s">
        <v>240</v>
      </c>
      <c r="D562" s="208" t="s">
        <v>126</v>
      </c>
      <c r="E562" s="208" t="s">
        <v>127</v>
      </c>
      <c r="F562" s="208" t="s">
        <v>131</v>
      </c>
      <c r="G562" s="208" t="s">
        <v>139</v>
      </c>
      <c r="H562" s="208" t="s">
        <v>217</v>
      </c>
      <c r="I562" s="208" t="s">
        <v>217</v>
      </c>
      <c r="J562" s="208" t="s">
        <v>217</v>
      </c>
      <c r="K562" s="208" t="s">
        <v>217</v>
      </c>
      <c r="L562" s="208" t="s">
        <v>217</v>
      </c>
      <c r="M562" s="209">
        <v>-58.2</v>
      </c>
      <c r="N562" s="188" t="str">
        <f t="shared" si="8"/>
        <v>211000012800</v>
      </c>
    </row>
    <row r="563" spans="1:14" x14ac:dyDescent="0.25">
      <c r="A563" s="208" t="s">
        <v>108</v>
      </c>
      <c r="B563" s="208" t="s">
        <v>239</v>
      </c>
      <c r="C563" s="208" t="s">
        <v>240</v>
      </c>
      <c r="D563" s="208" t="s">
        <v>126</v>
      </c>
      <c r="E563" s="208" t="s">
        <v>127</v>
      </c>
      <c r="F563" s="208" t="s">
        <v>131</v>
      </c>
      <c r="G563" s="208" t="s">
        <v>133</v>
      </c>
      <c r="H563" s="208" t="s">
        <v>217</v>
      </c>
      <c r="I563" s="208" t="s">
        <v>217</v>
      </c>
      <c r="J563" s="208" t="s">
        <v>217</v>
      </c>
      <c r="K563" s="208" t="s">
        <v>217</v>
      </c>
      <c r="L563" s="208" t="s">
        <v>217</v>
      </c>
      <c r="M563" s="209">
        <v>-104.77</v>
      </c>
      <c r="N563" s="188" t="str">
        <f t="shared" si="8"/>
        <v>205300012800</v>
      </c>
    </row>
    <row r="564" spans="1:14" x14ac:dyDescent="0.25">
      <c r="A564" s="208" t="s">
        <v>108</v>
      </c>
      <c r="B564" s="208" t="s">
        <v>239</v>
      </c>
      <c r="C564" s="208" t="s">
        <v>240</v>
      </c>
      <c r="D564" s="208" t="s">
        <v>126</v>
      </c>
      <c r="E564" s="208" t="s">
        <v>127</v>
      </c>
      <c r="F564" s="208" t="s">
        <v>131</v>
      </c>
      <c r="G564" s="208" t="s">
        <v>133</v>
      </c>
      <c r="H564" s="208" t="s">
        <v>217</v>
      </c>
      <c r="I564" s="208" t="s">
        <v>217</v>
      </c>
      <c r="J564" s="208" t="s">
        <v>217</v>
      </c>
      <c r="K564" s="208" t="s">
        <v>217</v>
      </c>
      <c r="L564" s="208" t="s">
        <v>217</v>
      </c>
      <c r="M564" s="209">
        <v>-58.2</v>
      </c>
      <c r="N564" s="188" t="str">
        <f t="shared" si="8"/>
        <v>205300012800</v>
      </c>
    </row>
    <row r="565" spans="1:14" x14ac:dyDescent="0.25">
      <c r="A565" s="208" t="s">
        <v>108</v>
      </c>
      <c r="B565" s="208" t="s">
        <v>239</v>
      </c>
      <c r="C565" s="208" t="s">
        <v>240</v>
      </c>
      <c r="D565" s="208" t="s">
        <v>126</v>
      </c>
      <c r="E565" s="208" t="s">
        <v>127</v>
      </c>
      <c r="F565" s="208" t="s">
        <v>131</v>
      </c>
      <c r="G565" s="208" t="s">
        <v>145</v>
      </c>
      <c r="H565" s="208" t="s">
        <v>217</v>
      </c>
      <c r="I565" s="208" t="s">
        <v>217</v>
      </c>
      <c r="J565" s="208" t="s">
        <v>217</v>
      </c>
      <c r="K565" s="208" t="s">
        <v>217</v>
      </c>
      <c r="L565" s="208" t="s">
        <v>217</v>
      </c>
      <c r="M565" s="209">
        <v>-24.51</v>
      </c>
      <c r="N565" s="188" t="str">
        <f t="shared" si="8"/>
        <v>216000012800</v>
      </c>
    </row>
    <row r="566" spans="1:14" x14ac:dyDescent="0.25">
      <c r="A566" s="208" t="s">
        <v>108</v>
      </c>
      <c r="B566" s="208" t="s">
        <v>239</v>
      </c>
      <c r="C566" s="208" t="s">
        <v>240</v>
      </c>
      <c r="D566" s="208" t="s">
        <v>126</v>
      </c>
      <c r="E566" s="208" t="s">
        <v>127</v>
      </c>
      <c r="F566" s="208" t="s">
        <v>131</v>
      </c>
      <c r="G566" s="208" t="s">
        <v>145</v>
      </c>
      <c r="H566" s="208" t="s">
        <v>217</v>
      </c>
      <c r="I566" s="208" t="s">
        <v>217</v>
      </c>
      <c r="J566" s="208" t="s">
        <v>217</v>
      </c>
      <c r="K566" s="208" t="s">
        <v>217</v>
      </c>
      <c r="L566" s="208" t="s">
        <v>217</v>
      </c>
      <c r="M566" s="209">
        <v>-13.61</v>
      </c>
      <c r="N566" s="188" t="str">
        <f t="shared" si="8"/>
        <v>216000012800</v>
      </c>
    </row>
    <row r="567" spans="1:14" x14ac:dyDescent="0.25">
      <c r="A567" s="208" t="s">
        <v>108</v>
      </c>
      <c r="B567" s="208" t="s">
        <v>239</v>
      </c>
      <c r="C567" s="208" t="s">
        <v>240</v>
      </c>
      <c r="D567" s="208" t="s">
        <v>126</v>
      </c>
      <c r="E567" s="208" t="s">
        <v>127</v>
      </c>
      <c r="F567" s="208" t="s">
        <v>131</v>
      </c>
      <c r="G567" s="208" t="s">
        <v>142</v>
      </c>
      <c r="H567" s="208" t="s">
        <v>217</v>
      </c>
      <c r="I567" s="208" t="s">
        <v>217</v>
      </c>
      <c r="J567" s="208" t="s">
        <v>217</v>
      </c>
      <c r="K567" s="208" t="s">
        <v>217</v>
      </c>
      <c r="L567" s="208" t="s">
        <v>217</v>
      </c>
      <c r="M567" s="209">
        <v>-171.8</v>
      </c>
      <c r="N567" s="188" t="str">
        <f t="shared" si="8"/>
        <v>214000012800</v>
      </c>
    </row>
    <row r="568" spans="1:14" x14ac:dyDescent="0.25">
      <c r="A568" s="208" t="s">
        <v>108</v>
      </c>
      <c r="B568" s="208" t="s">
        <v>239</v>
      </c>
      <c r="C568" s="208" t="s">
        <v>240</v>
      </c>
      <c r="D568" s="208" t="s">
        <v>126</v>
      </c>
      <c r="E568" s="208" t="s">
        <v>127</v>
      </c>
      <c r="F568" s="208" t="s">
        <v>131</v>
      </c>
      <c r="G568" s="208" t="s">
        <v>142</v>
      </c>
      <c r="H568" s="208" t="s">
        <v>217</v>
      </c>
      <c r="I568" s="208" t="s">
        <v>217</v>
      </c>
      <c r="J568" s="208" t="s">
        <v>217</v>
      </c>
      <c r="K568" s="208" t="s">
        <v>217</v>
      </c>
      <c r="L568" s="208" t="s">
        <v>217</v>
      </c>
      <c r="M568" s="209">
        <v>-95.44</v>
      </c>
      <c r="N568" s="188" t="str">
        <f t="shared" si="8"/>
        <v>214000012800</v>
      </c>
    </row>
    <row r="569" spans="1:14" x14ac:dyDescent="0.25">
      <c r="A569" s="208" t="s">
        <v>108</v>
      </c>
      <c r="B569" s="208" t="s">
        <v>239</v>
      </c>
      <c r="C569" s="208" t="s">
        <v>240</v>
      </c>
      <c r="D569" s="208" t="s">
        <v>126</v>
      </c>
      <c r="E569" s="208" t="s">
        <v>127</v>
      </c>
      <c r="F569" s="208" t="s">
        <v>131</v>
      </c>
      <c r="G569" s="208" t="s">
        <v>136</v>
      </c>
      <c r="H569" s="208" t="s">
        <v>217</v>
      </c>
      <c r="I569" s="208" t="s">
        <v>217</v>
      </c>
      <c r="J569" s="208" t="s">
        <v>217</v>
      </c>
      <c r="K569" s="208" t="s">
        <v>217</v>
      </c>
      <c r="L569" s="208" t="s">
        <v>217</v>
      </c>
      <c r="M569" s="209">
        <v>-24.51</v>
      </c>
      <c r="N569" s="188" t="str">
        <f t="shared" si="8"/>
        <v>205800012800</v>
      </c>
    </row>
    <row r="570" spans="1:14" x14ac:dyDescent="0.25">
      <c r="A570" s="208" t="s">
        <v>108</v>
      </c>
      <c r="B570" s="208" t="s">
        <v>239</v>
      </c>
      <c r="C570" s="208" t="s">
        <v>240</v>
      </c>
      <c r="D570" s="208" t="s">
        <v>126</v>
      </c>
      <c r="E570" s="208" t="s">
        <v>127</v>
      </c>
      <c r="F570" s="208" t="s">
        <v>131</v>
      </c>
      <c r="G570" s="208" t="s">
        <v>136</v>
      </c>
      <c r="H570" s="208" t="s">
        <v>217</v>
      </c>
      <c r="I570" s="208" t="s">
        <v>217</v>
      </c>
      <c r="J570" s="208" t="s">
        <v>217</v>
      </c>
      <c r="K570" s="208" t="s">
        <v>217</v>
      </c>
      <c r="L570" s="208" t="s">
        <v>217</v>
      </c>
      <c r="M570" s="209">
        <v>-13.61</v>
      </c>
      <c r="N570" s="188" t="str">
        <f t="shared" si="8"/>
        <v>205800012800</v>
      </c>
    </row>
    <row r="571" spans="1:14" x14ac:dyDescent="0.25">
      <c r="A571" s="208" t="s">
        <v>108</v>
      </c>
      <c r="B571" s="208" t="s">
        <v>239</v>
      </c>
      <c r="C571" s="208" t="s">
        <v>240</v>
      </c>
      <c r="D571" s="208" t="s">
        <v>126</v>
      </c>
      <c r="E571" s="208" t="s">
        <v>127</v>
      </c>
      <c r="F571" s="208" t="s">
        <v>131</v>
      </c>
      <c r="G571" s="208" t="s">
        <v>143</v>
      </c>
      <c r="H571" s="208" t="s">
        <v>217</v>
      </c>
      <c r="I571" s="208" t="s">
        <v>217</v>
      </c>
      <c r="J571" s="208" t="s">
        <v>217</v>
      </c>
      <c r="K571" s="208" t="s">
        <v>217</v>
      </c>
      <c r="L571" s="208" t="s">
        <v>217</v>
      </c>
      <c r="M571" s="209">
        <v>-67.5</v>
      </c>
      <c r="N571" s="188" t="str">
        <f t="shared" si="8"/>
        <v>215000012800</v>
      </c>
    </row>
    <row r="572" spans="1:14" x14ac:dyDescent="0.25">
      <c r="A572" s="208" t="s">
        <v>108</v>
      </c>
      <c r="B572" s="208" t="s">
        <v>239</v>
      </c>
      <c r="C572" s="208" t="s">
        <v>240</v>
      </c>
      <c r="D572" s="208" t="s">
        <v>126</v>
      </c>
      <c r="E572" s="208" t="s">
        <v>127</v>
      </c>
      <c r="F572" s="208" t="s">
        <v>131</v>
      </c>
      <c r="G572" s="208" t="s">
        <v>143</v>
      </c>
      <c r="H572" s="208" t="s">
        <v>217</v>
      </c>
      <c r="I572" s="208" t="s">
        <v>217</v>
      </c>
      <c r="J572" s="208" t="s">
        <v>217</v>
      </c>
      <c r="K572" s="208" t="s">
        <v>217</v>
      </c>
      <c r="L572" s="208" t="s">
        <v>217</v>
      </c>
      <c r="M572" s="209">
        <v>-37.5</v>
      </c>
      <c r="N572" s="188" t="str">
        <f t="shared" si="8"/>
        <v>215000012800</v>
      </c>
    </row>
    <row r="573" spans="1:14" x14ac:dyDescent="0.25">
      <c r="A573" s="208" t="s">
        <v>108</v>
      </c>
      <c r="B573" s="208" t="s">
        <v>239</v>
      </c>
      <c r="C573" s="208" t="s">
        <v>240</v>
      </c>
      <c r="D573" s="208" t="s">
        <v>126</v>
      </c>
      <c r="E573" s="208" t="s">
        <v>127</v>
      </c>
      <c r="F573" s="208" t="s">
        <v>131</v>
      </c>
      <c r="G573" s="208" t="s">
        <v>124</v>
      </c>
      <c r="H573" s="208" t="s">
        <v>217</v>
      </c>
      <c r="I573" s="208" t="s">
        <v>217</v>
      </c>
      <c r="J573" s="208" t="s">
        <v>217</v>
      </c>
      <c r="K573" s="208" t="s">
        <v>217</v>
      </c>
      <c r="L573" s="208" t="s">
        <v>217</v>
      </c>
      <c r="M573" s="209">
        <v>-738.22</v>
      </c>
      <c r="N573" s="188" t="str">
        <f t="shared" si="8"/>
        <v>100000012800</v>
      </c>
    </row>
    <row r="574" spans="1:14" x14ac:dyDescent="0.25">
      <c r="A574" s="208" t="s">
        <v>108</v>
      </c>
      <c r="B574" s="208" t="s">
        <v>239</v>
      </c>
      <c r="C574" s="208" t="s">
        <v>240</v>
      </c>
      <c r="D574" s="208" t="s">
        <v>126</v>
      </c>
      <c r="E574" s="208" t="s">
        <v>127</v>
      </c>
      <c r="F574" s="208" t="s">
        <v>131</v>
      </c>
      <c r="G574" s="208" t="s">
        <v>156</v>
      </c>
      <c r="H574" s="208" t="s">
        <v>217</v>
      </c>
      <c r="I574" s="208" t="s">
        <v>217</v>
      </c>
      <c r="J574" s="208" t="s">
        <v>217</v>
      </c>
      <c r="K574" s="208" t="s">
        <v>217</v>
      </c>
      <c r="L574" s="208" t="s">
        <v>217</v>
      </c>
      <c r="M574" s="209">
        <v>20.22</v>
      </c>
      <c r="N574" s="188" t="str">
        <f t="shared" si="8"/>
        <v>726900012800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workbookViewId="0">
      <selection sqref="A1:N208"/>
    </sheetView>
  </sheetViews>
  <sheetFormatPr defaultRowHeight="15" x14ac:dyDescent="0.25"/>
  <cols>
    <col min="1" max="1" width="9.140625" style="188"/>
    <col min="2" max="2" width="18.28515625" style="188" customWidth="1"/>
    <col min="3" max="5" width="9.140625" style="188"/>
    <col min="6" max="6" width="18.7109375" style="188" customWidth="1"/>
    <col min="7" max="7" width="9.140625" style="188"/>
    <col min="8" max="8" width="14.28515625" style="188" customWidth="1"/>
    <col min="9" max="10" width="9.140625" style="188"/>
    <col min="11" max="11" width="18.7109375" style="188" customWidth="1"/>
    <col min="12" max="12" width="19" style="188" customWidth="1"/>
    <col min="13" max="16384" width="9.140625" style="188"/>
  </cols>
  <sheetData>
    <row r="1" spans="1:14" x14ac:dyDescent="0.25">
      <c r="A1" s="210" t="s">
        <v>213</v>
      </c>
      <c r="B1" s="210" t="s">
        <v>66</v>
      </c>
      <c r="C1" s="210" t="s">
        <v>219</v>
      </c>
      <c r="D1" s="210" t="s">
        <v>75</v>
      </c>
      <c r="E1" s="210" t="s">
        <v>215</v>
      </c>
      <c r="F1" s="210" t="s">
        <v>216</v>
      </c>
      <c r="G1" s="210" t="s">
        <v>71</v>
      </c>
      <c r="H1" s="210" t="s">
        <v>73</v>
      </c>
      <c r="I1" s="210" t="s">
        <v>77</v>
      </c>
      <c r="J1" s="210" t="s">
        <v>74</v>
      </c>
      <c r="K1" s="210" t="s">
        <v>85</v>
      </c>
      <c r="L1" s="210" t="s">
        <v>84</v>
      </c>
      <c r="M1" s="210" t="s">
        <v>91</v>
      </c>
      <c r="N1" s="188" t="s">
        <v>218</v>
      </c>
    </row>
    <row r="2" spans="1:14" x14ac:dyDescent="0.25">
      <c r="A2" s="211" t="s">
        <v>108</v>
      </c>
      <c r="B2" s="211" t="s">
        <v>293</v>
      </c>
      <c r="C2" s="211" t="s">
        <v>294</v>
      </c>
      <c r="D2" s="211" t="s">
        <v>126</v>
      </c>
      <c r="E2" s="211" t="s">
        <v>127</v>
      </c>
      <c r="F2" s="211" t="s">
        <v>125</v>
      </c>
      <c r="G2" s="211" t="s">
        <v>161</v>
      </c>
      <c r="H2" s="211" t="s">
        <v>217</v>
      </c>
      <c r="I2" s="211" t="s">
        <v>217</v>
      </c>
      <c r="J2" s="211" t="s">
        <v>217</v>
      </c>
      <c r="K2" s="211" t="s">
        <v>217</v>
      </c>
      <c r="L2" s="211" t="s">
        <v>217</v>
      </c>
      <c r="M2" s="212">
        <v>3530.88</v>
      </c>
      <c r="N2" s="188" t="str">
        <f>CONCATENATE(G2,E2)</f>
        <v>710000012800</v>
      </c>
    </row>
    <row r="3" spans="1:14" x14ac:dyDescent="0.25">
      <c r="A3" s="211" t="s">
        <v>108</v>
      </c>
      <c r="B3" s="211" t="s">
        <v>293</v>
      </c>
      <c r="C3" s="211" t="s">
        <v>294</v>
      </c>
      <c r="D3" s="211" t="s">
        <v>126</v>
      </c>
      <c r="E3" s="211" t="s">
        <v>127</v>
      </c>
      <c r="F3" s="211" t="s">
        <v>125</v>
      </c>
      <c r="G3" s="211" t="s">
        <v>161</v>
      </c>
      <c r="H3" s="211" t="s">
        <v>217</v>
      </c>
      <c r="I3" s="211" t="s">
        <v>217</v>
      </c>
      <c r="J3" s="211" t="s">
        <v>217</v>
      </c>
      <c r="K3" s="211" t="s">
        <v>217</v>
      </c>
      <c r="L3" s="211" t="s">
        <v>217</v>
      </c>
      <c r="M3" s="212">
        <v>392.32</v>
      </c>
      <c r="N3" s="188" t="str">
        <f t="shared" ref="N3:N66" si="0">CONCATENATE(G3,E3)</f>
        <v>710000012800</v>
      </c>
    </row>
    <row r="4" spans="1:14" x14ac:dyDescent="0.25">
      <c r="A4" s="211" t="s">
        <v>108</v>
      </c>
      <c r="B4" s="211" t="s">
        <v>293</v>
      </c>
      <c r="C4" s="211" t="s">
        <v>294</v>
      </c>
      <c r="D4" s="211" t="s">
        <v>126</v>
      </c>
      <c r="E4" s="211" t="s">
        <v>127</v>
      </c>
      <c r="F4" s="211" t="s">
        <v>125</v>
      </c>
      <c r="G4" s="211" t="s">
        <v>151</v>
      </c>
      <c r="H4" s="211" t="s">
        <v>217</v>
      </c>
      <c r="I4" s="211" t="s">
        <v>217</v>
      </c>
      <c r="J4" s="211" t="s">
        <v>217</v>
      </c>
      <c r="K4" s="211" t="s">
        <v>217</v>
      </c>
      <c r="L4" s="211" t="s">
        <v>217</v>
      </c>
      <c r="M4" s="212">
        <v>241.1</v>
      </c>
      <c r="N4" s="188" t="str">
        <f t="shared" si="0"/>
        <v>723000012800</v>
      </c>
    </row>
    <row r="5" spans="1:14" x14ac:dyDescent="0.25">
      <c r="A5" s="211" t="s">
        <v>108</v>
      </c>
      <c r="B5" s="211" t="s">
        <v>293</v>
      </c>
      <c r="C5" s="211" t="s">
        <v>294</v>
      </c>
      <c r="D5" s="211" t="s">
        <v>126</v>
      </c>
      <c r="E5" s="211" t="s">
        <v>127</v>
      </c>
      <c r="F5" s="211" t="s">
        <v>125</v>
      </c>
      <c r="G5" s="211" t="s">
        <v>152</v>
      </c>
      <c r="H5" s="211" t="s">
        <v>217</v>
      </c>
      <c r="I5" s="211" t="s">
        <v>217</v>
      </c>
      <c r="J5" s="211" t="s">
        <v>217</v>
      </c>
      <c r="K5" s="211" t="s">
        <v>217</v>
      </c>
      <c r="L5" s="211" t="s">
        <v>217</v>
      </c>
      <c r="M5" s="212">
        <v>56.38</v>
      </c>
      <c r="N5" s="188" t="str">
        <f t="shared" si="0"/>
        <v>723100012800</v>
      </c>
    </row>
    <row r="6" spans="1:14" x14ac:dyDescent="0.25">
      <c r="A6" s="211" t="s">
        <v>108</v>
      </c>
      <c r="B6" s="211" t="s">
        <v>293</v>
      </c>
      <c r="C6" s="211" t="s">
        <v>294</v>
      </c>
      <c r="D6" s="211" t="s">
        <v>126</v>
      </c>
      <c r="E6" s="211" t="s">
        <v>127</v>
      </c>
      <c r="F6" s="211" t="s">
        <v>125</v>
      </c>
      <c r="G6" s="211" t="s">
        <v>156</v>
      </c>
      <c r="H6" s="211" t="s">
        <v>217</v>
      </c>
      <c r="I6" s="211" t="s">
        <v>217</v>
      </c>
      <c r="J6" s="211" t="s">
        <v>217</v>
      </c>
      <c r="K6" s="211" t="s">
        <v>217</v>
      </c>
      <c r="L6" s="211" t="s">
        <v>217</v>
      </c>
      <c r="M6" s="212">
        <v>258.93</v>
      </c>
      <c r="N6" s="188" t="str">
        <f t="shared" si="0"/>
        <v>726900012800</v>
      </c>
    </row>
    <row r="7" spans="1:14" x14ac:dyDescent="0.25">
      <c r="A7" s="211" t="s">
        <v>108</v>
      </c>
      <c r="B7" s="211" t="s">
        <v>293</v>
      </c>
      <c r="C7" s="211" t="s">
        <v>294</v>
      </c>
      <c r="D7" s="211" t="s">
        <v>126</v>
      </c>
      <c r="E7" s="211" t="s">
        <v>127</v>
      </c>
      <c r="F7" s="211" t="s">
        <v>125</v>
      </c>
      <c r="G7" s="211" t="s">
        <v>156</v>
      </c>
      <c r="H7" s="211" t="s">
        <v>217</v>
      </c>
      <c r="I7" s="211" t="s">
        <v>217</v>
      </c>
      <c r="J7" s="211" t="s">
        <v>217</v>
      </c>
      <c r="K7" s="211" t="s">
        <v>217</v>
      </c>
      <c r="L7" s="211" t="s">
        <v>217</v>
      </c>
      <c r="M7" s="212">
        <v>47.08</v>
      </c>
      <c r="N7" s="188" t="str">
        <f t="shared" si="0"/>
        <v>726900012800</v>
      </c>
    </row>
    <row r="8" spans="1:14" x14ac:dyDescent="0.25">
      <c r="A8" s="211" t="s">
        <v>108</v>
      </c>
      <c r="B8" s="211" t="s">
        <v>293</v>
      </c>
      <c r="C8" s="211" t="s">
        <v>294</v>
      </c>
      <c r="D8" s="211" t="s">
        <v>126</v>
      </c>
      <c r="E8" s="211" t="s">
        <v>127</v>
      </c>
      <c r="F8" s="211" t="s">
        <v>125</v>
      </c>
      <c r="G8" s="211" t="s">
        <v>137</v>
      </c>
      <c r="H8" s="211" t="s">
        <v>217</v>
      </c>
      <c r="I8" s="211" t="s">
        <v>217</v>
      </c>
      <c r="J8" s="211" t="s">
        <v>217</v>
      </c>
      <c r="K8" s="211" t="s">
        <v>217</v>
      </c>
      <c r="L8" s="211" t="s">
        <v>217</v>
      </c>
      <c r="M8" s="212">
        <v>-7</v>
      </c>
      <c r="N8" s="188" t="str">
        <f t="shared" si="0"/>
        <v>210000012800</v>
      </c>
    </row>
    <row r="9" spans="1:14" x14ac:dyDescent="0.25">
      <c r="A9" s="211" t="s">
        <v>108</v>
      </c>
      <c r="B9" s="211" t="s">
        <v>293</v>
      </c>
      <c r="C9" s="211" t="s">
        <v>294</v>
      </c>
      <c r="D9" s="211" t="s">
        <v>126</v>
      </c>
      <c r="E9" s="211" t="s">
        <v>127</v>
      </c>
      <c r="F9" s="211" t="s">
        <v>125</v>
      </c>
      <c r="G9" s="211" t="s">
        <v>138</v>
      </c>
      <c r="H9" s="211" t="s">
        <v>217</v>
      </c>
      <c r="I9" s="211" t="s">
        <v>217</v>
      </c>
      <c r="J9" s="211" t="s">
        <v>217</v>
      </c>
      <c r="K9" s="211" t="s">
        <v>217</v>
      </c>
      <c r="L9" s="211" t="s">
        <v>217</v>
      </c>
      <c r="M9" s="212">
        <v>-258.93</v>
      </c>
      <c r="N9" s="188" t="str">
        <f t="shared" si="0"/>
        <v>210500012800</v>
      </c>
    </row>
    <row r="10" spans="1:14" x14ac:dyDescent="0.25">
      <c r="A10" s="211" t="s">
        <v>108</v>
      </c>
      <c r="B10" s="211" t="s">
        <v>293</v>
      </c>
      <c r="C10" s="211" t="s">
        <v>294</v>
      </c>
      <c r="D10" s="211" t="s">
        <v>126</v>
      </c>
      <c r="E10" s="211" t="s">
        <v>127</v>
      </c>
      <c r="F10" s="211" t="s">
        <v>125</v>
      </c>
      <c r="G10" s="211" t="s">
        <v>147</v>
      </c>
      <c r="H10" s="211" t="s">
        <v>217</v>
      </c>
      <c r="I10" s="211" t="s">
        <v>217</v>
      </c>
      <c r="J10" s="211" t="s">
        <v>217</v>
      </c>
      <c r="K10" s="211" t="s">
        <v>217</v>
      </c>
      <c r="L10" s="211" t="s">
        <v>217</v>
      </c>
      <c r="M10" s="212">
        <v>-34.39</v>
      </c>
      <c r="N10" s="188" t="str">
        <f t="shared" si="0"/>
        <v>219000012800</v>
      </c>
    </row>
    <row r="11" spans="1:14" x14ac:dyDescent="0.25">
      <c r="A11" s="211" t="s">
        <v>108</v>
      </c>
      <c r="B11" s="211" t="s">
        <v>293</v>
      </c>
      <c r="C11" s="211" t="s">
        <v>294</v>
      </c>
      <c r="D11" s="211" t="s">
        <v>126</v>
      </c>
      <c r="E11" s="211" t="s">
        <v>127</v>
      </c>
      <c r="F11" s="211" t="s">
        <v>125</v>
      </c>
      <c r="G11" s="211" t="s">
        <v>132</v>
      </c>
      <c r="H11" s="211" t="s">
        <v>217</v>
      </c>
      <c r="I11" s="211" t="s">
        <v>217</v>
      </c>
      <c r="J11" s="211" t="s">
        <v>217</v>
      </c>
      <c r="K11" s="211" t="s">
        <v>217</v>
      </c>
      <c r="L11" s="211" t="s">
        <v>217</v>
      </c>
      <c r="M11" s="212">
        <v>-258.93</v>
      </c>
      <c r="N11" s="188" t="str">
        <f t="shared" si="0"/>
        <v>205200012800</v>
      </c>
    </row>
    <row r="12" spans="1:14" x14ac:dyDescent="0.25">
      <c r="A12" s="211" t="s">
        <v>108</v>
      </c>
      <c r="B12" s="211" t="s">
        <v>293</v>
      </c>
      <c r="C12" s="211" t="s">
        <v>294</v>
      </c>
      <c r="D12" s="211" t="s">
        <v>126</v>
      </c>
      <c r="E12" s="211" t="s">
        <v>127</v>
      </c>
      <c r="F12" s="211" t="s">
        <v>125</v>
      </c>
      <c r="G12" s="211" t="s">
        <v>137</v>
      </c>
      <c r="H12" s="211" t="s">
        <v>217</v>
      </c>
      <c r="I12" s="211" t="s">
        <v>217</v>
      </c>
      <c r="J12" s="211" t="s">
        <v>217</v>
      </c>
      <c r="K12" s="211" t="s">
        <v>217</v>
      </c>
      <c r="L12" s="211" t="s">
        <v>217</v>
      </c>
      <c r="M12" s="212">
        <v>-47.08</v>
      </c>
      <c r="N12" s="188" t="str">
        <f t="shared" si="0"/>
        <v>210000012800</v>
      </c>
    </row>
    <row r="13" spans="1:14" x14ac:dyDescent="0.25">
      <c r="A13" s="211" t="s">
        <v>108</v>
      </c>
      <c r="B13" s="211" t="s">
        <v>293</v>
      </c>
      <c r="C13" s="211" t="s">
        <v>294</v>
      </c>
      <c r="D13" s="211" t="s">
        <v>126</v>
      </c>
      <c r="E13" s="211" t="s">
        <v>127</v>
      </c>
      <c r="F13" s="211" t="s">
        <v>125</v>
      </c>
      <c r="G13" s="211" t="s">
        <v>139</v>
      </c>
      <c r="H13" s="211" t="s">
        <v>217</v>
      </c>
      <c r="I13" s="211" t="s">
        <v>217</v>
      </c>
      <c r="J13" s="211" t="s">
        <v>217</v>
      </c>
      <c r="K13" s="211" t="s">
        <v>217</v>
      </c>
      <c r="L13" s="211" t="s">
        <v>217</v>
      </c>
      <c r="M13" s="212">
        <v>-241.1</v>
      </c>
      <c r="N13" s="188" t="str">
        <f t="shared" si="0"/>
        <v>211000012800</v>
      </c>
    </row>
    <row r="14" spans="1:14" x14ac:dyDescent="0.25">
      <c r="A14" s="211" t="s">
        <v>108</v>
      </c>
      <c r="B14" s="211" t="s">
        <v>293</v>
      </c>
      <c r="C14" s="211" t="s">
        <v>294</v>
      </c>
      <c r="D14" s="211" t="s">
        <v>126</v>
      </c>
      <c r="E14" s="211" t="s">
        <v>127</v>
      </c>
      <c r="F14" s="211" t="s">
        <v>125</v>
      </c>
      <c r="G14" s="211" t="s">
        <v>133</v>
      </c>
      <c r="H14" s="211" t="s">
        <v>217</v>
      </c>
      <c r="I14" s="211" t="s">
        <v>217</v>
      </c>
      <c r="J14" s="211" t="s">
        <v>217</v>
      </c>
      <c r="K14" s="211" t="s">
        <v>217</v>
      </c>
      <c r="L14" s="211" t="s">
        <v>217</v>
      </c>
      <c r="M14" s="212">
        <v>-241.1</v>
      </c>
      <c r="N14" s="188" t="str">
        <f t="shared" si="0"/>
        <v>205300012800</v>
      </c>
    </row>
    <row r="15" spans="1:14" x14ac:dyDescent="0.25">
      <c r="A15" s="211" t="s">
        <v>108</v>
      </c>
      <c r="B15" s="211" t="s">
        <v>293</v>
      </c>
      <c r="C15" s="211" t="s">
        <v>294</v>
      </c>
      <c r="D15" s="211" t="s">
        <v>126</v>
      </c>
      <c r="E15" s="211" t="s">
        <v>127</v>
      </c>
      <c r="F15" s="211" t="s">
        <v>125</v>
      </c>
      <c r="G15" s="211" t="s">
        <v>145</v>
      </c>
      <c r="H15" s="211" t="s">
        <v>217</v>
      </c>
      <c r="I15" s="211" t="s">
        <v>217</v>
      </c>
      <c r="J15" s="211" t="s">
        <v>217</v>
      </c>
      <c r="K15" s="211" t="s">
        <v>217</v>
      </c>
      <c r="L15" s="211" t="s">
        <v>217</v>
      </c>
      <c r="M15" s="212">
        <v>-56.38</v>
      </c>
      <c r="N15" s="188" t="str">
        <f t="shared" si="0"/>
        <v>216000012800</v>
      </c>
    </row>
    <row r="16" spans="1:14" x14ac:dyDescent="0.25">
      <c r="A16" s="211" t="s">
        <v>108</v>
      </c>
      <c r="B16" s="211" t="s">
        <v>293</v>
      </c>
      <c r="C16" s="211" t="s">
        <v>294</v>
      </c>
      <c r="D16" s="211" t="s">
        <v>126</v>
      </c>
      <c r="E16" s="211" t="s">
        <v>127</v>
      </c>
      <c r="F16" s="211" t="s">
        <v>125</v>
      </c>
      <c r="G16" s="211" t="s">
        <v>142</v>
      </c>
      <c r="H16" s="211" t="s">
        <v>217</v>
      </c>
      <c r="I16" s="211" t="s">
        <v>217</v>
      </c>
      <c r="J16" s="211" t="s">
        <v>217</v>
      </c>
      <c r="K16" s="211" t="s">
        <v>217</v>
      </c>
      <c r="L16" s="211" t="s">
        <v>217</v>
      </c>
      <c r="M16" s="212">
        <v>-646.65</v>
      </c>
      <c r="N16" s="188" t="str">
        <f t="shared" si="0"/>
        <v>214000012800</v>
      </c>
    </row>
    <row r="17" spans="1:14" x14ac:dyDescent="0.25">
      <c r="A17" s="211" t="s">
        <v>108</v>
      </c>
      <c r="B17" s="211" t="s">
        <v>293</v>
      </c>
      <c r="C17" s="211" t="s">
        <v>294</v>
      </c>
      <c r="D17" s="211" t="s">
        <v>126</v>
      </c>
      <c r="E17" s="211" t="s">
        <v>127</v>
      </c>
      <c r="F17" s="211" t="s">
        <v>125</v>
      </c>
      <c r="G17" s="211" t="s">
        <v>136</v>
      </c>
      <c r="H17" s="211" t="s">
        <v>217</v>
      </c>
      <c r="I17" s="211" t="s">
        <v>217</v>
      </c>
      <c r="J17" s="211" t="s">
        <v>217</v>
      </c>
      <c r="K17" s="211" t="s">
        <v>217</v>
      </c>
      <c r="L17" s="211" t="s">
        <v>217</v>
      </c>
      <c r="M17" s="212">
        <v>-56.38</v>
      </c>
      <c r="N17" s="188" t="str">
        <f t="shared" si="0"/>
        <v>205800012800</v>
      </c>
    </row>
    <row r="18" spans="1:14" x14ac:dyDescent="0.25">
      <c r="A18" s="211" t="s">
        <v>108</v>
      </c>
      <c r="B18" s="211" t="s">
        <v>293</v>
      </c>
      <c r="C18" s="211" t="s">
        <v>294</v>
      </c>
      <c r="D18" s="211" t="s">
        <v>126</v>
      </c>
      <c r="E18" s="211" t="s">
        <v>127</v>
      </c>
      <c r="F18" s="211" t="s">
        <v>125</v>
      </c>
      <c r="G18" s="211" t="s">
        <v>143</v>
      </c>
      <c r="H18" s="211" t="s">
        <v>217</v>
      </c>
      <c r="I18" s="211" t="s">
        <v>217</v>
      </c>
      <c r="J18" s="211" t="s">
        <v>217</v>
      </c>
      <c r="K18" s="211" t="s">
        <v>217</v>
      </c>
      <c r="L18" s="211" t="s">
        <v>217</v>
      </c>
      <c r="M18" s="212">
        <v>-215.42</v>
      </c>
      <c r="N18" s="188" t="str">
        <f t="shared" si="0"/>
        <v>215000012800</v>
      </c>
    </row>
    <row r="19" spans="1:14" x14ac:dyDescent="0.25">
      <c r="A19" s="211" t="s">
        <v>108</v>
      </c>
      <c r="B19" s="211" t="s">
        <v>293</v>
      </c>
      <c r="C19" s="211" t="s">
        <v>294</v>
      </c>
      <c r="D19" s="211" t="s">
        <v>126</v>
      </c>
      <c r="E19" s="211" t="s">
        <v>127</v>
      </c>
      <c r="F19" s="211" t="s">
        <v>125</v>
      </c>
      <c r="G19" s="211" t="s">
        <v>124</v>
      </c>
      <c r="H19" s="211" t="s">
        <v>217</v>
      </c>
      <c r="I19" s="211" t="s">
        <v>217</v>
      </c>
      <c r="J19" s="211" t="s">
        <v>217</v>
      </c>
      <c r="K19" s="211" t="s">
        <v>217</v>
      </c>
      <c r="L19" s="211" t="s">
        <v>217</v>
      </c>
      <c r="M19" s="212">
        <v>-2463.33</v>
      </c>
      <c r="N19" s="188" t="str">
        <f t="shared" si="0"/>
        <v>100000012800</v>
      </c>
    </row>
    <row r="20" spans="1:14" x14ac:dyDescent="0.25">
      <c r="A20" s="211" t="s">
        <v>108</v>
      </c>
      <c r="B20" s="211" t="s">
        <v>220</v>
      </c>
      <c r="C20" s="211" t="s">
        <v>221</v>
      </c>
      <c r="D20" s="211" t="s">
        <v>126</v>
      </c>
      <c r="E20" s="211" t="s">
        <v>127</v>
      </c>
      <c r="F20" s="211" t="s">
        <v>125</v>
      </c>
      <c r="G20" s="211" t="s">
        <v>156</v>
      </c>
      <c r="H20" s="211" t="s">
        <v>217</v>
      </c>
      <c r="I20" s="211" t="s">
        <v>217</v>
      </c>
      <c r="J20" s="211" t="s">
        <v>217</v>
      </c>
      <c r="K20" s="211" t="s">
        <v>217</v>
      </c>
      <c r="L20" s="211" t="s">
        <v>217</v>
      </c>
      <c r="M20" s="212">
        <v>230.21</v>
      </c>
      <c r="N20" s="188" t="str">
        <f t="shared" si="0"/>
        <v>726900012800</v>
      </c>
    </row>
    <row r="21" spans="1:14" x14ac:dyDescent="0.25">
      <c r="A21" s="211" t="s">
        <v>108</v>
      </c>
      <c r="B21" s="211" t="s">
        <v>220</v>
      </c>
      <c r="C21" s="211" t="s">
        <v>221</v>
      </c>
      <c r="D21" s="211" t="s">
        <v>126</v>
      </c>
      <c r="E21" s="211" t="s">
        <v>127</v>
      </c>
      <c r="F21" s="211" t="s">
        <v>125</v>
      </c>
      <c r="G21" s="211" t="s">
        <v>156</v>
      </c>
      <c r="H21" s="211" t="s">
        <v>217</v>
      </c>
      <c r="I21" s="211" t="s">
        <v>217</v>
      </c>
      <c r="J21" s="211" t="s">
        <v>217</v>
      </c>
      <c r="K21" s="211" t="s">
        <v>217</v>
      </c>
      <c r="L21" s="211" t="s">
        <v>217</v>
      </c>
      <c r="M21" s="212">
        <v>41.86</v>
      </c>
      <c r="N21" s="188" t="str">
        <f t="shared" si="0"/>
        <v>726900012800</v>
      </c>
    </row>
    <row r="22" spans="1:14" x14ac:dyDescent="0.25">
      <c r="A22" s="211" t="s">
        <v>108</v>
      </c>
      <c r="B22" s="211" t="s">
        <v>220</v>
      </c>
      <c r="C22" s="211" t="s">
        <v>221</v>
      </c>
      <c r="D22" s="211" t="s">
        <v>126</v>
      </c>
      <c r="E22" s="211" t="s">
        <v>127</v>
      </c>
      <c r="F22" s="211" t="s">
        <v>125</v>
      </c>
      <c r="G22" s="211" t="s">
        <v>138</v>
      </c>
      <c r="H22" s="211" t="s">
        <v>217</v>
      </c>
      <c r="I22" s="211" t="s">
        <v>217</v>
      </c>
      <c r="J22" s="211" t="s">
        <v>217</v>
      </c>
      <c r="K22" s="211" t="s">
        <v>217</v>
      </c>
      <c r="L22" s="211" t="s">
        <v>217</v>
      </c>
      <c r="M22" s="212">
        <v>-230.21</v>
      </c>
      <c r="N22" s="188" t="str">
        <f t="shared" si="0"/>
        <v>210500012800</v>
      </c>
    </row>
    <row r="23" spans="1:14" x14ac:dyDescent="0.25">
      <c r="A23" s="211" t="s">
        <v>108</v>
      </c>
      <c r="B23" s="211" t="s">
        <v>220</v>
      </c>
      <c r="C23" s="211" t="s">
        <v>221</v>
      </c>
      <c r="D23" s="211" t="s">
        <v>126</v>
      </c>
      <c r="E23" s="211" t="s">
        <v>127</v>
      </c>
      <c r="F23" s="211" t="s">
        <v>125</v>
      </c>
      <c r="G23" s="211" t="s">
        <v>147</v>
      </c>
      <c r="H23" s="211" t="s">
        <v>217</v>
      </c>
      <c r="I23" s="211" t="s">
        <v>217</v>
      </c>
      <c r="J23" s="211" t="s">
        <v>217</v>
      </c>
      <c r="K23" s="211" t="s">
        <v>217</v>
      </c>
      <c r="L23" s="211" t="s">
        <v>217</v>
      </c>
      <c r="M23" s="212">
        <v>-34.39</v>
      </c>
      <c r="N23" s="188" t="str">
        <f t="shared" si="0"/>
        <v>219000012800</v>
      </c>
    </row>
    <row r="24" spans="1:14" x14ac:dyDescent="0.25">
      <c r="A24" s="211" t="s">
        <v>108</v>
      </c>
      <c r="B24" s="211" t="s">
        <v>220</v>
      </c>
      <c r="C24" s="211" t="s">
        <v>221</v>
      </c>
      <c r="D24" s="211" t="s">
        <v>126</v>
      </c>
      <c r="E24" s="211" t="s">
        <v>127</v>
      </c>
      <c r="F24" s="211" t="s">
        <v>125</v>
      </c>
      <c r="G24" s="211" t="s">
        <v>137</v>
      </c>
      <c r="H24" s="211" t="s">
        <v>217</v>
      </c>
      <c r="I24" s="211" t="s">
        <v>217</v>
      </c>
      <c r="J24" s="211" t="s">
        <v>217</v>
      </c>
      <c r="K24" s="211" t="s">
        <v>217</v>
      </c>
      <c r="L24" s="211" t="s">
        <v>217</v>
      </c>
      <c r="M24" s="212">
        <v>-41.86</v>
      </c>
      <c r="N24" s="188" t="str">
        <f t="shared" si="0"/>
        <v>210000012800</v>
      </c>
    </row>
    <row r="25" spans="1:14" x14ac:dyDescent="0.25">
      <c r="A25" s="211" t="s">
        <v>108</v>
      </c>
      <c r="B25" s="211" t="s">
        <v>220</v>
      </c>
      <c r="C25" s="211" t="s">
        <v>221</v>
      </c>
      <c r="D25" s="211" t="s">
        <v>126</v>
      </c>
      <c r="E25" s="211" t="s">
        <v>127</v>
      </c>
      <c r="F25" s="211" t="s">
        <v>125</v>
      </c>
      <c r="G25" s="211" t="s">
        <v>132</v>
      </c>
      <c r="H25" s="211" t="s">
        <v>217</v>
      </c>
      <c r="I25" s="211" t="s">
        <v>217</v>
      </c>
      <c r="J25" s="211" t="s">
        <v>217</v>
      </c>
      <c r="K25" s="211" t="s">
        <v>217</v>
      </c>
      <c r="L25" s="211" t="s">
        <v>217</v>
      </c>
      <c r="M25" s="212">
        <v>-230.21</v>
      </c>
      <c r="N25" s="188" t="str">
        <f t="shared" si="0"/>
        <v>205200012800</v>
      </c>
    </row>
    <row r="26" spans="1:14" x14ac:dyDescent="0.25">
      <c r="A26" s="211" t="s">
        <v>108</v>
      </c>
      <c r="B26" s="211" t="s">
        <v>220</v>
      </c>
      <c r="C26" s="211" t="s">
        <v>221</v>
      </c>
      <c r="D26" s="211" t="s">
        <v>126</v>
      </c>
      <c r="E26" s="211" t="s">
        <v>127</v>
      </c>
      <c r="F26" s="211" t="s">
        <v>125</v>
      </c>
      <c r="G26" s="211" t="s">
        <v>139</v>
      </c>
      <c r="H26" s="211" t="s">
        <v>217</v>
      </c>
      <c r="I26" s="211" t="s">
        <v>217</v>
      </c>
      <c r="J26" s="211" t="s">
        <v>217</v>
      </c>
      <c r="K26" s="211" t="s">
        <v>217</v>
      </c>
      <c r="L26" s="211" t="s">
        <v>217</v>
      </c>
      <c r="M26" s="212">
        <v>-214.12</v>
      </c>
      <c r="N26" s="188" t="str">
        <f t="shared" si="0"/>
        <v>211000012800</v>
      </c>
    </row>
    <row r="27" spans="1:14" x14ac:dyDescent="0.25">
      <c r="A27" s="211" t="s">
        <v>108</v>
      </c>
      <c r="B27" s="211" t="s">
        <v>220</v>
      </c>
      <c r="C27" s="211" t="s">
        <v>221</v>
      </c>
      <c r="D27" s="211" t="s">
        <v>126</v>
      </c>
      <c r="E27" s="211" t="s">
        <v>127</v>
      </c>
      <c r="F27" s="211" t="s">
        <v>125</v>
      </c>
      <c r="G27" s="211" t="s">
        <v>133</v>
      </c>
      <c r="H27" s="211" t="s">
        <v>217</v>
      </c>
      <c r="I27" s="211" t="s">
        <v>217</v>
      </c>
      <c r="J27" s="211" t="s">
        <v>217</v>
      </c>
      <c r="K27" s="211" t="s">
        <v>217</v>
      </c>
      <c r="L27" s="211" t="s">
        <v>217</v>
      </c>
      <c r="M27" s="212">
        <v>-214.12</v>
      </c>
      <c r="N27" s="188" t="str">
        <f t="shared" si="0"/>
        <v>205300012800</v>
      </c>
    </row>
    <row r="28" spans="1:14" x14ac:dyDescent="0.25">
      <c r="A28" s="211" t="s">
        <v>108</v>
      </c>
      <c r="B28" s="211" t="s">
        <v>220</v>
      </c>
      <c r="C28" s="211" t="s">
        <v>221</v>
      </c>
      <c r="D28" s="211" t="s">
        <v>126</v>
      </c>
      <c r="E28" s="211" t="s">
        <v>127</v>
      </c>
      <c r="F28" s="211" t="s">
        <v>125</v>
      </c>
      <c r="G28" s="211" t="s">
        <v>148</v>
      </c>
      <c r="H28" s="211" t="s">
        <v>217</v>
      </c>
      <c r="I28" s="211" t="s">
        <v>217</v>
      </c>
      <c r="J28" s="211" t="s">
        <v>217</v>
      </c>
      <c r="K28" s="211" t="s">
        <v>217</v>
      </c>
      <c r="L28" s="211" t="s">
        <v>217</v>
      </c>
      <c r="M28" s="212">
        <v>2092.8000000000002</v>
      </c>
      <c r="N28" s="188" t="str">
        <f t="shared" si="0"/>
        <v>700000012800</v>
      </c>
    </row>
    <row r="29" spans="1:14" x14ac:dyDescent="0.25">
      <c r="A29" s="211" t="s">
        <v>108</v>
      </c>
      <c r="B29" s="211" t="s">
        <v>220</v>
      </c>
      <c r="C29" s="211" t="s">
        <v>221</v>
      </c>
      <c r="D29" s="211" t="s">
        <v>126</v>
      </c>
      <c r="E29" s="211" t="s">
        <v>127</v>
      </c>
      <c r="F29" s="211" t="s">
        <v>125</v>
      </c>
      <c r="G29" s="211" t="s">
        <v>148</v>
      </c>
      <c r="H29" s="211" t="s">
        <v>217</v>
      </c>
      <c r="I29" s="211" t="s">
        <v>217</v>
      </c>
      <c r="J29" s="211" t="s">
        <v>217</v>
      </c>
      <c r="K29" s="211" t="s">
        <v>217</v>
      </c>
      <c r="L29" s="211" t="s">
        <v>217</v>
      </c>
      <c r="M29" s="212">
        <v>1395.2</v>
      </c>
      <c r="N29" s="188" t="str">
        <f t="shared" si="0"/>
        <v>700000012800</v>
      </c>
    </row>
    <row r="30" spans="1:14" x14ac:dyDescent="0.25">
      <c r="A30" s="211" t="s">
        <v>108</v>
      </c>
      <c r="B30" s="211" t="s">
        <v>220</v>
      </c>
      <c r="C30" s="211" t="s">
        <v>221</v>
      </c>
      <c r="D30" s="211" t="s">
        <v>126</v>
      </c>
      <c r="E30" s="211" t="s">
        <v>127</v>
      </c>
      <c r="F30" s="211" t="s">
        <v>125</v>
      </c>
      <c r="G30" s="211" t="s">
        <v>151</v>
      </c>
      <c r="H30" s="211" t="s">
        <v>217</v>
      </c>
      <c r="I30" s="211" t="s">
        <v>217</v>
      </c>
      <c r="J30" s="211" t="s">
        <v>217</v>
      </c>
      <c r="K30" s="211" t="s">
        <v>217</v>
      </c>
      <c r="L30" s="211" t="s">
        <v>217</v>
      </c>
      <c r="M30" s="212">
        <v>214.12</v>
      </c>
      <c r="N30" s="188" t="str">
        <f t="shared" si="0"/>
        <v>723000012800</v>
      </c>
    </row>
    <row r="31" spans="1:14" x14ac:dyDescent="0.25">
      <c r="A31" s="211" t="s">
        <v>108</v>
      </c>
      <c r="B31" s="211" t="s">
        <v>220</v>
      </c>
      <c r="C31" s="211" t="s">
        <v>221</v>
      </c>
      <c r="D31" s="211" t="s">
        <v>126</v>
      </c>
      <c r="E31" s="211" t="s">
        <v>127</v>
      </c>
      <c r="F31" s="211" t="s">
        <v>125</v>
      </c>
      <c r="G31" s="211" t="s">
        <v>152</v>
      </c>
      <c r="H31" s="211" t="s">
        <v>217</v>
      </c>
      <c r="I31" s="211" t="s">
        <v>217</v>
      </c>
      <c r="J31" s="211" t="s">
        <v>217</v>
      </c>
      <c r="K31" s="211" t="s">
        <v>217</v>
      </c>
      <c r="L31" s="211" t="s">
        <v>217</v>
      </c>
      <c r="M31" s="212">
        <v>50.08</v>
      </c>
      <c r="N31" s="188" t="str">
        <f t="shared" si="0"/>
        <v>723100012800</v>
      </c>
    </row>
    <row r="32" spans="1:14" x14ac:dyDescent="0.25">
      <c r="A32" s="211" t="s">
        <v>108</v>
      </c>
      <c r="B32" s="211" t="s">
        <v>220</v>
      </c>
      <c r="C32" s="211" t="s">
        <v>221</v>
      </c>
      <c r="D32" s="211" t="s">
        <v>126</v>
      </c>
      <c r="E32" s="211" t="s">
        <v>127</v>
      </c>
      <c r="F32" s="211" t="s">
        <v>125</v>
      </c>
      <c r="G32" s="211" t="s">
        <v>145</v>
      </c>
      <c r="H32" s="211" t="s">
        <v>217</v>
      </c>
      <c r="I32" s="211" t="s">
        <v>217</v>
      </c>
      <c r="J32" s="211" t="s">
        <v>217</v>
      </c>
      <c r="K32" s="211" t="s">
        <v>217</v>
      </c>
      <c r="L32" s="211" t="s">
        <v>217</v>
      </c>
      <c r="M32" s="212">
        <v>-50.08</v>
      </c>
      <c r="N32" s="188" t="str">
        <f t="shared" si="0"/>
        <v>216000012800</v>
      </c>
    </row>
    <row r="33" spans="1:14" x14ac:dyDescent="0.25">
      <c r="A33" s="211" t="s">
        <v>108</v>
      </c>
      <c r="B33" s="211" t="s">
        <v>220</v>
      </c>
      <c r="C33" s="211" t="s">
        <v>221</v>
      </c>
      <c r="D33" s="211" t="s">
        <v>126</v>
      </c>
      <c r="E33" s="211" t="s">
        <v>127</v>
      </c>
      <c r="F33" s="211" t="s">
        <v>125</v>
      </c>
      <c r="G33" s="211" t="s">
        <v>142</v>
      </c>
      <c r="H33" s="211" t="s">
        <v>217</v>
      </c>
      <c r="I33" s="211" t="s">
        <v>217</v>
      </c>
      <c r="J33" s="211" t="s">
        <v>217</v>
      </c>
      <c r="K33" s="211" t="s">
        <v>217</v>
      </c>
      <c r="L33" s="211" t="s">
        <v>217</v>
      </c>
      <c r="M33" s="212">
        <v>-621.96</v>
      </c>
      <c r="N33" s="188" t="str">
        <f t="shared" si="0"/>
        <v>214000012800</v>
      </c>
    </row>
    <row r="34" spans="1:14" x14ac:dyDescent="0.25">
      <c r="A34" s="211" t="s">
        <v>108</v>
      </c>
      <c r="B34" s="211" t="s">
        <v>220</v>
      </c>
      <c r="C34" s="211" t="s">
        <v>221</v>
      </c>
      <c r="D34" s="211" t="s">
        <v>126</v>
      </c>
      <c r="E34" s="211" t="s">
        <v>127</v>
      </c>
      <c r="F34" s="211" t="s">
        <v>125</v>
      </c>
      <c r="G34" s="211" t="s">
        <v>136</v>
      </c>
      <c r="H34" s="211" t="s">
        <v>217</v>
      </c>
      <c r="I34" s="211" t="s">
        <v>217</v>
      </c>
      <c r="J34" s="211" t="s">
        <v>217</v>
      </c>
      <c r="K34" s="211" t="s">
        <v>217</v>
      </c>
      <c r="L34" s="211" t="s">
        <v>217</v>
      </c>
      <c r="M34" s="212">
        <v>-50.08</v>
      </c>
      <c r="N34" s="188" t="str">
        <f t="shared" si="0"/>
        <v>205800012800</v>
      </c>
    </row>
    <row r="35" spans="1:14" x14ac:dyDescent="0.25">
      <c r="A35" s="211" t="s">
        <v>108</v>
      </c>
      <c r="B35" s="211" t="s">
        <v>220</v>
      </c>
      <c r="C35" s="211" t="s">
        <v>221</v>
      </c>
      <c r="D35" s="211" t="s">
        <v>126</v>
      </c>
      <c r="E35" s="211" t="s">
        <v>127</v>
      </c>
      <c r="F35" s="211" t="s">
        <v>125</v>
      </c>
      <c r="G35" s="211" t="s">
        <v>143</v>
      </c>
      <c r="H35" s="211" t="s">
        <v>217</v>
      </c>
      <c r="I35" s="211" t="s">
        <v>217</v>
      </c>
      <c r="J35" s="211" t="s">
        <v>217</v>
      </c>
      <c r="K35" s="211" t="s">
        <v>217</v>
      </c>
      <c r="L35" s="211" t="s">
        <v>217</v>
      </c>
      <c r="M35" s="212">
        <v>-189.09</v>
      </c>
      <c r="N35" s="188" t="str">
        <f t="shared" si="0"/>
        <v>215000012800</v>
      </c>
    </row>
    <row r="36" spans="1:14" x14ac:dyDescent="0.25">
      <c r="A36" s="211" t="s">
        <v>108</v>
      </c>
      <c r="B36" s="211" t="s">
        <v>220</v>
      </c>
      <c r="C36" s="211" t="s">
        <v>221</v>
      </c>
      <c r="D36" s="211" t="s">
        <v>126</v>
      </c>
      <c r="E36" s="211" t="s">
        <v>127</v>
      </c>
      <c r="F36" s="211" t="s">
        <v>125</v>
      </c>
      <c r="G36" s="211" t="s">
        <v>124</v>
      </c>
      <c r="H36" s="211" t="s">
        <v>217</v>
      </c>
      <c r="I36" s="211" t="s">
        <v>217</v>
      </c>
      <c r="J36" s="211" t="s">
        <v>217</v>
      </c>
      <c r="K36" s="211" t="s">
        <v>217</v>
      </c>
      <c r="L36" s="211" t="s">
        <v>217</v>
      </c>
      <c r="M36" s="212">
        <v>-2148.15</v>
      </c>
      <c r="N36" s="188" t="str">
        <f t="shared" si="0"/>
        <v>100000012800</v>
      </c>
    </row>
    <row r="37" spans="1:14" x14ac:dyDescent="0.25">
      <c r="A37" s="211" t="s">
        <v>108</v>
      </c>
      <c r="B37" s="211" t="s">
        <v>222</v>
      </c>
      <c r="C37" s="211" t="s">
        <v>223</v>
      </c>
      <c r="D37" s="211" t="s">
        <v>126</v>
      </c>
      <c r="E37" s="211" t="s">
        <v>127</v>
      </c>
      <c r="F37" s="211" t="s">
        <v>125</v>
      </c>
      <c r="G37" s="211" t="s">
        <v>148</v>
      </c>
      <c r="H37" s="211" t="s">
        <v>217</v>
      </c>
      <c r="I37" s="211" t="s">
        <v>217</v>
      </c>
      <c r="J37" s="211" t="s">
        <v>217</v>
      </c>
      <c r="K37" s="211" t="s">
        <v>217</v>
      </c>
      <c r="L37" s="211" t="s">
        <v>217</v>
      </c>
      <c r="M37" s="212">
        <v>2916</v>
      </c>
      <c r="N37" s="188" t="str">
        <f t="shared" si="0"/>
        <v>700000012800</v>
      </c>
    </row>
    <row r="38" spans="1:14" x14ac:dyDescent="0.25">
      <c r="A38" s="211" t="s">
        <v>108</v>
      </c>
      <c r="B38" s="211" t="s">
        <v>222</v>
      </c>
      <c r="C38" s="211" t="s">
        <v>223</v>
      </c>
      <c r="D38" s="211" t="s">
        <v>126</v>
      </c>
      <c r="E38" s="211" t="s">
        <v>127</v>
      </c>
      <c r="F38" s="211" t="s">
        <v>125</v>
      </c>
      <c r="G38" s="211" t="s">
        <v>148</v>
      </c>
      <c r="H38" s="211" t="s">
        <v>217</v>
      </c>
      <c r="I38" s="211" t="s">
        <v>217</v>
      </c>
      <c r="J38" s="211" t="s">
        <v>217</v>
      </c>
      <c r="K38" s="211" t="s">
        <v>217</v>
      </c>
      <c r="L38" s="211" t="s">
        <v>217</v>
      </c>
      <c r="M38" s="212">
        <v>324</v>
      </c>
      <c r="N38" s="188" t="str">
        <f t="shared" si="0"/>
        <v>700000012800</v>
      </c>
    </row>
    <row r="39" spans="1:14" x14ac:dyDescent="0.25">
      <c r="A39" s="211" t="s">
        <v>108</v>
      </c>
      <c r="B39" s="211" t="s">
        <v>222</v>
      </c>
      <c r="C39" s="211" t="s">
        <v>223</v>
      </c>
      <c r="D39" s="211" t="s">
        <v>126</v>
      </c>
      <c r="E39" s="211" t="s">
        <v>127</v>
      </c>
      <c r="F39" s="211" t="s">
        <v>125</v>
      </c>
      <c r="G39" s="211" t="s">
        <v>151</v>
      </c>
      <c r="H39" s="211" t="s">
        <v>217</v>
      </c>
      <c r="I39" s="211" t="s">
        <v>217</v>
      </c>
      <c r="J39" s="211" t="s">
        <v>217</v>
      </c>
      <c r="K39" s="211" t="s">
        <v>217</v>
      </c>
      <c r="L39" s="211" t="s">
        <v>217</v>
      </c>
      <c r="M39" s="212">
        <v>196.58</v>
      </c>
      <c r="N39" s="188" t="str">
        <f t="shared" si="0"/>
        <v>723000012800</v>
      </c>
    </row>
    <row r="40" spans="1:14" x14ac:dyDescent="0.25">
      <c r="A40" s="211" t="s">
        <v>108</v>
      </c>
      <c r="B40" s="211" t="s">
        <v>222</v>
      </c>
      <c r="C40" s="211" t="s">
        <v>223</v>
      </c>
      <c r="D40" s="211" t="s">
        <v>126</v>
      </c>
      <c r="E40" s="211" t="s">
        <v>127</v>
      </c>
      <c r="F40" s="211" t="s">
        <v>125</v>
      </c>
      <c r="G40" s="211" t="s">
        <v>152</v>
      </c>
      <c r="H40" s="211" t="s">
        <v>217</v>
      </c>
      <c r="I40" s="211" t="s">
        <v>217</v>
      </c>
      <c r="J40" s="211" t="s">
        <v>217</v>
      </c>
      <c r="K40" s="211" t="s">
        <v>217</v>
      </c>
      <c r="L40" s="211" t="s">
        <v>217</v>
      </c>
      <c r="M40" s="212">
        <v>45.98</v>
      </c>
      <c r="N40" s="188" t="str">
        <f t="shared" si="0"/>
        <v>723100012800</v>
      </c>
    </row>
    <row r="41" spans="1:14" x14ac:dyDescent="0.25">
      <c r="A41" s="211" t="s">
        <v>108</v>
      </c>
      <c r="B41" s="211" t="s">
        <v>222</v>
      </c>
      <c r="C41" s="211" t="s">
        <v>223</v>
      </c>
      <c r="D41" s="211" t="s">
        <v>126</v>
      </c>
      <c r="E41" s="211" t="s">
        <v>127</v>
      </c>
      <c r="F41" s="211" t="s">
        <v>125</v>
      </c>
      <c r="G41" s="211" t="s">
        <v>156</v>
      </c>
      <c r="H41" s="211" t="s">
        <v>217</v>
      </c>
      <c r="I41" s="211" t="s">
        <v>217</v>
      </c>
      <c r="J41" s="211" t="s">
        <v>217</v>
      </c>
      <c r="K41" s="211" t="s">
        <v>217</v>
      </c>
      <c r="L41" s="211" t="s">
        <v>217</v>
      </c>
      <c r="M41" s="212">
        <v>213.84</v>
      </c>
      <c r="N41" s="188" t="str">
        <f t="shared" si="0"/>
        <v>726900012800</v>
      </c>
    </row>
    <row r="42" spans="1:14" x14ac:dyDescent="0.25">
      <c r="A42" s="211" t="s">
        <v>108</v>
      </c>
      <c r="B42" s="211" t="s">
        <v>222</v>
      </c>
      <c r="C42" s="211" t="s">
        <v>223</v>
      </c>
      <c r="D42" s="211" t="s">
        <v>126</v>
      </c>
      <c r="E42" s="211" t="s">
        <v>127</v>
      </c>
      <c r="F42" s="211" t="s">
        <v>125</v>
      </c>
      <c r="G42" s="211" t="s">
        <v>156</v>
      </c>
      <c r="H42" s="211" t="s">
        <v>217</v>
      </c>
      <c r="I42" s="211" t="s">
        <v>217</v>
      </c>
      <c r="J42" s="211" t="s">
        <v>217</v>
      </c>
      <c r="K42" s="211" t="s">
        <v>217</v>
      </c>
      <c r="L42" s="211" t="s">
        <v>217</v>
      </c>
      <c r="M42" s="212">
        <v>38.880000000000003</v>
      </c>
      <c r="N42" s="188" t="str">
        <f t="shared" si="0"/>
        <v>726900012800</v>
      </c>
    </row>
    <row r="43" spans="1:14" x14ac:dyDescent="0.25">
      <c r="A43" s="211" t="s">
        <v>108</v>
      </c>
      <c r="B43" s="211" t="s">
        <v>222</v>
      </c>
      <c r="C43" s="211" t="s">
        <v>223</v>
      </c>
      <c r="D43" s="211" t="s">
        <v>126</v>
      </c>
      <c r="E43" s="211" t="s">
        <v>127</v>
      </c>
      <c r="F43" s="211" t="s">
        <v>125</v>
      </c>
      <c r="G43" s="211" t="s">
        <v>137</v>
      </c>
      <c r="H43" s="211" t="s">
        <v>217</v>
      </c>
      <c r="I43" s="211" t="s">
        <v>217</v>
      </c>
      <c r="J43" s="211" t="s">
        <v>217</v>
      </c>
      <c r="K43" s="211" t="s">
        <v>217</v>
      </c>
      <c r="L43" s="211" t="s">
        <v>217</v>
      </c>
      <c r="M43" s="212">
        <v>-69.23</v>
      </c>
      <c r="N43" s="188" t="str">
        <f t="shared" si="0"/>
        <v>210000012800</v>
      </c>
    </row>
    <row r="44" spans="1:14" x14ac:dyDescent="0.25">
      <c r="A44" s="211" t="s">
        <v>108</v>
      </c>
      <c r="B44" s="211" t="s">
        <v>222</v>
      </c>
      <c r="C44" s="211" t="s">
        <v>223</v>
      </c>
      <c r="D44" s="211" t="s">
        <v>126</v>
      </c>
      <c r="E44" s="211" t="s">
        <v>127</v>
      </c>
      <c r="F44" s="211" t="s">
        <v>125</v>
      </c>
      <c r="G44" s="211" t="s">
        <v>138</v>
      </c>
      <c r="H44" s="211" t="s">
        <v>217</v>
      </c>
      <c r="I44" s="211" t="s">
        <v>217</v>
      </c>
      <c r="J44" s="211" t="s">
        <v>217</v>
      </c>
      <c r="K44" s="211" t="s">
        <v>217</v>
      </c>
      <c r="L44" s="211" t="s">
        <v>217</v>
      </c>
      <c r="M44" s="212">
        <v>-213.84</v>
      </c>
      <c r="N44" s="188" t="str">
        <f t="shared" si="0"/>
        <v>210500012800</v>
      </c>
    </row>
    <row r="45" spans="1:14" x14ac:dyDescent="0.25">
      <c r="A45" s="211" t="s">
        <v>108</v>
      </c>
      <c r="B45" s="211" t="s">
        <v>222</v>
      </c>
      <c r="C45" s="211" t="s">
        <v>223</v>
      </c>
      <c r="D45" s="211" t="s">
        <v>126</v>
      </c>
      <c r="E45" s="211" t="s">
        <v>127</v>
      </c>
      <c r="F45" s="211" t="s">
        <v>125</v>
      </c>
      <c r="G45" s="211" t="s">
        <v>132</v>
      </c>
      <c r="H45" s="211" t="s">
        <v>217</v>
      </c>
      <c r="I45" s="211" t="s">
        <v>217</v>
      </c>
      <c r="J45" s="211" t="s">
        <v>217</v>
      </c>
      <c r="K45" s="211" t="s">
        <v>217</v>
      </c>
      <c r="L45" s="211" t="s">
        <v>217</v>
      </c>
      <c r="M45" s="212">
        <v>-213.84</v>
      </c>
      <c r="N45" s="188" t="str">
        <f t="shared" si="0"/>
        <v>205200012800</v>
      </c>
    </row>
    <row r="46" spans="1:14" x14ac:dyDescent="0.25">
      <c r="A46" s="211" t="s">
        <v>108</v>
      </c>
      <c r="B46" s="211" t="s">
        <v>222</v>
      </c>
      <c r="C46" s="211" t="s">
        <v>223</v>
      </c>
      <c r="D46" s="211" t="s">
        <v>126</v>
      </c>
      <c r="E46" s="211" t="s">
        <v>127</v>
      </c>
      <c r="F46" s="211" t="s">
        <v>125</v>
      </c>
      <c r="G46" s="211" t="s">
        <v>137</v>
      </c>
      <c r="H46" s="211" t="s">
        <v>217</v>
      </c>
      <c r="I46" s="211" t="s">
        <v>217</v>
      </c>
      <c r="J46" s="211" t="s">
        <v>217</v>
      </c>
      <c r="K46" s="211" t="s">
        <v>217</v>
      </c>
      <c r="L46" s="211" t="s">
        <v>217</v>
      </c>
      <c r="M46" s="212">
        <v>-38.880000000000003</v>
      </c>
      <c r="N46" s="188" t="str">
        <f t="shared" si="0"/>
        <v>210000012800</v>
      </c>
    </row>
    <row r="47" spans="1:14" x14ac:dyDescent="0.25">
      <c r="A47" s="211" t="s">
        <v>108</v>
      </c>
      <c r="B47" s="211" t="s">
        <v>222</v>
      </c>
      <c r="C47" s="211" t="s">
        <v>223</v>
      </c>
      <c r="D47" s="211" t="s">
        <v>126</v>
      </c>
      <c r="E47" s="211" t="s">
        <v>127</v>
      </c>
      <c r="F47" s="211" t="s">
        <v>125</v>
      </c>
      <c r="G47" s="211" t="s">
        <v>139</v>
      </c>
      <c r="H47" s="211" t="s">
        <v>217</v>
      </c>
      <c r="I47" s="211" t="s">
        <v>217</v>
      </c>
      <c r="J47" s="211" t="s">
        <v>217</v>
      </c>
      <c r="K47" s="211" t="s">
        <v>217</v>
      </c>
      <c r="L47" s="211" t="s">
        <v>217</v>
      </c>
      <c r="M47" s="212">
        <v>-196.58</v>
      </c>
      <c r="N47" s="188" t="str">
        <f t="shared" si="0"/>
        <v>211000012800</v>
      </c>
    </row>
    <row r="48" spans="1:14" x14ac:dyDescent="0.25">
      <c r="A48" s="211" t="s">
        <v>108</v>
      </c>
      <c r="B48" s="211" t="s">
        <v>222</v>
      </c>
      <c r="C48" s="211" t="s">
        <v>223</v>
      </c>
      <c r="D48" s="211" t="s">
        <v>126</v>
      </c>
      <c r="E48" s="211" t="s">
        <v>127</v>
      </c>
      <c r="F48" s="211" t="s">
        <v>125</v>
      </c>
      <c r="G48" s="211" t="s">
        <v>133</v>
      </c>
      <c r="H48" s="211" t="s">
        <v>217</v>
      </c>
      <c r="I48" s="211" t="s">
        <v>217</v>
      </c>
      <c r="J48" s="211" t="s">
        <v>217</v>
      </c>
      <c r="K48" s="211" t="s">
        <v>217</v>
      </c>
      <c r="L48" s="211" t="s">
        <v>217</v>
      </c>
      <c r="M48" s="212">
        <v>-196.58</v>
      </c>
      <c r="N48" s="188" t="str">
        <f t="shared" si="0"/>
        <v>205300012800</v>
      </c>
    </row>
    <row r="49" spans="1:14" x14ac:dyDescent="0.25">
      <c r="A49" s="211" t="s">
        <v>108</v>
      </c>
      <c r="B49" s="211" t="s">
        <v>222</v>
      </c>
      <c r="C49" s="211" t="s">
        <v>223</v>
      </c>
      <c r="D49" s="211" t="s">
        <v>126</v>
      </c>
      <c r="E49" s="211" t="s">
        <v>127</v>
      </c>
      <c r="F49" s="211" t="s">
        <v>125</v>
      </c>
      <c r="G49" s="211" t="s">
        <v>145</v>
      </c>
      <c r="H49" s="211" t="s">
        <v>217</v>
      </c>
      <c r="I49" s="211" t="s">
        <v>217</v>
      </c>
      <c r="J49" s="211" t="s">
        <v>217</v>
      </c>
      <c r="K49" s="211" t="s">
        <v>217</v>
      </c>
      <c r="L49" s="211" t="s">
        <v>217</v>
      </c>
      <c r="M49" s="212">
        <v>-45.98</v>
      </c>
      <c r="N49" s="188" t="str">
        <f t="shared" si="0"/>
        <v>216000012800</v>
      </c>
    </row>
    <row r="50" spans="1:14" x14ac:dyDescent="0.25">
      <c r="A50" s="211" t="s">
        <v>108</v>
      </c>
      <c r="B50" s="211" t="s">
        <v>222</v>
      </c>
      <c r="C50" s="211" t="s">
        <v>223</v>
      </c>
      <c r="D50" s="211" t="s">
        <v>126</v>
      </c>
      <c r="E50" s="211" t="s">
        <v>127</v>
      </c>
      <c r="F50" s="211" t="s">
        <v>125</v>
      </c>
      <c r="G50" s="211" t="s">
        <v>142</v>
      </c>
      <c r="H50" s="211" t="s">
        <v>217</v>
      </c>
      <c r="I50" s="211" t="s">
        <v>217</v>
      </c>
      <c r="J50" s="211" t="s">
        <v>217</v>
      </c>
      <c r="K50" s="211" t="s">
        <v>217</v>
      </c>
      <c r="L50" s="211" t="s">
        <v>217</v>
      </c>
      <c r="M50" s="212">
        <v>-289.20999999999998</v>
      </c>
      <c r="N50" s="188" t="str">
        <f t="shared" si="0"/>
        <v>214000012800</v>
      </c>
    </row>
    <row r="51" spans="1:14" x14ac:dyDescent="0.25">
      <c r="A51" s="211" t="s">
        <v>108</v>
      </c>
      <c r="B51" s="211" t="s">
        <v>222</v>
      </c>
      <c r="C51" s="211" t="s">
        <v>223</v>
      </c>
      <c r="D51" s="211" t="s">
        <v>126</v>
      </c>
      <c r="E51" s="211" t="s">
        <v>127</v>
      </c>
      <c r="F51" s="211" t="s">
        <v>125</v>
      </c>
      <c r="G51" s="211" t="s">
        <v>136</v>
      </c>
      <c r="H51" s="211" t="s">
        <v>217</v>
      </c>
      <c r="I51" s="211" t="s">
        <v>217</v>
      </c>
      <c r="J51" s="211" t="s">
        <v>217</v>
      </c>
      <c r="K51" s="211" t="s">
        <v>217</v>
      </c>
      <c r="L51" s="211" t="s">
        <v>217</v>
      </c>
      <c r="M51" s="212">
        <v>-45.98</v>
      </c>
      <c r="N51" s="188" t="str">
        <f t="shared" si="0"/>
        <v>205800012800</v>
      </c>
    </row>
    <row r="52" spans="1:14" x14ac:dyDescent="0.25">
      <c r="A52" s="211" t="s">
        <v>108</v>
      </c>
      <c r="B52" s="211" t="s">
        <v>222</v>
      </c>
      <c r="C52" s="211" t="s">
        <v>223</v>
      </c>
      <c r="D52" s="211" t="s">
        <v>126</v>
      </c>
      <c r="E52" s="211" t="s">
        <v>127</v>
      </c>
      <c r="F52" s="211" t="s">
        <v>125</v>
      </c>
      <c r="G52" s="211" t="s">
        <v>143</v>
      </c>
      <c r="H52" s="211" t="s">
        <v>217</v>
      </c>
      <c r="I52" s="211" t="s">
        <v>217</v>
      </c>
      <c r="J52" s="211" t="s">
        <v>217</v>
      </c>
      <c r="K52" s="211" t="s">
        <v>217</v>
      </c>
      <c r="L52" s="211" t="s">
        <v>217</v>
      </c>
      <c r="M52" s="212">
        <v>-171.53</v>
      </c>
      <c r="N52" s="188" t="str">
        <f t="shared" si="0"/>
        <v>215000012800</v>
      </c>
    </row>
    <row r="53" spans="1:14" x14ac:dyDescent="0.25">
      <c r="A53" s="211" t="s">
        <v>108</v>
      </c>
      <c r="B53" s="211" t="s">
        <v>222</v>
      </c>
      <c r="C53" s="211" t="s">
        <v>223</v>
      </c>
      <c r="D53" s="211" t="s">
        <v>126</v>
      </c>
      <c r="E53" s="211" t="s">
        <v>127</v>
      </c>
      <c r="F53" s="211" t="s">
        <v>125</v>
      </c>
      <c r="G53" s="211" t="s">
        <v>124</v>
      </c>
      <c r="H53" s="211" t="s">
        <v>217</v>
      </c>
      <c r="I53" s="211" t="s">
        <v>217</v>
      </c>
      <c r="J53" s="211" t="s">
        <v>217</v>
      </c>
      <c r="K53" s="211" t="s">
        <v>217</v>
      </c>
      <c r="L53" s="211" t="s">
        <v>217</v>
      </c>
      <c r="M53" s="212">
        <v>-2253.63</v>
      </c>
      <c r="N53" s="188" t="str">
        <f t="shared" si="0"/>
        <v>100000012800</v>
      </c>
    </row>
    <row r="54" spans="1:14" x14ac:dyDescent="0.25">
      <c r="A54" s="211" t="s">
        <v>108</v>
      </c>
      <c r="B54" s="211" t="s">
        <v>224</v>
      </c>
      <c r="C54" s="211" t="s">
        <v>225</v>
      </c>
      <c r="D54" s="211" t="s">
        <v>126</v>
      </c>
      <c r="E54" s="211" t="s">
        <v>127</v>
      </c>
      <c r="F54" s="211" t="s">
        <v>125</v>
      </c>
      <c r="G54" s="211" t="s">
        <v>148</v>
      </c>
      <c r="H54" s="211" t="s">
        <v>217</v>
      </c>
      <c r="I54" s="211" t="s">
        <v>217</v>
      </c>
      <c r="J54" s="211" t="s">
        <v>217</v>
      </c>
      <c r="K54" s="211" t="s">
        <v>217</v>
      </c>
      <c r="L54" s="211" t="s">
        <v>217</v>
      </c>
      <c r="M54" s="212">
        <v>2988.4</v>
      </c>
      <c r="N54" s="188" t="str">
        <f t="shared" si="0"/>
        <v>700000012800</v>
      </c>
    </row>
    <row r="55" spans="1:14" x14ac:dyDescent="0.25">
      <c r="A55" s="211" t="s">
        <v>108</v>
      </c>
      <c r="B55" s="211" t="s">
        <v>224</v>
      </c>
      <c r="C55" s="211" t="s">
        <v>225</v>
      </c>
      <c r="D55" s="211" t="s">
        <v>126</v>
      </c>
      <c r="E55" s="211" t="s">
        <v>127</v>
      </c>
      <c r="F55" s="211" t="s">
        <v>125</v>
      </c>
      <c r="G55" s="211" t="s">
        <v>143</v>
      </c>
      <c r="H55" s="211" t="s">
        <v>217</v>
      </c>
      <c r="I55" s="211" t="s">
        <v>217</v>
      </c>
      <c r="J55" s="211" t="s">
        <v>217</v>
      </c>
      <c r="K55" s="211" t="s">
        <v>217</v>
      </c>
      <c r="L55" s="211" t="s">
        <v>217</v>
      </c>
      <c r="M55" s="212">
        <v>-129.1</v>
      </c>
      <c r="N55" s="188" t="str">
        <f t="shared" si="0"/>
        <v>215000012800</v>
      </c>
    </row>
    <row r="56" spans="1:14" x14ac:dyDescent="0.25">
      <c r="A56" s="211" t="s">
        <v>108</v>
      </c>
      <c r="B56" s="211" t="s">
        <v>224</v>
      </c>
      <c r="C56" s="211" t="s">
        <v>225</v>
      </c>
      <c r="D56" s="211" t="s">
        <v>126</v>
      </c>
      <c r="E56" s="211" t="s">
        <v>127</v>
      </c>
      <c r="F56" s="211" t="s">
        <v>125</v>
      </c>
      <c r="G56" s="211" t="s">
        <v>136</v>
      </c>
      <c r="H56" s="211" t="s">
        <v>217</v>
      </c>
      <c r="I56" s="211" t="s">
        <v>217</v>
      </c>
      <c r="J56" s="211" t="s">
        <v>217</v>
      </c>
      <c r="K56" s="211" t="s">
        <v>217</v>
      </c>
      <c r="L56" s="211" t="s">
        <v>217</v>
      </c>
      <c r="M56" s="212">
        <v>-42.91</v>
      </c>
      <c r="N56" s="188" t="str">
        <f t="shared" si="0"/>
        <v>205800012800</v>
      </c>
    </row>
    <row r="57" spans="1:14" x14ac:dyDescent="0.25">
      <c r="A57" s="211" t="s">
        <v>108</v>
      </c>
      <c r="B57" s="211" t="s">
        <v>224</v>
      </c>
      <c r="C57" s="211" t="s">
        <v>225</v>
      </c>
      <c r="D57" s="211" t="s">
        <v>126</v>
      </c>
      <c r="E57" s="211" t="s">
        <v>127</v>
      </c>
      <c r="F57" s="211" t="s">
        <v>125</v>
      </c>
      <c r="G57" s="211" t="s">
        <v>142</v>
      </c>
      <c r="H57" s="211" t="s">
        <v>217</v>
      </c>
      <c r="I57" s="211" t="s">
        <v>217</v>
      </c>
      <c r="J57" s="211" t="s">
        <v>217</v>
      </c>
      <c r="K57" s="211" t="s">
        <v>217</v>
      </c>
      <c r="L57" s="211" t="s">
        <v>217</v>
      </c>
      <c r="M57" s="212">
        <v>-393.28</v>
      </c>
      <c r="N57" s="188" t="str">
        <f t="shared" si="0"/>
        <v>214000012800</v>
      </c>
    </row>
    <row r="58" spans="1:14" x14ac:dyDescent="0.25">
      <c r="A58" s="211" t="s">
        <v>108</v>
      </c>
      <c r="B58" s="211" t="s">
        <v>224</v>
      </c>
      <c r="C58" s="211" t="s">
        <v>225</v>
      </c>
      <c r="D58" s="211" t="s">
        <v>126</v>
      </c>
      <c r="E58" s="211" t="s">
        <v>127</v>
      </c>
      <c r="F58" s="211" t="s">
        <v>125</v>
      </c>
      <c r="G58" s="211" t="s">
        <v>145</v>
      </c>
      <c r="H58" s="211" t="s">
        <v>217</v>
      </c>
      <c r="I58" s="211" t="s">
        <v>217</v>
      </c>
      <c r="J58" s="211" t="s">
        <v>217</v>
      </c>
      <c r="K58" s="211" t="s">
        <v>217</v>
      </c>
      <c r="L58" s="211" t="s">
        <v>217</v>
      </c>
      <c r="M58" s="212">
        <v>-42.91</v>
      </c>
      <c r="N58" s="188" t="str">
        <f t="shared" si="0"/>
        <v>216000012800</v>
      </c>
    </row>
    <row r="59" spans="1:14" x14ac:dyDescent="0.25">
      <c r="A59" s="211" t="s">
        <v>108</v>
      </c>
      <c r="B59" s="211" t="s">
        <v>224</v>
      </c>
      <c r="C59" s="211" t="s">
        <v>225</v>
      </c>
      <c r="D59" s="211" t="s">
        <v>126</v>
      </c>
      <c r="E59" s="211" t="s">
        <v>127</v>
      </c>
      <c r="F59" s="211" t="s">
        <v>125</v>
      </c>
      <c r="G59" s="211" t="s">
        <v>133</v>
      </c>
      <c r="H59" s="211" t="s">
        <v>217</v>
      </c>
      <c r="I59" s="211" t="s">
        <v>217</v>
      </c>
      <c r="J59" s="211" t="s">
        <v>217</v>
      </c>
      <c r="K59" s="211" t="s">
        <v>217</v>
      </c>
      <c r="L59" s="211" t="s">
        <v>217</v>
      </c>
      <c r="M59" s="212">
        <v>-183.48</v>
      </c>
      <c r="N59" s="188" t="str">
        <f t="shared" si="0"/>
        <v>205300012800</v>
      </c>
    </row>
    <row r="60" spans="1:14" x14ac:dyDescent="0.25">
      <c r="A60" s="211" t="s">
        <v>108</v>
      </c>
      <c r="B60" s="211" t="s">
        <v>224</v>
      </c>
      <c r="C60" s="211" t="s">
        <v>225</v>
      </c>
      <c r="D60" s="211" t="s">
        <v>126</v>
      </c>
      <c r="E60" s="211" t="s">
        <v>127</v>
      </c>
      <c r="F60" s="211" t="s">
        <v>125</v>
      </c>
      <c r="G60" s="211" t="s">
        <v>139</v>
      </c>
      <c r="H60" s="211" t="s">
        <v>217</v>
      </c>
      <c r="I60" s="211" t="s">
        <v>217</v>
      </c>
      <c r="J60" s="211" t="s">
        <v>217</v>
      </c>
      <c r="K60" s="211" t="s">
        <v>217</v>
      </c>
      <c r="L60" s="211" t="s">
        <v>217</v>
      </c>
      <c r="M60" s="212">
        <v>-183.48</v>
      </c>
      <c r="N60" s="188" t="str">
        <f t="shared" si="0"/>
        <v>211000012800</v>
      </c>
    </row>
    <row r="61" spans="1:14" x14ac:dyDescent="0.25">
      <c r="A61" s="211" t="s">
        <v>108</v>
      </c>
      <c r="B61" s="211" t="s">
        <v>224</v>
      </c>
      <c r="C61" s="211" t="s">
        <v>225</v>
      </c>
      <c r="D61" s="211" t="s">
        <v>126</v>
      </c>
      <c r="E61" s="211" t="s">
        <v>127</v>
      </c>
      <c r="F61" s="211" t="s">
        <v>125</v>
      </c>
      <c r="G61" s="211" t="s">
        <v>137</v>
      </c>
      <c r="H61" s="211" t="s">
        <v>217</v>
      </c>
      <c r="I61" s="211" t="s">
        <v>217</v>
      </c>
      <c r="J61" s="211" t="s">
        <v>217</v>
      </c>
      <c r="K61" s="211" t="s">
        <v>217</v>
      </c>
      <c r="L61" s="211" t="s">
        <v>217</v>
      </c>
      <c r="M61" s="212">
        <v>-37.020000000000003</v>
      </c>
      <c r="N61" s="188" t="str">
        <f t="shared" si="0"/>
        <v>210000012800</v>
      </c>
    </row>
    <row r="62" spans="1:14" x14ac:dyDescent="0.25">
      <c r="A62" s="211" t="s">
        <v>108</v>
      </c>
      <c r="B62" s="211" t="s">
        <v>224</v>
      </c>
      <c r="C62" s="211" t="s">
        <v>225</v>
      </c>
      <c r="D62" s="211" t="s">
        <v>126</v>
      </c>
      <c r="E62" s="211" t="s">
        <v>127</v>
      </c>
      <c r="F62" s="211" t="s">
        <v>125</v>
      </c>
      <c r="G62" s="211" t="s">
        <v>132</v>
      </c>
      <c r="H62" s="211" t="s">
        <v>217</v>
      </c>
      <c r="I62" s="211" t="s">
        <v>217</v>
      </c>
      <c r="J62" s="211" t="s">
        <v>217</v>
      </c>
      <c r="K62" s="211" t="s">
        <v>217</v>
      </c>
      <c r="L62" s="211" t="s">
        <v>217</v>
      </c>
      <c r="M62" s="212">
        <v>-203.6</v>
      </c>
      <c r="N62" s="188" t="str">
        <f t="shared" si="0"/>
        <v>205200012800</v>
      </c>
    </row>
    <row r="63" spans="1:14" x14ac:dyDescent="0.25">
      <c r="A63" s="211" t="s">
        <v>108</v>
      </c>
      <c r="B63" s="211" t="s">
        <v>224</v>
      </c>
      <c r="C63" s="211" t="s">
        <v>225</v>
      </c>
      <c r="D63" s="211" t="s">
        <v>126</v>
      </c>
      <c r="E63" s="211" t="s">
        <v>127</v>
      </c>
      <c r="F63" s="211" t="s">
        <v>125</v>
      </c>
      <c r="G63" s="211" t="s">
        <v>138</v>
      </c>
      <c r="H63" s="211" t="s">
        <v>217</v>
      </c>
      <c r="I63" s="211" t="s">
        <v>217</v>
      </c>
      <c r="J63" s="211" t="s">
        <v>217</v>
      </c>
      <c r="K63" s="211" t="s">
        <v>217</v>
      </c>
      <c r="L63" s="211" t="s">
        <v>217</v>
      </c>
      <c r="M63" s="212">
        <v>-203.6</v>
      </c>
      <c r="N63" s="188" t="str">
        <f t="shared" si="0"/>
        <v>210500012800</v>
      </c>
    </row>
    <row r="64" spans="1:14" x14ac:dyDescent="0.25">
      <c r="A64" s="211" t="s">
        <v>108</v>
      </c>
      <c r="B64" s="211" t="s">
        <v>224</v>
      </c>
      <c r="C64" s="211" t="s">
        <v>225</v>
      </c>
      <c r="D64" s="211" t="s">
        <v>126</v>
      </c>
      <c r="E64" s="211" t="s">
        <v>127</v>
      </c>
      <c r="F64" s="211" t="s">
        <v>125</v>
      </c>
      <c r="G64" s="211" t="s">
        <v>137</v>
      </c>
      <c r="H64" s="211" t="s">
        <v>217</v>
      </c>
      <c r="I64" s="211" t="s">
        <v>217</v>
      </c>
      <c r="J64" s="211" t="s">
        <v>217</v>
      </c>
      <c r="K64" s="211" t="s">
        <v>217</v>
      </c>
      <c r="L64" s="211" t="s">
        <v>217</v>
      </c>
      <c r="M64" s="212">
        <v>-27.27</v>
      </c>
      <c r="N64" s="188" t="str">
        <f t="shared" si="0"/>
        <v>210000012800</v>
      </c>
    </row>
    <row r="65" spans="1:14" x14ac:dyDescent="0.25">
      <c r="A65" s="211" t="s">
        <v>108</v>
      </c>
      <c r="B65" s="211" t="s">
        <v>224</v>
      </c>
      <c r="C65" s="211" t="s">
        <v>225</v>
      </c>
      <c r="D65" s="211" t="s">
        <v>126</v>
      </c>
      <c r="E65" s="211" t="s">
        <v>127</v>
      </c>
      <c r="F65" s="211" t="s">
        <v>125</v>
      </c>
      <c r="G65" s="211" t="s">
        <v>137</v>
      </c>
      <c r="H65" s="211" t="s">
        <v>217</v>
      </c>
      <c r="I65" s="211" t="s">
        <v>217</v>
      </c>
      <c r="J65" s="211" t="s">
        <v>217</v>
      </c>
      <c r="K65" s="211" t="s">
        <v>217</v>
      </c>
      <c r="L65" s="211" t="s">
        <v>217</v>
      </c>
      <c r="M65" s="212">
        <v>-98.08</v>
      </c>
      <c r="N65" s="188" t="str">
        <f t="shared" si="0"/>
        <v>210000012800</v>
      </c>
    </row>
    <row r="66" spans="1:14" x14ac:dyDescent="0.25">
      <c r="A66" s="211" t="s">
        <v>108</v>
      </c>
      <c r="B66" s="211" t="s">
        <v>224</v>
      </c>
      <c r="C66" s="211" t="s">
        <v>225</v>
      </c>
      <c r="D66" s="211" t="s">
        <v>126</v>
      </c>
      <c r="E66" s="211" t="s">
        <v>127</v>
      </c>
      <c r="F66" s="211" t="s">
        <v>125</v>
      </c>
      <c r="G66" s="211" t="s">
        <v>137</v>
      </c>
      <c r="H66" s="211" t="s">
        <v>217</v>
      </c>
      <c r="I66" s="211" t="s">
        <v>217</v>
      </c>
      <c r="J66" s="211" t="s">
        <v>217</v>
      </c>
      <c r="K66" s="211" t="s">
        <v>217</v>
      </c>
      <c r="L66" s="211" t="s">
        <v>217</v>
      </c>
      <c r="M66" s="212">
        <v>-500</v>
      </c>
      <c r="N66" s="188" t="str">
        <f t="shared" si="0"/>
        <v>210000012800</v>
      </c>
    </row>
    <row r="67" spans="1:14" x14ac:dyDescent="0.25">
      <c r="A67" s="211" t="s">
        <v>108</v>
      </c>
      <c r="B67" s="211" t="s">
        <v>224</v>
      </c>
      <c r="C67" s="211" t="s">
        <v>225</v>
      </c>
      <c r="D67" s="211" t="s">
        <v>126</v>
      </c>
      <c r="E67" s="211" t="s">
        <v>127</v>
      </c>
      <c r="F67" s="211" t="s">
        <v>125</v>
      </c>
      <c r="G67" s="211" t="s">
        <v>156</v>
      </c>
      <c r="H67" s="211" t="s">
        <v>217</v>
      </c>
      <c r="I67" s="211" t="s">
        <v>217</v>
      </c>
      <c r="J67" s="211" t="s">
        <v>217</v>
      </c>
      <c r="K67" s="211" t="s">
        <v>217</v>
      </c>
      <c r="L67" s="211" t="s">
        <v>217</v>
      </c>
      <c r="M67" s="212">
        <v>37.020000000000003</v>
      </c>
      <c r="N67" s="188" t="str">
        <f t="shared" ref="N67:N130" si="1">CONCATENATE(G67,E67)</f>
        <v>726900012800</v>
      </c>
    </row>
    <row r="68" spans="1:14" x14ac:dyDescent="0.25">
      <c r="A68" s="211" t="s">
        <v>108</v>
      </c>
      <c r="B68" s="211" t="s">
        <v>224</v>
      </c>
      <c r="C68" s="211" t="s">
        <v>225</v>
      </c>
      <c r="D68" s="211" t="s">
        <v>126</v>
      </c>
      <c r="E68" s="211" t="s">
        <v>127</v>
      </c>
      <c r="F68" s="211" t="s">
        <v>125</v>
      </c>
      <c r="G68" s="211" t="s">
        <v>156</v>
      </c>
      <c r="H68" s="211" t="s">
        <v>217</v>
      </c>
      <c r="I68" s="211" t="s">
        <v>217</v>
      </c>
      <c r="J68" s="211" t="s">
        <v>217</v>
      </c>
      <c r="K68" s="211" t="s">
        <v>217</v>
      </c>
      <c r="L68" s="211" t="s">
        <v>217</v>
      </c>
      <c r="M68" s="212">
        <v>203.6</v>
      </c>
      <c r="N68" s="188" t="str">
        <f t="shared" si="1"/>
        <v>726900012800</v>
      </c>
    </row>
    <row r="69" spans="1:14" x14ac:dyDescent="0.25">
      <c r="A69" s="211" t="s">
        <v>108</v>
      </c>
      <c r="B69" s="211" t="s">
        <v>224</v>
      </c>
      <c r="C69" s="211" t="s">
        <v>225</v>
      </c>
      <c r="D69" s="211" t="s">
        <v>126</v>
      </c>
      <c r="E69" s="211" t="s">
        <v>127</v>
      </c>
      <c r="F69" s="211" t="s">
        <v>125</v>
      </c>
      <c r="G69" s="211" t="s">
        <v>152</v>
      </c>
      <c r="H69" s="211" t="s">
        <v>217</v>
      </c>
      <c r="I69" s="211" t="s">
        <v>217</v>
      </c>
      <c r="J69" s="211" t="s">
        <v>217</v>
      </c>
      <c r="K69" s="211" t="s">
        <v>217</v>
      </c>
      <c r="L69" s="211" t="s">
        <v>217</v>
      </c>
      <c r="M69" s="212">
        <v>42.91</v>
      </c>
      <c r="N69" s="188" t="str">
        <f t="shared" si="1"/>
        <v>723100012800</v>
      </c>
    </row>
    <row r="70" spans="1:14" x14ac:dyDescent="0.25">
      <c r="A70" s="211" t="s">
        <v>108</v>
      </c>
      <c r="B70" s="211" t="s">
        <v>224</v>
      </c>
      <c r="C70" s="211" t="s">
        <v>225</v>
      </c>
      <c r="D70" s="211" t="s">
        <v>126</v>
      </c>
      <c r="E70" s="211" t="s">
        <v>127</v>
      </c>
      <c r="F70" s="211" t="s">
        <v>125</v>
      </c>
      <c r="G70" s="211" t="s">
        <v>151</v>
      </c>
      <c r="H70" s="211" t="s">
        <v>217</v>
      </c>
      <c r="I70" s="211" t="s">
        <v>217</v>
      </c>
      <c r="J70" s="211" t="s">
        <v>217</v>
      </c>
      <c r="K70" s="211" t="s">
        <v>217</v>
      </c>
      <c r="L70" s="211" t="s">
        <v>217</v>
      </c>
      <c r="M70" s="212">
        <v>183.48</v>
      </c>
      <c r="N70" s="188" t="str">
        <f t="shared" si="1"/>
        <v>723000012800</v>
      </c>
    </row>
    <row r="71" spans="1:14" x14ac:dyDescent="0.25">
      <c r="A71" s="211" t="s">
        <v>108</v>
      </c>
      <c r="B71" s="211" t="s">
        <v>224</v>
      </c>
      <c r="C71" s="211" t="s">
        <v>225</v>
      </c>
      <c r="D71" s="211" t="s">
        <v>126</v>
      </c>
      <c r="E71" s="211" t="s">
        <v>127</v>
      </c>
      <c r="F71" s="211" t="s">
        <v>125</v>
      </c>
      <c r="G71" s="211" t="s">
        <v>148</v>
      </c>
      <c r="H71" s="211" t="s">
        <v>217</v>
      </c>
      <c r="I71" s="211" t="s">
        <v>217</v>
      </c>
      <c r="J71" s="211" t="s">
        <v>217</v>
      </c>
      <c r="K71" s="211" t="s">
        <v>217</v>
      </c>
      <c r="L71" s="211" t="s">
        <v>217</v>
      </c>
      <c r="M71" s="212">
        <v>96.4</v>
      </c>
      <c r="N71" s="188" t="str">
        <f t="shared" si="1"/>
        <v>700000012800</v>
      </c>
    </row>
    <row r="72" spans="1:14" x14ac:dyDescent="0.25">
      <c r="A72" s="211" t="s">
        <v>108</v>
      </c>
      <c r="B72" s="211" t="s">
        <v>224</v>
      </c>
      <c r="C72" s="211" t="s">
        <v>225</v>
      </c>
      <c r="D72" s="211" t="s">
        <v>126</v>
      </c>
      <c r="E72" s="211" t="s">
        <v>127</v>
      </c>
      <c r="F72" s="211" t="s">
        <v>125</v>
      </c>
      <c r="G72" s="211" t="s">
        <v>124</v>
      </c>
      <c r="H72" s="211" t="s">
        <v>217</v>
      </c>
      <c r="I72" s="211" t="s">
        <v>217</v>
      </c>
      <c r="J72" s="211" t="s">
        <v>217</v>
      </c>
      <c r="K72" s="211" t="s">
        <v>217</v>
      </c>
      <c r="L72" s="211" t="s">
        <v>217</v>
      </c>
      <c r="M72" s="212">
        <v>-1507.08</v>
      </c>
      <c r="N72" s="188" t="str">
        <f t="shared" si="1"/>
        <v>100000012800</v>
      </c>
    </row>
    <row r="73" spans="1:14" x14ac:dyDescent="0.25">
      <c r="A73" s="211" t="s">
        <v>108</v>
      </c>
      <c r="B73" s="211" t="s">
        <v>226</v>
      </c>
      <c r="C73" s="211" t="s">
        <v>227</v>
      </c>
      <c r="D73" s="211" t="s">
        <v>126</v>
      </c>
      <c r="E73" s="211" t="s">
        <v>127</v>
      </c>
      <c r="F73" s="211" t="s">
        <v>125</v>
      </c>
      <c r="G73" s="211" t="s">
        <v>152</v>
      </c>
      <c r="H73" s="211" t="s">
        <v>217</v>
      </c>
      <c r="I73" s="211" t="s">
        <v>217</v>
      </c>
      <c r="J73" s="211" t="s">
        <v>217</v>
      </c>
      <c r="K73" s="211" t="s">
        <v>217</v>
      </c>
      <c r="L73" s="211" t="s">
        <v>217</v>
      </c>
      <c r="M73" s="212">
        <v>47.53</v>
      </c>
      <c r="N73" s="188" t="str">
        <f t="shared" si="1"/>
        <v>723100012800</v>
      </c>
    </row>
    <row r="74" spans="1:14" x14ac:dyDescent="0.25">
      <c r="A74" s="211" t="s">
        <v>108</v>
      </c>
      <c r="B74" s="211" t="s">
        <v>226</v>
      </c>
      <c r="C74" s="211" t="s">
        <v>227</v>
      </c>
      <c r="D74" s="211" t="s">
        <v>126</v>
      </c>
      <c r="E74" s="211" t="s">
        <v>127</v>
      </c>
      <c r="F74" s="211" t="s">
        <v>125</v>
      </c>
      <c r="G74" s="211" t="s">
        <v>145</v>
      </c>
      <c r="H74" s="211" t="s">
        <v>217</v>
      </c>
      <c r="I74" s="211" t="s">
        <v>217</v>
      </c>
      <c r="J74" s="211" t="s">
        <v>217</v>
      </c>
      <c r="K74" s="211" t="s">
        <v>217</v>
      </c>
      <c r="L74" s="211" t="s">
        <v>217</v>
      </c>
      <c r="M74" s="212">
        <v>-47.53</v>
      </c>
      <c r="N74" s="188" t="str">
        <f t="shared" si="1"/>
        <v>216000012800</v>
      </c>
    </row>
    <row r="75" spans="1:14" x14ac:dyDescent="0.25">
      <c r="A75" s="211" t="s">
        <v>108</v>
      </c>
      <c r="B75" s="211" t="s">
        <v>226</v>
      </c>
      <c r="C75" s="211" t="s">
        <v>227</v>
      </c>
      <c r="D75" s="211" t="s">
        <v>126</v>
      </c>
      <c r="E75" s="211" t="s">
        <v>127</v>
      </c>
      <c r="F75" s="211" t="s">
        <v>125</v>
      </c>
      <c r="G75" s="211" t="s">
        <v>148</v>
      </c>
      <c r="H75" s="211" t="s">
        <v>217</v>
      </c>
      <c r="I75" s="211" t="s">
        <v>217</v>
      </c>
      <c r="J75" s="211" t="s">
        <v>217</v>
      </c>
      <c r="K75" s="211" t="s">
        <v>217</v>
      </c>
      <c r="L75" s="211" t="s">
        <v>217</v>
      </c>
      <c r="M75" s="212">
        <v>655.52</v>
      </c>
      <c r="N75" s="188" t="str">
        <f t="shared" si="1"/>
        <v>700000012800</v>
      </c>
    </row>
    <row r="76" spans="1:14" x14ac:dyDescent="0.25">
      <c r="A76" s="211" t="s">
        <v>108</v>
      </c>
      <c r="B76" s="211" t="s">
        <v>226</v>
      </c>
      <c r="C76" s="211" t="s">
        <v>227</v>
      </c>
      <c r="D76" s="211" t="s">
        <v>126</v>
      </c>
      <c r="E76" s="211" t="s">
        <v>127</v>
      </c>
      <c r="F76" s="211" t="s">
        <v>125</v>
      </c>
      <c r="G76" s="211" t="s">
        <v>148</v>
      </c>
      <c r="H76" s="211" t="s">
        <v>217</v>
      </c>
      <c r="I76" s="211" t="s">
        <v>217</v>
      </c>
      <c r="J76" s="211" t="s">
        <v>217</v>
      </c>
      <c r="K76" s="211" t="s">
        <v>217</v>
      </c>
      <c r="L76" s="211" t="s">
        <v>217</v>
      </c>
      <c r="M76" s="212">
        <v>2622.08</v>
      </c>
      <c r="N76" s="188" t="str">
        <f t="shared" si="1"/>
        <v>700000012800</v>
      </c>
    </row>
    <row r="77" spans="1:14" x14ac:dyDescent="0.25">
      <c r="A77" s="211" t="s">
        <v>108</v>
      </c>
      <c r="B77" s="211" t="s">
        <v>226</v>
      </c>
      <c r="C77" s="211" t="s">
        <v>227</v>
      </c>
      <c r="D77" s="211" t="s">
        <v>126</v>
      </c>
      <c r="E77" s="211" t="s">
        <v>127</v>
      </c>
      <c r="F77" s="211" t="s">
        <v>125</v>
      </c>
      <c r="G77" s="211" t="s">
        <v>133</v>
      </c>
      <c r="H77" s="211" t="s">
        <v>217</v>
      </c>
      <c r="I77" s="211" t="s">
        <v>217</v>
      </c>
      <c r="J77" s="211" t="s">
        <v>217</v>
      </c>
      <c r="K77" s="211" t="s">
        <v>217</v>
      </c>
      <c r="L77" s="211" t="s">
        <v>217</v>
      </c>
      <c r="M77" s="212">
        <v>-203.21</v>
      </c>
      <c r="N77" s="188" t="str">
        <f t="shared" si="1"/>
        <v>205300012800</v>
      </c>
    </row>
    <row r="78" spans="1:14" x14ac:dyDescent="0.25">
      <c r="A78" s="211" t="s">
        <v>108</v>
      </c>
      <c r="B78" s="211" t="s">
        <v>226</v>
      </c>
      <c r="C78" s="211" t="s">
        <v>227</v>
      </c>
      <c r="D78" s="211" t="s">
        <v>126</v>
      </c>
      <c r="E78" s="211" t="s">
        <v>127</v>
      </c>
      <c r="F78" s="211" t="s">
        <v>125</v>
      </c>
      <c r="G78" s="211" t="s">
        <v>139</v>
      </c>
      <c r="H78" s="211" t="s">
        <v>217</v>
      </c>
      <c r="I78" s="211" t="s">
        <v>217</v>
      </c>
      <c r="J78" s="211" t="s">
        <v>217</v>
      </c>
      <c r="K78" s="211" t="s">
        <v>217</v>
      </c>
      <c r="L78" s="211" t="s">
        <v>217</v>
      </c>
      <c r="M78" s="212">
        <v>-203.21</v>
      </c>
      <c r="N78" s="188" t="str">
        <f t="shared" si="1"/>
        <v>211000012800</v>
      </c>
    </row>
    <row r="79" spans="1:14" x14ac:dyDescent="0.25">
      <c r="A79" s="211" t="s">
        <v>108</v>
      </c>
      <c r="B79" s="211" t="s">
        <v>226</v>
      </c>
      <c r="C79" s="211" t="s">
        <v>227</v>
      </c>
      <c r="D79" s="211" t="s">
        <v>126</v>
      </c>
      <c r="E79" s="211" t="s">
        <v>127</v>
      </c>
      <c r="F79" s="211" t="s">
        <v>125</v>
      </c>
      <c r="G79" s="211" t="s">
        <v>132</v>
      </c>
      <c r="H79" s="211" t="s">
        <v>217</v>
      </c>
      <c r="I79" s="211" t="s">
        <v>217</v>
      </c>
      <c r="J79" s="211" t="s">
        <v>217</v>
      </c>
      <c r="K79" s="211" t="s">
        <v>217</v>
      </c>
      <c r="L79" s="211" t="s">
        <v>217</v>
      </c>
      <c r="M79" s="212">
        <v>-216.32</v>
      </c>
      <c r="N79" s="188" t="str">
        <f t="shared" si="1"/>
        <v>205200012800</v>
      </c>
    </row>
    <row r="80" spans="1:14" x14ac:dyDescent="0.25">
      <c r="A80" s="211" t="s">
        <v>108</v>
      </c>
      <c r="B80" s="211" t="s">
        <v>226</v>
      </c>
      <c r="C80" s="211" t="s">
        <v>227</v>
      </c>
      <c r="D80" s="211" t="s">
        <v>126</v>
      </c>
      <c r="E80" s="211" t="s">
        <v>127</v>
      </c>
      <c r="F80" s="211" t="s">
        <v>125</v>
      </c>
      <c r="G80" s="211" t="s">
        <v>137</v>
      </c>
      <c r="H80" s="211" t="s">
        <v>217</v>
      </c>
      <c r="I80" s="211" t="s">
        <v>217</v>
      </c>
      <c r="J80" s="211" t="s">
        <v>217</v>
      </c>
      <c r="K80" s="211" t="s">
        <v>217</v>
      </c>
      <c r="L80" s="211" t="s">
        <v>217</v>
      </c>
      <c r="M80" s="212">
        <v>-39.33</v>
      </c>
      <c r="N80" s="188" t="str">
        <f t="shared" si="1"/>
        <v>210000012800</v>
      </c>
    </row>
    <row r="81" spans="1:14" x14ac:dyDescent="0.25">
      <c r="A81" s="211" t="s">
        <v>108</v>
      </c>
      <c r="B81" s="211" t="s">
        <v>226</v>
      </c>
      <c r="C81" s="211" t="s">
        <v>227</v>
      </c>
      <c r="D81" s="211" t="s">
        <v>126</v>
      </c>
      <c r="E81" s="211" t="s">
        <v>127</v>
      </c>
      <c r="F81" s="211" t="s">
        <v>125</v>
      </c>
      <c r="G81" s="211" t="s">
        <v>138</v>
      </c>
      <c r="H81" s="211" t="s">
        <v>217</v>
      </c>
      <c r="I81" s="211" t="s">
        <v>217</v>
      </c>
      <c r="J81" s="211" t="s">
        <v>217</v>
      </c>
      <c r="K81" s="211" t="s">
        <v>217</v>
      </c>
      <c r="L81" s="211" t="s">
        <v>217</v>
      </c>
      <c r="M81" s="212">
        <v>-216.32</v>
      </c>
      <c r="N81" s="188" t="str">
        <f t="shared" si="1"/>
        <v>210500012800</v>
      </c>
    </row>
    <row r="82" spans="1:14" x14ac:dyDescent="0.25">
      <c r="A82" s="211" t="s">
        <v>108</v>
      </c>
      <c r="B82" s="211" t="s">
        <v>226</v>
      </c>
      <c r="C82" s="211" t="s">
        <v>227</v>
      </c>
      <c r="D82" s="211" t="s">
        <v>126</v>
      </c>
      <c r="E82" s="211" t="s">
        <v>127</v>
      </c>
      <c r="F82" s="211" t="s">
        <v>125</v>
      </c>
      <c r="G82" s="211" t="s">
        <v>137</v>
      </c>
      <c r="H82" s="211" t="s">
        <v>217</v>
      </c>
      <c r="I82" s="211" t="s">
        <v>217</v>
      </c>
      <c r="J82" s="211" t="s">
        <v>217</v>
      </c>
      <c r="K82" s="211" t="s">
        <v>217</v>
      </c>
      <c r="L82" s="211" t="s">
        <v>217</v>
      </c>
      <c r="M82" s="212">
        <v>-250</v>
      </c>
      <c r="N82" s="188" t="str">
        <f t="shared" si="1"/>
        <v>210000012800</v>
      </c>
    </row>
    <row r="83" spans="1:14" x14ac:dyDescent="0.25">
      <c r="A83" s="211" t="s">
        <v>108</v>
      </c>
      <c r="B83" s="211" t="s">
        <v>226</v>
      </c>
      <c r="C83" s="211" t="s">
        <v>227</v>
      </c>
      <c r="D83" s="211" t="s">
        <v>126</v>
      </c>
      <c r="E83" s="211" t="s">
        <v>127</v>
      </c>
      <c r="F83" s="211" t="s">
        <v>125</v>
      </c>
      <c r="G83" s="211" t="s">
        <v>137</v>
      </c>
      <c r="H83" s="211" t="s">
        <v>217</v>
      </c>
      <c r="I83" s="211" t="s">
        <v>217</v>
      </c>
      <c r="J83" s="211" t="s">
        <v>217</v>
      </c>
      <c r="K83" s="211" t="s">
        <v>217</v>
      </c>
      <c r="L83" s="211" t="s">
        <v>217</v>
      </c>
      <c r="M83" s="212">
        <v>-20</v>
      </c>
      <c r="N83" s="188" t="str">
        <f t="shared" si="1"/>
        <v>210000012800</v>
      </c>
    </row>
    <row r="84" spans="1:14" x14ac:dyDescent="0.25">
      <c r="A84" s="211" t="s">
        <v>108</v>
      </c>
      <c r="B84" s="211" t="s">
        <v>226</v>
      </c>
      <c r="C84" s="211" t="s">
        <v>227</v>
      </c>
      <c r="D84" s="211" t="s">
        <v>126</v>
      </c>
      <c r="E84" s="211" t="s">
        <v>127</v>
      </c>
      <c r="F84" s="211" t="s">
        <v>125</v>
      </c>
      <c r="G84" s="211" t="s">
        <v>156</v>
      </c>
      <c r="H84" s="211" t="s">
        <v>217</v>
      </c>
      <c r="I84" s="211" t="s">
        <v>217</v>
      </c>
      <c r="J84" s="211" t="s">
        <v>217</v>
      </c>
      <c r="K84" s="211" t="s">
        <v>217</v>
      </c>
      <c r="L84" s="211" t="s">
        <v>217</v>
      </c>
      <c r="M84" s="212">
        <v>39.33</v>
      </c>
      <c r="N84" s="188" t="str">
        <f t="shared" si="1"/>
        <v>726900012800</v>
      </c>
    </row>
    <row r="85" spans="1:14" x14ac:dyDescent="0.25">
      <c r="A85" s="211" t="s">
        <v>108</v>
      </c>
      <c r="B85" s="211" t="s">
        <v>226</v>
      </c>
      <c r="C85" s="211" t="s">
        <v>227</v>
      </c>
      <c r="D85" s="211" t="s">
        <v>126</v>
      </c>
      <c r="E85" s="211" t="s">
        <v>127</v>
      </c>
      <c r="F85" s="211" t="s">
        <v>125</v>
      </c>
      <c r="G85" s="211" t="s">
        <v>156</v>
      </c>
      <c r="H85" s="211" t="s">
        <v>217</v>
      </c>
      <c r="I85" s="211" t="s">
        <v>217</v>
      </c>
      <c r="J85" s="211" t="s">
        <v>217</v>
      </c>
      <c r="K85" s="211" t="s">
        <v>217</v>
      </c>
      <c r="L85" s="211" t="s">
        <v>217</v>
      </c>
      <c r="M85" s="212">
        <v>216.32</v>
      </c>
      <c r="N85" s="188" t="str">
        <f t="shared" si="1"/>
        <v>726900012800</v>
      </c>
    </row>
    <row r="86" spans="1:14" x14ac:dyDescent="0.25">
      <c r="A86" s="211" t="s">
        <v>108</v>
      </c>
      <c r="B86" s="211" t="s">
        <v>226</v>
      </c>
      <c r="C86" s="211" t="s">
        <v>227</v>
      </c>
      <c r="D86" s="211" t="s">
        <v>126</v>
      </c>
      <c r="E86" s="211" t="s">
        <v>127</v>
      </c>
      <c r="F86" s="211" t="s">
        <v>125</v>
      </c>
      <c r="G86" s="211" t="s">
        <v>124</v>
      </c>
      <c r="H86" s="211" t="s">
        <v>217</v>
      </c>
      <c r="I86" s="211" t="s">
        <v>217</v>
      </c>
      <c r="J86" s="211" t="s">
        <v>217</v>
      </c>
      <c r="K86" s="211" t="s">
        <v>217</v>
      </c>
      <c r="L86" s="211" t="s">
        <v>217</v>
      </c>
      <c r="M86" s="212">
        <v>-2327.29</v>
      </c>
      <c r="N86" s="188" t="str">
        <f t="shared" si="1"/>
        <v>100000012800</v>
      </c>
    </row>
    <row r="87" spans="1:14" x14ac:dyDescent="0.25">
      <c r="A87" s="211" t="s">
        <v>108</v>
      </c>
      <c r="B87" s="211" t="s">
        <v>226</v>
      </c>
      <c r="C87" s="211" t="s">
        <v>227</v>
      </c>
      <c r="D87" s="211" t="s">
        <v>126</v>
      </c>
      <c r="E87" s="211" t="s">
        <v>127</v>
      </c>
      <c r="F87" s="211" t="s">
        <v>125</v>
      </c>
      <c r="G87" s="211" t="s">
        <v>143</v>
      </c>
      <c r="H87" s="211" t="s">
        <v>217</v>
      </c>
      <c r="I87" s="211" t="s">
        <v>217</v>
      </c>
      <c r="J87" s="211" t="s">
        <v>217</v>
      </c>
      <c r="K87" s="211" t="s">
        <v>217</v>
      </c>
      <c r="L87" s="211" t="s">
        <v>217</v>
      </c>
      <c r="M87" s="212">
        <v>-163.25</v>
      </c>
      <c r="N87" s="188" t="str">
        <f t="shared" si="1"/>
        <v>215000012800</v>
      </c>
    </row>
    <row r="88" spans="1:14" x14ac:dyDescent="0.25">
      <c r="A88" s="211" t="s">
        <v>108</v>
      </c>
      <c r="B88" s="211" t="s">
        <v>226</v>
      </c>
      <c r="C88" s="211" t="s">
        <v>227</v>
      </c>
      <c r="D88" s="211" t="s">
        <v>126</v>
      </c>
      <c r="E88" s="211" t="s">
        <v>127</v>
      </c>
      <c r="F88" s="211" t="s">
        <v>125</v>
      </c>
      <c r="G88" s="211" t="s">
        <v>136</v>
      </c>
      <c r="H88" s="211" t="s">
        <v>217</v>
      </c>
      <c r="I88" s="211" t="s">
        <v>217</v>
      </c>
      <c r="J88" s="211" t="s">
        <v>217</v>
      </c>
      <c r="K88" s="211" t="s">
        <v>217</v>
      </c>
      <c r="L88" s="211" t="s">
        <v>217</v>
      </c>
      <c r="M88" s="212">
        <v>-47.53</v>
      </c>
      <c r="N88" s="188" t="str">
        <f t="shared" si="1"/>
        <v>205800012800</v>
      </c>
    </row>
    <row r="89" spans="1:14" x14ac:dyDescent="0.25">
      <c r="A89" s="211" t="s">
        <v>108</v>
      </c>
      <c r="B89" s="211" t="s">
        <v>226</v>
      </c>
      <c r="C89" s="211" t="s">
        <v>227</v>
      </c>
      <c r="D89" s="211" t="s">
        <v>126</v>
      </c>
      <c r="E89" s="211" t="s">
        <v>127</v>
      </c>
      <c r="F89" s="211" t="s">
        <v>125</v>
      </c>
      <c r="G89" s="211" t="s">
        <v>142</v>
      </c>
      <c r="H89" s="211" t="s">
        <v>217</v>
      </c>
      <c r="I89" s="211" t="s">
        <v>217</v>
      </c>
      <c r="J89" s="211" t="s">
        <v>217</v>
      </c>
      <c r="K89" s="211" t="s">
        <v>217</v>
      </c>
      <c r="L89" s="211" t="s">
        <v>217</v>
      </c>
      <c r="M89" s="212">
        <v>-50</v>
      </c>
      <c r="N89" s="188" t="str">
        <f t="shared" si="1"/>
        <v>214000012800</v>
      </c>
    </row>
    <row r="90" spans="1:14" x14ac:dyDescent="0.25">
      <c r="A90" s="211" t="s">
        <v>108</v>
      </c>
      <c r="B90" s="211" t="s">
        <v>226</v>
      </c>
      <c r="C90" s="211" t="s">
        <v>227</v>
      </c>
      <c r="D90" s="211" t="s">
        <v>126</v>
      </c>
      <c r="E90" s="211" t="s">
        <v>127</v>
      </c>
      <c r="F90" s="211" t="s">
        <v>125</v>
      </c>
      <c r="G90" s="211" t="s">
        <v>151</v>
      </c>
      <c r="H90" s="211" t="s">
        <v>217</v>
      </c>
      <c r="I90" s="211" t="s">
        <v>217</v>
      </c>
      <c r="J90" s="211" t="s">
        <v>217</v>
      </c>
      <c r="K90" s="211" t="s">
        <v>217</v>
      </c>
      <c r="L90" s="211" t="s">
        <v>217</v>
      </c>
      <c r="M90" s="212">
        <v>203.21</v>
      </c>
      <c r="N90" s="188" t="str">
        <f t="shared" si="1"/>
        <v>723000012800</v>
      </c>
    </row>
    <row r="91" spans="1:14" x14ac:dyDescent="0.25">
      <c r="A91" s="211" t="s">
        <v>108</v>
      </c>
      <c r="B91" s="211" t="s">
        <v>228</v>
      </c>
      <c r="C91" s="211" t="s">
        <v>229</v>
      </c>
      <c r="D91" s="211" t="s">
        <v>126</v>
      </c>
      <c r="E91" s="211" t="s">
        <v>127</v>
      </c>
      <c r="F91" s="211" t="s">
        <v>131</v>
      </c>
      <c r="G91" s="211" t="s">
        <v>148</v>
      </c>
      <c r="H91" s="211" t="s">
        <v>217</v>
      </c>
      <c r="I91" s="211" t="s">
        <v>217</v>
      </c>
      <c r="J91" s="211" t="s">
        <v>217</v>
      </c>
      <c r="K91" s="211" t="s">
        <v>217</v>
      </c>
      <c r="L91" s="211" t="s">
        <v>217</v>
      </c>
      <c r="M91" s="212">
        <v>1722.24</v>
      </c>
      <c r="N91" s="188" t="str">
        <f t="shared" si="1"/>
        <v>700000012800</v>
      </c>
    </row>
    <row r="92" spans="1:14" x14ac:dyDescent="0.25">
      <c r="A92" s="211" t="s">
        <v>108</v>
      </c>
      <c r="B92" s="211" t="s">
        <v>228</v>
      </c>
      <c r="C92" s="211" t="s">
        <v>229</v>
      </c>
      <c r="D92" s="211" t="s">
        <v>126</v>
      </c>
      <c r="E92" s="211" t="s">
        <v>127</v>
      </c>
      <c r="F92" s="211" t="s">
        <v>131</v>
      </c>
      <c r="G92" s="211" t="s">
        <v>148</v>
      </c>
      <c r="H92" s="211" t="s">
        <v>217</v>
      </c>
      <c r="I92" s="211" t="s">
        <v>217</v>
      </c>
      <c r="J92" s="211" t="s">
        <v>217</v>
      </c>
      <c r="K92" s="211" t="s">
        <v>217</v>
      </c>
      <c r="L92" s="211" t="s">
        <v>217</v>
      </c>
      <c r="M92" s="212">
        <v>430.56</v>
      </c>
      <c r="N92" s="188" t="str">
        <f t="shared" si="1"/>
        <v>700000012800</v>
      </c>
    </row>
    <row r="93" spans="1:14" x14ac:dyDescent="0.25">
      <c r="A93" s="211" t="s">
        <v>108</v>
      </c>
      <c r="B93" s="211" t="s">
        <v>228</v>
      </c>
      <c r="C93" s="211" t="s">
        <v>229</v>
      </c>
      <c r="D93" s="211" t="s">
        <v>126</v>
      </c>
      <c r="E93" s="211" t="s">
        <v>127</v>
      </c>
      <c r="F93" s="211" t="s">
        <v>131</v>
      </c>
      <c r="G93" s="211" t="s">
        <v>151</v>
      </c>
      <c r="H93" s="211" t="s">
        <v>217</v>
      </c>
      <c r="I93" s="211" t="s">
        <v>217</v>
      </c>
      <c r="J93" s="211" t="s">
        <v>217</v>
      </c>
      <c r="K93" s="211" t="s">
        <v>217</v>
      </c>
      <c r="L93" s="211" t="s">
        <v>217</v>
      </c>
      <c r="M93" s="212">
        <v>133.47</v>
      </c>
      <c r="N93" s="188" t="str">
        <f t="shared" si="1"/>
        <v>723000012800</v>
      </c>
    </row>
    <row r="94" spans="1:14" x14ac:dyDescent="0.25">
      <c r="A94" s="211" t="s">
        <v>108</v>
      </c>
      <c r="B94" s="211" t="s">
        <v>228</v>
      </c>
      <c r="C94" s="211" t="s">
        <v>229</v>
      </c>
      <c r="D94" s="211" t="s">
        <v>126</v>
      </c>
      <c r="E94" s="211" t="s">
        <v>127</v>
      </c>
      <c r="F94" s="211" t="s">
        <v>131</v>
      </c>
      <c r="G94" s="211" t="s">
        <v>152</v>
      </c>
      <c r="H94" s="211" t="s">
        <v>217</v>
      </c>
      <c r="I94" s="211" t="s">
        <v>217</v>
      </c>
      <c r="J94" s="211" t="s">
        <v>217</v>
      </c>
      <c r="K94" s="211" t="s">
        <v>217</v>
      </c>
      <c r="L94" s="211" t="s">
        <v>217</v>
      </c>
      <c r="M94" s="212">
        <v>31.21</v>
      </c>
      <c r="N94" s="188" t="str">
        <f t="shared" si="1"/>
        <v>723100012800</v>
      </c>
    </row>
    <row r="95" spans="1:14" x14ac:dyDescent="0.25">
      <c r="A95" s="211" t="s">
        <v>108</v>
      </c>
      <c r="B95" s="211" t="s">
        <v>228</v>
      </c>
      <c r="C95" s="211" t="s">
        <v>229</v>
      </c>
      <c r="D95" s="211" t="s">
        <v>126</v>
      </c>
      <c r="E95" s="211" t="s">
        <v>127</v>
      </c>
      <c r="F95" s="211" t="s">
        <v>131</v>
      </c>
      <c r="G95" s="211" t="s">
        <v>156</v>
      </c>
      <c r="H95" s="211" t="s">
        <v>217</v>
      </c>
      <c r="I95" s="211" t="s">
        <v>217</v>
      </c>
      <c r="J95" s="211" t="s">
        <v>217</v>
      </c>
      <c r="K95" s="211" t="s">
        <v>217</v>
      </c>
      <c r="L95" s="211" t="s">
        <v>217</v>
      </c>
      <c r="M95" s="212">
        <v>142.08000000000001</v>
      </c>
      <c r="N95" s="188" t="str">
        <f t="shared" si="1"/>
        <v>726900012800</v>
      </c>
    </row>
    <row r="96" spans="1:14" x14ac:dyDescent="0.25">
      <c r="A96" s="211" t="s">
        <v>108</v>
      </c>
      <c r="B96" s="211" t="s">
        <v>228</v>
      </c>
      <c r="C96" s="211" t="s">
        <v>229</v>
      </c>
      <c r="D96" s="211" t="s">
        <v>126</v>
      </c>
      <c r="E96" s="211" t="s">
        <v>127</v>
      </c>
      <c r="F96" s="211" t="s">
        <v>131</v>
      </c>
      <c r="G96" s="211" t="s">
        <v>156</v>
      </c>
      <c r="H96" s="211" t="s">
        <v>217</v>
      </c>
      <c r="I96" s="211" t="s">
        <v>217</v>
      </c>
      <c r="J96" s="211" t="s">
        <v>217</v>
      </c>
      <c r="K96" s="211" t="s">
        <v>217</v>
      </c>
      <c r="L96" s="211" t="s">
        <v>217</v>
      </c>
      <c r="M96" s="212">
        <v>25.83</v>
      </c>
      <c r="N96" s="188" t="str">
        <f t="shared" si="1"/>
        <v>726900012800</v>
      </c>
    </row>
    <row r="97" spans="1:14" x14ac:dyDescent="0.25">
      <c r="A97" s="211" t="s">
        <v>108</v>
      </c>
      <c r="B97" s="211" t="s">
        <v>228</v>
      </c>
      <c r="C97" s="211" t="s">
        <v>229</v>
      </c>
      <c r="D97" s="211" t="s">
        <v>126</v>
      </c>
      <c r="E97" s="211" t="s">
        <v>127</v>
      </c>
      <c r="F97" s="211" t="s">
        <v>131</v>
      </c>
      <c r="G97" s="211" t="s">
        <v>138</v>
      </c>
      <c r="H97" s="211" t="s">
        <v>217</v>
      </c>
      <c r="I97" s="211" t="s">
        <v>217</v>
      </c>
      <c r="J97" s="211" t="s">
        <v>217</v>
      </c>
      <c r="K97" s="211" t="s">
        <v>217</v>
      </c>
      <c r="L97" s="211" t="s">
        <v>217</v>
      </c>
      <c r="M97" s="212">
        <v>-142.08000000000001</v>
      </c>
      <c r="N97" s="188" t="str">
        <f t="shared" si="1"/>
        <v>210500012800</v>
      </c>
    </row>
    <row r="98" spans="1:14" x14ac:dyDescent="0.25">
      <c r="A98" s="211" t="s">
        <v>108</v>
      </c>
      <c r="B98" s="211" t="s">
        <v>228</v>
      </c>
      <c r="C98" s="211" t="s">
        <v>229</v>
      </c>
      <c r="D98" s="211" t="s">
        <v>126</v>
      </c>
      <c r="E98" s="211" t="s">
        <v>127</v>
      </c>
      <c r="F98" s="211" t="s">
        <v>131</v>
      </c>
      <c r="G98" s="211" t="s">
        <v>137</v>
      </c>
      <c r="H98" s="211" t="s">
        <v>217</v>
      </c>
      <c r="I98" s="211" t="s">
        <v>217</v>
      </c>
      <c r="J98" s="211" t="s">
        <v>217</v>
      </c>
      <c r="K98" s="211" t="s">
        <v>217</v>
      </c>
      <c r="L98" s="211" t="s">
        <v>217</v>
      </c>
      <c r="M98" s="212">
        <v>-25.83</v>
      </c>
      <c r="N98" s="188" t="str">
        <f t="shared" si="1"/>
        <v>210000012800</v>
      </c>
    </row>
    <row r="99" spans="1:14" x14ac:dyDescent="0.25">
      <c r="A99" s="211" t="s">
        <v>108</v>
      </c>
      <c r="B99" s="211" t="s">
        <v>228</v>
      </c>
      <c r="C99" s="211" t="s">
        <v>229</v>
      </c>
      <c r="D99" s="211" t="s">
        <v>126</v>
      </c>
      <c r="E99" s="211" t="s">
        <v>127</v>
      </c>
      <c r="F99" s="211" t="s">
        <v>131</v>
      </c>
      <c r="G99" s="211" t="s">
        <v>132</v>
      </c>
      <c r="H99" s="211" t="s">
        <v>217</v>
      </c>
      <c r="I99" s="211" t="s">
        <v>217</v>
      </c>
      <c r="J99" s="211" t="s">
        <v>217</v>
      </c>
      <c r="K99" s="211" t="s">
        <v>217</v>
      </c>
      <c r="L99" s="211" t="s">
        <v>217</v>
      </c>
      <c r="M99" s="212">
        <v>-142.08000000000001</v>
      </c>
      <c r="N99" s="188" t="str">
        <f t="shared" si="1"/>
        <v>205200012800</v>
      </c>
    </row>
    <row r="100" spans="1:14" x14ac:dyDescent="0.25">
      <c r="A100" s="211" t="s">
        <v>108</v>
      </c>
      <c r="B100" s="211" t="s">
        <v>228</v>
      </c>
      <c r="C100" s="211" t="s">
        <v>229</v>
      </c>
      <c r="D100" s="211" t="s">
        <v>126</v>
      </c>
      <c r="E100" s="211" t="s">
        <v>127</v>
      </c>
      <c r="F100" s="211" t="s">
        <v>131</v>
      </c>
      <c r="G100" s="211" t="s">
        <v>139</v>
      </c>
      <c r="H100" s="211" t="s">
        <v>217</v>
      </c>
      <c r="I100" s="211" t="s">
        <v>217</v>
      </c>
      <c r="J100" s="211" t="s">
        <v>217</v>
      </c>
      <c r="K100" s="211" t="s">
        <v>217</v>
      </c>
      <c r="L100" s="211" t="s">
        <v>217</v>
      </c>
      <c r="M100" s="212">
        <v>-133.47</v>
      </c>
      <c r="N100" s="188" t="str">
        <f t="shared" si="1"/>
        <v>211000012800</v>
      </c>
    </row>
    <row r="101" spans="1:14" x14ac:dyDescent="0.25">
      <c r="A101" s="211" t="s">
        <v>108</v>
      </c>
      <c r="B101" s="211" t="s">
        <v>228</v>
      </c>
      <c r="C101" s="211" t="s">
        <v>229</v>
      </c>
      <c r="D101" s="211" t="s">
        <v>126</v>
      </c>
      <c r="E101" s="211" t="s">
        <v>127</v>
      </c>
      <c r="F101" s="211" t="s">
        <v>131</v>
      </c>
      <c r="G101" s="211" t="s">
        <v>133</v>
      </c>
      <c r="H101" s="211" t="s">
        <v>217</v>
      </c>
      <c r="I101" s="211" t="s">
        <v>217</v>
      </c>
      <c r="J101" s="211" t="s">
        <v>217</v>
      </c>
      <c r="K101" s="211" t="s">
        <v>217</v>
      </c>
      <c r="L101" s="211" t="s">
        <v>217</v>
      </c>
      <c r="M101" s="212">
        <v>-133.47</v>
      </c>
      <c r="N101" s="188" t="str">
        <f t="shared" si="1"/>
        <v>205300012800</v>
      </c>
    </row>
    <row r="102" spans="1:14" x14ac:dyDescent="0.25">
      <c r="A102" s="211" t="s">
        <v>108</v>
      </c>
      <c r="B102" s="211" t="s">
        <v>228</v>
      </c>
      <c r="C102" s="211" t="s">
        <v>229</v>
      </c>
      <c r="D102" s="211" t="s">
        <v>126</v>
      </c>
      <c r="E102" s="211" t="s">
        <v>127</v>
      </c>
      <c r="F102" s="211" t="s">
        <v>131</v>
      </c>
      <c r="G102" s="211" t="s">
        <v>145</v>
      </c>
      <c r="H102" s="211" t="s">
        <v>217</v>
      </c>
      <c r="I102" s="211" t="s">
        <v>217</v>
      </c>
      <c r="J102" s="211" t="s">
        <v>217</v>
      </c>
      <c r="K102" s="211" t="s">
        <v>217</v>
      </c>
      <c r="L102" s="211" t="s">
        <v>217</v>
      </c>
      <c r="M102" s="212">
        <v>-31.21</v>
      </c>
      <c r="N102" s="188" t="str">
        <f t="shared" si="1"/>
        <v>216000012800</v>
      </c>
    </row>
    <row r="103" spans="1:14" x14ac:dyDescent="0.25">
      <c r="A103" s="211" t="s">
        <v>108</v>
      </c>
      <c r="B103" s="211" t="s">
        <v>228</v>
      </c>
      <c r="C103" s="211" t="s">
        <v>229</v>
      </c>
      <c r="D103" s="211" t="s">
        <v>126</v>
      </c>
      <c r="E103" s="211" t="s">
        <v>127</v>
      </c>
      <c r="F103" s="211" t="s">
        <v>131</v>
      </c>
      <c r="G103" s="211" t="s">
        <v>142</v>
      </c>
      <c r="H103" s="211" t="s">
        <v>217</v>
      </c>
      <c r="I103" s="211" t="s">
        <v>217</v>
      </c>
      <c r="J103" s="211" t="s">
        <v>217</v>
      </c>
      <c r="K103" s="211" t="s">
        <v>217</v>
      </c>
      <c r="L103" s="211" t="s">
        <v>217</v>
      </c>
      <c r="M103" s="212">
        <v>-60.3</v>
      </c>
      <c r="N103" s="188" t="str">
        <f t="shared" si="1"/>
        <v>214000012800</v>
      </c>
    </row>
    <row r="104" spans="1:14" x14ac:dyDescent="0.25">
      <c r="A104" s="211" t="s">
        <v>108</v>
      </c>
      <c r="B104" s="211" t="s">
        <v>228</v>
      </c>
      <c r="C104" s="211" t="s">
        <v>229</v>
      </c>
      <c r="D104" s="211" t="s">
        <v>126</v>
      </c>
      <c r="E104" s="211" t="s">
        <v>127</v>
      </c>
      <c r="F104" s="211" t="s">
        <v>131</v>
      </c>
      <c r="G104" s="211" t="s">
        <v>136</v>
      </c>
      <c r="H104" s="211" t="s">
        <v>217</v>
      </c>
      <c r="I104" s="211" t="s">
        <v>217</v>
      </c>
      <c r="J104" s="211" t="s">
        <v>217</v>
      </c>
      <c r="K104" s="211" t="s">
        <v>217</v>
      </c>
      <c r="L104" s="211" t="s">
        <v>217</v>
      </c>
      <c r="M104" s="212">
        <v>-31.21</v>
      </c>
      <c r="N104" s="188" t="str">
        <f t="shared" si="1"/>
        <v>205800012800</v>
      </c>
    </row>
    <row r="105" spans="1:14" x14ac:dyDescent="0.25">
      <c r="A105" s="211" t="s">
        <v>108</v>
      </c>
      <c r="B105" s="211" t="s">
        <v>228</v>
      </c>
      <c r="C105" s="211" t="s">
        <v>229</v>
      </c>
      <c r="D105" s="211" t="s">
        <v>126</v>
      </c>
      <c r="E105" s="211" t="s">
        <v>127</v>
      </c>
      <c r="F105" s="211" t="s">
        <v>131</v>
      </c>
      <c r="G105" s="211" t="s">
        <v>143</v>
      </c>
      <c r="H105" s="211" t="s">
        <v>217</v>
      </c>
      <c r="I105" s="211" t="s">
        <v>217</v>
      </c>
      <c r="J105" s="211" t="s">
        <v>217</v>
      </c>
      <c r="K105" s="211" t="s">
        <v>217</v>
      </c>
      <c r="L105" s="211" t="s">
        <v>217</v>
      </c>
      <c r="M105" s="212">
        <v>-107.27</v>
      </c>
      <c r="N105" s="188" t="str">
        <f t="shared" si="1"/>
        <v>215000012800</v>
      </c>
    </row>
    <row r="106" spans="1:14" x14ac:dyDescent="0.25">
      <c r="A106" s="211" t="s">
        <v>108</v>
      </c>
      <c r="B106" s="211" t="s">
        <v>228</v>
      </c>
      <c r="C106" s="211" t="s">
        <v>229</v>
      </c>
      <c r="D106" s="211" t="s">
        <v>126</v>
      </c>
      <c r="E106" s="211" t="s">
        <v>127</v>
      </c>
      <c r="F106" s="211" t="s">
        <v>131</v>
      </c>
      <c r="G106" s="211" t="s">
        <v>124</v>
      </c>
      <c r="H106" s="211" t="s">
        <v>217</v>
      </c>
      <c r="I106" s="211" t="s">
        <v>217</v>
      </c>
      <c r="J106" s="211" t="s">
        <v>217</v>
      </c>
      <c r="K106" s="211" t="s">
        <v>217</v>
      </c>
      <c r="L106" s="211" t="s">
        <v>217</v>
      </c>
      <c r="M106" s="212">
        <v>-1678.47</v>
      </c>
      <c r="N106" s="188" t="str">
        <f t="shared" si="1"/>
        <v>100000012800</v>
      </c>
    </row>
    <row r="107" spans="1:14" x14ac:dyDescent="0.25">
      <c r="A107" s="211" t="s">
        <v>108</v>
      </c>
      <c r="B107" s="211" t="s">
        <v>230</v>
      </c>
      <c r="C107" s="211" t="s">
        <v>232</v>
      </c>
      <c r="D107" s="211" t="s">
        <v>126</v>
      </c>
      <c r="E107" s="211" t="s">
        <v>127</v>
      </c>
      <c r="F107" s="211" t="s">
        <v>131</v>
      </c>
      <c r="G107" s="211" t="s">
        <v>151</v>
      </c>
      <c r="H107" s="211" t="s">
        <v>217</v>
      </c>
      <c r="I107" s="211" t="s">
        <v>217</v>
      </c>
      <c r="J107" s="211" t="s">
        <v>217</v>
      </c>
      <c r="K107" s="211" t="s">
        <v>217</v>
      </c>
      <c r="L107" s="211" t="s">
        <v>217</v>
      </c>
      <c r="M107" s="212">
        <v>73.83</v>
      </c>
      <c r="N107" s="188" t="str">
        <f t="shared" si="1"/>
        <v>723000012800</v>
      </c>
    </row>
    <row r="108" spans="1:14" x14ac:dyDescent="0.25">
      <c r="A108" s="211" t="s">
        <v>108</v>
      </c>
      <c r="B108" s="211" t="s">
        <v>230</v>
      </c>
      <c r="C108" s="211" t="s">
        <v>232</v>
      </c>
      <c r="D108" s="211" t="s">
        <v>126</v>
      </c>
      <c r="E108" s="211" t="s">
        <v>127</v>
      </c>
      <c r="F108" s="211" t="s">
        <v>131</v>
      </c>
      <c r="G108" s="211" t="s">
        <v>136</v>
      </c>
      <c r="H108" s="211" t="s">
        <v>217</v>
      </c>
      <c r="I108" s="211" t="s">
        <v>217</v>
      </c>
      <c r="J108" s="211" t="s">
        <v>217</v>
      </c>
      <c r="K108" s="211" t="s">
        <v>217</v>
      </c>
      <c r="L108" s="211" t="s">
        <v>217</v>
      </c>
      <c r="M108" s="212">
        <v>-17.27</v>
      </c>
      <c r="N108" s="188" t="str">
        <f t="shared" si="1"/>
        <v>205800012800</v>
      </c>
    </row>
    <row r="109" spans="1:14" x14ac:dyDescent="0.25">
      <c r="A109" s="211" t="s">
        <v>108</v>
      </c>
      <c r="B109" s="211" t="s">
        <v>230</v>
      </c>
      <c r="C109" s="211" t="s">
        <v>232</v>
      </c>
      <c r="D109" s="211" t="s">
        <v>126</v>
      </c>
      <c r="E109" s="211" t="s">
        <v>127</v>
      </c>
      <c r="F109" s="211" t="s">
        <v>131</v>
      </c>
      <c r="G109" s="211" t="s">
        <v>124</v>
      </c>
      <c r="H109" s="211" t="s">
        <v>217</v>
      </c>
      <c r="I109" s="211" t="s">
        <v>217</v>
      </c>
      <c r="J109" s="211" t="s">
        <v>217</v>
      </c>
      <c r="K109" s="211" t="s">
        <v>217</v>
      </c>
      <c r="L109" s="211" t="s">
        <v>217</v>
      </c>
      <c r="M109" s="212">
        <v>-734.9</v>
      </c>
      <c r="N109" s="188" t="str">
        <f t="shared" si="1"/>
        <v>100000012800</v>
      </c>
    </row>
    <row r="110" spans="1:14" x14ac:dyDescent="0.25">
      <c r="A110" s="211" t="s">
        <v>108</v>
      </c>
      <c r="B110" s="211" t="s">
        <v>230</v>
      </c>
      <c r="C110" s="211" t="s">
        <v>232</v>
      </c>
      <c r="D110" s="211" t="s">
        <v>126</v>
      </c>
      <c r="E110" s="211" t="s">
        <v>127</v>
      </c>
      <c r="F110" s="211" t="s">
        <v>131</v>
      </c>
      <c r="G110" s="211" t="s">
        <v>143</v>
      </c>
      <c r="H110" s="211" t="s">
        <v>217</v>
      </c>
      <c r="I110" s="211" t="s">
        <v>217</v>
      </c>
      <c r="J110" s="211" t="s">
        <v>217</v>
      </c>
      <c r="K110" s="211" t="s">
        <v>217</v>
      </c>
      <c r="L110" s="211" t="s">
        <v>217</v>
      </c>
      <c r="M110" s="212">
        <v>-28.07</v>
      </c>
      <c r="N110" s="188" t="str">
        <f t="shared" si="1"/>
        <v>215000012800</v>
      </c>
    </row>
    <row r="111" spans="1:14" x14ac:dyDescent="0.25">
      <c r="A111" s="211" t="s">
        <v>108</v>
      </c>
      <c r="B111" s="211" t="s">
        <v>230</v>
      </c>
      <c r="C111" s="211" t="s">
        <v>232</v>
      </c>
      <c r="D111" s="211" t="s">
        <v>126</v>
      </c>
      <c r="E111" s="211" t="s">
        <v>127</v>
      </c>
      <c r="F111" s="211" t="s">
        <v>131</v>
      </c>
      <c r="G111" s="211" t="s">
        <v>142</v>
      </c>
      <c r="H111" s="211" t="s">
        <v>217</v>
      </c>
      <c r="I111" s="211" t="s">
        <v>217</v>
      </c>
      <c r="J111" s="211" t="s">
        <v>217</v>
      </c>
      <c r="K111" s="211" t="s">
        <v>217</v>
      </c>
      <c r="L111" s="211" t="s">
        <v>217</v>
      </c>
      <c r="M111" s="212">
        <v>-58.14</v>
      </c>
      <c r="N111" s="188" t="str">
        <f t="shared" si="1"/>
        <v>214000012800</v>
      </c>
    </row>
    <row r="112" spans="1:14" x14ac:dyDescent="0.25">
      <c r="A112" s="211" t="s">
        <v>108</v>
      </c>
      <c r="B112" s="211" t="s">
        <v>230</v>
      </c>
      <c r="C112" s="211" t="s">
        <v>232</v>
      </c>
      <c r="D112" s="211" t="s">
        <v>126</v>
      </c>
      <c r="E112" s="211" t="s">
        <v>127</v>
      </c>
      <c r="F112" s="211" t="s">
        <v>131</v>
      </c>
      <c r="G112" s="211" t="s">
        <v>145</v>
      </c>
      <c r="H112" s="211" t="s">
        <v>217</v>
      </c>
      <c r="I112" s="211" t="s">
        <v>217</v>
      </c>
      <c r="J112" s="211" t="s">
        <v>217</v>
      </c>
      <c r="K112" s="211" t="s">
        <v>217</v>
      </c>
      <c r="L112" s="211" t="s">
        <v>217</v>
      </c>
      <c r="M112" s="212">
        <v>-17.27</v>
      </c>
      <c r="N112" s="188" t="str">
        <f t="shared" si="1"/>
        <v>216000012800</v>
      </c>
    </row>
    <row r="113" spans="1:14" x14ac:dyDescent="0.25">
      <c r="A113" s="211" t="s">
        <v>108</v>
      </c>
      <c r="B113" s="211" t="s">
        <v>230</v>
      </c>
      <c r="C113" s="211" t="s">
        <v>232</v>
      </c>
      <c r="D113" s="211" t="s">
        <v>126</v>
      </c>
      <c r="E113" s="211" t="s">
        <v>127</v>
      </c>
      <c r="F113" s="211" t="s">
        <v>131</v>
      </c>
      <c r="G113" s="211" t="s">
        <v>133</v>
      </c>
      <c r="H113" s="211" t="s">
        <v>217</v>
      </c>
      <c r="I113" s="211" t="s">
        <v>217</v>
      </c>
      <c r="J113" s="211" t="s">
        <v>217</v>
      </c>
      <c r="K113" s="211" t="s">
        <v>217</v>
      </c>
      <c r="L113" s="211" t="s">
        <v>217</v>
      </c>
      <c r="M113" s="212">
        <v>-73.83</v>
      </c>
      <c r="N113" s="188" t="str">
        <f t="shared" si="1"/>
        <v>205300012800</v>
      </c>
    </row>
    <row r="114" spans="1:14" x14ac:dyDescent="0.25">
      <c r="A114" s="211" t="s">
        <v>108</v>
      </c>
      <c r="B114" s="211" t="s">
        <v>230</v>
      </c>
      <c r="C114" s="211" t="s">
        <v>232</v>
      </c>
      <c r="D114" s="211" t="s">
        <v>126</v>
      </c>
      <c r="E114" s="211" t="s">
        <v>127</v>
      </c>
      <c r="F114" s="211" t="s">
        <v>131</v>
      </c>
      <c r="G114" s="211" t="s">
        <v>139</v>
      </c>
      <c r="H114" s="211" t="s">
        <v>217</v>
      </c>
      <c r="I114" s="211" t="s">
        <v>217</v>
      </c>
      <c r="J114" s="211" t="s">
        <v>217</v>
      </c>
      <c r="K114" s="211" t="s">
        <v>217</v>
      </c>
      <c r="L114" s="211" t="s">
        <v>217</v>
      </c>
      <c r="M114" s="212">
        <v>-73.83</v>
      </c>
      <c r="N114" s="188" t="str">
        <f t="shared" si="1"/>
        <v>211000012800</v>
      </c>
    </row>
    <row r="115" spans="1:14" x14ac:dyDescent="0.25">
      <c r="A115" s="211" t="s">
        <v>108</v>
      </c>
      <c r="B115" s="211" t="s">
        <v>230</v>
      </c>
      <c r="C115" s="211" t="s">
        <v>232</v>
      </c>
      <c r="D115" s="211" t="s">
        <v>126</v>
      </c>
      <c r="E115" s="211" t="s">
        <v>127</v>
      </c>
      <c r="F115" s="211" t="s">
        <v>131</v>
      </c>
      <c r="G115" s="211" t="s">
        <v>137</v>
      </c>
      <c r="H115" s="211" t="s">
        <v>217</v>
      </c>
      <c r="I115" s="211" t="s">
        <v>217</v>
      </c>
      <c r="J115" s="211" t="s">
        <v>217</v>
      </c>
      <c r="K115" s="211" t="s">
        <v>217</v>
      </c>
      <c r="L115" s="211" t="s">
        <v>217</v>
      </c>
      <c r="M115" s="212">
        <v>-14.29</v>
      </c>
      <c r="N115" s="188" t="str">
        <f t="shared" si="1"/>
        <v>210000012800</v>
      </c>
    </row>
    <row r="116" spans="1:14" x14ac:dyDescent="0.25">
      <c r="A116" s="211" t="s">
        <v>108</v>
      </c>
      <c r="B116" s="211" t="s">
        <v>230</v>
      </c>
      <c r="C116" s="211" t="s">
        <v>232</v>
      </c>
      <c r="D116" s="211" t="s">
        <v>126</v>
      </c>
      <c r="E116" s="211" t="s">
        <v>127</v>
      </c>
      <c r="F116" s="211" t="s">
        <v>131</v>
      </c>
      <c r="G116" s="211" t="s">
        <v>132</v>
      </c>
      <c r="H116" s="211" t="s">
        <v>217</v>
      </c>
      <c r="I116" s="211" t="s">
        <v>217</v>
      </c>
      <c r="J116" s="211" t="s">
        <v>217</v>
      </c>
      <c r="K116" s="211" t="s">
        <v>217</v>
      </c>
      <c r="L116" s="211" t="s">
        <v>217</v>
      </c>
      <c r="M116" s="212">
        <v>-78.59</v>
      </c>
      <c r="N116" s="188" t="str">
        <f t="shared" si="1"/>
        <v>205200012800</v>
      </c>
    </row>
    <row r="117" spans="1:14" x14ac:dyDescent="0.25">
      <c r="A117" s="211" t="s">
        <v>108</v>
      </c>
      <c r="B117" s="211" t="s">
        <v>230</v>
      </c>
      <c r="C117" s="211" t="s">
        <v>232</v>
      </c>
      <c r="D117" s="211" t="s">
        <v>126</v>
      </c>
      <c r="E117" s="211" t="s">
        <v>127</v>
      </c>
      <c r="F117" s="211" t="s">
        <v>131</v>
      </c>
      <c r="G117" s="211" t="s">
        <v>138</v>
      </c>
      <c r="H117" s="211" t="s">
        <v>217</v>
      </c>
      <c r="I117" s="211" t="s">
        <v>217</v>
      </c>
      <c r="J117" s="211" t="s">
        <v>217</v>
      </c>
      <c r="K117" s="211" t="s">
        <v>217</v>
      </c>
      <c r="L117" s="211" t="s">
        <v>217</v>
      </c>
      <c r="M117" s="212">
        <v>-78.59</v>
      </c>
      <c r="N117" s="188" t="str">
        <f t="shared" si="1"/>
        <v>210500012800</v>
      </c>
    </row>
    <row r="118" spans="1:14" x14ac:dyDescent="0.25">
      <c r="A118" s="211" t="s">
        <v>108</v>
      </c>
      <c r="B118" s="211" t="s">
        <v>230</v>
      </c>
      <c r="C118" s="211" t="s">
        <v>232</v>
      </c>
      <c r="D118" s="211" t="s">
        <v>126</v>
      </c>
      <c r="E118" s="211" t="s">
        <v>127</v>
      </c>
      <c r="F118" s="211" t="s">
        <v>131</v>
      </c>
      <c r="G118" s="211" t="s">
        <v>137</v>
      </c>
      <c r="H118" s="211" t="s">
        <v>217</v>
      </c>
      <c r="I118" s="211" t="s">
        <v>217</v>
      </c>
      <c r="J118" s="211" t="s">
        <v>217</v>
      </c>
      <c r="K118" s="211" t="s">
        <v>217</v>
      </c>
      <c r="L118" s="211" t="s">
        <v>217</v>
      </c>
      <c r="M118" s="212">
        <v>-200</v>
      </c>
      <c r="N118" s="188" t="str">
        <f t="shared" si="1"/>
        <v>210000012800</v>
      </c>
    </row>
    <row r="119" spans="1:14" x14ac:dyDescent="0.25">
      <c r="A119" s="211" t="s">
        <v>108</v>
      </c>
      <c r="B119" s="211" t="s">
        <v>230</v>
      </c>
      <c r="C119" s="211" t="s">
        <v>232</v>
      </c>
      <c r="D119" s="211" t="s">
        <v>126</v>
      </c>
      <c r="E119" s="211" t="s">
        <v>127</v>
      </c>
      <c r="F119" s="211" t="s">
        <v>131</v>
      </c>
      <c r="G119" s="211" t="s">
        <v>156</v>
      </c>
      <c r="H119" s="211" t="s">
        <v>217</v>
      </c>
      <c r="I119" s="211" t="s">
        <v>217</v>
      </c>
      <c r="J119" s="211" t="s">
        <v>217</v>
      </c>
      <c r="K119" s="211" t="s">
        <v>217</v>
      </c>
      <c r="L119" s="211" t="s">
        <v>217</v>
      </c>
      <c r="M119" s="212">
        <v>14.29</v>
      </c>
      <c r="N119" s="188" t="str">
        <f t="shared" si="1"/>
        <v>726900012800</v>
      </c>
    </row>
    <row r="120" spans="1:14" x14ac:dyDescent="0.25">
      <c r="A120" s="211" t="s">
        <v>108</v>
      </c>
      <c r="B120" s="211" t="s">
        <v>230</v>
      </c>
      <c r="C120" s="211" t="s">
        <v>232</v>
      </c>
      <c r="D120" s="211" t="s">
        <v>126</v>
      </c>
      <c r="E120" s="211" t="s">
        <v>127</v>
      </c>
      <c r="F120" s="211" t="s">
        <v>131</v>
      </c>
      <c r="G120" s="211" t="s">
        <v>156</v>
      </c>
      <c r="H120" s="211" t="s">
        <v>217</v>
      </c>
      <c r="I120" s="211" t="s">
        <v>217</v>
      </c>
      <c r="J120" s="211" t="s">
        <v>217</v>
      </c>
      <c r="K120" s="211" t="s">
        <v>217</v>
      </c>
      <c r="L120" s="211" t="s">
        <v>217</v>
      </c>
      <c r="M120" s="212">
        <v>78.59</v>
      </c>
      <c r="N120" s="188" t="str">
        <f t="shared" si="1"/>
        <v>726900012800</v>
      </c>
    </row>
    <row r="121" spans="1:14" x14ac:dyDescent="0.25">
      <c r="A121" s="211" t="s">
        <v>108</v>
      </c>
      <c r="B121" s="211" t="s">
        <v>230</v>
      </c>
      <c r="C121" s="211" t="s">
        <v>232</v>
      </c>
      <c r="D121" s="211" t="s">
        <v>126</v>
      </c>
      <c r="E121" s="211" t="s">
        <v>127</v>
      </c>
      <c r="F121" s="211" t="s">
        <v>131</v>
      </c>
      <c r="G121" s="211" t="s">
        <v>152</v>
      </c>
      <c r="H121" s="211" t="s">
        <v>217</v>
      </c>
      <c r="I121" s="211" t="s">
        <v>217</v>
      </c>
      <c r="J121" s="211" t="s">
        <v>217</v>
      </c>
      <c r="K121" s="211" t="s">
        <v>217</v>
      </c>
      <c r="L121" s="211" t="s">
        <v>217</v>
      </c>
      <c r="M121" s="212">
        <v>17.27</v>
      </c>
      <c r="N121" s="188" t="str">
        <f t="shared" si="1"/>
        <v>723100012800</v>
      </c>
    </row>
    <row r="122" spans="1:14" x14ac:dyDescent="0.25">
      <c r="A122" s="211" t="s">
        <v>108</v>
      </c>
      <c r="B122" s="211" t="s">
        <v>230</v>
      </c>
      <c r="C122" s="211" t="s">
        <v>232</v>
      </c>
      <c r="D122" s="211" t="s">
        <v>126</v>
      </c>
      <c r="E122" s="211" t="s">
        <v>127</v>
      </c>
      <c r="F122" s="211" t="s">
        <v>131</v>
      </c>
      <c r="G122" s="211" t="s">
        <v>148</v>
      </c>
      <c r="H122" s="211" t="s">
        <v>217</v>
      </c>
      <c r="I122" s="211" t="s">
        <v>217</v>
      </c>
      <c r="J122" s="211" t="s">
        <v>217</v>
      </c>
      <c r="K122" s="211" t="s">
        <v>217</v>
      </c>
      <c r="L122" s="211" t="s">
        <v>217</v>
      </c>
      <c r="M122" s="212">
        <v>119.08</v>
      </c>
      <c r="N122" s="188" t="str">
        <f t="shared" si="1"/>
        <v>700000012800</v>
      </c>
    </row>
    <row r="123" spans="1:14" x14ac:dyDescent="0.25">
      <c r="A123" s="211" t="s">
        <v>108</v>
      </c>
      <c r="B123" s="211" t="s">
        <v>230</v>
      </c>
      <c r="C123" s="211" t="s">
        <v>232</v>
      </c>
      <c r="D123" s="211" t="s">
        <v>126</v>
      </c>
      <c r="E123" s="211" t="s">
        <v>127</v>
      </c>
      <c r="F123" s="211" t="s">
        <v>131</v>
      </c>
      <c r="G123" s="211" t="s">
        <v>148</v>
      </c>
      <c r="H123" s="211" t="s">
        <v>217</v>
      </c>
      <c r="I123" s="211" t="s">
        <v>217</v>
      </c>
      <c r="J123" s="211" t="s">
        <v>217</v>
      </c>
      <c r="K123" s="211" t="s">
        <v>217</v>
      </c>
      <c r="L123" s="211" t="s">
        <v>217</v>
      </c>
      <c r="M123" s="212">
        <v>1071.72</v>
      </c>
      <c r="N123" s="188" t="str">
        <f t="shared" si="1"/>
        <v>700000012800</v>
      </c>
    </row>
    <row r="124" spans="1:14" x14ac:dyDescent="0.25">
      <c r="A124" s="211" t="s">
        <v>108</v>
      </c>
      <c r="B124" s="211" t="s">
        <v>230</v>
      </c>
      <c r="C124" s="211" t="s">
        <v>231</v>
      </c>
      <c r="D124" s="211" t="s">
        <v>126</v>
      </c>
      <c r="E124" s="211" t="s">
        <v>127</v>
      </c>
      <c r="F124" s="211" t="s">
        <v>131</v>
      </c>
      <c r="G124" s="211" t="s">
        <v>149</v>
      </c>
      <c r="H124" s="211" t="s">
        <v>217</v>
      </c>
      <c r="I124" s="211" t="s">
        <v>217</v>
      </c>
      <c r="J124" s="211" t="s">
        <v>217</v>
      </c>
      <c r="K124" s="211" t="s">
        <v>217</v>
      </c>
      <c r="L124" s="211" t="s">
        <v>217</v>
      </c>
      <c r="M124" s="212">
        <v>760</v>
      </c>
      <c r="N124" s="188" t="str">
        <f t="shared" si="1"/>
        <v>715000012800</v>
      </c>
    </row>
    <row r="125" spans="1:14" x14ac:dyDescent="0.25">
      <c r="A125" s="211" t="s">
        <v>108</v>
      </c>
      <c r="B125" s="211" t="s">
        <v>230</v>
      </c>
      <c r="C125" s="211" t="s">
        <v>231</v>
      </c>
      <c r="D125" s="211" t="s">
        <v>126</v>
      </c>
      <c r="E125" s="211" t="s">
        <v>127</v>
      </c>
      <c r="F125" s="211" t="s">
        <v>131</v>
      </c>
      <c r="G125" s="211" t="s">
        <v>151</v>
      </c>
      <c r="H125" s="211" t="s">
        <v>217</v>
      </c>
      <c r="I125" s="211" t="s">
        <v>217</v>
      </c>
      <c r="J125" s="211" t="s">
        <v>217</v>
      </c>
      <c r="K125" s="211" t="s">
        <v>217</v>
      </c>
      <c r="L125" s="211" t="s">
        <v>217</v>
      </c>
      <c r="M125" s="212">
        <v>47.12</v>
      </c>
      <c r="N125" s="188" t="str">
        <f t="shared" si="1"/>
        <v>723000012800</v>
      </c>
    </row>
    <row r="126" spans="1:14" x14ac:dyDescent="0.25">
      <c r="A126" s="211" t="s">
        <v>108</v>
      </c>
      <c r="B126" s="211" t="s">
        <v>230</v>
      </c>
      <c r="C126" s="211" t="s">
        <v>231</v>
      </c>
      <c r="D126" s="211" t="s">
        <v>126</v>
      </c>
      <c r="E126" s="211" t="s">
        <v>127</v>
      </c>
      <c r="F126" s="211" t="s">
        <v>131</v>
      </c>
      <c r="G126" s="211" t="s">
        <v>143</v>
      </c>
      <c r="H126" s="211" t="s">
        <v>217</v>
      </c>
      <c r="I126" s="211" t="s">
        <v>217</v>
      </c>
      <c r="J126" s="211" t="s">
        <v>217</v>
      </c>
      <c r="K126" s="211" t="s">
        <v>217</v>
      </c>
      <c r="L126" s="211" t="s">
        <v>217</v>
      </c>
      <c r="M126" s="212">
        <v>-15.44</v>
      </c>
      <c r="N126" s="188" t="str">
        <f t="shared" si="1"/>
        <v>215000012800</v>
      </c>
    </row>
    <row r="127" spans="1:14" x14ac:dyDescent="0.25">
      <c r="A127" s="211" t="s">
        <v>108</v>
      </c>
      <c r="B127" s="211" t="s">
        <v>230</v>
      </c>
      <c r="C127" s="211" t="s">
        <v>231</v>
      </c>
      <c r="D127" s="211" t="s">
        <v>126</v>
      </c>
      <c r="E127" s="211" t="s">
        <v>127</v>
      </c>
      <c r="F127" s="211" t="s">
        <v>131</v>
      </c>
      <c r="G127" s="211" t="s">
        <v>136</v>
      </c>
      <c r="H127" s="211" t="s">
        <v>217</v>
      </c>
      <c r="I127" s="211" t="s">
        <v>217</v>
      </c>
      <c r="J127" s="211" t="s">
        <v>217</v>
      </c>
      <c r="K127" s="211" t="s">
        <v>217</v>
      </c>
      <c r="L127" s="211" t="s">
        <v>217</v>
      </c>
      <c r="M127" s="212">
        <v>-11.02</v>
      </c>
      <c r="N127" s="188" t="str">
        <f t="shared" si="1"/>
        <v>205800012800</v>
      </c>
    </row>
    <row r="128" spans="1:14" x14ac:dyDescent="0.25">
      <c r="A128" s="211" t="s">
        <v>108</v>
      </c>
      <c r="B128" s="211" t="s">
        <v>230</v>
      </c>
      <c r="C128" s="211" t="s">
        <v>231</v>
      </c>
      <c r="D128" s="211" t="s">
        <v>126</v>
      </c>
      <c r="E128" s="211" t="s">
        <v>127</v>
      </c>
      <c r="F128" s="211" t="s">
        <v>131</v>
      </c>
      <c r="G128" s="211" t="s">
        <v>142</v>
      </c>
      <c r="H128" s="211" t="s">
        <v>217</v>
      </c>
      <c r="I128" s="211" t="s">
        <v>217</v>
      </c>
      <c r="J128" s="211" t="s">
        <v>217</v>
      </c>
      <c r="K128" s="211" t="s">
        <v>217</v>
      </c>
      <c r="L128" s="211" t="s">
        <v>217</v>
      </c>
      <c r="M128" s="212">
        <v>-37.909999999999997</v>
      </c>
      <c r="N128" s="188" t="str">
        <f t="shared" si="1"/>
        <v>214000012800</v>
      </c>
    </row>
    <row r="129" spans="1:14" x14ac:dyDescent="0.25">
      <c r="A129" s="211" t="s">
        <v>108</v>
      </c>
      <c r="B129" s="211" t="s">
        <v>230</v>
      </c>
      <c r="C129" s="211" t="s">
        <v>231</v>
      </c>
      <c r="D129" s="211" t="s">
        <v>126</v>
      </c>
      <c r="E129" s="211" t="s">
        <v>127</v>
      </c>
      <c r="F129" s="211" t="s">
        <v>131</v>
      </c>
      <c r="G129" s="211" t="s">
        <v>145</v>
      </c>
      <c r="H129" s="211" t="s">
        <v>217</v>
      </c>
      <c r="I129" s="211" t="s">
        <v>217</v>
      </c>
      <c r="J129" s="211" t="s">
        <v>217</v>
      </c>
      <c r="K129" s="211" t="s">
        <v>217</v>
      </c>
      <c r="L129" s="211" t="s">
        <v>217</v>
      </c>
      <c r="M129" s="212">
        <v>-11.02</v>
      </c>
      <c r="N129" s="188" t="str">
        <f t="shared" si="1"/>
        <v>216000012800</v>
      </c>
    </row>
    <row r="130" spans="1:14" x14ac:dyDescent="0.25">
      <c r="A130" s="211" t="s">
        <v>108</v>
      </c>
      <c r="B130" s="211" t="s">
        <v>230</v>
      </c>
      <c r="C130" s="211" t="s">
        <v>231</v>
      </c>
      <c r="D130" s="211" t="s">
        <v>126</v>
      </c>
      <c r="E130" s="211" t="s">
        <v>127</v>
      </c>
      <c r="F130" s="211" t="s">
        <v>131</v>
      </c>
      <c r="G130" s="211" t="s">
        <v>133</v>
      </c>
      <c r="H130" s="211" t="s">
        <v>217</v>
      </c>
      <c r="I130" s="211" t="s">
        <v>217</v>
      </c>
      <c r="J130" s="211" t="s">
        <v>217</v>
      </c>
      <c r="K130" s="211" t="s">
        <v>217</v>
      </c>
      <c r="L130" s="211" t="s">
        <v>217</v>
      </c>
      <c r="M130" s="212">
        <v>-47.12</v>
      </c>
      <c r="N130" s="188" t="str">
        <f t="shared" si="1"/>
        <v>205300012800</v>
      </c>
    </row>
    <row r="131" spans="1:14" x14ac:dyDescent="0.25">
      <c r="A131" s="211" t="s">
        <v>108</v>
      </c>
      <c r="B131" s="211" t="s">
        <v>230</v>
      </c>
      <c r="C131" s="211" t="s">
        <v>231</v>
      </c>
      <c r="D131" s="211" t="s">
        <v>126</v>
      </c>
      <c r="E131" s="211" t="s">
        <v>127</v>
      </c>
      <c r="F131" s="211" t="s">
        <v>131</v>
      </c>
      <c r="G131" s="211" t="s">
        <v>139</v>
      </c>
      <c r="H131" s="211" t="s">
        <v>217</v>
      </c>
      <c r="I131" s="211" t="s">
        <v>217</v>
      </c>
      <c r="J131" s="211" t="s">
        <v>217</v>
      </c>
      <c r="K131" s="211" t="s">
        <v>217</v>
      </c>
      <c r="L131" s="211" t="s">
        <v>217</v>
      </c>
      <c r="M131" s="212">
        <v>-47.12</v>
      </c>
      <c r="N131" s="188" t="str">
        <f t="shared" ref="N131:N194" si="2">CONCATENATE(G131,E131)</f>
        <v>211000012800</v>
      </c>
    </row>
    <row r="132" spans="1:14" x14ac:dyDescent="0.25">
      <c r="A132" s="211" t="s">
        <v>108</v>
      </c>
      <c r="B132" s="211" t="s">
        <v>230</v>
      </c>
      <c r="C132" s="211" t="s">
        <v>231</v>
      </c>
      <c r="D132" s="211" t="s">
        <v>126</v>
      </c>
      <c r="E132" s="211" t="s">
        <v>127</v>
      </c>
      <c r="F132" s="211" t="s">
        <v>131</v>
      </c>
      <c r="G132" s="211" t="s">
        <v>132</v>
      </c>
      <c r="H132" s="211" t="s">
        <v>217</v>
      </c>
      <c r="I132" s="211" t="s">
        <v>217</v>
      </c>
      <c r="J132" s="211" t="s">
        <v>217</v>
      </c>
      <c r="K132" s="211" t="s">
        <v>217</v>
      </c>
      <c r="L132" s="211" t="s">
        <v>217</v>
      </c>
      <c r="M132" s="212">
        <v>-50.16</v>
      </c>
      <c r="N132" s="188" t="str">
        <f t="shared" si="2"/>
        <v>205200012800</v>
      </c>
    </row>
    <row r="133" spans="1:14" x14ac:dyDescent="0.25">
      <c r="A133" s="211" t="s">
        <v>108</v>
      </c>
      <c r="B133" s="211" t="s">
        <v>230</v>
      </c>
      <c r="C133" s="211" t="s">
        <v>231</v>
      </c>
      <c r="D133" s="211" t="s">
        <v>126</v>
      </c>
      <c r="E133" s="211" t="s">
        <v>127</v>
      </c>
      <c r="F133" s="211" t="s">
        <v>131</v>
      </c>
      <c r="G133" s="211" t="s">
        <v>137</v>
      </c>
      <c r="H133" s="211" t="s">
        <v>217</v>
      </c>
      <c r="I133" s="211" t="s">
        <v>217</v>
      </c>
      <c r="J133" s="211" t="s">
        <v>217</v>
      </c>
      <c r="K133" s="211" t="s">
        <v>217</v>
      </c>
      <c r="L133" s="211" t="s">
        <v>217</v>
      </c>
      <c r="M133" s="212">
        <v>-9.1199999999999992</v>
      </c>
      <c r="N133" s="188" t="str">
        <f t="shared" si="2"/>
        <v>210000012800</v>
      </c>
    </row>
    <row r="134" spans="1:14" x14ac:dyDescent="0.25">
      <c r="A134" s="211" t="s">
        <v>108</v>
      </c>
      <c r="B134" s="211" t="s">
        <v>230</v>
      </c>
      <c r="C134" s="211" t="s">
        <v>231</v>
      </c>
      <c r="D134" s="211" t="s">
        <v>126</v>
      </c>
      <c r="E134" s="211" t="s">
        <v>127</v>
      </c>
      <c r="F134" s="211" t="s">
        <v>131</v>
      </c>
      <c r="G134" s="211" t="s">
        <v>138</v>
      </c>
      <c r="H134" s="211" t="s">
        <v>217</v>
      </c>
      <c r="I134" s="211" t="s">
        <v>217</v>
      </c>
      <c r="J134" s="211" t="s">
        <v>217</v>
      </c>
      <c r="K134" s="211" t="s">
        <v>217</v>
      </c>
      <c r="L134" s="211" t="s">
        <v>217</v>
      </c>
      <c r="M134" s="212">
        <v>-50.16</v>
      </c>
      <c r="N134" s="188" t="str">
        <f t="shared" si="2"/>
        <v>210500012800</v>
      </c>
    </row>
    <row r="135" spans="1:14" x14ac:dyDescent="0.25">
      <c r="A135" s="211" t="s">
        <v>108</v>
      </c>
      <c r="B135" s="211" t="s">
        <v>230</v>
      </c>
      <c r="C135" s="211" t="s">
        <v>231</v>
      </c>
      <c r="D135" s="211" t="s">
        <v>126</v>
      </c>
      <c r="E135" s="211" t="s">
        <v>127</v>
      </c>
      <c r="F135" s="211" t="s">
        <v>131</v>
      </c>
      <c r="G135" s="211" t="s">
        <v>156</v>
      </c>
      <c r="H135" s="211" t="s">
        <v>217</v>
      </c>
      <c r="I135" s="211" t="s">
        <v>217</v>
      </c>
      <c r="J135" s="211" t="s">
        <v>217</v>
      </c>
      <c r="K135" s="211" t="s">
        <v>217</v>
      </c>
      <c r="L135" s="211" t="s">
        <v>217</v>
      </c>
      <c r="M135" s="212">
        <v>9.1199999999999992</v>
      </c>
      <c r="N135" s="188" t="str">
        <f t="shared" si="2"/>
        <v>726900012800</v>
      </c>
    </row>
    <row r="136" spans="1:14" x14ac:dyDescent="0.25">
      <c r="A136" s="211" t="s">
        <v>108</v>
      </c>
      <c r="B136" s="211" t="s">
        <v>230</v>
      </c>
      <c r="C136" s="211" t="s">
        <v>231</v>
      </c>
      <c r="D136" s="211" t="s">
        <v>126</v>
      </c>
      <c r="E136" s="211" t="s">
        <v>127</v>
      </c>
      <c r="F136" s="211" t="s">
        <v>131</v>
      </c>
      <c r="G136" s="211" t="s">
        <v>156</v>
      </c>
      <c r="H136" s="211" t="s">
        <v>217</v>
      </c>
      <c r="I136" s="211" t="s">
        <v>217</v>
      </c>
      <c r="J136" s="211" t="s">
        <v>217</v>
      </c>
      <c r="K136" s="211" t="s">
        <v>217</v>
      </c>
      <c r="L136" s="211" t="s">
        <v>217</v>
      </c>
      <c r="M136" s="212">
        <v>50.16</v>
      </c>
      <c r="N136" s="188" t="str">
        <f t="shared" si="2"/>
        <v>726900012800</v>
      </c>
    </row>
    <row r="137" spans="1:14" x14ac:dyDescent="0.25">
      <c r="A137" s="211" t="s">
        <v>108</v>
      </c>
      <c r="B137" s="211" t="s">
        <v>230</v>
      </c>
      <c r="C137" s="211" t="s">
        <v>231</v>
      </c>
      <c r="D137" s="211" t="s">
        <v>126</v>
      </c>
      <c r="E137" s="211" t="s">
        <v>127</v>
      </c>
      <c r="F137" s="211" t="s">
        <v>131</v>
      </c>
      <c r="G137" s="211" t="s">
        <v>152</v>
      </c>
      <c r="H137" s="211" t="s">
        <v>217</v>
      </c>
      <c r="I137" s="211" t="s">
        <v>217</v>
      </c>
      <c r="J137" s="211" t="s">
        <v>217</v>
      </c>
      <c r="K137" s="211" t="s">
        <v>217</v>
      </c>
      <c r="L137" s="211" t="s">
        <v>217</v>
      </c>
      <c r="M137" s="212">
        <v>11.02</v>
      </c>
      <c r="N137" s="188" t="str">
        <f t="shared" si="2"/>
        <v>723100012800</v>
      </c>
    </row>
    <row r="138" spans="1:14" x14ac:dyDescent="0.25">
      <c r="A138" s="211" t="s">
        <v>108</v>
      </c>
      <c r="B138" s="211" t="s">
        <v>230</v>
      </c>
      <c r="C138" s="211" t="s">
        <v>231</v>
      </c>
      <c r="D138" s="211" t="s">
        <v>126</v>
      </c>
      <c r="E138" s="211" t="s">
        <v>127</v>
      </c>
      <c r="F138" s="211" t="s">
        <v>131</v>
      </c>
      <c r="G138" s="211" t="s">
        <v>124</v>
      </c>
      <c r="H138" s="211" t="s">
        <v>217</v>
      </c>
      <c r="I138" s="211" t="s">
        <v>217</v>
      </c>
      <c r="J138" s="211" t="s">
        <v>217</v>
      </c>
      <c r="K138" s="211" t="s">
        <v>217</v>
      </c>
      <c r="L138" s="211" t="s">
        <v>217</v>
      </c>
      <c r="M138" s="212">
        <v>-598.35</v>
      </c>
      <c r="N138" s="188" t="str">
        <f t="shared" si="2"/>
        <v>100000012800</v>
      </c>
    </row>
    <row r="139" spans="1:14" x14ac:dyDescent="0.25">
      <c r="A139" s="211" t="s">
        <v>108</v>
      </c>
      <c r="B139" s="211" t="s">
        <v>233</v>
      </c>
      <c r="C139" s="211" t="s">
        <v>234</v>
      </c>
      <c r="D139" s="211" t="s">
        <v>126</v>
      </c>
      <c r="E139" s="211" t="s">
        <v>127</v>
      </c>
      <c r="F139" s="211" t="s">
        <v>131</v>
      </c>
      <c r="G139" s="211" t="s">
        <v>156</v>
      </c>
      <c r="H139" s="211" t="s">
        <v>217</v>
      </c>
      <c r="I139" s="211" t="s">
        <v>217</v>
      </c>
      <c r="J139" s="211" t="s">
        <v>217</v>
      </c>
      <c r="K139" s="211" t="s">
        <v>217</v>
      </c>
      <c r="L139" s="211" t="s">
        <v>217</v>
      </c>
      <c r="M139" s="212">
        <v>9.33</v>
      </c>
      <c r="N139" s="188" t="str">
        <f t="shared" si="2"/>
        <v>726900012800</v>
      </c>
    </row>
    <row r="140" spans="1:14" x14ac:dyDescent="0.25">
      <c r="A140" s="211" t="s">
        <v>108</v>
      </c>
      <c r="B140" s="211" t="s">
        <v>233</v>
      </c>
      <c r="C140" s="211" t="s">
        <v>234</v>
      </c>
      <c r="D140" s="211" t="s">
        <v>126</v>
      </c>
      <c r="E140" s="211" t="s">
        <v>127</v>
      </c>
      <c r="F140" s="211" t="s">
        <v>131</v>
      </c>
      <c r="G140" s="211" t="s">
        <v>137</v>
      </c>
      <c r="H140" s="211" t="s">
        <v>217</v>
      </c>
      <c r="I140" s="211" t="s">
        <v>217</v>
      </c>
      <c r="J140" s="211" t="s">
        <v>217</v>
      </c>
      <c r="K140" s="211" t="s">
        <v>217</v>
      </c>
      <c r="L140" s="211" t="s">
        <v>217</v>
      </c>
      <c r="M140" s="212">
        <v>-60</v>
      </c>
      <c r="N140" s="188" t="str">
        <f t="shared" si="2"/>
        <v>210000012800</v>
      </c>
    </row>
    <row r="141" spans="1:14" x14ac:dyDescent="0.25">
      <c r="A141" s="211" t="s">
        <v>108</v>
      </c>
      <c r="B141" s="211" t="s">
        <v>233</v>
      </c>
      <c r="C141" s="211" t="s">
        <v>234</v>
      </c>
      <c r="D141" s="211" t="s">
        <v>126</v>
      </c>
      <c r="E141" s="211" t="s">
        <v>127</v>
      </c>
      <c r="F141" s="211" t="s">
        <v>131</v>
      </c>
      <c r="G141" s="211" t="s">
        <v>138</v>
      </c>
      <c r="H141" s="211" t="s">
        <v>217</v>
      </c>
      <c r="I141" s="211" t="s">
        <v>217</v>
      </c>
      <c r="J141" s="211" t="s">
        <v>217</v>
      </c>
      <c r="K141" s="211" t="s">
        <v>217</v>
      </c>
      <c r="L141" s="211" t="s">
        <v>217</v>
      </c>
      <c r="M141" s="212">
        <v>-51.31</v>
      </c>
      <c r="N141" s="188" t="str">
        <f t="shared" si="2"/>
        <v>210500012800</v>
      </c>
    </row>
    <row r="142" spans="1:14" x14ac:dyDescent="0.25">
      <c r="A142" s="211" t="s">
        <v>108</v>
      </c>
      <c r="B142" s="211" t="s">
        <v>233</v>
      </c>
      <c r="C142" s="211" t="s">
        <v>234</v>
      </c>
      <c r="D142" s="211" t="s">
        <v>126</v>
      </c>
      <c r="E142" s="211" t="s">
        <v>127</v>
      </c>
      <c r="F142" s="211" t="s">
        <v>131</v>
      </c>
      <c r="G142" s="211" t="s">
        <v>132</v>
      </c>
      <c r="H142" s="211" t="s">
        <v>217</v>
      </c>
      <c r="I142" s="211" t="s">
        <v>217</v>
      </c>
      <c r="J142" s="211" t="s">
        <v>217</v>
      </c>
      <c r="K142" s="211" t="s">
        <v>217</v>
      </c>
      <c r="L142" s="211" t="s">
        <v>217</v>
      </c>
      <c r="M142" s="212">
        <v>-51.31</v>
      </c>
      <c r="N142" s="188" t="str">
        <f t="shared" si="2"/>
        <v>205200012800</v>
      </c>
    </row>
    <row r="143" spans="1:14" x14ac:dyDescent="0.25">
      <c r="A143" s="211" t="s">
        <v>108</v>
      </c>
      <c r="B143" s="211" t="s">
        <v>233</v>
      </c>
      <c r="C143" s="211" t="s">
        <v>234</v>
      </c>
      <c r="D143" s="211" t="s">
        <v>126</v>
      </c>
      <c r="E143" s="211" t="s">
        <v>127</v>
      </c>
      <c r="F143" s="211" t="s">
        <v>131</v>
      </c>
      <c r="G143" s="211" t="s">
        <v>137</v>
      </c>
      <c r="H143" s="211" t="s">
        <v>217</v>
      </c>
      <c r="I143" s="211" t="s">
        <v>217</v>
      </c>
      <c r="J143" s="211" t="s">
        <v>217</v>
      </c>
      <c r="K143" s="211" t="s">
        <v>217</v>
      </c>
      <c r="L143" s="211" t="s">
        <v>217</v>
      </c>
      <c r="M143" s="212">
        <v>-9.33</v>
      </c>
      <c r="N143" s="188" t="str">
        <f t="shared" si="2"/>
        <v>210000012800</v>
      </c>
    </row>
    <row r="144" spans="1:14" x14ac:dyDescent="0.25">
      <c r="A144" s="211" t="s">
        <v>108</v>
      </c>
      <c r="B144" s="211" t="s">
        <v>233</v>
      </c>
      <c r="C144" s="211" t="s">
        <v>234</v>
      </c>
      <c r="D144" s="211" t="s">
        <v>126</v>
      </c>
      <c r="E144" s="211" t="s">
        <v>127</v>
      </c>
      <c r="F144" s="211" t="s">
        <v>131</v>
      </c>
      <c r="G144" s="211" t="s">
        <v>139</v>
      </c>
      <c r="H144" s="211" t="s">
        <v>217</v>
      </c>
      <c r="I144" s="211" t="s">
        <v>217</v>
      </c>
      <c r="J144" s="211" t="s">
        <v>217</v>
      </c>
      <c r="K144" s="211" t="s">
        <v>217</v>
      </c>
      <c r="L144" s="211" t="s">
        <v>217</v>
      </c>
      <c r="M144" s="212">
        <v>-48.2</v>
      </c>
      <c r="N144" s="188" t="str">
        <f t="shared" si="2"/>
        <v>211000012800</v>
      </c>
    </row>
    <row r="145" spans="1:14" x14ac:dyDescent="0.25">
      <c r="A145" s="211" t="s">
        <v>108</v>
      </c>
      <c r="B145" s="211" t="s">
        <v>233</v>
      </c>
      <c r="C145" s="211" t="s">
        <v>234</v>
      </c>
      <c r="D145" s="211" t="s">
        <v>126</v>
      </c>
      <c r="E145" s="211" t="s">
        <v>127</v>
      </c>
      <c r="F145" s="211" t="s">
        <v>131</v>
      </c>
      <c r="G145" s="211" t="s">
        <v>133</v>
      </c>
      <c r="H145" s="211" t="s">
        <v>217</v>
      </c>
      <c r="I145" s="211" t="s">
        <v>217</v>
      </c>
      <c r="J145" s="211" t="s">
        <v>217</v>
      </c>
      <c r="K145" s="211" t="s">
        <v>217</v>
      </c>
      <c r="L145" s="211" t="s">
        <v>217</v>
      </c>
      <c r="M145" s="212">
        <v>-48.2</v>
      </c>
      <c r="N145" s="188" t="str">
        <f t="shared" si="2"/>
        <v>205300012800</v>
      </c>
    </row>
    <row r="146" spans="1:14" x14ac:dyDescent="0.25">
      <c r="A146" s="211" t="s">
        <v>108</v>
      </c>
      <c r="B146" s="211" t="s">
        <v>233</v>
      </c>
      <c r="C146" s="211" t="s">
        <v>234</v>
      </c>
      <c r="D146" s="211" t="s">
        <v>126</v>
      </c>
      <c r="E146" s="211" t="s">
        <v>127</v>
      </c>
      <c r="F146" s="211" t="s">
        <v>131</v>
      </c>
      <c r="G146" s="211" t="s">
        <v>145</v>
      </c>
      <c r="H146" s="211" t="s">
        <v>217</v>
      </c>
      <c r="I146" s="211" t="s">
        <v>217</v>
      </c>
      <c r="J146" s="211" t="s">
        <v>217</v>
      </c>
      <c r="K146" s="211" t="s">
        <v>217</v>
      </c>
      <c r="L146" s="211" t="s">
        <v>217</v>
      </c>
      <c r="M146" s="212">
        <v>-11.27</v>
      </c>
      <c r="N146" s="188" t="str">
        <f t="shared" si="2"/>
        <v>216000012800</v>
      </c>
    </row>
    <row r="147" spans="1:14" x14ac:dyDescent="0.25">
      <c r="A147" s="211" t="s">
        <v>108</v>
      </c>
      <c r="B147" s="211" t="s">
        <v>233</v>
      </c>
      <c r="C147" s="211" t="s">
        <v>234</v>
      </c>
      <c r="D147" s="211" t="s">
        <v>126</v>
      </c>
      <c r="E147" s="211" t="s">
        <v>127</v>
      </c>
      <c r="F147" s="211" t="s">
        <v>131</v>
      </c>
      <c r="G147" s="211" t="s">
        <v>142</v>
      </c>
      <c r="H147" s="211" t="s">
        <v>217</v>
      </c>
      <c r="I147" s="211" t="s">
        <v>217</v>
      </c>
      <c r="J147" s="211" t="s">
        <v>217</v>
      </c>
      <c r="K147" s="211" t="s">
        <v>217</v>
      </c>
      <c r="L147" s="211" t="s">
        <v>217</v>
      </c>
      <c r="M147" s="212">
        <v>-68.91</v>
      </c>
      <c r="N147" s="188" t="str">
        <f t="shared" si="2"/>
        <v>214000012800</v>
      </c>
    </row>
    <row r="148" spans="1:14" x14ac:dyDescent="0.25">
      <c r="A148" s="211" t="s">
        <v>108</v>
      </c>
      <c r="B148" s="211" t="s">
        <v>233</v>
      </c>
      <c r="C148" s="211" t="s">
        <v>234</v>
      </c>
      <c r="D148" s="211" t="s">
        <v>126</v>
      </c>
      <c r="E148" s="211" t="s">
        <v>127</v>
      </c>
      <c r="F148" s="211" t="s">
        <v>131</v>
      </c>
      <c r="G148" s="211" t="s">
        <v>136</v>
      </c>
      <c r="H148" s="211" t="s">
        <v>217</v>
      </c>
      <c r="I148" s="211" t="s">
        <v>217</v>
      </c>
      <c r="J148" s="211" t="s">
        <v>217</v>
      </c>
      <c r="K148" s="211" t="s">
        <v>217</v>
      </c>
      <c r="L148" s="211" t="s">
        <v>217</v>
      </c>
      <c r="M148" s="212">
        <v>-11.27</v>
      </c>
      <c r="N148" s="188" t="str">
        <f t="shared" si="2"/>
        <v>205800012800</v>
      </c>
    </row>
    <row r="149" spans="1:14" x14ac:dyDescent="0.25">
      <c r="A149" s="211" t="s">
        <v>108</v>
      </c>
      <c r="B149" s="211" t="s">
        <v>233</v>
      </c>
      <c r="C149" s="211" t="s">
        <v>234</v>
      </c>
      <c r="D149" s="211" t="s">
        <v>126</v>
      </c>
      <c r="E149" s="211" t="s">
        <v>127</v>
      </c>
      <c r="F149" s="211" t="s">
        <v>131</v>
      </c>
      <c r="G149" s="211" t="s">
        <v>143</v>
      </c>
      <c r="H149" s="211" t="s">
        <v>217</v>
      </c>
      <c r="I149" s="211" t="s">
        <v>217</v>
      </c>
      <c r="J149" s="211" t="s">
        <v>217</v>
      </c>
      <c r="K149" s="211" t="s">
        <v>217</v>
      </c>
      <c r="L149" s="211" t="s">
        <v>217</v>
      </c>
      <c r="M149" s="212">
        <v>-17.190000000000001</v>
      </c>
      <c r="N149" s="188" t="str">
        <f t="shared" si="2"/>
        <v>215000012800</v>
      </c>
    </row>
    <row r="150" spans="1:14" x14ac:dyDescent="0.25">
      <c r="A150" s="211" t="s">
        <v>108</v>
      </c>
      <c r="B150" s="211" t="s">
        <v>233</v>
      </c>
      <c r="C150" s="211" t="s">
        <v>234</v>
      </c>
      <c r="D150" s="211" t="s">
        <v>126</v>
      </c>
      <c r="E150" s="211" t="s">
        <v>127</v>
      </c>
      <c r="F150" s="211" t="s">
        <v>131</v>
      </c>
      <c r="G150" s="211" t="s">
        <v>124</v>
      </c>
      <c r="H150" s="211" t="s">
        <v>217</v>
      </c>
      <c r="I150" s="211" t="s">
        <v>217</v>
      </c>
      <c r="J150" s="211" t="s">
        <v>217</v>
      </c>
      <c r="K150" s="211" t="s">
        <v>217</v>
      </c>
      <c r="L150" s="211" t="s">
        <v>217</v>
      </c>
      <c r="M150" s="212">
        <v>-520.58000000000004</v>
      </c>
      <c r="N150" s="188" t="str">
        <f t="shared" si="2"/>
        <v>100000012800</v>
      </c>
    </row>
    <row r="151" spans="1:14" x14ac:dyDescent="0.25">
      <c r="A151" s="211" t="s">
        <v>108</v>
      </c>
      <c r="B151" s="211" t="s">
        <v>233</v>
      </c>
      <c r="C151" s="211" t="s">
        <v>234</v>
      </c>
      <c r="D151" s="211" t="s">
        <v>126</v>
      </c>
      <c r="E151" s="211" t="s">
        <v>127</v>
      </c>
      <c r="F151" s="211" t="s">
        <v>131</v>
      </c>
      <c r="G151" s="211" t="s">
        <v>149</v>
      </c>
      <c r="H151" s="211" t="s">
        <v>217</v>
      </c>
      <c r="I151" s="211" t="s">
        <v>217</v>
      </c>
      <c r="J151" s="211" t="s">
        <v>217</v>
      </c>
      <c r="K151" s="211" t="s">
        <v>217</v>
      </c>
      <c r="L151" s="211" t="s">
        <v>217</v>
      </c>
      <c r="M151" s="212">
        <v>777</v>
      </c>
      <c r="N151" s="188" t="str">
        <f t="shared" si="2"/>
        <v>715000012800</v>
      </c>
    </row>
    <row r="152" spans="1:14" x14ac:dyDescent="0.25">
      <c r="A152" s="211" t="s">
        <v>108</v>
      </c>
      <c r="B152" s="211" t="s">
        <v>233</v>
      </c>
      <c r="C152" s="211" t="s">
        <v>234</v>
      </c>
      <c r="D152" s="211" t="s">
        <v>126</v>
      </c>
      <c r="E152" s="211" t="s">
        <v>127</v>
      </c>
      <c r="F152" s="211" t="s">
        <v>131</v>
      </c>
      <c r="G152" s="211" t="s">
        <v>149</v>
      </c>
      <c r="H152" s="211" t="s">
        <v>217</v>
      </c>
      <c r="I152" s="211" t="s">
        <v>217</v>
      </c>
      <c r="J152" s="211" t="s">
        <v>217</v>
      </c>
      <c r="K152" s="211" t="s">
        <v>217</v>
      </c>
      <c r="L152" s="211" t="s">
        <v>217</v>
      </c>
      <c r="M152" s="212">
        <v>0.46</v>
      </c>
      <c r="N152" s="188" t="str">
        <f t="shared" si="2"/>
        <v>715000012800</v>
      </c>
    </row>
    <row r="153" spans="1:14" x14ac:dyDescent="0.25">
      <c r="A153" s="211" t="s">
        <v>108</v>
      </c>
      <c r="B153" s="211" t="s">
        <v>233</v>
      </c>
      <c r="C153" s="211" t="s">
        <v>234</v>
      </c>
      <c r="D153" s="211" t="s">
        <v>126</v>
      </c>
      <c r="E153" s="211" t="s">
        <v>127</v>
      </c>
      <c r="F153" s="211" t="s">
        <v>131</v>
      </c>
      <c r="G153" s="211" t="s">
        <v>151</v>
      </c>
      <c r="H153" s="211" t="s">
        <v>217</v>
      </c>
      <c r="I153" s="211" t="s">
        <v>217</v>
      </c>
      <c r="J153" s="211" t="s">
        <v>217</v>
      </c>
      <c r="K153" s="211" t="s">
        <v>217</v>
      </c>
      <c r="L153" s="211" t="s">
        <v>217</v>
      </c>
      <c r="M153" s="212">
        <v>48.2</v>
      </c>
      <c r="N153" s="188" t="str">
        <f t="shared" si="2"/>
        <v>723000012800</v>
      </c>
    </row>
    <row r="154" spans="1:14" x14ac:dyDescent="0.25">
      <c r="A154" s="211" t="s">
        <v>108</v>
      </c>
      <c r="B154" s="211" t="s">
        <v>233</v>
      </c>
      <c r="C154" s="211" t="s">
        <v>234</v>
      </c>
      <c r="D154" s="211" t="s">
        <v>126</v>
      </c>
      <c r="E154" s="211" t="s">
        <v>127</v>
      </c>
      <c r="F154" s="211" t="s">
        <v>131</v>
      </c>
      <c r="G154" s="211" t="s">
        <v>152</v>
      </c>
      <c r="H154" s="211" t="s">
        <v>217</v>
      </c>
      <c r="I154" s="211" t="s">
        <v>217</v>
      </c>
      <c r="J154" s="211" t="s">
        <v>217</v>
      </c>
      <c r="K154" s="211" t="s">
        <v>217</v>
      </c>
      <c r="L154" s="211" t="s">
        <v>217</v>
      </c>
      <c r="M154" s="212">
        <v>11.27</v>
      </c>
      <c r="N154" s="188" t="str">
        <f t="shared" si="2"/>
        <v>723100012800</v>
      </c>
    </row>
    <row r="155" spans="1:14" x14ac:dyDescent="0.25">
      <c r="A155" s="211" t="s">
        <v>108</v>
      </c>
      <c r="B155" s="211" t="s">
        <v>233</v>
      </c>
      <c r="C155" s="211" t="s">
        <v>234</v>
      </c>
      <c r="D155" s="211" t="s">
        <v>126</v>
      </c>
      <c r="E155" s="211" t="s">
        <v>127</v>
      </c>
      <c r="F155" s="211" t="s">
        <v>131</v>
      </c>
      <c r="G155" s="211" t="s">
        <v>156</v>
      </c>
      <c r="H155" s="211" t="s">
        <v>217</v>
      </c>
      <c r="I155" s="211" t="s">
        <v>217</v>
      </c>
      <c r="J155" s="211" t="s">
        <v>217</v>
      </c>
      <c r="K155" s="211" t="s">
        <v>217</v>
      </c>
      <c r="L155" s="211" t="s">
        <v>217</v>
      </c>
      <c r="M155" s="212">
        <v>51.31</v>
      </c>
      <c r="N155" s="188" t="str">
        <f t="shared" si="2"/>
        <v>726900012800</v>
      </c>
    </row>
    <row r="156" spans="1:14" x14ac:dyDescent="0.25">
      <c r="A156" s="211" t="s">
        <v>108</v>
      </c>
      <c r="B156" s="211" t="s">
        <v>235</v>
      </c>
      <c r="C156" s="211" t="s">
        <v>236</v>
      </c>
      <c r="D156" s="211" t="s">
        <v>126</v>
      </c>
      <c r="E156" s="211" t="s">
        <v>127</v>
      </c>
      <c r="F156" s="211" t="s">
        <v>125</v>
      </c>
      <c r="G156" s="211" t="s">
        <v>143</v>
      </c>
      <c r="H156" s="211" t="s">
        <v>217</v>
      </c>
      <c r="I156" s="211" t="s">
        <v>217</v>
      </c>
      <c r="J156" s="211" t="s">
        <v>217</v>
      </c>
      <c r="K156" s="211" t="s">
        <v>217</v>
      </c>
      <c r="L156" s="211" t="s">
        <v>217</v>
      </c>
      <c r="M156" s="212">
        <v>-109.51</v>
      </c>
      <c r="N156" s="188" t="str">
        <f t="shared" si="2"/>
        <v>215000012800</v>
      </c>
    </row>
    <row r="157" spans="1:14" x14ac:dyDescent="0.25">
      <c r="A157" s="211" t="s">
        <v>108</v>
      </c>
      <c r="B157" s="211" t="s">
        <v>235</v>
      </c>
      <c r="C157" s="211" t="s">
        <v>236</v>
      </c>
      <c r="D157" s="211" t="s">
        <v>126</v>
      </c>
      <c r="E157" s="211" t="s">
        <v>127</v>
      </c>
      <c r="F157" s="211" t="s">
        <v>125</v>
      </c>
      <c r="G157" s="211" t="s">
        <v>137</v>
      </c>
      <c r="H157" s="211" t="s">
        <v>217</v>
      </c>
      <c r="I157" s="211" t="s">
        <v>217</v>
      </c>
      <c r="J157" s="211" t="s">
        <v>217</v>
      </c>
      <c r="K157" s="211" t="s">
        <v>217</v>
      </c>
      <c r="L157" s="211" t="s">
        <v>217</v>
      </c>
      <c r="M157" s="212">
        <v>-20</v>
      </c>
      <c r="N157" s="188" t="str">
        <f t="shared" si="2"/>
        <v>210000012800</v>
      </c>
    </row>
    <row r="158" spans="1:14" x14ac:dyDescent="0.25">
      <c r="A158" s="211" t="s">
        <v>108</v>
      </c>
      <c r="B158" s="211" t="s">
        <v>235</v>
      </c>
      <c r="C158" s="211" t="s">
        <v>236</v>
      </c>
      <c r="D158" s="211" t="s">
        <v>126</v>
      </c>
      <c r="E158" s="211" t="s">
        <v>127</v>
      </c>
      <c r="F158" s="211" t="s">
        <v>125</v>
      </c>
      <c r="G158" s="211" t="s">
        <v>133</v>
      </c>
      <c r="H158" s="211" t="s">
        <v>217</v>
      </c>
      <c r="I158" s="211" t="s">
        <v>217</v>
      </c>
      <c r="J158" s="211" t="s">
        <v>217</v>
      </c>
      <c r="K158" s="211" t="s">
        <v>217</v>
      </c>
      <c r="L158" s="211" t="s">
        <v>217</v>
      </c>
      <c r="M158" s="212">
        <v>-132.46</v>
      </c>
      <c r="N158" s="188" t="str">
        <f t="shared" si="2"/>
        <v>205300012800</v>
      </c>
    </row>
    <row r="159" spans="1:14" x14ac:dyDescent="0.25">
      <c r="A159" s="211" t="s">
        <v>108</v>
      </c>
      <c r="B159" s="211" t="s">
        <v>235</v>
      </c>
      <c r="C159" s="211" t="s">
        <v>236</v>
      </c>
      <c r="D159" s="211" t="s">
        <v>126</v>
      </c>
      <c r="E159" s="211" t="s">
        <v>127</v>
      </c>
      <c r="F159" s="211" t="s">
        <v>125</v>
      </c>
      <c r="G159" s="211" t="s">
        <v>145</v>
      </c>
      <c r="H159" s="211" t="s">
        <v>217</v>
      </c>
      <c r="I159" s="211" t="s">
        <v>217</v>
      </c>
      <c r="J159" s="211" t="s">
        <v>217</v>
      </c>
      <c r="K159" s="211" t="s">
        <v>217</v>
      </c>
      <c r="L159" s="211" t="s">
        <v>217</v>
      </c>
      <c r="M159" s="212">
        <v>-30.98</v>
      </c>
      <c r="N159" s="188" t="str">
        <f t="shared" si="2"/>
        <v>216000012800</v>
      </c>
    </row>
    <row r="160" spans="1:14" x14ac:dyDescent="0.25">
      <c r="A160" s="211" t="s">
        <v>108</v>
      </c>
      <c r="B160" s="211" t="s">
        <v>235</v>
      </c>
      <c r="C160" s="211" t="s">
        <v>236</v>
      </c>
      <c r="D160" s="211" t="s">
        <v>126</v>
      </c>
      <c r="E160" s="211" t="s">
        <v>127</v>
      </c>
      <c r="F160" s="211" t="s">
        <v>125</v>
      </c>
      <c r="G160" s="211" t="s">
        <v>142</v>
      </c>
      <c r="H160" s="211" t="s">
        <v>217</v>
      </c>
      <c r="I160" s="211" t="s">
        <v>217</v>
      </c>
      <c r="J160" s="211" t="s">
        <v>217</v>
      </c>
      <c r="K160" s="211" t="s">
        <v>217</v>
      </c>
      <c r="L160" s="211" t="s">
        <v>217</v>
      </c>
      <c r="M160" s="212">
        <v>-198.76</v>
      </c>
      <c r="N160" s="188" t="str">
        <f t="shared" si="2"/>
        <v>214000012800</v>
      </c>
    </row>
    <row r="161" spans="1:14" x14ac:dyDescent="0.25">
      <c r="A161" s="211" t="s">
        <v>108</v>
      </c>
      <c r="B161" s="211" t="s">
        <v>235</v>
      </c>
      <c r="C161" s="211" t="s">
        <v>236</v>
      </c>
      <c r="D161" s="211" t="s">
        <v>126</v>
      </c>
      <c r="E161" s="211" t="s">
        <v>127</v>
      </c>
      <c r="F161" s="211" t="s">
        <v>125</v>
      </c>
      <c r="G161" s="211" t="s">
        <v>148</v>
      </c>
      <c r="H161" s="211" t="s">
        <v>217</v>
      </c>
      <c r="I161" s="211" t="s">
        <v>217</v>
      </c>
      <c r="J161" s="211" t="s">
        <v>217</v>
      </c>
      <c r="K161" s="211" t="s">
        <v>217</v>
      </c>
      <c r="L161" s="211" t="s">
        <v>217</v>
      </c>
      <c r="M161" s="212">
        <v>54.6</v>
      </c>
      <c r="N161" s="188" t="str">
        <f t="shared" si="2"/>
        <v>700000012800</v>
      </c>
    </row>
    <row r="162" spans="1:14" x14ac:dyDescent="0.25">
      <c r="A162" s="211" t="s">
        <v>108</v>
      </c>
      <c r="B162" s="211" t="s">
        <v>235</v>
      </c>
      <c r="C162" s="211" t="s">
        <v>236</v>
      </c>
      <c r="D162" s="211" t="s">
        <v>126</v>
      </c>
      <c r="E162" s="211" t="s">
        <v>127</v>
      </c>
      <c r="F162" s="211" t="s">
        <v>125</v>
      </c>
      <c r="G162" s="211" t="s">
        <v>124</v>
      </c>
      <c r="H162" s="211" t="s">
        <v>217</v>
      </c>
      <c r="I162" s="211" t="s">
        <v>217</v>
      </c>
      <c r="J162" s="211" t="s">
        <v>217</v>
      </c>
      <c r="K162" s="211" t="s">
        <v>217</v>
      </c>
      <c r="L162" s="211" t="s">
        <v>217</v>
      </c>
      <c r="M162" s="212">
        <v>-1510.46</v>
      </c>
      <c r="N162" s="188" t="str">
        <f t="shared" si="2"/>
        <v>100000012800</v>
      </c>
    </row>
    <row r="163" spans="1:14" x14ac:dyDescent="0.25">
      <c r="A163" s="211" t="s">
        <v>108</v>
      </c>
      <c r="B163" s="211" t="s">
        <v>235</v>
      </c>
      <c r="C163" s="211" t="s">
        <v>236</v>
      </c>
      <c r="D163" s="211" t="s">
        <v>126</v>
      </c>
      <c r="E163" s="211" t="s">
        <v>127</v>
      </c>
      <c r="F163" s="211" t="s">
        <v>125</v>
      </c>
      <c r="G163" s="211" t="s">
        <v>148</v>
      </c>
      <c r="H163" s="211" t="s">
        <v>217</v>
      </c>
      <c r="I163" s="211" t="s">
        <v>217</v>
      </c>
      <c r="J163" s="211" t="s">
        <v>217</v>
      </c>
      <c r="K163" s="211" t="s">
        <v>217</v>
      </c>
      <c r="L163" s="211" t="s">
        <v>217</v>
      </c>
      <c r="M163" s="212">
        <v>1911</v>
      </c>
      <c r="N163" s="188" t="str">
        <f t="shared" si="2"/>
        <v>700000012800</v>
      </c>
    </row>
    <row r="164" spans="1:14" x14ac:dyDescent="0.25">
      <c r="A164" s="211" t="s">
        <v>108</v>
      </c>
      <c r="B164" s="211" t="s">
        <v>235</v>
      </c>
      <c r="C164" s="211" t="s">
        <v>236</v>
      </c>
      <c r="D164" s="211" t="s">
        <v>126</v>
      </c>
      <c r="E164" s="211" t="s">
        <v>127</v>
      </c>
      <c r="F164" s="211" t="s">
        <v>125</v>
      </c>
      <c r="G164" s="211" t="s">
        <v>148</v>
      </c>
      <c r="H164" s="211" t="s">
        <v>217</v>
      </c>
      <c r="I164" s="211" t="s">
        <v>217</v>
      </c>
      <c r="J164" s="211" t="s">
        <v>217</v>
      </c>
      <c r="K164" s="211" t="s">
        <v>217</v>
      </c>
      <c r="L164" s="211" t="s">
        <v>217</v>
      </c>
      <c r="M164" s="212">
        <v>218.4</v>
      </c>
      <c r="N164" s="188" t="str">
        <f t="shared" si="2"/>
        <v>700000012800</v>
      </c>
    </row>
    <row r="165" spans="1:14" x14ac:dyDescent="0.25">
      <c r="A165" s="211" t="s">
        <v>108</v>
      </c>
      <c r="B165" s="211" t="s">
        <v>235</v>
      </c>
      <c r="C165" s="211" t="s">
        <v>236</v>
      </c>
      <c r="D165" s="211" t="s">
        <v>126</v>
      </c>
      <c r="E165" s="211" t="s">
        <v>127</v>
      </c>
      <c r="F165" s="211" t="s">
        <v>125</v>
      </c>
      <c r="G165" s="211" t="s">
        <v>151</v>
      </c>
      <c r="H165" s="211" t="s">
        <v>217</v>
      </c>
      <c r="I165" s="211" t="s">
        <v>217</v>
      </c>
      <c r="J165" s="211" t="s">
        <v>217</v>
      </c>
      <c r="K165" s="211" t="s">
        <v>217</v>
      </c>
      <c r="L165" s="211" t="s">
        <v>217</v>
      </c>
      <c r="M165" s="212">
        <v>132.46</v>
      </c>
      <c r="N165" s="188" t="str">
        <f t="shared" si="2"/>
        <v>723000012800</v>
      </c>
    </row>
    <row r="166" spans="1:14" x14ac:dyDescent="0.25">
      <c r="A166" s="211" t="s">
        <v>108</v>
      </c>
      <c r="B166" s="211" t="s">
        <v>235</v>
      </c>
      <c r="C166" s="211" t="s">
        <v>236</v>
      </c>
      <c r="D166" s="211" t="s">
        <v>126</v>
      </c>
      <c r="E166" s="211" t="s">
        <v>127</v>
      </c>
      <c r="F166" s="211" t="s">
        <v>125</v>
      </c>
      <c r="G166" s="211" t="s">
        <v>152</v>
      </c>
      <c r="H166" s="211" t="s">
        <v>217</v>
      </c>
      <c r="I166" s="211" t="s">
        <v>217</v>
      </c>
      <c r="J166" s="211" t="s">
        <v>217</v>
      </c>
      <c r="K166" s="211" t="s">
        <v>217</v>
      </c>
      <c r="L166" s="211" t="s">
        <v>217</v>
      </c>
      <c r="M166" s="212">
        <v>30.98</v>
      </c>
      <c r="N166" s="188" t="str">
        <f t="shared" si="2"/>
        <v>723100012800</v>
      </c>
    </row>
    <row r="167" spans="1:14" x14ac:dyDescent="0.25">
      <c r="A167" s="211" t="s">
        <v>108</v>
      </c>
      <c r="B167" s="211" t="s">
        <v>235</v>
      </c>
      <c r="C167" s="211" t="s">
        <v>236</v>
      </c>
      <c r="D167" s="211" t="s">
        <v>126</v>
      </c>
      <c r="E167" s="211" t="s">
        <v>127</v>
      </c>
      <c r="F167" s="211" t="s">
        <v>125</v>
      </c>
      <c r="G167" s="211" t="s">
        <v>156</v>
      </c>
      <c r="H167" s="211" t="s">
        <v>217</v>
      </c>
      <c r="I167" s="211" t="s">
        <v>217</v>
      </c>
      <c r="J167" s="211" t="s">
        <v>217</v>
      </c>
      <c r="K167" s="211" t="s">
        <v>217</v>
      </c>
      <c r="L167" s="211" t="s">
        <v>217</v>
      </c>
      <c r="M167" s="212">
        <v>144.13999999999999</v>
      </c>
      <c r="N167" s="188" t="str">
        <f t="shared" si="2"/>
        <v>726900012800</v>
      </c>
    </row>
    <row r="168" spans="1:14" x14ac:dyDescent="0.25">
      <c r="A168" s="211" t="s">
        <v>108</v>
      </c>
      <c r="B168" s="211" t="s">
        <v>235</v>
      </c>
      <c r="C168" s="211" t="s">
        <v>236</v>
      </c>
      <c r="D168" s="211" t="s">
        <v>126</v>
      </c>
      <c r="E168" s="211" t="s">
        <v>127</v>
      </c>
      <c r="F168" s="211" t="s">
        <v>125</v>
      </c>
      <c r="G168" s="211" t="s">
        <v>156</v>
      </c>
      <c r="H168" s="211" t="s">
        <v>217</v>
      </c>
      <c r="I168" s="211" t="s">
        <v>217</v>
      </c>
      <c r="J168" s="211" t="s">
        <v>217</v>
      </c>
      <c r="K168" s="211" t="s">
        <v>217</v>
      </c>
      <c r="L168" s="211" t="s">
        <v>217</v>
      </c>
      <c r="M168" s="212">
        <v>26.21</v>
      </c>
      <c r="N168" s="188" t="str">
        <f t="shared" si="2"/>
        <v>726900012800</v>
      </c>
    </row>
    <row r="169" spans="1:14" x14ac:dyDescent="0.25">
      <c r="A169" s="211" t="s">
        <v>108</v>
      </c>
      <c r="B169" s="211" t="s">
        <v>235</v>
      </c>
      <c r="C169" s="211" t="s">
        <v>236</v>
      </c>
      <c r="D169" s="211" t="s">
        <v>126</v>
      </c>
      <c r="E169" s="211" t="s">
        <v>127</v>
      </c>
      <c r="F169" s="211" t="s">
        <v>125</v>
      </c>
      <c r="G169" s="211" t="s">
        <v>137</v>
      </c>
      <c r="H169" s="211" t="s">
        <v>217</v>
      </c>
      <c r="I169" s="211" t="s">
        <v>217</v>
      </c>
      <c r="J169" s="211" t="s">
        <v>217</v>
      </c>
      <c r="K169" s="211" t="s">
        <v>217</v>
      </c>
      <c r="L169" s="211" t="s">
        <v>217</v>
      </c>
      <c r="M169" s="212">
        <v>-10</v>
      </c>
      <c r="N169" s="188" t="str">
        <f t="shared" si="2"/>
        <v>210000012800</v>
      </c>
    </row>
    <row r="170" spans="1:14" x14ac:dyDescent="0.25">
      <c r="A170" s="211" t="s">
        <v>108</v>
      </c>
      <c r="B170" s="211" t="s">
        <v>235</v>
      </c>
      <c r="C170" s="211" t="s">
        <v>236</v>
      </c>
      <c r="D170" s="211" t="s">
        <v>126</v>
      </c>
      <c r="E170" s="211" t="s">
        <v>127</v>
      </c>
      <c r="F170" s="211" t="s">
        <v>125</v>
      </c>
      <c r="G170" s="211" t="s">
        <v>132</v>
      </c>
      <c r="H170" s="211" t="s">
        <v>217</v>
      </c>
      <c r="I170" s="211" t="s">
        <v>217</v>
      </c>
      <c r="J170" s="211" t="s">
        <v>217</v>
      </c>
      <c r="K170" s="211" t="s">
        <v>217</v>
      </c>
      <c r="L170" s="211" t="s">
        <v>217</v>
      </c>
      <c r="M170" s="212">
        <v>-144.13999999999999</v>
      </c>
      <c r="N170" s="188" t="str">
        <f t="shared" si="2"/>
        <v>205200012800</v>
      </c>
    </row>
    <row r="171" spans="1:14" x14ac:dyDescent="0.25">
      <c r="A171" s="211" t="s">
        <v>108</v>
      </c>
      <c r="B171" s="211" t="s">
        <v>235</v>
      </c>
      <c r="C171" s="211" t="s">
        <v>236</v>
      </c>
      <c r="D171" s="211" t="s">
        <v>126</v>
      </c>
      <c r="E171" s="211" t="s">
        <v>127</v>
      </c>
      <c r="F171" s="211" t="s">
        <v>125</v>
      </c>
      <c r="G171" s="211" t="s">
        <v>137</v>
      </c>
      <c r="H171" s="211" t="s">
        <v>217</v>
      </c>
      <c r="I171" s="211" t="s">
        <v>217</v>
      </c>
      <c r="J171" s="211" t="s">
        <v>217</v>
      </c>
      <c r="K171" s="211" t="s">
        <v>217</v>
      </c>
      <c r="L171" s="211" t="s">
        <v>217</v>
      </c>
      <c r="M171" s="212">
        <v>-27.69</v>
      </c>
      <c r="N171" s="188" t="str">
        <f t="shared" si="2"/>
        <v>210000012800</v>
      </c>
    </row>
    <row r="172" spans="1:14" x14ac:dyDescent="0.25">
      <c r="A172" s="211" t="s">
        <v>108</v>
      </c>
      <c r="B172" s="211" t="s">
        <v>235</v>
      </c>
      <c r="C172" s="211" t="s">
        <v>236</v>
      </c>
      <c r="D172" s="211" t="s">
        <v>126</v>
      </c>
      <c r="E172" s="211" t="s">
        <v>127</v>
      </c>
      <c r="F172" s="211" t="s">
        <v>125</v>
      </c>
      <c r="G172" s="211" t="s">
        <v>139</v>
      </c>
      <c r="H172" s="211" t="s">
        <v>217</v>
      </c>
      <c r="I172" s="211" t="s">
        <v>217</v>
      </c>
      <c r="J172" s="211" t="s">
        <v>217</v>
      </c>
      <c r="K172" s="211" t="s">
        <v>217</v>
      </c>
      <c r="L172" s="211" t="s">
        <v>217</v>
      </c>
      <c r="M172" s="212">
        <v>-132.46</v>
      </c>
      <c r="N172" s="188" t="str">
        <f t="shared" si="2"/>
        <v>211000012800</v>
      </c>
    </row>
    <row r="173" spans="1:14" x14ac:dyDescent="0.25">
      <c r="A173" s="211" t="s">
        <v>108</v>
      </c>
      <c r="B173" s="211" t="s">
        <v>235</v>
      </c>
      <c r="C173" s="211" t="s">
        <v>236</v>
      </c>
      <c r="D173" s="211" t="s">
        <v>126</v>
      </c>
      <c r="E173" s="211" t="s">
        <v>127</v>
      </c>
      <c r="F173" s="211" t="s">
        <v>125</v>
      </c>
      <c r="G173" s="211" t="s">
        <v>137</v>
      </c>
      <c r="H173" s="211" t="s">
        <v>217</v>
      </c>
      <c r="I173" s="211" t="s">
        <v>217</v>
      </c>
      <c r="J173" s="211" t="s">
        <v>217</v>
      </c>
      <c r="K173" s="211" t="s">
        <v>217</v>
      </c>
      <c r="L173" s="211" t="s">
        <v>217</v>
      </c>
      <c r="M173" s="212">
        <v>-26.21</v>
      </c>
      <c r="N173" s="188" t="str">
        <f t="shared" si="2"/>
        <v>210000012800</v>
      </c>
    </row>
    <row r="174" spans="1:14" x14ac:dyDescent="0.25">
      <c r="A174" s="211" t="s">
        <v>108</v>
      </c>
      <c r="B174" s="211" t="s">
        <v>235</v>
      </c>
      <c r="C174" s="211" t="s">
        <v>236</v>
      </c>
      <c r="D174" s="211" t="s">
        <v>126</v>
      </c>
      <c r="E174" s="211" t="s">
        <v>127</v>
      </c>
      <c r="F174" s="211" t="s">
        <v>125</v>
      </c>
      <c r="G174" s="211" t="s">
        <v>138</v>
      </c>
      <c r="H174" s="211" t="s">
        <v>217</v>
      </c>
      <c r="I174" s="211" t="s">
        <v>217</v>
      </c>
      <c r="J174" s="211" t="s">
        <v>217</v>
      </c>
      <c r="K174" s="211" t="s">
        <v>217</v>
      </c>
      <c r="L174" s="211" t="s">
        <v>217</v>
      </c>
      <c r="M174" s="212">
        <v>-144.13999999999999</v>
      </c>
      <c r="N174" s="188" t="str">
        <f t="shared" si="2"/>
        <v>210500012800</v>
      </c>
    </row>
    <row r="175" spans="1:14" x14ac:dyDescent="0.25">
      <c r="A175" s="211" t="s">
        <v>108</v>
      </c>
      <c r="B175" s="211" t="s">
        <v>235</v>
      </c>
      <c r="C175" s="211" t="s">
        <v>236</v>
      </c>
      <c r="D175" s="211" t="s">
        <v>126</v>
      </c>
      <c r="E175" s="211" t="s">
        <v>127</v>
      </c>
      <c r="F175" s="211" t="s">
        <v>125</v>
      </c>
      <c r="G175" s="211" t="s">
        <v>136</v>
      </c>
      <c r="H175" s="211" t="s">
        <v>217</v>
      </c>
      <c r="I175" s="211" t="s">
        <v>217</v>
      </c>
      <c r="J175" s="211" t="s">
        <v>217</v>
      </c>
      <c r="K175" s="211" t="s">
        <v>217</v>
      </c>
      <c r="L175" s="211" t="s">
        <v>217</v>
      </c>
      <c r="M175" s="212">
        <v>-30.98</v>
      </c>
      <c r="N175" s="188" t="str">
        <f t="shared" si="2"/>
        <v>205800012800</v>
      </c>
    </row>
    <row r="176" spans="1:14" x14ac:dyDescent="0.25">
      <c r="A176" s="211" t="s">
        <v>108</v>
      </c>
      <c r="B176" s="211" t="s">
        <v>237</v>
      </c>
      <c r="C176" s="211" t="s">
        <v>238</v>
      </c>
      <c r="D176" s="211" t="s">
        <v>126</v>
      </c>
      <c r="E176" s="211" t="s">
        <v>127</v>
      </c>
      <c r="F176" s="211" t="s">
        <v>125</v>
      </c>
      <c r="G176" s="211" t="s">
        <v>137</v>
      </c>
      <c r="H176" s="211" t="s">
        <v>217</v>
      </c>
      <c r="I176" s="211" t="s">
        <v>217</v>
      </c>
      <c r="J176" s="211" t="s">
        <v>217</v>
      </c>
      <c r="K176" s="211" t="s">
        <v>217</v>
      </c>
      <c r="L176" s="211" t="s">
        <v>217</v>
      </c>
      <c r="M176" s="212">
        <v>-50</v>
      </c>
      <c r="N176" s="188" t="str">
        <f t="shared" si="2"/>
        <v>210000012800</v>
      </c>
    </row>
    <row r="177" spans="1:14" x14ac:dyDescent="0.25">
      <c r="A177" s="211" t="s">
        <v>108</v>
      </c>
      <c r="B177" s="211" t="s">
        <v>237</v>
      </c>
      <c r="C177" s="211" t="s">
        <v>238</v>
      </c>
      <c r="D177" s="211" t="s">
        <v>126</v>
      </c>
      <c r="E177" s="211" t="s">
        <v>127</v>
      </c>
      <c r="F177" s="211" t="s">
        <v>125</v>
      </c>
      <c r="G177" s="211" t="s">
        <v>137</v>
      </c>
      <c r="H177" s="211" t="s">
        <v>217</v>
      </c>
      <c r="I177" s="211" t="s">
        <v>217</v>
      </c>
      <c r="J177" s="211" t="s">
        <v>217</v>
      </c>
      <c r="K177" s="211" t="s">
        <v>217</v>
      </c>
      <c r="L177" s="211" t="s">
        <v>217</v>
      </c>
      <c r="M177" s="212">
        <v>-30</v>
      </c>
      <c r="N177" s="188" t="str">
        <f t="shared" si="2"/>
        <v>210000012800</v>
      </c>
    </row>
    <row r="178" spans="1:14" x14ac:dyDescent="0.25">
      <c r="A178" s="211" t="s">
        <v>108</v>
      </c>
      <c r="B178" s="211" t="s">
        <v>237</v>
      </c>
      <c r="C178" s="211" t="s">
        <v>238</v>
      </c>
      <c r="D178" s="211" t="s">
        <v>126</v>
      </c>
      <c r="E178" s="211" t="s">
        <v>127</v>
      </c>
      <c r="F178" s="211" t="s">
        <v>125</v>
      </c>
      <c r="G178" s="211" t="s">
        <v>156</v>
      </c>
      <c r="H178" s="211" t="s">
        <v>217</v>
      </c>
      <c r="I178" s="211" t="s">
        <v>217</v>
      </c>
      <c r="J178" s="211" t="s">
        <v>217</v>
      </c>
      <c r="K178" s="211" t="s">
        <v>217</v>
      </c>
      <c r="L178" s="211" t="s">
        <v>217</v>
      </c>
      <c r="M178" s="212">
        <v>126.67</v>
      </c>
      <c r="N178" s="188" t="str">
        <f t="shared" si="2"/>
        <v>726900012800</v>
      </c>
    </row>
    <row r="179" spans="1:14" x14ac:dyDescent="0.25">
      <c r="A179" s="211" t="s">
        <v>108</v>
      </c>
      <c r="B179" s="211" t="s">
        <v>237</v>
      </c>
      <c r="C179" s="211" t="s">
        <v>238</v>
      </c>
      <c r="D179" s="211" t="s">
        <v>126</v>
      </c>
      <c r="E179" s="211" t="s">
        <v>127</v>
      </c>
      <c r="F179" s="211" t="s">
        <v>125</v>
      </c>
      <c r="G179" s="211" t="s">
        <v>124</v>
      </c>
      <c r="H179" s="211" t="s">
        <v>217</v>
      </c>
      <c r="I179" s="211" t="s">
        <v>217</v>
      </c>
      <c r="J179" s="211" t="s">
        <v>217</v>
      </c>
      <c r="K179" s="211" t="s">
        <v>217</v>
      </c>
      <c r="L179" s="211" t="s">
        <v>217</v>
      </c>
      <c r="M179" s="212">
        <v>-1298.95</v>
      </c>
      <c r="N179" s="188" t="str">
        <f t="shared" si="2"/>
        <v>100000012800</v>
      </c>
    </row>
    <row r="180" spans="1:14" x14ac:dyDescent="0.25">
      <c r="A180" s="211" t="s">
        <v>108</v>
      </c>
      <c r="B180" s="211" t="s">
        <v>237</v>
      </c>
      <c r="C180" s="211" t="s">
        <v>238</v>
      </c>
      <c r="D180" s="211" t="s">
        <v>126</v>
      </c>
      <c r="E180" s="211" t="s">
        <v>127</v>
      </c>
      <c r="F180" s="211" t="s">
        <v>125</v>
      </c>
      <c r="G180" s="211" t="s">
        <v>143</v>
      </c>
      <c r="H180" s="211" t="s">
        <v>217</v>
      </c>
      <c r="I180" s="211" t="s">
        <v>217</v>
      </c>
      <c r="J180" s="211" t="s">
        <v>217</v>
      </c>
      <c r="K180" s="211" t="s">
        <v>217</v>
      </c>
      <c r="L180" s="211" t="s">
        <v>217</v>
      </c>
      <c r="M180" s="212">
        <v>-90.48</v>
      </c>
      <c r="N180" s="188" t="str">
        <f t="shared" si="2"/>
        <v>215000012800</v>
      </c>
    </row>
    <row r="181" spans="1:14" x14ac:dyDescent="0.25">
      <c r="A181" s="211" t="s">
        <v>108</v>
      </c>
      <c r="B181" s="211" t="s">
        <v>237</v>
      </c>
      <c r="C181" s="211" t="s">
        <v>238</v>
      </c>
      <c r="D181" s="211" t="s">
        <v>126</v>
      </c>
      <c r="E181" s="211" t="s">
        <v>127</v>
      </c>
      <c r="F181" s="211" t="s">
        <v>125</v>
      </c>
      <c r="G181" s="211" t="s">
        <v>136</v>
      </c>
      <c r="H181" s="211" t="s">
        <v>217</v>
      </c>
      <c r="I181" s="211" t="s">
        <v>217</v>
      </c>
      <c r="J181" s="211" t="s">
        <v>217</v>
      </c>
      <c r="K181" s="211" t="s">
        <v>217</v>
      </c>
      <c r="L181" s="211" t="s">
        <v>217</v>
      </c>
      <c r="M181" s="212">
        <v>-27.83</v>
      </c>
      <c r="N181" s="188" t="str">
        <f t="shared" si="2"/>
        <v>205800012800</v>
      </c>
    </row>
    <row r="182" spans="1:14" x14ac:dyDescent="0.25">
      <c r="A182" s="211" t="s">
        <v>108</v>
      </c>
      <c r="B182" s="211" t="s">
        <v>237</v>
      </c>
      <c r="C182" s="211" t="s">
        <v>238</v>
      </c>
      <c r="D182" s="211" t="s">
        <v>126</v>
      </c>
      <c r="E182" s="211" t="s">
        <v>127</v>
      </c>
      <c r="F182" s="211" t="s">
        <v>125</v>
      </c>
      <c r="G182" s="211" t="s">
        <v>142</v>
      </c>
      <c r="H182" s="211" t="s">
        <v>217</v>
      </c>
      <c r="I182" s="211" t="s">
        <v>217</v>
      </c>
      <c r="J182" s="211" t="s">
        <v>217</v>
      </c>
      <c r="K182" s="211" t="s">
        <v>217</v>
      </c>
      <c r="L182" s="211" t="s">
        <v>217</v>
      </c>
      <c r="M182" s="212">
        <v>-176.28</v>
      </c>
      <c r="N182" s="188" t="str">
        <f t="shared" si="2"/>
        <v>214000012800</v>
      </c>
    </row>
    <row r="183" spans="1:14" x14ac:dyDescent="0.25">
      <c r="A183" s="211" t="s">
        <v>108</v>
      </c>
      <c r="B183" s="211" t="s">
        <v>237</v>
      </c>
      <c r="C183" s="211" t="s">
        <v>238</v>
      </c>
      <c r="D183" s="211" t="s">
        <v>126</v>
      </c>
      <c r="E183" s="211" t="s">
        <v>127</v>
      </c>
      <c r="F183" s="211" t="s">
        <v>125</v>
      </c>
      <c r="G183" s="211" t="s">
        <v>145</v>
      </c>
      <c r="H183" s="211" t="s">
        <v>217</v>
      </c>
      <c r="I183" s="211" t="s">
        <v>217</v>
      </c>
      <c r="J183" s="211" t="s">
        <v>217</v>
      </c>
      <c r="K183" s="211" t="s">
        <v>217</v>
      </c>
      <c r="L183" s="211" t="s">
        <v>217</v>
      </c>
      <c r="M183" s="212">
        <v>-27.83</v>
      </c>
      <c r="N183" s="188" t="str">
        <f t="shared" si="2"/>
        <v>216000012800</v>
      </c>
    </row>
    <row r="184" spans="1:14" x14ac:dyDescent="0.25">
      <c r="A184" s="211" t="s">
        <v>108</v>
      </c>
      <c r="B184" s="211" t="s">
        <v>237</v>
      </c>
      <c r="C184" s="211" t="s">
        <v>238</v>
      </c>
      <c r="D184" s="211" t="s">
        <v>126</v>
      </c>
      <c r="E184" s="211" t="s">
        <v>127</v>
      </c>
      <c r="F184" s="211" t="s">
        <v>125</v>
      </c>
      <c r="G184" s="211" t="s">
        <v>133</v>
      </c>
      <c r="H184" s="211" t="s">
        <v>217</v>
      </c>
      <c r="I184" s="211" t="s">
        <v>217</v>
      </c>
      <c r="J184" s="211" t="s">
        <v>217</v>
      </c>
      <c r="K184" s="211" t="s">
        <v>217</v>
      </c>
      <c r="L184" s="211" t="s">
        <v>217</v>
      </c>
      <c r="M184" s="212">
        <v>-118.99</v>
      </c>
      <c r="N184" s="188" t="str">
        <f t="shared" si="2"/>
        <v>205300012800</v>
      </c>
    </row>
    <row r="185" spans="1:14" x14ac:dyDescent="0.25">
      <c r="A185" s="211" t="s">
        <v>108</v>
      </c>
      <c r="B185" s="211" t="s">
        <v>237</v>
      </c>
      <c r="C185" s="211" t="s">
        <v>238</v>
      </c>
      <c r="D185" s="211" t="s">
        <v>126</v>
      </c>
      <c r="E185" s="211" t="s">
        <v>127</v>
      </c>
      <c r="F185" s="211" t="s">
        <v>125</v>
      </c>
      <c r="G185" s="211" t="s">
        <v>139</v>
      </c>
      <c r="H185" s="211" t="s">
        <v>217</v>
      </c>
      <c r="I185" s="211" t="s">
        <v>217</v>
      </c>
      <c r="J185" s="211" t="s">
        <v>217</v>
      </c>
      <c r="K185" s="211" t="s">
        <v>217</v>
      </c>
      <c r="L185" s="211" t="s">
        <v>217</v>
      </c>
      <c r="M185" s="212">
        <v>-118.99</v>
      </c>
      <c r="N185" s="188" t="str">
        <f t="shared" si="2"/>
        <v>211000012800</v>
      </c>
    </row>
    <row r="186" spans="1:14" x14ac:dyDescent="0.25">
      <c r="A186" s="211" t="s">
        <v>108</v>
      </c>
      <c r="B186" s="211" t="s">
        <v>237</v>
      </c>
      <c r="C186" s="211" t="s">
        <v>238</v>
      </c>
      <c r="D186" s="211" t="s">
        <v>126</v>
      </c>
      <c r="E186" s="211" t="s">
        <v>127</v>
      </c>
      <c r="F186" s="211" t="s">
        <v>125</v>
      </c>
      <c r="G186" s="211" t="s">
        <v>132</v>
      </c>
      <c r="H186" s="211" t="s">
        <v>217</v>
      </c>
      <c r="I186" s="211" t="s">
        <v>217</v>
      </c>
      <c r="J186" s="211" t="s">
        <v>217</v>
      </c>
      <c r="K186" s="211" t="s">
        <v>217</v>
      </c>
      <c r="L186" s="211" t="s">
        <v>217</v>
      </c>
      <c r="M186" s="212">
        <v>-126.67</v>
      </c>
      <c r="N186" s="188" t="str">
        <f t="shared" si="2"/>
        <v>205200012800</v>
      </c>
    </row>
    <row r="187" spans="1:14" x14ac:dyDescent="0.25">
      <c r="A187" s="211" t="s">
        <v>108</v>
      </c>
      <c r="B187" s="211" t="s">
        <v>237</v>
      </c>
      <c r="C187" s="211" t="s">
        <v>238</v>
      </c>
      <c r="D187" s="211" t="s">
        <v>126</v>
      </c>
      <c r="E187" s="211" t="s">
        <v>127</v>
      </c>
      <c r="F187" s="211" t="s">
        <v>125</v>
      </c>
      <c r="G187" s="211" t="s">
        <v>137</v>
      </c>
      <c r="H187" s="211" t="s">
        <v>217</v>
      </c>
      <c r="I187" s="211" t="s">
        <v>217</v>
      </c>
      <c r="J187" s="211" t="s">
        <v>217</v>
      </c>
      <c r="K187" s="211" t="s">
        <v>217</v>
      </c>
      <c r="L187" s="211" t="s">
        <v>217</v>
      </c>
      <c r="M187" s="212">
        <v>-23.03</v>
      </c>
      <c r="N187" s="188" t="str">
        <f t="shared" si="2"/>
        <v>210000012800</v>
      </c>
    </row>
    <row r="188" spans="1:14" x14ac:dyDescent="0.25">
      <c r="A188" s="211" t="s">
        <v>108</v>
      </c>
      <c r="B188" s="211" t="s">
        <v>237</v>
      </c>
      <c r="C188" s="211" t="s">
        <v>238</v>
      </c>
      <c r="D188" s="211" t="s">
        <v>126</v>
      </c>
      <c r="E188" s="211" t="s">
        <v>127</v>
      </c>
      <c r="F188" s="211" t="s">
        <v>125</v>
      </c>
      <c r="G188" s="211" t="s">
        <v>138</v>
      </c>
      <c r="H188" s="211" t="s">
        <v>217</v>
      </c>
      <c r="I188" s="211" t="s">
        <v>217</v>
      </c>
      <c r="J188" s="211" t="s">
        <v>217</v>
      </c>
      <c r="K188" s="211" t="s">
        <v>217</v>
      </c>
      <c r="L188" s="211" t="s">
        <v>217</v>
      </c>
      <c r="M188" s="212">
        <v>-126.67</v>
      </c>
      <c r="N188" s="188" t="str">
        <f t="shared" si="2"/>
        <v>210500012800</v>
      </c>
    </row>
    <row r="189" spans="1:14" x14ac:dyDescent="0.25">
      <c r="A189" s="211" t="s">
        <v>108</v>
      </c>
      <c r="B189" s="211" t="s">
        <v>237</v>
      </c>
      <c r="C189" s="211" t="s">
        <v>238</v>
      </c>
      <c r="D189" s="211" t="s">
        <v>126</v>
      </c>
      <c r="E189" s="211" t="s">
        <v>127</v>
      </c>
      <c r="F189" s="211" t="s">
        <v>125</v>
      </c>
      <c r="G189" s="211" t="s">
        <v>152</v>
      </c>
      <c r="H189" s="211" t="s">
        <v>217</v>
      </c>
      <c r="I189" s="211" t="s">
        <v>217</v>
      </c>
      <c r="J189" s="211" t="s">
        <v>217</v>
      </c>
      <c r="K189" s="211" t="s">
        <v>217</v>
      </c>
      <c r="L189" s="211" t="s">
        <v>217</v>
      </c>
      <c r="M189" s="212">
        <v>27.83</v>
      </c>
      <c r="N189" s="188" t="str">
        <f t="shared" si="2"/>
        <v>723100012800</v>
      </c>
    </row>
    <row r="190" spans="1:14" x14ac:dyDescent="0.25">
      <c r="A190" s="211" t="s">
        <v>108</v>
      </c>
      <c r="B190" s="211" t="s">
        <v>237</v>
      </c>
      <c r="C190" s="211" t="s">
        <v>238</v>
      </c>
      <c r="D190" s="211" t="s">
        <v>126</v>
      </c>
      <c r="E190" s="211" t="s">
        <v>127</v>
      </c>
      <c r="F190" s="211" t="s">
        <v>125</v>
      </c>
      <c r="G190" s="211" t="s">
        <v>151</v>
      </c>
      <c r="H190" s="211" t="s">
        <v>217</v>
      </c>
      <c r="I190" s="211" t="s">
        <v>217</v>
      </c>
      <c r="J190" s="211" t="s">
        <v>217</v>
      </c>
      <c r="K190" s="211" t="s">
        <v>217</v>
      </c>
      <c r="L190" s="211" t="s">
        <v>217</v>
      </c>
      <c r="M190" s="212">
        <v>118.99</v>
      </c>
      <c r="N190" s="188" t="str">
        <f t="shared" si="2"/>
        <v>723000012800</v>
      </c>
    </row>
    <row r="191" spans="1:14" x14ac:dyDescent="0.25">
      <c r="A191" s="211" t="s">
        <v>108</v>
      </c>
      <c r="B191" s="211" t="s">
        <v>237</v>
      </c>
      <c r="C191" s="211" t="s">
        <v>238</v>
      </c>
      <c r="D191" s="211" t="s">
        <v>126</v>
      </c>
      <c r="E191" s="211" t="s">
        <v>127</v>
      </c>
      <c r="F191" s="211" t="s">
        <v>125</v>
      </c>
      <c r="G191" s="211" t="s">
        <v>148</v>
      </c>
      <c r="H191" s="211" t="s">
        <v>217</v>
      </c>
      <c r="I191" s="211" t="s">
        <v>217</v>
      </c>
      <c r="J191" s="211" t="s">
        <v>217</v>
      </c>
      <c r="K191" s="211" t="s">
        <v>217</v>
      </c>
      <c r="L191" s="211" t="s">
        <v>217</v>
      </c>
      <c r="M191" s="212">
        <v>1919.2</v>
      </c>
      <c r="N191" s="188" t="str">
        <f t="shared" si="2"/>
        <v>700000012800</v>
      </c>
    </row>
    <row r="192" spans="1:14" x14ac:dyDescent="0.25">
      <c r="A192" s="211" t="s">
        <v>108</v>
      </c>
      <c r="B192" s="211" t="s">
        <v>237</v>
      </c>
      <c r="C192" s="211" t="s">
        <v>238</v>
      </c>
      <c r="D192" s="211" t="s">
        <v>126</v>
      </c>
      <c r="E192" s="211" t="s">
        <v>127</v>
      </c>
      <c r="F192" s="211" t="s">
        <v>125</v>
      </c>
      <c r="G192" s="211" t="s">
        <v>156</v>
      </c>
      <c r="H192" s="211" t="s">
        <v>217</v>
      </c>
      <c r="I192" s="211" t="s">
        <v>217</v>
      </c>
      <c r="J192" s="211" t="s">
        <v>217</v>
      </c>
      <c r="K192" s="211" t="s">
        <v>217</v>
      </c>
      <c r="L192" s="211" t="s">
        <v>217</v>
      </c>
      <c r="M192" s="212">
        <v>23.03</v>
      </c>
      <c r="N192" s="188" t="str">
        <f t="shared" si="2"/>
        <v>726900012800</v>
      </c>
    </row>
    <row r="193" spans="1:14" x14ac:dyDescent="0.25">
      <c r="A193" s="211" t="s">
        <v>108</v>
      </c>
      <c r="B193" s="211" t="s">
        <v>239</v>
      </c>
      <c r="C193" s="211" t="s">
        <v>240</v>
      </c>
      <c r="D193" s="211" t="s">
        <v>126</v>
      </c>
      <c r="E193" s="211" t="s">
        <v>127</v>
      </c>
      <c r="F193" s="211" t="s">
        <v>131</v>
      </c>
      <c r="G193" s="211" t="s">
        <v>156</v>
      </c>
      <c r="H193" s="211" t="s">
        <v>217</v>
      </c>
      <c r="I193" s="211" t="s">
        <v>217</v>
      </c>
      <c r="J193" s="211" t="s">
        <v>217</v>
      </c>
      <c r="K193" s="211" t="s">
        <v>217</v>
      </c>
      <c r="L193" s="211" t="s">
        <v>217</v>
      </c>
      <c r="M193" s="212">
        <v>31.47</v>
      </c>
      <c r="N193" s="188" t="str">
        <f t="shared" si="2"/>
        <v>726900012800</v>
      </c>
    </row>
    <row r="194" spans="1:14" x14ac:dyDescent="0.25">
      <c r="A194" s="211" t="s">
        <v>108</v>
      </c>
      <c r="B194" s="211" t="s">
        <v>239</v>
      </c>
      <c r="C194" s="211" t="s">
        <v>240</v>
      </c>
      <c r="D194" s="211" t="s">
        <v>126</v>
      </c>
      <c r="E194" s="211" t="s">
        <v>127</v>
      </c>
      <c r="F194" s="211" t="s">
        <v>131</v>
      </c>
      <c r="G194" s="211" t="s">
        <v>137</v>
      </c>
      <c r="H194" s="211" t="s">
        <v>217</v>
      </c>
      <c r="I194" s="211" t="s">
        <v>217</v>
      </c>
      <c r="J194" s="211" t="s">
        <v>217</v>
      </c>
      <c r="K194" s="211" t="s">
        <v>217</v>
      </c>
      <c r="L194" s="211" t="s">
        <v>217</v>
      </c>
      <c r="M194" s="212">
        <v>-700</v>
      </c>
      <c r="N194" s="188" t="str">
        <f t="shared" si="2"/>
        <v>210000012800</v>
      </c>
    </row>
    <row r="195" spans="1:14" x14ac:dyDescent="0.25">
      <c r="A195" s="211" t="s">
        <v>108</v>
      </c>
      <c r="B195" s="211" t="s">
        <v>239</v>
      </c>
      <c r="C195" s="211" t="s">
        <v>240</v>
      </c>
      <c r="D195" s="211" t="s">
        <v>126</v>
      </c>
      <c r="E195" s="211" t="s">
        <v>127</v>
      </c>
      <c r="F195" s="211" t="s">
        <v>131</v>
      </c>
      <c r="G195" s="211" t="s">
        <v>148</v>
      </c>
      <c r="H195" s="211" t="s">
        <v>217</v>
      </c>
      <c r="I195" s="211" t="s">
        <v>217</v>
      </c>
      <c r="J195" s="211" t="s">
        <v>217</v>
      </c>
      <c r="K195" s="211" t="s">
        <v>217</v>
      </c>
      <c r="L195" s="211" t="s">
        <v>217</v>
      </c>
      <c r="M195" s="212">
        <v>2622.4</v>
      </c>
      <c r="N195" s="188" t="str">
        <f t="shared" ref="N195:N208" si="3">CONCATENATE(G195,E195)</f>
        <v>700000012800</v>
      </c>
    </row>
    <row r="196" spans="1:14" x14ac:dyDescent="0.25">
      <c r="A196" s="211" t="s">
        <v>108</v>
      </c>
      <c r="B196" s="211" t="s">
        <v>239</v>
      </c>
      <c r="C196" s="211" t="s">
        <v>240</v>
      </c>
      <c r="D196" s="211" t="s">
        <v>126</v>
      </c>
      <c r="E196" s="211" t="s">
        <v>127</v>
      </c>
      <c r="F196" s="211" t="s">
        <v>131</v>
      </c>
      <c r="G196" s="211" t="s">
        <v>151</v>
      </c>
      <c r="H196" s="211" t="s">
        <v>217</v>
      </c>
      <c r="I196" s="211" t="s">
        <v>217</v>
      </c>
      <c r="J196" s="211" t="s">
        <v>217</v>
      </c>
      <c r="K196" s="211" t="s">
        <v>217</v>
      </c>
      <c r="L196" s="211" t="s">
        <v>217</v>
      </c>
      <c r="M196" s="212">
        <v>162.59</v>
      </c>
      <c r="N196" s="188" t="str">
        <f t="shared" si="3"/>
        <v>723000012800</v>
      </c>
    </row>
    <row r="197" spans="1:14" x14ac:dyDescent="0.25">
      <c r="A197" s="211" t="s">
        <v>108</v>
      </c>
      <c r="B197" s="211" t="s">
        <v>239</v>
      </c>
      <c r="C197" s="211" t="s">
        <v>240</v>
      </c>
      <c r="D197" s="211" t="s">
        <v>126</v>
      </c>
      <c r="E197" s="211" t="s">
        <v>127</v>
      </c>
      <c r="F197" s="211" t="s">
        <v>131</v>
      </c>
      <c r="G197" s="211" t="s">
        <v>152</v>
      </c>
      <c r="H197" s="211" t="s">
        <v>217</v>
      </c>
      <c r="I197" s="211" t="s">
        <v>217</v>
      </c>
      <c r="J197" s="211" t="s">
        <v>217</v>
      </c>
      <c r="K197" s="211" t="s">
        <v>217</v>
      </c>
      <c r="L197" s="211" t="s">
        <v>217</v>
      </c>
      <c r="M197" s="212">
        <v>38.020000000000003</v>
      </c>
      <c r="N197" s="188" t="str">
        <f t="shared" si="3"/>
        <v>723100012800</v>
      </c>
    </row>
    <row r="198" spans="1:14" x14ac:dyDescent="0.25">
      <c r="A198" s="211" t="s">
        <v>108</v>
      </c>
      <c r="B198" s="211" t="s">
        <v>239</v>
      </c>
      <c r="C198" s="211" t="s">
        <v>240</v>
      </c>
      <c r="D198" s="211" t="s">
        <v>126</v>
      </c>
      <c r="E198" s="211" t="s">
        <v>127</v>
      </c>
      <c r="F198" s="211" t="s">
        <v>131</v>
      </c>
      <c r="G198" s="211" t="s">
        <v>156</v>
      </c>
      <c r="H198" s="211" t="s">
        <v>217</v>
      </c>
      <c r="I198" s="211" t="s">
        <v>217</v>
      </c>
      <c r="J198" s="211" t="s">
        <v>217</v>
      </c>
      <c r="K198" s="211" t="s">
        <v>217</v>
      </c>
      <c r="L198" s="211" t="s">
        <v>217</v>
      </c>
      <c r="M198" s="212">
        <v>173.08</v>
      </c>
      <c r="N198" s="188" t="str">
        <f t="shared" si="3"/>
        <v>726900012800</v>
      </c>
    </row>
    <row r="199" spans="1:14" x14ac:dyDescent="0.25">
      <c r="A199" s="211" t="s">
        <v>108</v>
      </c>
      <c r="B199" s="211" t="s">
        <v>239</v>
      </c>
      <c r="C199" s="211" t="s">
        <v>240</v>
      </c>
      <c r="D199" s="211" t="s">
        <v>126</v>
      </c>
      <c r="E199" s="211" t="s">
        <v>127</v>
      </c>
      <c r="F199" s="211" t="s">
        <v>131</v>
      </c>
      <c r="G199" s="211" t="s">
        <v>143</v>
      </c>
      <c r="H199" s="211" t="s">
        <v>217</v>
      </c>
      <c r="I199" s="211" t="s">
        <v>217</v>
      </c>
      <c r="J199" s="211" t="s">
        <v>217</v>
      </c>
      <c r="K199" s="211" t="s">
        <v>217</v>
      </c>
      <c r="L199" s="211" t="s">
        <v>217</v>
      </c>
      <c r="M199" s="212">
        <v>-105</v>
      </c>
      <c r="N199" s="188" t="str">
        <f t="shared" si="3"/>
        <v>215000012800</v>
      </c>
    </row>
    <row r="200" spans="1:14" x14ac:dyDescent="0.25">
      <c r="A200" s="211" t="s">
        <v>108</v>
      </c>
      <c r="B200" s="211" t="s">
        <v>239</v>
      </c>
      <c r="C200" s="211" t="s">
        <v>240</v>
      </c>
      <c r="D200" s="211" t="s">
        <v>126</v>
      </c>
      <c r="E200" s="211" t="s">
        <v>127</v>
      </c>
      <c r="F200" s="211" t="s">
        <v>131</v>
      </c>
      <c r="G200" s="211" t="s">
        <v>124</v>
      </c>
      <c r="H200" s="211" t="s">
        <v>217</v>
      </c>
      <c r="I200" s="211" t="s">
        <v>217</v>
      </c>
      <c r="J200" s="211" t="s">
        <v>217</v>
      </c>
      <c r="K200" s="211" t="s">
        <v>217</v>
      </c>
      <c r="L200" s="211" t="s">
        <v>217</v>
      </c>
      <c r="M200" s="212">
        <v>-1183.71</v>
      </c>
      <c r="N200" s="188" t="str">
        <f t="shared" si="3"/>
        <v>100000012800</v>
      </c>
    </row>
    <row r="201" spans="1:14" x14ac:dyDescent="0.25">
      <c r="A201" s="211" t="s">
        <v>108</v>
      </c>
      <c r="B201" s="211" t="s">
        <v>239</v>
      </c>
      <c r="C201" s="211" t="s">
        <v>240</v>
      </c>
      <c r="D201" s="211" t="s">
        <v>126</v>
      </c>
      <c r="E201" s="211" t="s">
        <v>127</v>
      </c>
      <c r="F201" s="211" t="s">
        <v>131</v>
      </c>
      <c r="G201" s="211" t="s">
        <v>136</v>
      </c>
      <c r="H201" s="211" t="s">
        <v>217</v>
      </c>
      <c r="I201" s="211" t="s">
        <v>217</v>
      </c>
      <c r="J201" s="211" t="s">
        <v>217</v>
      </c>
      <c r="K201" s="211" t="s">
        <v>217</v>
      </c>
      <c r="L201" s="211" t="s">
        <v>217</v>
      </c>
      <c r="M201" s="212">
        <v>-38.020000000000003</v>
      </c>
      <c r="N201" s="188" t="str">
        <f t="shared" si="3"/>
        <v>205800012800</v>
      </c>
    </row>
    <row r="202" spans="1:14" x14ac:dyDescent="0.25">
      <c r="A202" s="211" t="s">
        <v>108</v>
      </c>
      <c r="B202" s="211" t="s">
        <v>239</v>
      </c>
      <c r="C202" s="211" t="s">
        <v>240</v>
      </c>
      <c r="D202" s="211" t="s">
        <v>126</v>
      </c>
      <c r="E202" s="211" t="s">
        <v>127</v>
      </c>
      <c r="F202" s="211" t="s">
        <v>131</v>
      </c>
      <c r="G202" s="211" t="s">
        <v>142</v>
      </c>
      <c r="H202" s="211" t="s">
        <v>217</v>
      </c>
      <c r="I202" s="211" t="s">
        <v>217</v>
      </c>
      <c r="J202" s="211" t="s">
        <v>217</v>
      </c>
      <c r="K202" s="211" t="s">
        <v>217</v>
      </c>
      <c r="L202" s="211" t="s">
        <v>217</v>
      </c>
      <c r="M202" s="212">
        <v>-260</v>
      </c>
      <c r="N202" s="188" t="str">
        <f t="shared" si="3"/>
        <v>214000012800</v>
      </c>
    </row>
    <row r="203" spans="1:14" x14ac:dyDescent="0.25">
      <c r="A203" s="211" t="s">
        <v>108</v>
      </c>
      <c r="B203" s="211" t="s">
        <v>239</v>
      </c>
      <c r="C203" s="211" t="s">
        <v>240</v>
      </c>
      <c r="D203" s="211" t="s">
        <v>126</v>
      </c>
      <c r="E203" s="211" t="s">
        <v>127</v>
      </c>
      <c r="F203" s="211" t="s">
        <v>131</v>
      </c>
      <c r="G203" s="211" t="s">
        <v>145</v>
      </c>
      <c r="H203" s="211" t="s">
        <v>217</v>
      </c>
      <c r="I203" s="211" t="s">
        <v>217</v>
      </c>
      <c r="J203" s="211" t="s">
        <v>217</v>
      </c>
      <c r="K203" s="211" t="s">
        <v>217</v>
      </c>
      <c r="L203" s="211" t="s">
        <v>217</v>
      </c>
      <c r="M203" s="212">
        <v>-38.020000000000003</v>
      </c>
      <c r="N203" s="188" t="str">
        <f t="shared" si="3"/>
        <v>216000012800</v>
      </c>
    </row>
    <row r="204" spans="1:14" x14ac:dyDescent="0.25">
      <c r="A204" s="211" t="s">
        <v>108</v>
      </c>
      <c r="B204" s="211" t="s">
        <v>239</v>
      </c>
      <c r="C204" s="211" t="s">
        <v>240</v>
      </c>
      <c r="D204" s="211" t="s">
        <v>126</v>
      </c>
      <c r="E204" s="211" t="s">
        <v>127</v>
      </c>
      <c r="F204" s="211" t="s">
        <v>131</v>
      </c>
      <c r="G204" s="211" t="s">
        <v>138</v>
      </c>
      <c r="H204" s="211" t="s">
        <v>217</v>
      </c>
      <c r="I204" s="211" t="s">
        <v>217</v>
      </c>
      <c r="J204" s="211" t="s">
        <v>217</v>
      </c>
      <c r="K204" s="211" t="s">
        <v>217</v>
      </c>
      <c r="L204" s="211" t="s">
        <v>217</v>
      </c>
      <c r="M204" s="212">
        <v>-173.08</v>
      </c>
      <c r="N204" s="188" t="str">
        <f t="shared" si="3"/>
        <v>210500012800</v>
      </c>
    </row>
    <row r="205" spans="1:14" x14ac:dyDescent="0.25">
      <c r="A205" s="211" t="s">
        <v>108</v>
      </c>
      <c r="B205" s="211" t="s">
        <v>239</v>
      </c>
      <c r="C205" s="211" t="s">
        <v>240</v>
      </c>
      <c r="D205" s="211" t="s">
        <v>126</v>
      </c>
      <c r="E205" s="211" t="s">
        <v>127</v>
      </c>
      <c r="F205" s="211" t="s">
        <v>131</v>
      </c>
      <c r="G205" s="211" t="s">
        <v>132</v>
      </c>
      <c r="H205" s="211" t="s">
        <v>217</v>
      </c>
      <c r="I205" s="211" t="s">
        <v>217</v>
      </c>
      <c r="J205" s="211" t="s">
        <v>217</v>
      </c>
      <c r="K205" s="211" t="s">
        <v>217</v>
      </c>
      <c r="L205" s="211" t="s">
        <v>217</v>
      </c>
      <c r="M205" s="212">
        <v>-173.08</v>
      </c>
      <c r="N205" s="188" t="str">
        <f t="shared" si="3"/>
        <v>205200012800</v>
      </c>
    </row>
    <row r="206" spans="1:14" x14ac:dyDescent="0.25">
      <c r="A206" s="211" t="s">
        <v>108</v>
      </c>
      <c r="B206" s="211" t="s">
        <v>239</v>
      </c>
      <c r="C206" s="211" t="s">
        <v>240</v>
      </c>
      <c r="D206" s="211" t="s">
        <v>126</v>
      </c>
      <c r="E206" s="211" t="s">
        <v>127</v>
      </c>
      <c r="F206" s="211" t="s">
        <v>131</v>
      </c>
      <c r="G206" s="211" t="s">
        <v>137</v>
      </c>
      <c r="H206" s="211" t="s">
        <v>217</v>
      </c>
      <c r="I206" s="211" t="s">
        <v>217</v>
      </c>
      <c r="J206" s="211" t="s">
        <v>217</v>
      </c>
      <c r="K206" s="211" t="s">
        <v>217</v>
      </c>
      <c r="L206" s="211" t="s">
        <v>217</v>
      </c>
      <c r="M206" s="212">
        <v>-31.47</v>
      </c>
      <c r="N206" s="188" t="str">
        <f t="shared" si="3"/>
        <v>210000012800</v>
      </c>
    </row>
    <row r="207" spans="1:14" x14ac:dyDescent="0.25">
      <c r="A207" s="211" t="s">
        <v>108</v>
      </c>
      <c r="B207" s="211" t="s">
        <v>239</v>
      </c>
      <c r="C207" s="211" t="s">
        <v>240</v>
      </c>
      <c r="D207" s="211" t="s">
        <v>126</v>
      </c>
      <c r="E207" s="211" t="s">
        <v>127</v>
      </c>
      <c r="F207" s="211" t="s">
        <v>131</v>
      </c>
      <c r="G207" s="211" t="s">
        <v>139</v>
      </c>
      <c r="H207" s="211" t="s">
        <v>217</v>
      </c>
      <c r="I207" s="211" t="s">
        <v>217</v>
      </c>
      <c r="J207" s="211" t="s">
        <v>217</v>
      </c>
      <c r="K207" s="211" t="s">
        <v>217</v>
      </c>
      <c r="L207" s="211" t="s">
        <v>217</v>
      </c>
      <c r="M207" s="212">
        <v>-162.59</v>
      </c>
      <c r="N207" s="188" t="str">
        <f t="shared" si="3"/>
        <v>211000012800</v>
      </c>
    </row>
    <row r="208" spans="1:14" x14ac:dyDescent="0.25">
      <c r="A208" s="211" t="s">
        <v>108</v>
      </c>
      <c r="B208" s="211" t="s">
        <v>239</v>
      </c>
      <c r="C208" s="211" t="s">
        <v>240</v>
      </c>
      <c r="D208" s="211" t="s">
        <v>126</v>
      </c>
      <c r="E208" s="211" t="s">
        <v>127</v>
      </c>
      <c r="F208" s="211" t="s">
        <v>131</v>
      </c>
      <c r="G208" s="211" t="s">
        <v>133</v>
      </c>
      <c r="H208" s="211" t="s">
        <v>217</v>
      </c>
      <c r="I208" s="211" t="s">
        <v>217</v>
      </c>
      <c r="J208" s="211" t="s">
        <v>217</v>
      </c>
      <c r="K208" s="211" t="s">
        <v>217</v>
      </c>
      <c r="L208" s="211" t="s">
        <v>217</v>
      </c>
      <c r="M208" s="212">
        <v>-162.59</v>
      </c>
      <c r="N208" s="188" t="str">
        <f t="shared" si="3"/>
        <v>205300012800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0"/>
  <sheetViews>
    <sheetView workbookViewId="0">
      <selection sqref="A1:N590"/>
    </sheetView>
  </sheetViews>
  <sheetFormatPr defaultRowHeight="15" x14ac:dyDescent="0.25"/>
  <cols>
    <col min="1" max="1" width="9.140625" style="188"/>
    <col min="2" max="2" width="18.28515625" style="188" customWidth="1"/>
    <col min="3" max="5" width="9.140625" style="188"/>
    <col min="6" max="6" width="18.7109375" style="188" customWidth="1"/>
    <col min="7" max="7" width="9.140625" style="188"/>
    <col min="8" max="8" width="14.28515625" style="188" customWidth="1"/>
    <col min="9" max="10" width="9.140625" style="188"/>
    <col min="11" max="11" width="18.7109375" style="188" customWidth="1"/>
    <col min="12" max="12" width="19" style="188" customWidth="1"/>
    <col min="13" max="16384" width="9.140625" style="188"/>
  </cols>
  <sheetData>
    <row r="1" spans="1:14" x14ac:dyDescent="0.25">
      <c r="A1" s="213" t="s">
        <v>213</v>
      </c>
      <c r="B1" s="213" t="s">
        <v>66</v>
      </c>
      <c r="C1" s="213" t="s">
        <v>219</v>
      </c>
      <c r="D1" s="213" t="s">
        <v>75</v>
      </c>
      <c r="E1" s="213" t="s">
        <v>215</v>
      </c>
      <c r="F1" s="213" t="s">
        <v>216</v>
      </c>
      <c r="G1" s="213" t="s">
        <v>71</v>
      </c>
      <c r="H1" s="213" t="s">
        <v>73</v>
      </c>
      <c r="I1" s="213" t="s">
        <v>77</v>
      </c>
      <c r="J1" s="213" t="s">
        <v>74</v>
      </c>
      <c r="K1" s="213" t="s">
        <v>85</v>
      </c>
      <c r="L1" s="213" t="s">
        <v>84</v>
      </c>
      <c r="M1" s="213" t="s">
        <v>91</v>
      </c>
      <c r="N1" s="188" t="s">
        <v>218</v>
      </c>
    </row>
    <row r="2" spans="1:14" x14ac:dyDescent="0.25">
      <c r="A2" s="214" t="s">
        <v>108</v>
      </c>
      <c r="B2" s="214" t="s">
        <v>293</v>
      </c>
      <c r="C2" s="214" t="s">
        <v>294</v>
      </c>
      <c r="D2" s="214" t="s">
        <v>126</v>
      </c>
      <c r="E2" s="214" t="s">
        <v>127</v>
      </c>
      <c r="F2" s="214" t="s">
        <v>125</v>
      </c>
      <c r="G2" s="214" t="s">
        <v>133</v>
      </c>
      <c r="H2" s="214" t="s">
        <v>217</v>
      </c>
      <c r="I2" s="214" t="s">
        <v>217</v>
      </c>
      <c r="J2" s="214" t="s">
        <v>217</v>
      </c>
      <c r="K2" s="214" t="s">
        <v>217</v>
      </c>
      <c r="L2" s="214" t="s">
        <v>217</v>
      </c>
      <c r="M2" s="215">
        <v>-33.909999999999997</v>
      </c>
      <c r="N2" s="188" t="str">
        <f>CONCATENATE(G2,E2)</f>
        <v>205300012800</v>
      </c>
    </row>
    <row r="3" spans="1:14" x14ac:dyDescent="0.25">
      <c r="A3" s="214" t="s">
        <v>108</v>
      </c>
      <c r="B3" s="214" t="s">
        <v>293</v>
      </c>
      <c r="C3" s="214" t="s">
        <v>294</v>
      </c>
      <c r="D3" s="214" t="s">
        <v>126</v>
      </c>
      <c r="E3" s="214" t="s">
        <v>127</v>
      </c>
      <c r="F3" s="214" t="s">
        <v>125</v>
      </c>
      <c r="G3" s="214" t="s">
        <v>145</v>
      </c>
      <c r="H3" s="214" t="s">
        <v>217</v>
      </c>
      <c r="I3" s="214" t="s">
        <v>217</v>
      </c>
      <c r="J3" s="214" t="s">
        <v>217</v>
      </c>
      <c r="K3" s="214" t="s">
        <v>217</v>
      </c>
      <c r="L3" s="214" t="s">
        <v>217</v>
      </c>
      <c r="M3" s="215">
        <v>-47.58</v>
      </c>
      <c r="N3" s="188" t="str">
        <f t="shared" ref="N3:N66" si="0">CONCATENATE(G3,E3)</f>
        <v>216000012800</v>
      </c>
    </row>
    <row r="4" spans="1:14" x14ac:dyDescent="0.25">
      <c r="A4" s="214" t="s">
        <v>108</v>
      </c>
      <c r="B4" s="214" t="s">
        <v>293</v>
      </c>
      <c r="C4" s="214" t="s">
        <v>294</v>
      </c>
      <c r="D4" s="214" t="s">
        <v>126</v>
      </c>
      <c r="E4" s="214" t="s">
        <v>127</v>
      </c>
      <c r="F4" s="214" t="s">
        <v>125</v>
      </c>
      <c r="G4" s="214" t="s">
        <v>145</v>
      </c>
      <c r="H4" s="214" t="s">
        <v>217</v>
      </c>
      <c r="I4" s="214" t="s">
        <v>217</v>
      </c>
      <c r="J4" s="214" t="s">
        <v>217</v>
      </c>
      <c r="K4" s="214" t="s">
        <v>217</v>
      </c>
      <c r="L4" s="214" t="s">
        <v>217</v>
      </c>
      <c r="M4" s="215">
        <v>-7.93</v>
      </c>
      <c r="N4" s="188" t="str">
        <f t="shared" si="0"/>
        <v>216000012800</v>
      </c>
    </row>
    <row r="5" spans="1:14" x14ac:dyDescent="0.25">
      <c r="A5" s="214" t="s">
        <v>108</v>
      </c>
      <c r="B5" s="214" t="s">
        <v>293</v>
      </c>
      <c r="C5" s="214" t="s">
        <v>294</v>
      </c>
      <c r="D5" s="214" t="s">
        <v>126</v>
      </c>
      <c r="E5" s="214" t="s">
        <v>127</v>
      </c>
      <c r="F5" s="214" t="s">
        <v>125</v>
      </c>
      <c r="G5" s="214" t="s">
        <v>142</v>
      </c>
      <c r="H5" s="214" t="s">
        <v>217</v>
      </c>
      <c r="I5" s="214" t="s">
        <v>217</v>
      </c>
      <c r="J5" s="214" t="s">
        <v>217</v>
      </c>
      <c r="K5" s="214" t="s">
        <v>217</v>
      </c>
      <c r="L5" s="214" t="s">
        <v>217</v>
      </c>
      <c r="M5" s="215">
        <v>-541.26</v>
      </c>
      <c r="N5" s="188" t="str">
        <f t="shared" si="0"/>
        <v>214000012800</v>
      </c>
    </row>
    <row r="6" spans="1:14" x14ac:dyDescent="0.25">
      <c r="A6" s="214" t="s">
        <v>108</v>
      </c>
      <c r="B6" s="214" t="s">
        <v>293</v>
      </c>
      <c r="C6" s="214" t="s">
        <v>294</v>
      </c>
      <c r="D6" s="214" t="s">
        <v>126</v>
      </c>
      <c r="E6" s="214" t="s">
        <v>127</v>
      </c>
      <c r="F6" s="214" t="s">
        <v>125</v>
      </c>
      <c r="G6" s="214" t="s">
        <v>142</v>
      </c>
      <c r="H6" s="214" t="s">
        <v>217</v>
      </c>
      <c r="I6" s="214" t="s">
        <v>217</v>
      </c>
      <c r="J6" s="214" t="s">
        <v>217</v>
      </c>
      <c r="K6" s="214" t="s">
        <v>217</v>
      </c>
      <c r="L6" s="214" t="s">
        <v>217</v>
      </c>
      <c r="M6" s="215">
        <v>-90.21</v>
      </c>
      <c r="N6" s="188" t="str">
        <f t="shared" si="0"/>
        <v>214000012800</v>
      </c>
    </row>
    <row r="7" spans="1:14" x14ac:dyDescent="0.25">
      <c r="A7" s="214" t="s">
        <v>108</v>
      </c>
      <c r="B7" s="214" t="s">
        <v>293</v>
      </c>
      <c r="C7" s="214" t="s">
        <v>294</v>
      </c>
      <c r="D7" s="214" t="s">
        <v>126</v>
      </c>
      <c r="E7" s="214" t="s">
        <v>127</v>
      </c>
      <c r="F7" s="214" t="s">
        <v>125</v>
      </c>
      <c r="G7" s="214" t="s">
        <v>136</v>
      </c>
      <c r="H7" s="214" t="s">
        <v>217</v>
      </c>
      <c r="I7" s="214" t="s">
        <v>217</v>
      </c>
      <c r="J7" s="214" t="s">
        <v>217</v>
      </c>
      <c r="K7" s="214" t="s">
        <v>217</v>
      </c>
      <c r="L7" s="214" t="s">
        <v>217</v>
      </c>
      <c r="M7" s="215">
        <v>-47.58</v>
      </c>
      <c r="N7" s="188" t="str">
        <f t="shared" si="0"/>
        <v>205800012800</v>
      </c>
    </row>
    <row r="8" spans="1:14" x14ac:dyDescent="0.25">
      <c r="A8" s="214" t="s">
        <v>108</v>
      </c>
      <c r="B8" s="214" t="s">
        <v>293</v>
      </c>
      <c r="C8" s="214" t="s">
        <v>294</v>
      </c>
      <c r="D8" s="214" t="s">
        <v>126</v>
      </c>
      <c r="E8" s="214" t="s">
        <v>127</v>
      </c>
      <c r="F8" s="214" t="s">
        <v>125</v>
      </c>
      <c r="G8" s="214" t="s">
        <v>136</v>
      </c>
      <c r="H8" s="214" t="s">
        <v>217</v>
      </c>
      <c r="I8" s="214" t="s">
        <v>217</v>
      </c>
      <c r="J8" s="214" t="s">
        <v>217</v>
      </c>
      <c r="K8" s="214" t="s">
        <v>217</v>
      </c>
      <c r="L8" s="214" t="s">
        <v>217</v>
      </c>
      <c r="M8" s="215">
        <v>-7.93</v>
      </c>
      <c r="N8" s="188" t="str">
        <f t="shared" si="0"/>
        <v>205800012800</v>
      </c>
    </row>
    <row r="9" spans="1:14" x14ac:dyDescent="0.25">
      <c r="A9" s="214" t="s">
        <v>108</v>
      </c>
      <c r="B9" s="214" t="s">
        <v>293</v>
      </c>
      <c r="C9" s="214" t="s">
        <v>294</v>
      </c>
      <c r="D9" s="214" t="s">
        <v>126</v>
      </c>
      <c r="E9" s="214" t="s">
        <v>127</v>
      </c>
      <c r="F9" s="214" t="s">
        <v>125</v>
      </c>
      <c r="G9" s="214" t="s">
        <v>143</v>
      </c>
      <c r="H9" s="214" t="s">
        <v>217</v>
      </c>
      <c r="I9" s="214" t="s">
        <v>217</v>
      </c>
      <c r="J9" s="214" t="s">
        <v>217</v>
      </c>
      <c r="K9" s="214" t="s">
        <v>217</v>
      </c>
      <c r="L9" s="214" t="s">
        <v>217</v>
      </c>
      <c r="M9" s="215">
        <v>-181.38</v>
      </c>
      <c r="N9" s="188" t="str">
        <f t="shared" si="0"/>
        <v>215000012800</v>
      </c>
    </row>
    <row r="10" spans="1:14" x14ac:dyDescent="0.25">
      <c r="A10" s="214" t="s">
        <v>108</v>
      </c>
      <c r="B10" s="214" t="s">
        <v>293</v>
      </c>
      <c r="C10" s="214" t="s">
        <v>294</v>
      </c>
      <c r="D10" s="214" t="s">
        <v>126</v>
      </c>
      <c r="E10" s="214" t="s">
        <v>127</v>
      </c>
      <c r="F10" s="214" t="s">
        <v>125</v>
      </c>
      <c r="G10" s="214" t="s">
        <v>143</v>
      </c>
      <c r="H10" s="214" t="s">
        <v>217</v>
      </c>
      <c r="I10" s="214" t="s">
        <v>217</v>
      </c>
      <c r="J10" s="214" t="s">
        <v>217</v>
      </c>
      <c r="K10" s="214" t="s">
        <v>217</v>
      </c>
      <c r="L10" s="214" t="s">
        <v>217</v>
      </c>
      <c r="M10" s="215">
        <v>-30.23</v>
      </c>
      <c r="N10" s="188" t="str">
        <f t="shared" si="0"/>
        <v>215000012800</v>
      </c>
    </row>
    <row r="11" spans="1:14" x14ac:dyDescent="0.25">
      <c r="A11" s="214" t="s">
        <v>108</v>
      </c>
      <c r="B11" s="214" t="s">
        <v>293</v>
      </c>
      <c r="C11" s="214" t="s">
        <v>294</v>
      </c>
      <c r="D11" s="214" t="s">
        <v>126</v>
      </c>
      <c r="E11" s="214" t="s">
        <v>127</v>
      </c>
      <c r="F11" s="214" t="s">
        <v>125</v>
      </c>
      <c r="G11" s="214" t="s">
        <v>124</v>
      </c>
      <c r="H11" s="214" t="s">
        <v>217</v>
      </c>
      <c r="I11" s="214" t="s">
        <v>217</v>
      </c>
      <c r="J11" s="214" t="s">
        <v>217</v>
      </c>
      <c r="K11" s="214" t="s">
        <v>217</v>
      </c>
      <c r="L11" s="214" t="s">
        <v>217</v>
      </c>
      <c r="M11" s="215">
        <v>-2079.61</v>
      </c>
      <c r="N11" s="188" t="str">
        <f t="shared" si="0"/>
        <v>100000012800</v>
      </c>
    </row>
    <row r="12" spans="1:14" x14ac:dyDescent="0.25">
      <c r="A12" s="214" t="s">
        <v>108</v>
      </c>
      <c r="B12" s="214" t="s">
        <v>293</v>
      </c>
      <c r="C12" s="214" t="s">
        <v>294</v>
      </c>
      <c r="D12" s="214" t="s">
        <v>126</v>
      </c>
      <c r="E12" s="214" t="s">
        <v>127</v>
      </c>
      <c r="F12" s="214" t="s">
        <v>125</v>
      </c>
      <c r="G12" s="214" t="s">
        <v>124</v>
      </c>
      <c r="H12" s="214" t="s">
        <v>217</v>
      </c>
      <c r="I12" s="214" t="s">
        <v>217</v>
      </c>
      <c r="J12" s="214" t="s">
        <v>217</v>
      </c>
      <c r="K12" s="214" t="s">
        <v>217</v>
      </c>
      <c r="L12" s="214" t="s">
        <v>217</v>
      </c>
      <c r="M12" s="215">
        <v>-346.6</v>
      </c>
      <c r="N12" s="188" t="str">
        <f t="shared" si="0"/>
        <v>100000012800</v>
      </c>
    </row>
    <row r="13" spans="1:14" x14ac:dyDescent="0.25">
      <c r="A13" s="214" t="s">
        <v>108</v>
      </c>
      <c r="B13" s="214" t="s">
        <v>293</v>
      </c>
      <c r="C13" s="214" t="s">
        <v>294</v>
      </c>
      <c r="D13" s="214" t="s">
        <v>126</v>
      </c>
      <c r="E13" s="214" t="s">
        <v>127</v>
      </c>
      <c r="F13" s="214" t="s">
        <v>125</v>
      </c>
      <c r="G13" s="214" t="s">
        <v>151</v>
      </c>
      <c r="H13" s="214" t="s">
        <v>217</v>
      </c>
      <c r="I13" s="214" t="s">
        <v>217</v>
      </c>
      <c r="J13" s="214" t="s">
        <v>217</v>
      </c>
      <c r="K13" s="214" t="s">
        <v>217</v>
      </c>
      <c r="L13" s="214" t="s">
        <v>217</v>
      </c>
      <c r="M13" s="215">
        <v>203.43</v>
      </c>
      <c r="N13" s="188" t="str">
        <f t="shared" si="0"/>
        <v>723000012800</v>
      </c>
    </row>
    <row r="14" spans="1:14" x14ac:dyDescent="0.25">
      <c r="A14" s="214" t="s">
        <v>108</v>
      </c>
      <c r="B14" s="214" t="s">
        <v>293</v>
      </c>
      <c r="C14" s="214" t="s">
        <v>294</v>
      </c>
      <c r="D14" s="214" t="s">
        <v>126</v>
      </c>
      <c r="E14" s="214" t="s">
        <v>127</v>
      </c>
      <c r="F14" s="214" t="s">
        <v>125</v>
      </c>
      <c r="G14" s="214" t="s">
        <v>151</v>
      </c>
      <c r="H14" s="214" t="s">
        <v>217</v>
      </c>
      <c r="I14" s="214" t="s">
        <v>217</v>
      </c>
      <c r="J14" s="214" t="s">
        <v>217</v>
      </c>
      <c r="K14" s="214" t="s">
        <v>217</v>
      </c>
      <c r="L14" s="214" t="s">
        <v>217</v>
      </c>
      <c r="M14" s="215">
        <v>33.909999999999997</v>
      </c>
      <c r="N14" s="188" t="str">
        <f t="shared" si="0"/>
        <v>723000012800</v>
      </c>
    </row>
    <row r="15" spans="1:14" x14ac:dyDescent="0.25">
      <c r="A15" s="214" t="s">
        <v>108</v>
      </c>
      <c r="B15" s="214" t="s">
        <v>293</v>
      </c>
      <c r="C15" s="214" t="s">
        <v>294</v>
      </c>
      <c r="D15" s="214" t="s">
        <v>126</v>
      </c>
      <c r="E15" s="214" t="s">
        <v>127</v>
      </c>
      <c r="F15" s="214" t="s">
        <v>125</v>
      </c>
      <c r="G15" s="214" t="s">
        <v>152</v>
      </c>
      <c r="H15" s="214" t="s">
        <v>217</v>
      </c>
      <c r="I15" s="214" t="s">
        <v>217</v>
      </c>
      <c r="J15" s="214" t="s">
        <v>217</v>
      </c>
      <c r="K15" s="214" t="s">
        <v>217</v>
      </c>
      <c r="L15" s="214" t="s">
        <v>217</v>
      </c>
      <c r="M15" s="215">
        <v>47.58</v>
      </c>
      <c r="N15" s="188" t="str">
        <f t="shared" si="0"/>
        <v>723100012800</v>
      </c>
    </row>
    <row r="16" spans="1:14" x14ac:dyDescent="0.25">
      <c r="A16" s="214" t="s">
        <v>108</v>
      </c>
      <c r="B16" s="214" t="s">
        <v>293</v>
      </c>
      <c r="C16" s="214" t="s">
        <v>294</v>
      </c>
      <c r="D16" s="214" t="s">
        <v>126</v>
      </c>
      <c r="E16" s="214" t="s">
        <v>127</v>
      </c>
      <c r="F16" s="214" t="s">
        <v>125</v>
      </c>
      <c r="G16" s="214" t="s">
        <v>152</v>
      </c>
      <c r="H16" s="214" t="s">
        <v>217</v>
      </c>
      <c r="I16" s="214" t="s">
        <v>217</v>
      </c>
      <c r="J16" s="214" t="s">
        <v>217</v>
      </c>
      <c r="K16" s="214" t="s">
        <v>217</v>
      </c>
      <c r="L16" s="214" t="s">
        <v>217</v>
      </c>
      <c r="M16" s="215">
        <v>7.93</v>
      </c>
      <c r="N16" s="188" t="str">
        <f t="shared" si="0"/>
        <v>723100012800</v>
      </c>
    </row>
    <row r="17" spans="1:14" x14ac:dyDescent="0.25">
      <c r="A17" s="214" t="s">
        <v>108</v>
      </c>
      <c r="B17" s="214" t="s">
        <v>293</v>
      </c>
      <c r="C17" s="214" t="s">
        <v>294</v>
      </c>
      <c r="D17" s="214" t="s">
        <v>126</v>
      </c>
      <c r="E17" s="214" t="s">
        <v>127</v>
      </c>
      <c r="F17" s="214" t="s">
        <v>125</v>
      </c>
      <c r="G17" s="214" t="s">
        <v>153</v>
      </c>
      <c r="H17" s="214" t="s">
        <v>217</v>
      </c>
      <c r="I17" s="214" t="s">
        <v>217</v>
      </c>
      <c r="J17" s="214" t="s">
        <v>217</v>
      </c>
      <c r="K17" s="214" t="s">
        <v>217</v>
      </c>
      <c r="L17" s="214" t="s">
        <v>217</v>
      </c>
      <c r="M17" s="215">
        <v>255.17</v>
      </c>
      <c r="N17" s="188" t="str">
        <f t="shared" si="0"/>
        <v>724000012800</v>
      </c>
    </row>
    <row r="18" spans="1:14" x14ac:dyDescent="0.25">
      <c r="A18" s="214" t="s">
        <v>108</v>
      </c>
      <c r="B18" s="214" t="s">
        <v>293</v>
      </c>
      <c r="C18" s="214" t="s">
        <v>294</v>
      </c>
      <c r="D18" s="214" t="s">
        <v>126</v>
      </c>
      <c r="E18" s="214" t="s">
        <v>127</v>
      </c>
      <c r="F18" s="214" t="s">
        <v>125</v>
      </c>
      <c r="G18" s="214" t="s">
        <v>153</v>
      </c>
      <c r="H18" s="214" t="s">
        <v>217</v>
      </c>
      <c r="I18" s="214" t="s">
        <v>217</v>
      </c>
      <c r="J18" s="214" t="s">
        <v>217</v>
      </c>
      <c r="K18" s="214" t="s">
        <v>217</v>
      </c>
      <c r="L18" s="214" t="s">
        <v>217</v>
      </c>
      <c r="M18" s="215">
        <v>42.53</v>
      </c>
      <c r="N18" s="188" t="str">
        <f t="shared" si="0"/>
        <v>724000012800</v>
      </c>
    </row>
    <row r="19" spans="1:14" x14ac:dyDescent="0.25">
      <c r="A19" s="214" t="s">
        <v>108</v>
      </c>
      <c r="B19" s="214" t="s">
        <v>293</v>
      </c>
      <c r="C19" s="214" t="s">
        <v>294</v>
      </c>
      <c r="D19" s="214" t="s">
        <v>126</v>
      </c>
      <c r="E19" s="214" t="s">
        <v>127</v>
      </c>
      <c r="F19" s="214" t="s">
        <v>125</v>
      </c>
      <c r="G19" s="214" t="s">
        <v>156</v>
      </c>
      <c r="H19" s="214" t="s">
        <v>217</v>
      </c>
      <c r="I19" s="214" t="s">
        <v>217</v>
      </c>
      <c r="J19" s="214" t="s">
        <v>217</v>
      </c>
      <c r="K19" s="214" t="s">
        <v>217</v>
      </c>
      <c r="L19" s="214" t="s">
        <v>217</v>
      </c>
      <c r="M19" s="215">
        <v>221.94</v>
      </c>
      <c r="N19" s="188" t="str">
        <f t="shared" si="0"/>
        <v>726900012800</v>
      </c>
    </row>
    <row r="20" spans="1:14" x14ac:dyDescent="0.25">
      <c r="A20" s="214" t="s">
        <v>108</v>
      </c>
      <c r="B20" s="214" t="s">
        <v>293</v>
      </c>
      <c r="C20" s="214" t="s">
        <v>294</v>
      </c>
      <c r="D20" s="214" t="s">
        <v>126</v>
      </c>
      <c r="E20" s="214" t="s">
        <v>127</v>
      </c>
      <c r="F20" s="214" t="s">
        <v>125</v>
      </c>
      <c r="G20" s="214" t="s">
        <v>156</v>
      </c>
      <c r="H20" s="214" t="s">
        <v>217</v>
      </c>
      <c r="I20" s="214" t="s">
        <v>217</v>
      </c>
      <c r="J20" s="214" t="s">
        <v>217</v>
      </c>
      <c r="K20" s="214" t="s">
        <v>217</v>
      </c>
      <c r="L20" s="214" t="s">
        <v>217</v>
      </c>
      <c r="M20" s="215">
        <v>36.99</v>
      </c>
      <c r="N20" s="188" t="str">
        <f t="shared" si="0"/>
        <v>726900012800</v>
      </c>
    </row>
    <row r="21" spans="1:14" x14ac:dyDescent="0.25">
      <c r="A21" s="214" t="s">
        <v>108</v>
      </c>
      <c r="B21" s="214" t="s">
        <v>293</v>
      </c>
      <c r="C21" s="214" t="s">
        <v>294</v>
      </c>
      <c r="D21" s="214" t="s">
        <v>126</v>
      </c>
      <c r="E21" s="214" t="s">
        <v>127</v>
      </c>
      <c r="F21" s="214" t="s">
        <v>125</v>
      </c>
      <c r="G21" s="214" t="s">
        <v>156</v>
      </c>
      <c r="H21" s="214" t="s">
        <v>217</v>
      </c>
      <c r="I21" s="214" t="s">
        <v>217</v>
      </c>
      <c r="J21" s="214" t="s">
        <v>217</v>
      </c>
      <c r="K21" s="214" t="s">
        <v>217</v>
      </c>
      <c r="L21" s="214" t="s">
        <v>217</v>
      </c>
      <c r="M21" s="215">
        <v>40.35</v>
      </c>
      <c r="N21" s="188" t="str">
        <f t="shared" si="0"/>
        <v>726900012800</v>
      </c>
    </row>
    <row r="22" spans="1:14" x14ac:dyDescent="0.25">
      <c r="A22" s="214" t="s">
        <v>108</v>
      </c>
      <c r="B22" s="214" t="s">
        <v>293</v>
      </c>
      <c r="C22" s="214" t="s">
        <v>294</v>
      </c>
      <c r="D22" s="214" t="s">
        <v>126</v>
      </c>
      <c r="E22" s="214" t="s">
        <v>127</v>
      </c>
      <c r="F22" s="214" t="s">
        <v>125</v>
      </c>
      <c r="G22" s="214" t="s">
        <v>156</v>
      </c>
      <c r="H22" s="214" t="s">
        <v>217</v>
      </c>
      <c r="I22" s="214" t="s">
        <v>217</v>
      </c>
      <c r="J22" s="214" t="s">
        <v>217</v>
      </c>
      <c r="K22" s="214" t="s">
        <v>217</v>
      </c>
      <c r="L22" s="214" t="s">
        <v>217</v>
      </c>
      <c r="M22" s="215">
        <v>6.73</v>
      </c>
      <c r="N22" s="188" t="str">
        <f t="shared" si="0"/>
        <v>726900012800</v>
      </c>
    </row>
    <row r="23" spans="1:14" x14ac:dyDescent="0.25">
      <c r="A23" s="214" t="s">
        <v>108</v>
      </c>
      <c r="B23" s="214" t="s">
        <v>293</v>
      </c>
      <c r="C23" s="214" t="s">
        <v>294</v>
      </c>
      <c r="D23" s="214" t="s">
        <v>126</v>
      </c>
      <c r="E23" s="214" t="s">
        <v>127</v>
      </c>
      <c r="F23" s="214" t="s">
        <v>125</v>
      </c>
      <c r="G23" s="214" t="s">
        <v>137</v>
      </c>
      <c r="H23" s="214" t="s">
        <v>217</v>
      </c>
      <c r="I23" s="214" t="s">
        <v>217</v>
      </c>
      <c r="J23" s="214" t="s">
        <v>217</v>
      </c>
      <c r="K23" s="214" t="s">
        <v>217</v>
      </c>
      <c r="L23" s="214" t="s">
        <v>217</v>
      </c>
      <c r="M23" s="215">
        <v>-6</v>
      </c>
      <c r="N23" s="188" t="str">
        <f t="shared" si="0"/>
        <v>210000012800</v>
      </c>
    </row>
    <row r="24" spans="1:14" x14ac:dyDescent="0.25">
      <c r="A24" s="214" t="s">
        <v>108</v>
      </c>
      <c r="B24" s="214" t="s">
        <v>293</v>
      </c>
      <c r="C24" s="214" t="s">
        <v>294</v>
      </c>
      <c r="D24" s="214" t="s">
        <v>126</v>
      </c>
      <c r="E24" s="214" t="s">
        <v>127</v>
      </c>
      <c r="F24" s="214" t="s">
        <v>125</v>
      </c>
      <c r="G24" s="214" t="s">
        <v>137</v>
      </c>
      <c r="H24" s="214" t="s">
        <v>217</v>
      </c>
      <c r="I24" s="214" t="s">
        <v>217</v>
      </c>
      <c r="J24" s="214" t="s">
        <v>217</v>
      </c>
      <c r="K24" s="214" t="s">
        <v>217</v>
      </c>
      <c r="L24" s="214" t="s">
        <v>217</v>
      </c>
      <c r="M24" s="215">
        <v>-1</v>
      </c>
      <c r="N24" s="188" t="str">
        <f t="shared" si="0"/>
        <v>210000012800</v>
      </c>
    </row>
    <row r="25" spans="1:14" x14ac:dyDescent="0.25">
      <c r="A25" s="214" t="s">
        <v>108</v>
      </c>
      <c r="B25" s="214" t="s">
        <v>293</v>
      </c>
      <c r="C25" s="214" t="s">
        <v>294</v>
      </c>
      <c r="D25" s="214" t="s">
        <v>126</v>
      </c>
      <c r="E25" s="214" t="s">
        <v>127</v>
      </c>
      <c r="F25" s="214" t="s">
        <v>125</v>
      </c>
      <c r="G25" s="214" t="s">
        <v>141</v>
      </c>
      <c r="H25" s="214" t="s">
        <v>217</v>
      </c>
      <c r="I25" s="214" t="s">
        <v>217</v>
      </c>
      <c r="J25" s="214" t="s">
        <v>217</v>
      </c>
      <c r="K25" s="214" t="s">
        <v>217</v>
      </c>
      <c r="L25" s="214" t="s">
        <v>217</v>
      </c>
      <c r="M25" s="215">
        <v>-36.86</v>
      </c>
      <c r="N25" s="188" t="str">
        <f t="shared" si="0"/>
        <v>213000012800</v>
      </c>
    </row>
    <row r="26" spans="1:14" x14ac:dyDescent="0.25">
      <c r="A26" s="214" t="s">
        <v>108</v>
      </c>
      <c r="B26" s="214" t="s">
        <v>293</v>
      </c>
      <c r="C26" s="214" t="s">
        <v>294</v>
      </c>
      <c r="D26" s="214" t="s">
        <v>126</v>
      </c>
      <c r="E26" s="214" t="s">
        <v>127</v>
      </c>
      <c r="F26" s="214" t="s">
        <v>125</v>
      </c>
      <c r="G26" s="214" t="s">
        <v>141</v>
      </c>
      <c r="H26" s="214" t="s">
        <v>217</v>
      </c>
      <c r="I26" s="214" t="s">
        <v>217</v>
      </c>
      <c r="J26" s="214" t="s">
        <v>217</v>
      </c>
      <c r="K26" s="214" t="s">
        <v>217</v>
      </c>
      <c r="L26" s="214" t="s">
        <v>217</v>
      </c>
      <c r="M26" s="215">
        <v>-6.14</v>
      </c>
      <c r="N26" s="188" t="str">
        <f t="shared" si="0"/>
        <v>213000012800</v>
      </c>
    </row>
    <row r="27" spans="1:14" x14ac:dyDescent="0.25">
      <c r="A27" s="214" t="s">
        <v>108</v>
      </c>
      <c r="B27" s="214" t="s">
        <v>293</v>
      </c>
      <c r="C27" s="214" t="s">
        <v>294</v>
      </c>
      <c r="D27" s="214" t="s">
        <v>126</v>
      </c>
      <c r="E27" s="214" t="s">
        <v>127</v>
      </c>
      <c r="F27" s="214" t="s">
        <v>125</v>
      </c>
      <c r="G27" s="214" t="s">
        <v>137</v>
      </c>
      <c r="H27" s="214" t="s">
        <v>217</v>
      </c>
      <c r="I27" s="214" t="s">
        <v>217</v>
      </c>
      <c r="J27" s="214" t="s">
        <v>217</v>
      </c>
      <c r="K27" s="214" t="s">
        <v>217</v>
      </c>
      <c r="L27" s="214" t="s">
        <v>217</v>
      </c>
      <c r="M27" s="215">
        <v>-2.8</v>
      </c>
      <c r="N27" s="188" t="str">
        <f t="shared" si="0"/>
        <v>210000012800</v>
      </c>
    </row>
    <row r="28" spans="1:14" x14ac:dyDescent="0.25">
      <c r="A28" s="214" t="s">
        <v>108</v>
      </c>
      <c r="B28" s="214" t="s">
        <v>293</v>
      </c>
      <c r="C28" s="214" t="s">
        <v>294</v>
      </c>
      <c r="D28" s="214" t="s">
        <v>126</v>
      </c>
      <c r="E28" s="214" t="s">
        <v>127</v>
      </c>
      <c r="F28" s="214" t="s">
        <v>125</v>
      </c>
      <c r="G28" s="214" t="s">
        <v>137</v>
      </c>
      <c r="H28" s="214" t="s">
        <v>217</v>
      </c>
      <c r="I28" s="214" t="s">
        <v>217</v>
      </c>
      <c r="J28" s="214" t="s">
        <v>217</v>
      </c>
      <c r="K28" s="214" t="s">
        <v>217</v>
      </c>
      <c r="L28" s="214" t="s">
        <v>217</v>
      </c>
      <c r="M28" s="215">
        <v>-0.47</v>
      </c>
      <c r="N28" s="188" t="str">
        <f t="shared" si="0"/>
        <v>210000012800</v>
      </c>
    </row>
    <row r="29" spans="1:14" x14ac:dyDescent="0.25">
      <c r="A29" s="214" t="s">
        <v>108</v>
      </c>
      <c r="B29" s="214" t="s">
        <v>293</v>
      </c>
      <c r="C29" s="214" t="s">
        <v>294</v>
      </c>
      <c r="D29" s="214" t="s">
        <v>126</v>
      </c>
      <c r="E29" s="214" t="s">
        <v>127</v>
      </c>
      <c r="F29" s="214" t="s">
        <v>125</v>
      </c>
      <c r="G29" s="214" t="s">
        <v>137</v>
      </c>
      <c r="H29" s="214" t="s">
        <v>217</v>
      </c>
      <c r="I29" s="214" t="s">
        <v>217</v>
      </c>
      <c r="J29" s="214" t="s">
        <v>217</v>
      </c>
      <c r="K29" s="214" t="s">
        <v>217</v>
      </c>
      <c r="L29" s="214" t="s">
        <v>217</v>
      </c>
      <c r="M29" s="215">
        <v>-10.93</v>
      </c>
      <c r="N29" s="188" t="str">
        <f t="shared" si="0"/>
        <v>210000012800</v>
      </c>
    </row>
    <row r="30" spans="1:14" x14ac:dyDescent="0.25">
      <c r="A30" s="214" t="s">
        <v>108</v>
      </c>
      <c r="B30" s="214" t="s">
        <v>293</v>
      </c>
      <c r="C30" s="214" t="s">
        <v>294</v>
      </c>
      <c r="D30" s="214" t="s">
        <v>126</v>
      </c>
      <c r="E30" s="214" t="s">
        <v>127</v>
      </c>
      <c r="F30" s="214" t="s">
        <v>125</v>
      </c>
      <c r="G30" s="214" t="s">
        <v>137</v>
      </c>
      <c r="H30" s="214" t="s">
        <v>217</v>
      </c>
      <c r="I30" s="214" t="s">
        <v>217</v>
      </c>
      <c r="J30" s="214" t="s">
        <v>217</v>
      </c>
      <c r="K30" s="214" t="s">
        <v>217</v>
      </c>
      <c r="L30" s="214" t="s">
        <v>217</v>
      </c>
      <c r="M30" s="215">
        <v>-1.82</v>
      </c>
      <c r="N30" s="188" t="str">
        <f t="shared" si="0"/>
        <v>210000012800</v>
      </c>
    </row>
    <row r="31" spans="1:14" x14ac:dyDescent="0.25">
      <c r="A31" s="214" t="s">
        <v>108</v>
      </c>
      <c r="B31" s="214" t="s">
        <v>293</v>
      </c>
      <c r="C31" s="214" t="s">
        <v>294</v>
      </c>
      <c r="D31" s="214" t="s">
        <v>126</v>
      </c>
      <c r="E31" s="214" t="s">
        <v>127</v>
      </c>
      <c r="F31" s="214" t="s">
        <v>125</v>
      </c>
      <c r="G31" s="214" t="s">
        <v>138</v>
      </c>
      <c r="H31" s="214" t="s">
        <v>217</v>
      </c>
      <c r="I31" s="214" t="s">
        <v>217</v>
      </c>
      <c r="J31" s="214" t="s">
        <v>217</v>
      </c>
      <c r="K31" s="214" t="s">
        <v>217</v>
      </c>
      <c r="L31" s="214" t="s">
        <v>217</v>
      </c>
      <c r="M31" s="215">
        <v>-221.94</v>
      </c>
      <c r="N31" s="188" t="str">
        <f t="shared" si="0"/>
        <v>210500012800</v>
      </c>
    </row>
    <row r="32" spans="1:14" x14ac:dyDescent="0.25">
      <c r="A32" s="214" t="s">
        <v>108</v>
      </c>
      <c r="B32" s="214" t="s">
        <v>293</v>
      </c>
      <c r="C32" s="214" t="s">
        <v>294</v>
      </c>
      <c r="D32" s="214" t="s">
        <v>126</v>
      </c>
      <c r="E32" s="214" t="s">
        <v>127</v>
      </c>
      <c r="F32" s="214" t="s">
        <v>125</v>
      </c>
      <c r="G32" s="214" t="s">
        <v>138</v>
      </c>
      <c r="H32" s="214" t="s">
        <v>217</v>
      </c>
      <c r="I32" s="214" t="s">
        <v>217</v>
      </c>
      <c r="J32" s="214" t="s">
        <v>217</v>
      </c>
      <c r="K32" s="214" t="s">
        <v>217</v>
      </c>
      <c r="L32" s="214" t="s">
        <v>217</v>
      </c>
      <c r="M32" s="215">
        <v>-36.99</v>
      </c>
      <c r="N32" s="188" t="str">
        <f t="shared" si="0"/>
        <v>210500012800</v>
      </c>
    </row>
    <row r="33" spans="1:14" x14ac:dyDescent="0.25">
      <c r="A33" s="214" t="s">
        <v>108</v>
      </c>
      <c r="B33" s="214" t="s">
        <v>293</v>
      </c>
      <c r="C33" s="214" t="s">
        <v>294</v>
      </c>
      <c r="D33" s="214" t="s">
        <v>126</v>
      </c>
      <c r="E33" s="214" t="s">
        <v>127</v>
      </c>
      <c r="F33" s="214" t="s">
        <v>125</v>
      </c>
      <c r="G33" s="214" t="s">
        <v>147</v>
      </c>
      <c r="H33" s="214" t="s">
        <v>217</v>
      </c>
      <c r="I33" s="214" t="s">
        <v>217</v>
      </c>
      <c r="J33" s="214" t="s">
        <v>217</v>
      </c>
      <c r="K33" s="214" t="s">
        <v>217</v>
      </c>
      <c r="L33" s="214" t="s">
        <v>217</v>
      </c>
      <c r="M33" s="215">
        <v>-30.95</v>
      </c>
      <c r="N33" s="188" t="str">
        <f t="shared" si="0"/>
        <v>219000012800</v>
      </c>
    </row>
    <row r="34" spans="1:14" x14ac:dyDescent="0.25">
      <c r="A34" s="214" t="s">
        <v>108</v>
      </c>
      <c r="B34" s="214" t="s">
        <v>293</v>
      </c>
      <c r="C34" s="214" t="s">
        <v>294</v>
      </c>
      <c r="D34" s="214" t="s">
        <v>126</v>
      </c>
      <c r="E34" s="214" t="s">
        <v>127</v>
      </c>
      <c r="F34" s="214" t="s">
        <v>125</v>
      </c>
      <c r="G34" s="214" t="s">
        <v>147</v>
      </c>
      <c r="H34" s="214" t="s">
        <v>217</v>
      </c>
      <c r="I34" s="214" t="s">
        <v>217</v>
      </c>
      <c r="J34" s="214" t="s">
        <v>217</v>
      </c>
      <c r="K34" s="214" t="s">
        <v>217</v>
      </c>
      <c r="L34" s="214" t="s">
        <v>217</v>
      </c>
      <c r="M34" s="215">
        <v>-5.16</v>
      </c>
      <c r="N34" s="188" t="str">
        <f t="shared" si="0"/>
        <v>219000012800</v>
      </c>
    </row>
    <row r="35" spans="1:14" x14ac:dyDescent="0.25">
      <c r="A35" s="214" t="s">
        <v>108</v>
      </c>
      <c r="B35" s="214" t="s">
        <v>293</v>
      </c>
      <c r="C35" s="214" t="s">
        <v>294</v>
      </c>
      <c r="D35" s="214" t="s">
        <v>126</v>
      </c>
      <c r="E35" s="214" t="s">
        <v>127</v>
      </c>
      <c r="F35" s="214" t="s">
        <v>125</v>
      </c>
      <c r="G35" s="214" t="s">
        <v>135</v>
      </c>
      <c r="H35" s="214" t="s">
        <v>217</v>
      </c>
      <c r="I35" s="214" t="s">
        <v>217</v>
      </c>
      <c r="J35" s="214" t="s">
        <v>217</v>
      </c>
      <c r="K35" s="214" t="s">
        <v>217</v>
      </c>
      <c r="L35" s="214" t="s">
        <v>217</v>
      </c>
      <c r="M35" s="215">
        <v>-255.17</v>
      </c>
      <c r="N35" s="188" t="str">
        <f t="shared" si="0"/>
        <v>205600012800</v>
      </c>
    </row>
    <row r="36" spans="1:14" x14ac:dyDescent="0.25">
      <c r="A36" s="214" t="s">
        <v>108</v>
      </c>
      <c r="B36" s="214" t="s">
        <v>293</v>
      </c>
      <c r="C36" s="214" t="s">
        <v>294</v>
      </c>
      <c r="D36" s="214" t="s">
        <v>126</v>
      </c>
      <c r="E36" s="214" t="s">
        <v>127</v>
      </c>
      <c r="F36" s="214" t="s">
        <v>125</v>
      </c>
      <c r="G36" s="214" t="s">
        <v>135</v>
      </c>
      <c r="H36" s="214" t="s">
        <v>217</v>
      </c>
      <c r="I36" s="214" t="s">
        <v>217</v>
      </c>
      <c r="J36" s="214" t="s">
        <v>217</v>
      </c>
      <c r="K36" s="214" t="s">
        <v>217</v>
      </c>
      <c r="L36" s="214" t="s">
        <v>217</v>
      </c>
      <c r="M36" s="215">
        <v>-42.53</v>
      </c>
      <c r="N36" s="188" t="str">
        <f t="shared" si="0"/>
        <v>205600012800</v>
      </c>
    </row>
    <row r="37" spans="1:14" x14ac:dyDescent="0.25">
      <c r="A37" s="214" t="s">
        <v>108</v>
      </c>
      <c r="B37" s="214" t="s">
        <v>293</v>
      </c>
      <c r="C37" s="214" t="s">
        <v>294</v>
      </c>
      <c r="D37" s="214" t="s">
        <v>126</v>
      </c>
      <c r="E37" s="214" t="s">
        <v>127</v>
      </c>
      <c r="F37" s="214" t="s">
        <v>125</v>
      </c>
      <c r="G37" s="214" t="s">
        <v>137</v>
      </c>
      <c r="H37" s="214" t="s">
        <v>217</v>
      </c>
      <c r="I37" s="214" t="s">
        <v>217</v>
      </c>
      <c r="J37" s="214" t="s">
        <v>217</v>
      </c>
      <c r="K37" s="214" t="s">
        <v>217</v>
      </c>
      <c r="L37" s="214" t="s">
        <v>217</v>
      </c>
      <c r="M37" s="215">
        <v>-40.35</v>
      </c>
      <c r="N37" s="188" t="str">
        <f t="shared" si="0"/>
        <v>210000012800</v>
      </c>
    </row>
    <row r="38" spans="1:14" x14ac:dyDescent="0.25">
      <c r="A38" s="214" t="s">
        <v>108</v>
      </c>
      <c r="B38" s="214" t="s">
        <v>293</v>
      </c>
      <c r="C38" s="214" t="s">
        <v>294</v>
      </c>
      <c r="D38" s="214" t="s">
        <v>126</v>
      </c>
      <c r="E38" s="214" t="s">
        <v>127</v>
      </c>
      <c r="F38" s="214" t="s">
        <v>125</v>
      </c>
      <c r="G38" s="214" t="s">
        <v>137</v>
      </c>
      <c r="H38" s="214" t="s">
        <v>217</v>
      </c>
      <c r="I38" s="214" t="s">
        <v>217</v>
      </c>
      <c r="J38" s="214" t="s">
        <v>217</v>
      </c>
      <c r="K38" s="214" t="s">
        <v>217</v>
      </c>
      <c r="L38" s="214" t="s">
        <v>217</v>
      </c>
      <c r="M38" s="215">
        <v>-6.73</v>
      </c>
      <c r="N38" s="188" t="str">
        <f t="shared" si="0"/>
        <v>210000012800</v>
      </c>
    </row>
    <row r="39" spans="1:14" x14ac:dyDescent="0.25">
      <c r="A39" s="214" t="s">
        <v>108</v>
      </c>
      <c r="B39" s="214" t="s">
        <v>293</v>
      </c>
      <c r="C39" s="214" t="s">
        <v>294</v>
      </c>
      <c r="D39" s="214" t="s">
        <v>126</v>
      </c>
      <c r="E39" s="214" t="s">
        <v>127</v>
      </c>
      <c r="F39" s="214" t="s">
        <v>125</v>
      </c>
      <c r="G39" s="214" t="s">
        <v>132</v>
      </c>
      <c r="H39" s="214" t="s">
        <v>217</v>
      </c>
      <c r="I39" s="214" t="s">
        <v>217</v>
      </c>
      <c r="J39" s="214" t="s">
        <v>217</v>
      </c>
      <c r="K39" s="214" t="s">
        <v>217</v>
      </c>
      <c r="L39" s="214" t="s">
        <v>217</v>
      </c>
      <c r="M39" s="215">
        <v>-221.94</v>
      </c>
      <c r="N39" s="188" t="str">
        <f t="shared" si="0"/>
        <v>205200012800</v>
      </c>
    </row>
    <row r="40" spans="1:14" x14ac:dyDescent="0.25">
      <c r="A40" s="214" t="s">
        <v>108</v>
      </c>
      <c r="B40" s="214" t="s">
        <v>293</v>
      </c>
      <c r="C40" s="214" t="s">
        <v>294</v>
      </c>
      <c r="D40" s="214" t="s">
        <v>126</v>
      </c>
      <c r="E40" s="214" t="s">
        <v>127</v>
      </c>
      <c r="F40" s="214" t="s">
        <v>125</v>
      </c>
      <c r="G40" s="214" t="s">
        <v>132</v>
      </c>
      <c r="H40" s="214" t="s">
        <v>217</v>
      </c>
      <c r="I40" s="214" t="s">
        <v>217</v>
      </c>
      <c r="J40" s="214" t="s">
        <v>217</v>
      </c>
      <c r="K40" s="214" t="s">
        <v>217</v>
      </c>
      <c r="L40" s="214" t="s">
        <v>217</v>
      </c>
      <c r="M40" s="215">
        <v>-36.99</v>
      </c>
      <c r="N40" s="188" t="str">
        <f t="shared" si="0"/>
        <v>205200012800</v>
      </c>
    </row>
    <row r="41" spans="1:14" x14ac:dyDescent="0.25">
      <c r="A41" s="214" t="s">
        <v>108</v>
      </c>
      <c r="B41" s="214" t="s">
        <v>293</v>
      </c>
      <c r="C41" s="214" t="s">
        <v>294</v>
      </c>
      <c r="D41" s="214" t="s">
        <v>126</v>
      </c>
      <c r="E41" s="214" t="s">
        <v>127</v>
      </c>
      <c r="F41" s="214" t="s">
        <v>125</v>
      </c>
      <c r="G41" s="214" t="s">
        <v>139</v>
      </c>
      <c r="H41" s="214" t="s">
        <v>217</v>
      </c>
      <c r="I41" s="214" t="s">
        <v>217</v>
      </c>
      <c r="J41" s="214" t="s">
        <v>217</v>
      </c>
      <c r="K41" s="214" t="s">
        <v>217</v>
      </c>
      <c r="L41" s="214" t="s">
        <v>217</v>
      </c>
      <c r="M41" s="215">
        <v>-203.43</v>
      </c>
      <c r="N41" s="188" t="str">
        <f t="shared" si="0"/>
        <v>211000012800</v>
      </c>
    </row>
    <row r="42" spans="1:14" x14ac:dyDescent="0.25">
      <c r="A42" s="214" t="s">
        <v>108</v>
      </c>
      <c r="B42" s="214" t="s">
        <v>293</v>
      </c>
      <c r="C42" s="214" t="s">
        <v>294</v>
      </c>
      <c r="D42" s="214" t="s">
        <v>126</v>
      </c>
      <c r="E42" s="214" t="s">
        <v>127</v>
      </c>
      <c r="F42" s="214" t="s">
        <v>125</v>
      </c>
      <c r="G42" s="214" t="s">
        <v>139</v>
      </c>
      <c r="H42" s="214" t="s">
        <v>217</v>
      </c>
      <c r="I42" s="214" t="s">
        <v>217</v>
      </c>
      <c r="J42" s="214" t="s">
        <v>217</v>
      </c>
      <c r="K42" s="214" t="s">
        <v>217</v>
      </c>
      <c r="L42" s="214" t="s">
        <v>217</v>
      </c>
      <c r="M42" s="215">
        <v>-33.909999999999997</v>
      </c>
      <c r="N42" s="188" t="str">
        <f t="shared" si="0"/>
        <v>211000012800</v>
      </c>
    </row>
    <row r="43" spans="1:14" x14ac:dyDescent="0.25">
      <c r="A43" s="214" t="s">
        <v>108</v>
      </c>
      <c r="B43" s="214" t="s">
        <v>293</v>
      </c>
      <c r="C43" s="214" t="s">
        <v>294</v>
      </c>
      <c r="D43" s="214" t="s">
        <v>126</v>
      </c>
      <c r="E43" s="214" t="s">
        <v>127</v>
      </c>
      <c r="F43" s="214" t="s">
        <v>125</v>
      </c>
      <c r="G43" s="214" t="s">
        <v>133</v>
      </c>
      <c r="H43" s="214" t="s">
        <v>217</v>
      </c>
      <c r="I43" s="214" t="s">
        <v>217</v>
      </c>
      <c r="J43" s="214" t="s">
        <v>217</v>
      </c>
      <c r="K43" s="214" t="s">
        <v>217</v>
      </c>
      <c r="L43" s="214" t="s">
        <v>217</v>
      </c>
      <c r="M43" s="215">
        <v>-203.43</v>
      </c>
      <c r="N43" s="188" t="str">
        <f t="shared" si="0"/>
        <v>205300012800</v>
      </c>
    </row>
    <row r="44" spans="1:14" x14ac:dyDescent="0.25">
      <c r="A44" s="214" t="s">
        <v>108</v>
      </c>
      <c r="B44" s="214" t="s">
        <v>293</v>
      </c>
      <c r="C44" s="214" t="s">
        <v>294</v>
      </c>
      <c r="D44" s="214" t="s">
        <v>126</v>
      </c>
      <c r="E44" s="214" t="s">
        <v>127</v>
      </c>
      <c r="F44" s="214" t="s">
        <v>125</v>
      </c>
      <c r="G44" s="214" t="s">
        <v>161</v>
      </c>
      <c r="H44" s="214" t="s">
        <v>217</v>
      </c>
      <c r="I44" s="214" t="s">
        <v>217</v>
      </c>
      <c r="J44" s="214" t="s">
        <v>217</v>
      </c>
      <c r="K44" s="214" t="s">
        <v>217</v>
      </c>
      <c r="L44" s="214" t="s">
        <v>217</v>
      </c>
      <c r="M44" s="215">
        <v>945.77</v>
      </c>
      <c r="N44" s="188" t="str">
        <f t="shared" si="0"/>
        <v>710000012800</v>
      </c>
    </row>
    <row r="45" spans="1:14" x14ac:dyDescent="0.25">
      <c r="A45" s="214" t="s">
        <v>108</v>
      </c>
      <c r="B45" s="214" t="s">
        <v>293</v>
      </c>
      <c r="C45" s="214" t="s">
        <v>294</v>
      </c>
      <c r="D45" s="214" t="s">
        <v>126</v>
      </c>
      <c r="E45" s="214" t="s">
        <v>127</v>
      </c>
      <c r="F45" s="214" t="s">
        <v>125</v>
      </c>
      <c r="G45" s="214" t="s">
        <v>161</v>
      </c>
      <c r="H45" s="214" t="s">
        <v>217</v>
      </c>
      <c r="I45" s="214" t="s">
        <v>217</v>
      </c>
      <c r="J45" s="214" t="s">
        <v>217</v>
      </c>
      <c r="K45" s="214" t="s">
        <v>217</v>
      </c>
      <c r="L45" s="214" t="s">
        <v>217</v>
      </c>
      <c r="M45" s="215">
        <v>812.66</v>
      </c>
      <c r="N45" s="188" t="str">
        <f t="shared" si="0"/>
        <v>710000012800</v>
      </c>
    </row>
    <row r="46" spans="1:14" x14ac:dyDescent="0.25">
      <c r="A46" s="214" t="s">
        <v>108</v>
      </c>
      <c r="B46" s="214" t="s">
        <v>293</v>
      </c>
      <c r="C46" s="214" t="s">
        <v>294</v>
      </c>
      <c r="D46" s="214" t="s">
        <v>126</v>
      </c>
      <c r="E46" s="214" t="s">
        <v>127</v>
      </c>
      <c r="F46" s="214" t="s">
        <v>125</v>
      </c>
      <c r="G46" s="214" t="s">
        <v>161</v>
      </c>
      <c r="H46" s="214" t="s">
        <v>217</v>
      </c>
      <c r="I46" s="214" t="s">
        <v>217</v>
      </c>
      <c r="J46" s="214" t="s">
        <v>217</v>
      </c>
      <c r="K46" s="214" t="s">
        <v>217</v>
      </c>
      <c r="L46" s="214" t="s">
        <v>217</v>
      </c>
      <c r="M46" s="215">
        <v>1604.31</v>
      </c>
      <c r="N46" s="188" t="str">
        <f t="shared" si="0"/>
        <v>710000012800</v>
      </c>
    </row>
    <row r="47" spans="1:14" x14ac:dyDescent="0.25">
      <c r="A47" s="214" t="s">
        <v>108</v>
      </c>
      <c r="B47" s="214" t="s">
        <v>293</v>
      </c>
      <c r="C47" s="214" t="s">
        <v>294</v>
      </c>
      <c r="D47" s="214" t="s">
        <v>126</v>
      </c>
      <c r="E47" s="214" t="s">
        <v>127</v>
      </c>
      <c r="F47" s="214" t="s">
        <v>125</v>
      </c>
      <c r="G47" s="214" t="s">
        <v>161</v>
      </c>
      <c r="H47" s="214" t="s">
        <v>217</v>
      </c>
      <c r="I47" s="214" t="s">
        <v>217</v>
      </c>
      <c r="J47" s="214" t="s">
        <v>217</v>
      </c>
      <c r="K47" s="214" t="s">
        <v>217</v>
      </c>
      <c r="L47" s="214" t="s">
        <v>217</v>
      </c>
      <c r="M47" s="215">
        <v>168.14</v>
      </c>
      <c r="N47" s="188" t="str">
        <f t="shared" si="0"/>
        <v>710000012800</v>
      </c>
    </row>
    <row r="48" spans="1:14" x14ac:dyDescent="0.25">
      <c r="A48" s="214" t="s">
        <v>108</v>
      </c>
      <c r="B48" s="214" t="s">
        <v>293</v>
      </c>
      <c r="C48" s="214" t="s">
        <v>294</v>
      </c>
      <c r="D48" s="214" t="s">
        <v>126</v>
      </c>
      <c r="E48" s="214" t="s">
        <v>127</v>
      </c>
      <c r="F48" s="214" t="s">
        <v>125</v>
      </c>
      <c r="G48" s="214" t="s">
        <v>161</v>
      </c>
      <c r="H48" s="214" t="s">
        <v>217</v>
      </c>
      <c r="I48" s="214" t="s">
        <v>217</v>
      </c>
      <c r="J48" s="214" t="s">
        <v>217</v>
      </c>
      <c r="K48" s="214" t="s">
        <v>217</v>
      </c>
      <c r="L48" s="214" t="s">
        <v>217</v>
      </c>
      <c r="M48" s="215">
        <v>14.01</v>
      </c>
      <c r="N48" s="188" t="str">
        <f t="shared" si="0"/>
        <v>710000012800</v>
      </c>
    </row>
    <row r="49" spans="1:14" x14ac:dyDescent="0.25">
      <c r="A49" s="214" t="s">
        <v>108</v>
      </c>
      <c r="B49" s="214" t="s">
        <v>293</v>
      </c>
      <c r="C49" s="214" t="s">
        <v>294</v>
      </c>
      <c r="D49" s="214" t="s">
        <v>126</v>
      </c>
      <c r="E49" s="214" t="s">
        <v>127</v>
      </c>
      <c r="F49" s="214" t="s">
        <v>125</v>
      </c>
      <c r="G49" s="214" t="s">
        <v>161</v>
      </c>
      <c r="H49" s="214" t="s">
        <v>217</v>
      </c>
      <c r="I49" s="214" t="s">
        <v>217</v>
      </c>
      <c r="J49" s="214" t="s">
        <v>217</v>
      </c>
      <c r="K49" s="214" t="s">
        <v>217</v>
      </c>
      <c r="L49" s="214" t="s">
        <v>217</v>
      </c>
      <c r="M49" s="215">
        <v>378.31</v>
      </c>
      <c r="N49" s="188" t="str">
        <f t="shared" si="0"/>
        <v>710000012800</v>
      </c>
    </row>
    <row r="50" spans="1:14" x14ac:dyDescent="0.25">
      <c r="A50" s="214" t="s">
        <v>108</v>
      </c>
      <c r="B50" s="214" t="s">
        <v>220</v>
      </c>
      <c r="C50" s="214" t="s">
        <v>221</v>
      </c>
      <c r="D50" s="214" t="s">
        <v>126</v>
      </c>
      <c r="E50" s="214" t="s">
        <v>127</v>
      </c>
      <c r="F50" s="214" t="s">
        <v>125</v>
      </c>
      <c r="G50" s="214" t="s">
        <v>156</v>
      </c>
      <c r="H50" s="214" t="s">
        <v>217</v>
      </c>
      <c r="I50" s="214" t="s">
        <v>217</v>
      </c>
      <c r="J50" s="214" t="s">
        <v>217</v>
      </c>
      <c r="K50" s="214" t="s">
        <v>217</v>
      </c>
      <c r="L50" s="214" t="s">
        <v>217</v>
      </c>
      <c r="M50" s="215">
        <v>197.32</v>
      </c>
      <c r="N50" s="188" t="str">
        <f t="shared" si="0"/>
        <v>726900012800</v>
      </c>
    </row>
    <row r="51" spans="1:14" x14ac:dyDescent="0.25">
      <c r="A51" s="214" t="s">
        <v>108</v>
      </c>
      <c r="B51" s="214" t="s">
        <v>220</v>
      </c>
      <c r="C51" s="214" t="s">
        <v>221</v>
      </c>
      <c r="D51" s="214" t="s">
        <v>126</v>
      </c>
      <c r="E51" s="214" t="s">
        <v>127</v>
      </c>
      <c r="F51" s="214" t="s">
        <v>125</v>
      </c>
      <c r="G51" s="214" t="s">
        <v>156</v>
      </c>
      <c r="H51" s="214" t="s">
        <v>217</v>
      </c>
      <c r="I51" s="214" t="s">
        <v>217</v>
      </c>
      <c r="J51" s="214" t="s">
        <v>217</v>
      </c>
      <c r="K51" s="214" t="s">
        <v>217</v>
      </c>
      <c r="L51" s="214" t="s">
        <v>217</v>
      </c>
      <c r="M51" s="215">
        <v>32.89</v>
      </c>
      <c r="N51" s="188" t="str">
        <f t="shared" si="0"/>
        <v>726900012800</v>
      </c>
    </row>
    <row r="52" spans="1:14" x14ac:dyDescent="0.25">
      <c r="A52" s="214" t="s">
        <v>108</v>
      </c>
      <c r="B52" s="214" t="s">
        <v>220</v>
      </c>
      <c r="C52" s="214" t="s">
        <v>221</v>
      </c>
      <c r="D52" s="214" t="s">
        <v>126</v>
      </c>
      <c r="E52" s="214" t="s">
        <v>127</v>
      </c>
      <c r="F52" s="214" t="s">
        <v>125</v>
      </c>
      <c r="G52" s="214" t="s">
        <v>156</v>
      </c>
      <c r="H52" s="214" t="s">
        <v>217</v>
      </c>
      <c r="I52" s="214" t="s">
        <v>217</v>
      </c>
      <c r="J52" s="214" t="s">
        <v>217</v>
      </c>
      <c r="K52" s="214" t="s">
        <v>217</v>
      </c>
      <c r="L52" s="214" t="s">
        <v>217</v>
      </c>
      <c r="M52" s="215">
        <v>35.880000000000003</v>
      </c>
      <c r="N52" s="188" t="str">
        <f t="shared" si="0"/>
        <v>726900012800</v>
      </c>
    </row>
    <row r="53" spans="1:14" x14ac:dyDescent="0.25">
      <c r="A53" s="214" t="s">
        <v>108</v>
      </c>
      <c r="B53" s="214" t="s">
        <v>220</v>
      </c>
      <c r="C53" s="214" t="s">
        <v>221</v>
      </c>
      <c r="D53" s="214" t="s">
        <v>126</v>
      </c>
      <c r="E53" s="214" t="s">
        <v>127</v>
      </c>
      <c r="F53" s="214" t="s">
        <v>125</v>
      </c>
      <c r="G53" s="214" t="s">
        <v>156</v>
      </c>
      <c r="H53" s="214" t="s">
        <v>217</v>
      </c>
      <c r="I53" s="214" t="s">
        <v>217</v>
      </c>
      <c r="J53" s="214" t="s">
        <v>217</v>
      </c>
      <c r="K53" s="214" t="s">
        <v>217</v>
      </c>
      <c r="L53" s="214" t="s">
        <v>217</v>
      </c>
      <c r="M53" s="215">
        <v>5.98</v>
      </c>
      <c r="N53" s="188" t="str">
        <f t="shared" si="0"/>
        <v>726900012800</v>
      </c>
    </row>
    <row r="54" spans="1:14" x14ac:dyDescent="0.25">
      <c r="A54" s="214" t="s">
        <v>108</v>
      </c>
      <c r="B54" s="214" t="s">
        <v>220</v>
      </c>
      <c r="C54" s="214" t="s">
        <v>221</v>
      </c>
      <c r="D54" s="214" t="s">
        <v>126</v>
      </c>
      <c r="E54" s="214" t="s">
        <v>127</v>
      </c>
      <c r="F54" s="214" t="s">
        <v>125</v>
      </c>
      <c r="G54" s="214" t="s">
        <v>148</v>
      </c>
      <c r="H54" s="214" t="s">
        <v>217</v>
      </c>
      <c r="I54" s="214" t="s">
        <v>217</v>
      </c>
      <c r="J54" s="214" t="s">
        <v>217</v>
      </c>
      <c r="K54" s="214" t="s">
        <v>217</v>
      </c>
      <c r="L54" s="214" t="s">
        <v>217</v>
      </c>
      <c r="M54" s="215">
        <v>2989.71</v>
      </c>
      <c r="N54" s="188" t="str">
        <f t="shared" si="0"/>
        <v>700000012800</v>
      </c>
    </row>
    <row r="55" spans="1:14" x14ac:dyDescent="0.25">
      <c r="A55" s="214" t="s">
        <v>108</v>
      </c>
      <c r="B55" s="214" t="s">
        <v>220</v>
      </c>
      <c r="C55" s="214" t="s">
        <v>221</v>
      </c>
      <c r="D55" s="214" t="s">
        <v>126</v>
      </c>
      <c r="E55" s="214" t="s">
        <v>127</v>
      </c>
      <c r="F55" s="214" t="s">
        <v>125</v>
      </c>
      <c r="G55" s="214" t="s">
        <v>136</v>
      </c>
      <c r="H55" s="214" t="s">
        <v>217</v>
      </c>
      <c r="I55" s="214" t="s">
        <v>217</v>
      </c>
      <c r="J55" s="214" t="s">
        <v>217</v>
      </c>
      <c r="K55" s="214" t="s">
        <v>217</v>
      </c>
      <c r="L55" s="214" t="s">
        <v>217</v>
      </c>
      <c r="M55" s="215">
        <v>-41.55</v>
      </c>
      <c r="N55" s="188" t="str">
        <f t="shared" si="0"/>
        <v>205800012800</v>
      </c>
    </row>
    <row r="56" spans="1:14" x14ac:dyDescent="0.25">
      <c r="A56" s="214" t="s">
        <v>108</v>
      </c>
      <c r="B56" s="214" t="s">
        <v>220</v>
      </c>
      <c r="C56" s="214" t="s">
        <v>221</v>
      </c>
      <c r="D56" s="214" t="s">
        <v>126</v>
      </c>
      <c r="E56" s="214" t="s">
        <v>127</v>
      </c>
      <c r="F56" s="214" t="s">
        <v>125</v>
      </c>
      <c r="G56" s="214" t="s">
        <v>136</v>
      </c>
      <c r="H56" s="214" t="s">
        <v>217</v>
      </c>
      <c r="I56" s="214" t="s">
        <v>217</v>
      </c>
      <c r="J56" s="214" t="s">
        <v>217</v>
      </c>
      <c r="K56" s="214" t="s">
        <v>217</v>
      </c>
      <c r="L56" s="214" t="s">
        <v>217</v>
      </c>
      <c r="M56" s="215">
        <v>-6.93</v>
      </c>
      <c r="N56" s="188" t="str">
        <f t="shared" si="0"/>
        <v>205800012800</v>
      </c>
    </row>
    <row r="57" spans="1:14" x14ac:dyDescent="0.25">
      <c r="A57" s="214" t="s">
        <v>108</v>
      </c>
      <c r="B57" s="214" t="s">
        <v>220</v>
      </c>
      <c r="C57" s="214" t="s">
        <v>221</v>
      </c>
      <c r="D57" s="214" t="s">
        <v>126</v>
      </c>
      <c r="E57" s="214" t="s">
        <v>127</v>
      </c>
      <c r="F57" s="214" t="s">
        <v>125</v>
      </c>
      <c r="G57" s="214" t="s">
        <v>143</v>
      </c>
      <c r="H57" s="214" t="s">
        <v>217</v>
      </c>
      <c r="I57" s="214" t="s">
        <v>217</v>
      </c>
      <c r="J57" s="214" t="s">
        <v>217</v>
      </c>
      <c r="K57" s="214" t="s">
        <v>217</v>
      </c>
      <c r="L57" s="214" t="s">
        <v>217</v>
      </c>
      <c r="M57" s="215">
        <v>-156.15</v>
      </c>
      <c r="N57" s="188" t="str">
        <f t="shared" si="0"/>
        <v>215000012800</v>
      </c>
    </row>
    <row r="58" spans="1:14" x14ac:dyDescent="0.25">
      <c r="A58" s="214" t="s">
        <v>108</v>
      </c>
      <c r="B58" s="214" t="s">
        <v>220</v>
      </c>
      <c r="C58" s="214" t="s">
        <v>221</v>
      </c>
      <c r="D58" s="214" t="s">
        <v>126</v>
      </c>
      <c r="E58" s="214" t="s">
        <v>127</v>
      </c>
      <c r="F58" s="214" t="s">
        <v>125</v>
      </c>
      <c r="G58" s="214" t="s">
        <v>143</v>
      </c>
      <c r="H58" s="214" t="s">
        <v>217</v>
      </c>
      <c r="I58" s="214" t="s">
        <v>217</v>
      </c>
      <c r="J58" s="214" t="s">
        <v>217</v>
      </c>
      <c r="K58" s="214" t="s">
        <v>217</v>
      </c>
      <c r="L58" s="214" t="s">
        <v>217</v>
      </c>
      <c r="M58" s="215">
        <v>-26.02</v>
      </c>
      <c r="N58" s="188" t="str">
        <f t="shared" si="0"/>
        <v>215000012800</v>
      </c>
    </row>
    <row r="59" spans="1:14" x14ac:dyDescent="0.25">
      <c r="A59" s="214" t="s">
        <v>108</v>
      </c>
      <c r="B59" s="214" t="s">
        <v>220</v>
      </c>
      <c r="C59" s="214" t="s">
        <v>221</v>
      </c>
      <c r="D59" s="214" t="s">
        <v>126</v>
      </c>
      <c r="E59" s="214" t="s">
        <v>127</v>
      </c>
      <c r="F59" s="214" t="s">
        <v>125</v>
      </c>
      <c r="G59" s="214" t="s">
        <v>124</v>
      </c>
      <c r="H59" s="214" t="s">
        <v>217</v>
      </c>
      <c r="I59" s="214" t="s">
        <v>217</v>
      </c>
      <c r="J59" s="214" t="s">
        <v>217</v>
      </c>
      <c r="K59" s="214" t="s">
        <v>217</v>
      </c>
      <c r="L59" s="214" t="s">
        <v>217</v>
      </c>
      <c r="M59" s="215">
        <v>-1783.58</v>
      </c>
      <c r="N59" s="188" t="str">
        <f t="shared" si="0"/>
        <v>100000012800</v>
      </c>
    </row>
    <row r="60" spans="1:14" x14ac:dyDescent="0.25">
      <c r="A60" s="214" t="s">
        <v>108</v>
      </c>
      <c r="B60" s="214" t="s">
        <v>220</v>
      </c>
      <c r="C60" s="214" t="s">
        <v>221</v>
      </c>
      <c r="D60" s="214" t="s">
        <v>126</v>
      </c>
      <c r="E60" s="214" t="s">
        <v>127</v>
      </c>
      <c r="F60" s="214" t="s">
        <v>125</v>
      </c>
      <c r="G60" s="214" t="s">
        <v>124</v>
      </c>
      <c r="H60" s="214" t="s">
        <v>217</v>
      </c>
      <c r="I60" s="214" t="s">
        <v>217</v>
      </c>
      <c r="J60" s="214" t="s">
        <v>217</v>
      </c>
      <c r="K60" s="214" t="s">
        <v>217</v>
      </c>
      <c r="L60" s="214" t="s">
        <v>217</v>
      </c>
      <c r="M60" s="215">
        <v>-297.26</v>
      </c>
      <c r="N60" s="188" t="str">
        <f t="shared" si="0"/>
        <v>100000012800</v>
      </c>
    </row>
    <row r="61" spans="1:14" x14ac:dyDescent="0.25">
      <c r="A61" s="214" t="s">
        <v>108</v>
      </c>
      <c r="B61" s="214" t="s">
        <v>220</v>
      </c>
      <c r="C61" s="214" t="s">
        <v>221</v>
      </c>
      <c r="D61" s="214" t="s">
        <v>126</v>
      </c>
      <c r="E61" s="214" t="s">
        <v>127</v>
      </c>
      <c r="F61" s="214" t="s">
        <v>125</v>
      </c>
      <c r="G61" s="214" t="s">
        <v>138</v>
      </c>
      <c r="H61" s="214" t="s">
        <v>217</v>
      </c>
      <c r="I61" s="214" t="s">
        <v>217</v>
      </c>
      <c r="J61" s="214" t="s">
        <v>217</v>
      </c>
      <c r="K61" s="214" t="s">
        <v>217</v>
      </c>
      <c r="L61" s="214" t="s">
        <v>217</v>
      </c>
      <c r="M61" s="215">
        <v>-197.32</v>
      </c>
      <c r="N61" s="188" t="str">
        <f t="shared" si="0"/>
        <v>210500012800</v>
      </c>
    </row>
    <row r="62" spans="1:14" x14ac:dyDescent="0.25">
      <c r="A62" s="214" t="s">
        <v>108</v>
      </c>
      <c r="B62" s="214" t="s">
        <v>220</v>
      </c>
      <c r="C62" s="214" t="s">
        <v>221</v>
      </c>
      <c r="D62" s="214" t="s">
        <v>126</v>
      </c>
      <c r="E62" s="214" t="s">
        <v>127</v>
      </c>
      <c r="F62" s="214" t="s">
        <v>125</v>
      </c>
      <c r="G62" s="214" t="s">
        <v>138</v>
      </c>
      <c r="H62" s="214" t="s">
        <v>217</v>
      </c>
      <c r="I62" s="214" t="s">
        <v>217</v>
      </c>
      <c r="J62" s="214" t="s">
        <v>217</v>
      </c>
      <c r="K62" s="214" t="s">
        <v>217</v>
      </c>
      <c r="L62" s="214" t="s">
        <v>217</v>
      </c>
      <c r="M62" s="215">
        <v>-32.89</v>
      </c>
      <c r="N62" s="188" t="str">
        <f t="shared" si="0"/>
        <v>210500012800</v>
      </c>
    </row>
    <row r="63" spans="1:14" x14ac:dyDescent="0.25">
      <c r="A63" s="214" t="s">
        <v>108</v>
      </c>
      <c r="B63" s="214" t="s">
        <v>220</v>
      </c>
      <c r="C63" s="214" t="s">
        <v>221</v>
      </c>
      <c r="D63" s="214" t="s">
        <v>126</v>
      </c>
      <c r="E63" s="214" t="s">
        <v>127</v>
      </c>
      <c r="F63" s="214" t="s">
        <v>125</v>
      </c>
      <c r="G63" s="214" t="s">
        <v>141</v>
      </c>
      <c r="H63" s="214" t="s">
        <v>217</v>
      </c>
      <c r="I63" s="214" t="s">
        <v>217</v>
      </c>
      <c r="J63" s="214" t="s">
        <v>217</v>
      </c>
      <c r="K63" s="214" t="s">
        <v>217</v>
      </c>
      <c r="L63" s="214" t="s">
        <v>217</v>
      </c>
      <c r="M63" s="215">
        <v>-93</v>
      </c>
      <c r="N63" s="188" t="str">
        <f t="shared" si="0"/>
        <v>213000012800</v>
      </c>
    </row>
    <row r="64" spans="1:14" x14ac:dyDescent="0.25">
      <c r="A64" s="214" t="s">
        <v>108</v>
      </c>
      <c r="B64" s="214" t="s">
        <v>220</v>
      </c>
      <c r="C64" s="214" t="s">
        <v>221</v>
      </c>
      <c r="D64" s="214" t="s">
        <v>126</v>
      </c>
      <c r="E64" s="214" t="s">
        <v>127</v>
      </c>
      <c r="F64" s="214" t="s">
        <v>125</v>
      </c>
      <c r="G64" s="214" t="s">
        <v>141</v>
      </c>
      <c r="H64" s="214" t="s">
        <v>217</v>
      </c>
      <c r="I64" s="214" t="s">
        <v>217</v>
      </c>
      <c r="J64" s="214" t="s">
        <v>217</v>
      </c>
      <c r="K64" s="214" t="s">
        <v>217</v>
      </c>
      <c r="L64" s="214" t="s">
        <v>217</v>
      </c>
      <c r="M64" s="215">
        <v>-15.5</v>
      </c>
      <c r="N64" s="188" t="str">
        <f t="shared" si="0"/>
        <v>213000012800</v>
      </c>
    </row>
    <row r="65" spans="1:14" x14ac:dyDescent="0.25">
      <c r="A65" s="214" t="s">
        <v>108</v>
      </c>
      <c r="B65" s="214" t="s">
        <v>220</v>
      </c>
      <c r="C65" s="214" t="s">
        <v>221</v>
      </c>
      <c r="D65" s="214" t="s">
        <v>126</v>
      </c>
      <c r="E65" s="214" t="s">
        <v>127</v>
      </c>
      <c r="F65" s="214" t="s">
        <v>125</v>
      </c>
      <c r="G65" s="214" t="s">
        <v>147</v>
      </c>
      <c r="H65" s="214" t="s">
        <v>217</v>
      </c>
      <c r="I65" s="214" t="s">
        <v>217</v>
      </c>
      <c r="J65" s="214" t="s">
        <v>217</v>
      </c>
      <c r="K65" s="214" t="s">
        <v>217</v>
      </c>
      <c r="L65" s="214" t="s">
        <v>217</v>
      </c>
      <c r="M65" s="215">
        <v>-30.95</v>
      </c>
      <c r="N65" s="188" t="str">
        <f t="shared" si="0"/>
        <v>219000012800</v>
      </c>
    </row>
    <row r="66" spans="1:14" x14ac:dyDescent="0.25">
      <c r="A66" s="214" t="s">
        <v>108</v>
      </c>
      <c r="B66" s="214" t="s">
        <v>220</v>
      </c>
      <c r="C66" s="214" t="s">
        <v>221</v>
      </c>
      <c r="D66" s="214" t="s">
        <v>126</v>
      </c>
      <c r="E66" s="214" t="s">
        <v>127</v>
      </c>
      <c r="F66" s="214" t="s">
        <v>125</v>
      </c>
      <c r="G66" s="214" t="s">
        <v>147</v>
      </c>
      <c r="H66" s="214" t="s">
        <v>217</v>
      </c>
      <c r="I66" s="214" t="s">
        <v>217</v>
      </c>
      <c r="J66" s="214" t="s">
        <v>217</v>
      </c>
      <c r="K66" s="214" t="s">
        <v>217</v>
      </c>
      <c r="L66" s="214" t="s">
        <v>217</v>
      </c>
      <c r="M66" s="215">
        <v>-5.16</v>
      </c>
      <c r="N66" s="188" t="str">
        <f t="shared" si="0"/>
        <v>219000012800</v>
      </c>
    </row>
    <row r="67" spans="1:14" x14ac:dyDescent="0.25">
      <c r="A67" s="214" t="s">
        <v>108</v>
      </c>
      <c r="B67" s="214" t="s">
        <v>220</v>
      </c>
      <c r="C67" s="214" t="s">
        <v>221</v>
      </c>
      <c r="D67" s="214" t="s">
        <v>126</v>
      </c>
      <c r="E67" s="214" t="s">
        <v>127</v>
      </c>
      <c r="F67" s="214" t="s">
        <v>125</v>
      </c>
      <c r="G67" s="214" t="s">
        <v>135</v>
      </c>
      <c r="H67" s="214" t="s">
        <v>217</v>
      </c>
      <c r="I67" s="214" t="s">
        <v>217</v>
      </c>
      <c r="J67" s="214" t="s">
        <v>217</v>
      </c>
      <c r="K67" s="214" t="s">
        <v>217</v>
      </c>
      <c r="L67" s="214" t="s">
        <v>217</v>
      </c>
      <c r="M67" s="215">
        <v>-631.41999999999996</v>
      </c>
      <c r="N67" s="188" t="str">
        <f t="shared" ref="N67:N130" si="1">CONCATENATE(G67,E67)</f>
        <v>205600012800</v>
      </c>
    </row>
    <row r="68" spans="1:14" x14ac:dyDescent="0.25">
      <c r="A68" s="214" t="s">
        <v>108</v>
      </c>
      <c r="B68" s="214" t="s">
        <v>220</v>
      </c>
      <c r="C68" s="214" t="s">
        <v>221</v>
      </c>
      <c r="D68" s="214" t="s">
        <v>126</v>
      </c>
      <c r="E68" s="214" t="s">
        <v>127</v>
      </c>
      <c r="F68" s="214" t="s">
        <v>125</v>
      </c>
      <c r="G68" s="214" t="s">
        <v>135</v>
      </c>
      <c r="H68" s="214" t="s">
        <v>217</v>
      </c>
      <c r="I68" s="214" t="s">
        <v>217</v>
      </c>
      <c r="J68" s="214" t="s">
        <v>217</v>
      </c>
      <c r="K68" s="214" t="s">
        <v>217</v>
      </c>
      <c r="L68" s="214" t="s">
        <v>217</v>
      </c>
      <c r="M68" s="215">
        <v>-105.23</v>
      </c>
      <c r="N68" s="188" t="str">
        <f t="shared" si="1"/>
        <v>205600012800</v>
      </c>
    </row>
    <row r="69" spans="1:14" x14ac:dyDescent="0.25">
      <c r="A69" s="214" t="s">
        <v>108</v>
      </c>
      <c r="B69" s="214" t="s">
        <v>220</v>
      </c>
      <c r="C69" s="214" t="s">
        <v>221</v>
      </c>
      <c r="D69" s="214" t="s">
        <v>126</v>
      </c>
      <c r="E69" s="214" t="s">
        <v>127</v>
      </c>
      <c r="F69" s="214" t="s">
        <v>125</v>
      </c>
      <c r="G69" s="214" t="s">
        <v>132</v>
      </c>
      <c r="H69" s="214" t="s">
        <v>217</v>
      </c>
      <c r="I69" s="214" t="s">
        <v>217</v>
      </c>
      <c r="J69" s="214" t="s">
        <v>217</v>
      </c>
      <c r="K69" s="214" t="s">
        <v>217</v>
      </c>
      <c r="L69" s="214" t="s">
        <v>217</v>
      </c>
      <c r="M69" s="215">
        <v>-197.32</v>
      </c>
      <c r="N69" s="188" t="str">
        <f t="shared" si="1"/>
        <v>205200012800</v>
      </c>
    </row>
    <row r="70" spans="1:14" x14ac:dyDescent="0.25">
      <c r="A70" s="214" t="s">
        <v>108</v>
      </c>
      <c r="B70" s="214" t="s">
        <v>220</v>
      </c>
      <c r="C70" s="214" t="s">
        <v>221</v>
      </c>
      <c r="D70" s="214" t="s">
        <v>126</v>
      </c>
      <c r="E70" s="214" t="s">
        <v>127</v>
      </c>
      <c r="F70" s="214" t="s">
        <v>125</v>
      </c>
      <c r="G70" s="214" t="s">
        <v>132</v>
      </c>
      <c r="H70" s="214" t="s">
        <v>217</v>
      </c>
      <c r="I70" s="214" t="s">
        <v>217</v>
      </c>
      <c r="J70" s="214" t="s">
        <v>217</v>
      </c>
      <c r="K70" s="214" t="s">
        <v>217</v>
      </c>
      <c r="L70" s="214" t="s">
        <v>217</v>
      </c>
      <c r="M70" s="215">
        <v>-32.89</v>
      </c>
      <c r="N70" s="188" t="str">
        <f t="shared" si="1"/>
        <v>205200012800</v>
      </c>
    </row>
    <row r="71" spans="1:14" x14ac:dyDescent="0.25">
      <c r="A71" s="214" t="s">
        <v>108</v>
      </c>
      <c r="B71" s="214" t="s">
        <v>220</v>
      </c>
      <c r="C71" s="214" t="s">
        <v>221</v>
      </c>
      <c r="D71" s="214" t="s">
        <v>126</v>
      </c>
      <c r="E71" s="214" t="s">
        <v>127</v>
      </c>
      <c r="F71" s="214" t="s">
        <v>125</v>
      </c>
      <c r="G71" s="214" t="s">
        <v>137</v>
      </c>
      <c r="H71" s="214" t="s">
        <v>217</v>
      </c>
      <c r="I71" s="214" t="s">
        <v>217</v>
      </c>
      <c r="J71" s="214" t="s">
        <v>217</v>
      </c>
      <c r="K71" s="214" t="s">
        <v>217</v>
      </c>
      <c r="L71" s="214" t="s">
        <v>217</v>
      </c>
      <c r="M71" s="215">
        <v>-35.880000000000003</v>
      </c>
      <c r="N71" s="188" t="str">
        <f t="shared" si="1"/>
        <v>210000012800</v>
      </c>
    </row>
    <row r="72" spans="1:14" x14ac:dyDescent="0.25">
      <c r="A72" s="214" t="s">
        <v>108</v>
      </c>
      <c r="B72" s="214" t="s">
        <v>220</v>
      </c>
      <c r="C72" s="214" t="s">
        <v>221</v>
      </c>
      <c r="D72" s="214" t="s">
        <v>126</v>
      </c>
      <c r="E72" s="214" t="s">
        <v>127</v>
      </c>
      <c r="F72" s="214" t="s">
        <v>125</v>
      </c>
      <c r="G72" s="214" t="s">
        <v>137</v>
      </c>
      <c r="H72" s="214" t="s">
        <v>217</v>
      </c>
      <c r="I72" s="214" t="s">
        <v>217</v>
      </c>
      <c r="J72" s="214" t="s">
        <v>217</v>
      </c>
      <c r="K72" s="214" t="s">
        <v>217</v>
      </c>
      <c r="L72" s="214" t="s">
        <v>217</v>
      </c>
      <c r="M72" s="215">
        <v>-5.98</v>
      </c>
      <c r="N72" s="188" t="str">
        <f t="shared" si="1"/>
        <v>210000012800</v>
      </c>
    </row>
    <row r="73" spans="1:14" x14ac:dyDescent="0.25">
      <c r="A73" s="214" t="s">
        <v>108</v>
      </c>
      <c r="B73" s="214" t="s">
        <v>220</v>
      </c>
      <c r="C73" s="214" t="s">
        <v>221</v>
      </c>
      <c r="D73" s="214" t="s">
        <v>126</v>
      </c>
      <c r="E73" s="214" t="s">
        <v>127</v>
      </c>
      <c r="F73" s="214" t="s">
        <v>125</v>
      </c>
      <c r="G73" s="214" t="s">
        <v>139</v>
      </c>
      <c r="H73" s="214" t="s">
        <v>217</v>
      </c>
      <c r="I73" s="214" t="s">
        <v>217</v>
      </c>
      <c r="J73" s="214" t="s">
        <v>217</v>
      </c>
      <c r="K73" s="214" t="s">
        <v>217</v>
      </c>
      <c r="L73" s="214" t="s">
        <v>217</v>
      </c>
      <c r="M73" s="215">
        <v>-177.68</v>
      </c>
      <c r="N73" s="188" t="str">
        <f t="shared" si="1"/>
        <v>211000012800</v>
      </c>
    </row>
    <row r="74" spans="1:14" x14ac:dyDescent="0.25">
      <c r="A74" s="214" t="s">
        <v>108</v>
      </c>
      <c r="B74" s="214" t="s">
        <v>220</v>
      </c>
      <c r="C74" s="214" t="s">
        <v>221</v>
      </c>
      <c r="D74" s="214" t="s">
        <v>126</v>
      </c>
      <c r="E74" s="214" t="s">
        <v>127</v>
      </c>
      <c r="F74" s="214" t="s">
        <v>125</v>
      </c>
      <c r="G74" s="214" t="s">
        <v>139</v>
      </c>
      <c r="H74" s="214" t="s">
        <v>217</v>
      </c>
      <c r="I74" s="214" t="s">
        <v>217</v>
      </c>
      <c r="J74" s="214" t="s">
        <v>217</v>
      </c>
      <c r="K74" s="214" t="s">
        <v>217</v>
      </c>
      <c r="L74" s="214" t="s">
        <v>217</v>
      </c>
      <c r="M74" s="215">
        <v>-29.61</v>
      </c>
      <c r="N74" s="188" t="str">
        <f t="shared" si="1"/>
        <v>211000012800</v>
      </c>
    </row>
    <row r="75" spans="1:14" x14ac:dyDescent="0.25">
      <c r="A75" s="214" t="s">
        <v>108</v>
      </c>
      <c r="B75" s="214" t="s">
        <v>220</v>
      </c>
      <c r="C75" s="214" t="s">
        <v>221</v>
      </c>
      <c r="D75" s="214" t="s">
        <v>126</v>
      </c>
      <c r="E75" s="214" t="s">
        <v>127</v>
      </c>
      <c r="F75" s="214" t="s">
        <v>125</v>
      </c>
      <c r="G75" s="214" t="s">
        <v>133</v>
      </c>
      <c r="H75" s="214" t="s">
        <v>217</v>
      </c>
      <c r="I75" s="214" t="s">
        <v>217</v>
      </c>
      <c r="J75" s="214" t="s">
        <v>217</v>
      </c>
      <c r="K75" s="214" t="s">
        <v>217</v>
      </c>
      <c r="L75" s="214" t="s">
        <v>217</v>
      </c>
      <c r="M75" s="215">
        <v>-177.68</v>
      </c>
      <c r="N75" s="188" t="str">
        <f t="shared" si="1"/>
        <v>205300012800</v>
      </c>
    </row>
    <row r="76" spans="1:14" x14ac:dyDescent="0.25">
      <c r="A76" s="214" t="s">
        <v>108</v>
      </c>
      <c r="B76" s="214" t="s">
        <v>220</v>
      </c>
      <c r="C76" s="214" t="s">
        <v>221</v>
      </c>
      <c r="D76" s="214" t="s">
        <v>126</v>
      </c>
      <c r="E76" s="214" t="s">
        <v>127</v>
      </c>
      <c r="F76" s="214" t="s">
        <v>125</v>
      </c>
      <c r="G76" s="214" t="s">
        <v>133</v>
      </c>
      <c r="H76" s="214" t="s">
        <v>217</v>
      </c>
      <c r="I76" s="214" t="s">
        <v>217</v>
      </c>
      <c r="J76" s="214" t="s">
        <v>217</v>
      </c>
      <c r="K76" s="214" t="s">
        <v>217</v>
      </c>
      <c r="L76" s="214" t="s">
        <v>217</v>
      </c>
      <c r="M76" s="215">
        <v>-29.61</v>
      </c>
      <c r="N76" s="188" t="str">
        <f t="shared" si="1"/>
        <v>205300012800</v>
      </c>
    </row>
    <row r="77" spans="1:14" x14ac:dyDescent="0.25">
      <c r="A77" s="214" t="s">
        <v>108</v>
      </c>
      <c r="B77" s="214" t="s">
        <v>220</v>
      </c>
      <c r="C77" s="214" t="s">
        <v>221</v>
      </c>
      <c r="D77" s="214" t="s">
        <v>126</v>
      </c>
      <c r="E77" s="214" t="s">
        <v>127</v>
      </c>
      <c r="F77" s="214" t="s">
        <v>125</v>
      </c>
      <c r="G77" s="214" t="s">
        <v>145</v>
      </c>
      <c r="H77" s="214" t="s">
        <v>217</v>
      </c>
      <c r="I77" s="214" t="s">
        <v>217</v>
      </c>
      <c r="J77" s="214" t="s">
        <v>217</v>
      </c>
      <c r="K77" s="214" t="s">
        <v>217</v>
      </c>
      <c r="L77" s="214" t="s">
        <v>217</v>
      </c>
      <c r="M77" s="215">
        <v>-41.55</v>
      </c>
      <c r="N77" s="188" t="str">
        <f t="shared" si="1"/>
        <v>216000012800</v>
      </c>
    </row>
    <row r="78" spans="1:14" x14ac:dyDescent="0.25">
      <c r="A78" s="214" t="s">
        <v>108</v>
      </c>
      <c r="B78" s="214" t="s">
        <v>220</v>
      </c>
      <c r="C78" s="214" t="s">
        <v>221</v>
      </c>
      <c r="D78" s="214" t="s">
        <v>126</v>
      </c>
      <c r="E78" s="214" t="s">
        <v>127</v>
      </c>
      <c r="F78" s="214" t="s">
        <v>125</v>
      </c>
      <c r="G78" s="214" t="s">
        <v>145</v>
      </c>
      <c r="H78" s="214" t="s">
        <v>217</v>
      </c>
      <c r="I78" s="214" t="s">
        <v>217</v>
      </c>
      <c r="J78" s="214" t="s">
        <v>217</v>
      </c>
      <c r="K78" s="214" t="s">
        <v>217</v>
      </c>
      <c r="L78" s="214" t="s">
        <v>217</v>
      </c>
      <c r="M78" s="215">
        <v>-6.93</v>
      </c>
      <c r="N78" s="188" t="str">
        <f t="shared" si="1"/>
        <v>216000012800</v>
      </c>
    </row>
    <row r="79" spans="1:14" x14ac:dyDescent="0.25">
      <c r="A79" s="214" t="s">
        <v>108</v>
      </c>
      <c r="B79" s="214" t="s">
        <v>220</v>
      </c>
      <c r="C79" s="214" t="s">
        <v>221</v>
      </c>
      <c r="D79" s="214" t="s">
        <v>126</v>
      </c>
      <c r="E79" s="214" t="s">
        <v>127</v>
      </c>
      <c r="F79" s="214" t="s">
        <v>125</v>
      </c>
      <c r="G79" s="214" t="s">
        <v>142</v>
      </c>
      <c r="H79" s="214" t="s">
        <v>217</v>
      </c>
      <c r="I79" s="214" t="s">
        <v>217</v>
      </c>
      <c r="J79" s="214" t="s">
        <v>217</v>
      </c>
      <c r="K79" s="214" t="s">
        <v>217</v>
      </c>
      <c r="L79" s="214" t="s">
        <v>217</v>
      </c>
      <c r="M79" s="215">
        <v>-509.48</v>
      </c>
      <c r="N79" s="188" t="str">
        <f t="shared" si="1"/>
        <v>214000012800</v>
      </c>
    </row>
    <row r="80" spans="1:14" x14ac:dyDescent="0.25">
      <c r="A80" s="214" t="s">
        <v>108</v>
      </c>
      <c r="B80" s="214" t="s">
        <v>220</v>
      </c>
      <c r="C80" s="214" t="s">
        <v>221</v>
      </c>
      <c r="D80" s="214" t="s">
        <v>126</v>
      </c>
      <c r="E80" s="214" t="s">
        <v>127</v>
      </c>
      <c r="F80" s="214" t="s">
        <v>125</v>
      </c>
      <c r="G80" s="214" t="s">
        <v>142</v>
      </c>
      <c r="H80" s="214" t="s">
        <v>217</v>
      </c>
      <c r="I80" s="214" t="s">
        <v>217</v>
      </c>
      <c r="J80" s="214" t="s">
        <v>217</v>
      </c>
      <c r="K80" s="214" t="s">
        <v>217</v>
      </c>
      <c r="L80" s="214" t="s">
        <v>217</v>
      </c>
      <c r="M80" s="215">
        <v>-84.92</v>
      </c>
      <c r="N80" s="188" t="str">
        <f t="shared" si="1"/>
        <v>214000012800</v>
      </c>
    </row>
    <row r="81" spans="1:14" x14ac:dyDescent="0.25">
      <c r="A81" s="214" t="s">
        <v>108</v>
      </c>
      <c r="B81" s="214" t="s">
        <v>220</v>
      </c>
      <c r="C81" s="214" t="s">
        <v>221</v>
      </c>
      <c r="D81" s="214" t="s">
        <v>126</v>
      </c>
      <c r="E81" s="214" t="s">
        <v>127</v>
      </c>
      <c r="F81" s="214" t="s">
        <v>125</v>
      </c>
      <c r="G81" s="214" t="s">
        <v>148</v>
      </c>
      <c r="H81" s="214" t="s">
        <v>217</v>
      </c>
      <c r="I81" s="214" t="s">
        <v>217</v>
      </c>
      <c r="J81" s="214" t="s">
        <v>217</v>
      </c>
      <c r="K81" s="214" t="s">
        <v>217</v>
      </c>
      <c r="L81" s="214" t="s">
        <v>217</v>
      </c>
      <c r="M81" s="215">
        <v>498.29</v>
      </c>
      <c r="N81" s="188" t="str">
        <f t="shared" si="1"/>
        <v>700000012800</v>
      </c>
    </row>
    <row r="82" spans="1:14" x14ac:dyDescent="0.25">
      <c r="A82" s="214" t="s">
        <v>108</v>
      </c>
      <c r="B82" s="214" t="s">
        <v>220</v>
      </c>
      <c r="C82" s="214" t="s">
        <v>221</v>
      </c>
      <c r="D82" s="214" t="s">
        <v>126</v>
      </c>
      <c r="E82" s="214" t="s">
        <v>127</v>
      </c>
      <c r="F82" s="214" t="s">
        <v>125</v>
      </c>
      <c r="G82" s="214" t="s">
        <v>151</v>
      </c>
      <c r="H82" s="214" t="s">
        <v>217</v>
      </c>
      <c r="I82" s="214" t="s">
        <v>217</v>
      </c>
      <c r="J82" s="214" t="s">
        <v>217</v>
      </c>
      <c r="K82" s="214" t="s">
        <v>217</v>
      </c>
      <c r="L82" s="214" t="s">
        <v>217</v>
      </c>
      <c r="M82" s="215">
        <v>177.68</v>
      </c>
      <c r="N82" s="188" t="str">
        <f t="shared" si="1"/>
        <v>723000012800</v>
      </c>
    </row>
    <row r="83" spans="1:14" x14ac:dyDescent="0.25">
      <c r="A83" s="214" t="s">
        <v>108</v>
      </c>
      <c r="B83" s="214" t="s">
        <v>220</v>
      </c>
      <c r="C83" s="214" t="s">
        <v>221</v>
      </c>
      <c r="D83" s="214" t="s">
        <v>126</v>
      </c>
      <c r="E83" s="214" t="s">
        <v>127</v>
      </c>
      <c r="F83" s="214" t="s">
        <v>125</v>
      </c>
      <c r="G83" s="214" t="s">
        <v>151</v>
      </c>
      <c r="H83" s="214" t="s">
        <v>217</v>
      </c>
      <c r="I83" s="214" t="s">
        <v>217</v>
      </c>
      <c r="J83" s="214" t="s">
        <v>217</v>
      </c>
      <c r="K83" s="214" t="s">
        <v>217</v>
      </c>
      <c r="L83" s="214" t="s">
        <v>217</v>
      </c>
      <c r="M83" s="215">
        <v>29.61</v>
      </c>
      <c r="N83" s="188" t="str">
        <f t="shared" si="1"/>
        <v>723000012800</v>
      </c>
    </row>
    <row r="84" spans="1:14" x14ac:dyDescent="0.25">
      <c r="A84" s="214" t="s">
        <v>108</v>
      </c>
      <c r="B84" s="214" t="s">
        <v>220</v>
      </c>
      <c r="C84" s="214" t="s">
        <v>221</v>
      </c>
      <c r="D84" s="214" t="s">
        <v>126</v>
      </c>
      <c r="E84" s="214" t="s">
        <v>127</v>
      </c>
      <c r="F84" s="214" t="s">
        <v>125</v>
      </c>
      <c r="G84" s="214" t="s">
        <v>152</v>
      </c>
      <c r="H84" s="214" t="s">
        <v>217</v>
      </c>
      <c r="I84" s="214" t="s">
        <v>217</v>
      </c>
      <c r="J84" s="214" t="s">
        <v>217</v>
      </c>
      <c r="K84" s="214" t="s">
        <v>217</v>
      </c>
      <c r="L84" s="214" t="s">
        <v>217</v>
      </c>
      <c r="M84" s="215">
        <v>41.55</v>
      </c>
      <c r="N84" s="188" t="str">
        <f t="shared" si="1"/>
        <v>723100012800</v>
      </c>
    </row>
    <row r="85" spans="1:14" x14ac:dyDescent="0.25">
      <c r="A85" s="214" t="s">
        <v>108</v>
      </c>
      <c r="B85" s="214" t="s">
        <v>220</v>
      </c>
      <c r="C85" s="214" t="s">
        <v>221</v>
      </c>
      <c r="D85" s="214" t="s">
        <v>126</v>
      </c>
      <c r="E85" s="214" t="s">
        <v>127</v>
      </c>
      <c r="F85" s="214" t="s">
        <v>125</v>
      </c>
      <c r="G85" s="214" t="s">
        <v>152</v>
      </c>
      <c r="H85" s="214" t="s">
        <v>217</v>
      </c>
      <c r="I85" s="214" t="s">
        <v>217</v>
      </c>
      <c r="J85" s="214" t="s">
        <v>217</v>
      </c>
      <c r="K85" s="214" t="s">
        <v>217</v>
      </c>
      <c r="L85" s="214" t="s">
        <v>217</v>
      </c>
      <c r="M85" s="215">
        <v>6.93</v>
      </c>
      <c r="N85" s="188" t="str">
        <f t="shared" si="1"/>
        <v>723100012800</v>
      </c>
    </row>
    <row r="86" spans="1:14" x14ac:dyDescent="0.25">
      <c r="A86" s="214" t="s">
        <v>108</v>
      </c>
      <c r="B86" s="214" t="s">
        <v>220</v>
      </c>
      <c r="C86" s="214" t="s">
        <v>221</v>
      </c>
      <c r="D86" s="214" t="s">
        <v>126</v>
      </c>
      <c r="E86" s="214" t="s">
        <v>127</v>
      </c>
      <c r="F86" s="214" t="s">
        <v>125</v>
      </c>
      <c r="G86" s="214" t="s">
        <v>153</v>
      </c>
      <c r="H86" s="214" t="s">
        <v>217</v>
      </c>
      <c r="I86" s="214" t="s">
        <v>217</v>
      </c>
      <c r="J86" s="214" t="s">
        <v>217</v>
      </c>
      <c r="K86" s="214" t="s">
        <v>217</v>
      </c>
      <c r="L86" s="214" t="s">
        <v>217</v>
      </c>
      <c r="M86" s="215">
        <v>631.41999999999996</v>
      </c>
      <c r="N86" s="188" t="str">
        <f t="shared" si="1"/>
        <v>724000012800</v>
      </c>
    </row>
    <row r="87" spans="1:14" x14ac:dyDescent="0.25">
      <c r="A87" s="214" t="s">
        <v>108</v>
      </c>
      <c r="B87" s="214" t="s">
        <v>220</v>
      </c>
      <c r="C87" s="214" t="s">
        <v>221</v>
      </c>
      <c r="D87" s="214" t="s">
        <v>126</v>
      </c>
      <c r="E87" s="214" t="s">
        <v>127</v>
      </c>
      <c r="F87" s="214" t="s">
        <v>125</v>
      </c>
      <c r="G87" s="214" t="s">
        <v>153</v>
      </c>
      <c r="H87" s="214" t="s">
        <v>217</v>
      </c>
      <c r="I87" s="214" t="s">
        <v>217</v>
      </c>
      <c r="J87" s="214" t="s">
        <v>217</v>
      </c>
      <c r="K87" s="214" t="s">
        <v>217</v>
      </c>
      <c r="L87" s="214" t="s">
        <v>217</v>
      </c>
      <c r="M87" s="215">
        <v>105.23</v>
      </c>
      <c r="N87" s="188" t="str">
        <f t="shared" si="1"/>
        <v>724000012800</v>
      </c>
    </row>
    <row r="88" spans="1:14" x14ac:dyDescent="0.25">
      <c r="A88" s="214" t="s">
        <v>108</v>
      </c>
      <c r="B88" s="214" t="s">
        <v>222</v>
      </c>
      <c r="C88" s="214" t="s">
        <v>223</v>
      </c>
      <c r="D88" s="214" t="s">
        <v>126</v>
      </c>
      <c r="E88" s="214" t="s">
        <v>127</v>
      </c>
      <c r="F88" s="214" t="s">
        <v>125</v>
      </c>
      <c r="G88" s="214" t="s">
        <v>151</v>
      </c>
      <c r="H88" s="214" t="s">
        <v>217</v>
      </c>
      <c r="I88" s="214" t="s">
        <v>217</v>
      </c>
      <c r="J88" s="214" t="s">
        <v>217</v>
      </c>
      <c r="K88" s="214" t="s">
        <v>217</v>
      </c>
      <c r="L88" s="214" t="s">
        <v>217</v>
      </c>
      <c r="M88" s="215">
        <v>162.79</v>
      </c>
      <c r="N88" s="188" t="str">
        <f t="shared" si="1"/>
        <v>723000012800</v>
      </c>
    </row>
    <row r="89" spans="1:14" x14ac:dyDescent="0.25">
      <c r="A89" s="214" t="s">
        <v>108</v>
      </c>
      <c r="B89" s="214" t="s">
        <v>222</v>
      </c>
      <c r="C89" s="214" t="s">
        <v>223</v>
      </c>
      <c r="D89" s="214" t="s">
        <v>126</v>
      </c>
      <c r="E89" s="214" t="s">
        <v>127</v>
      </c>
      <c r="F89" s="214" t="s">
        <v>125</v>
      </c>
      <c r="G89" s="214" t="s">
        <v>151</v>
      </c>
      <c r="H89" s="214" t="s">
        <v>217</v>
      </c>
      <c r="I89" s="214" t="s">
        <v>217</v>
      </c>
      <c r="J89" s="214" t="s">
        <v>217</v>
      </c>
      <c r="K89" s="214" t="s">
        <v>217</v>
      </c>
      <c r="L89" s="214" t="s">
        <v>217</v>
      </c>
      <c r="M89" s="215">
        <v>27.13</v>
      </c>
      <c r="N89" s="188" t="str">
        <f t="shared" si="1"/>
        <v>723000012800</v>
      </c>
    </row>
    <row r="90" spans="1:14" x14ac:dyDescent="0.25">
      <c r="A90" s="214" t="s">
        <v>108</v>
      </c>
      <c r="B90" s="214" t="s">
        <v>222</v>
      </c>
      <c r="C90" s="214" t="s">
        <v>223</v>
      </c>
      <c r="D90" s="214" t="s">
        <v>126</v>
      </c>
      <c r="E90" s="214" t="s">
        <v>127</v>
      </c>
      <c r="F90" s="214" t="s">
        <v>125</v>
      </c>
      <c r="G90" s="214" t="s">
        <v>152</v>
      </c>
      <c r="H90" s="214" t="s">
        <v>217</v>
      </c>
      <c r="I90" s="214" t="s">
        <v>217</v>
      </c>
      <c r="J90" s="214" t="s">
        <v>217</v>
      </c>
      <c r="K90" s="214" t="s">
        <v>217</v>
      </c>
      <c r="L90" s="214" t="s">
        <v>217</v>
      </c>
      <c r="M90" s="215">
        <v>38.07</v>
      </c>
      <c r="N90" s="188" t="str">
        <f t="shared" si="1"/>
        <v>723100012800</v>
      </c>
    </row>
    <row r="91" spans="1:14" x14ac:dyDescent="0.25">
      <c r="A91" s="214" t="s">
        <v>108</v>
      </c>
      <c r="B91" s="214" t="s">
        <v>222</v>
      </c>
      <c r="C91" s="214" t="s">
        <v>223</v>
      </c>
      <c r="D91" s="214" t="s">
        <v>126</v>
      </c>
      <c r="E91" s="214" t="s">
        <v>127</v>
      </c>
      <c r="F91" s="214" t="s">
        <v>125</v>
      </c>
      <c r="G91" s="214" t="s">
        <v>152</v>
      </c>
      <c r="H91" s="214" t="s">
        <v>217</v>
      </c>
      <c r="I91" s="214" t="s">
        <v>217</v>
      </c>
      <c r="J91" s="214" t="s">
        <v>217</v>
      </c>
      <c r="K91" s="214" t="s">
        <v>217</v>
      </c>
      <c r="L91" s="214" t="s">
        <v>217</v>
      </c>
      <c r="M91" s="215">
        <v>6.35</v>
      </c>
      <c r="N91" s="188" t="str">
        <f t="shared" si="1"/>
        <v>723100012800</v>
      </c>
    </row>
    <row r="92" spans="1:14" x14ac:dyDescent="0.25">
      <c r="A92" s="214" t="s">
        <v>108</v>
      </c>
      <c r="B92" s="214" t="s">
        <v>222</v>
      </c>
      <c r="C92" s="214" t="s">
        <v>223</v>
      </c>
      <c r="D92" s="214" t="s">
        <v>126</v>
      </c>
      <c r="E92" s="214" t="s">
        <v>127</v>
      </c>
      <c r="F92" s="214" t="s">
        <v>125</v>
      </c>
      <c r="G92" s="214" t="s">
        <v>153</v>
      </c>
      <c r="H92" s="214" t="s">
        <v>217</v>
      </c>
      <c r="I92" s="214" t="s">
        <v>217</v>
      </c>
      <c r="J92" s="214" t="s">
        <v>217</v>
      </c>
      <c r="K92" s="214" t="s">
        <v>217</v>
      </c>
      <c r="L92" s="214" t="s">
        <v>217</v>
      </c>
      <c r="M92" s="215">
        <v>577.63</v>
      </c>
      <c r="N92" s="188" t="str">
        <f t="shared" si="1"/>
        <v>724000012800</v>
      </c>
    </row>
    <row r="93" spans="1:14" x14ac:dyDescent="0.25">
      <c r="A93" s="214" t="s">
        <v>108</v>
      </c>
      <c r="B93" s="214" t="s">
        <v>222</v>
      </c>
      <c r="C93" s="214" t="s">
        <v>223</v>
      </c>
      <c r="D93" s="214" t="s">
        <v>126</v>
      </c>
      <c r="E93" s="214" t="s">
        <v>127</v>
      </c>
      <c r="F93" s="214" t="s">
        <v>125</v>
      </c>
      <c r="G93" s="214" t="s">
        <v>153</v>
      </c>
      <c r="H93" s="214" t="s">
        <v>217</v>
      </c>
      <c r="I93" s="214" t="s">
        <v>217</v>
      </c>
      <c r="J93" s="214" t="s">
        <v>217</v>
      </c>
      <c r="K93" s="214" t="s">
        <v>217</v>
      </c>
      <c r="L93" s="214" t="s">
        <v>217</v>
      </c>
      <c r="M93" s="215">
        <v>96.27</v>
      </c>
      <c r="N93" s="188" t="str">
        <f t="shared" si="1"/>
        <v>724000012800</v>
      </c>
    </row>
    <row r="94" spans="1:14" x14ac:dyDescent="0.25">
      <c r="A94" s="214" t="s">
        <v>108</v>
      </c>
      <c r="B94" s="214" t="s">
        <v>222</v>
      </c>
      <c r="C94" s="214" t="s">
        <v>223</v>
      </c>
      <c r="D94" s="214" t="s">
        <v>126</v>
      </c>
      <c r="E94" s="214" t="s">
        <v>127</v>
      </c>
      <c r="F94" s="214" t="s">
        <v>125</v>
      </c>
      <c r="G94" s="214" t="s">
        <v>159</v>
      </c>
      <c r="H94" s="214" t="s">
        <v>217</v>
      </c>
      <c r="I94" s="214" t="s">
        <v>217</v>
      </c>
      <c r="J94" s="214" t="s">
        <v>217</v>
      </c>
      <c r="K94" s="214" t="s">
        <v>217</v>
      </c>
      <c r="L94" s="214" t="s">
        <v>217</v>
      </c>
      <c r="M94" s="215">
        <v>-9.77</v>
      </c>
      <c r="N94" s="188" t="str">
        <f t="shared" si="1"/>
        <v>205700012800</v>
      </c>
    </row>
    <row r="95" spans="1:14" x14ac:dyDescent="0.25">
      <c r="A95" s="214" t="s">
        <v>108</v>
      </c>
      <c r="B95" s="214" t="s">
        <v>222</v>
      </c>
      <c r="C95" s="214" t="s">
        <v>223</v>
      </c>
      <c r="D95" s="214" t="s">
        <v>126</v>
      </c>
      <c r="E95" s="214" t="s">
        <v>127</v>
      </c>
      <c r="F95" s="214" t="s">
        <v>125</v>
      </c>
      <c r="G95" s="214" t="s">
        <v>159</v>
      </c>
      <c r="H95" s="214" t="s">
        <v>217</v>
      </c>
      <c r="I95" s="214" t="s">
        <v>217</v>
      </c>
      <c r="J95" s="214" t="s">
        <v>217</v>
      </c>
      <c r="K95" s="214" t="s">
        <v>217</v>
      </c>
      <c r="L95" s="214" t="s">
        <v>217</v>
      </c>
      <c r="M95" s="215">
        <v>-1.63</v>
      </c>
      <c r="N95" s="188" t="str">
        <f t="shared" si="1"/>
        <v>205700012800</v>
      </c>
    </row>
    <row r="96" spans="1:14" x14ac:dyDescent="0.25">
      <c r="A96" s="214" t="s">
        <v>108</v>
      </c>
      <c r="B96" s="214" t="s">
        <v>222</v>
      </c>
      <c r="C96" s="214" t="s">
        <v>223</v>
      </c>
      <c r="D96" s="214" t="s">
        <v>126</v>
      </c>
      <c r="E96" s="214" t="s">
        <v>127</v>
      </c>
      <c r="F96" s="214" t="s">
        <v>125</v>
      </c>
      <c r="G96" s="214" t="s">
        <v>137</v>
      </c>
      <c r="H96" s="214" t="s">
        <v>217</v>
      </c>
      <c r="I96" s="214" t="s">
        <v>217</v>
      </c>
      <c r="J96" s="214" t="s">
        <v>217</v>
      </c>
      <c r="K96" s="214" t="s">
        <v>217</v>
      </c>
      <c r="L96" s="214" t="s">
        <v>217</v>
      </c>
      <c r="M96" s="215">
        <v>-33.33</v>
      </c>
      <c r="N96" s="188" t="str">
        <f t="shared" si="1"/>
        <v>210000012800</v>
      </c>
    </row>
    <row r="97" spans="1:14" x14ac:dyDescent="0.25">
      <c r="A97" s="214" t="s">
        <v>108</v>
      </c>
      <c r="B97" s="214" t="s">
        <v>222</v>
      </c>
      <c r="C97" s="214" t="s">
        <v>223</v>
      </c>
      <c r="D97" s="214" t="s">
        <v>126</v>
      </c>
      <c r="E97" s="214" t="s">
        <v>127</v>
      </c>
      <c r="F97" s="214" t="s">
        <v>125</v>
      </c>
      <c r="G97" s="214" t="s">
        <v>137</v>
      </c>
      <c r="H97" s="214" t="s">
        <v>217</v>
      </c>
      <c r="I97" s="214" t="s">
        <v>217</v>
      </c>
      <c r="J97" s="214" t="s">
        <v>217</v>
      </c>
      <c r="K97" s="214" t="s">
        <v>217</v>
      </c>
      <c r="L97" s="214" t="s">
        <v>217</v>
      </c>
      <c r="M97" s="215">
        <v>-5.55</v>
      </c>
      <c r="N97" s="188" t="str">
        <f t="shared" si="1"/>
        <v>210000012800</v>
      </c>
    </row>
    <row r="98" spans="1:14" x14ac:dyDescent="0.25">
      <c r="A98" s="214" t="s">
        <v>108</v>
      </c>
      <c r="B98" s="214" t="s">
        <v>222</v>
      </c>
      <c r="C98" s="214" t="s">
        <v>223</v>
      </c>
      <c r="D98" s="214" t="s">
        <v>126</v>
      </c>
      <c r="E98" s="214" t="s">
        <v>127</v>
      </c>
      <c r="F98" s="214" t="s">
        <v>125</v>
      </c>
      <c r="G98" s="214" t="s">
        <v>132</v>
      </c>
      <c r="H98" s="214" t="s">
        <v>217</v>
      </c>
      <c r="I98" s="214" t="s">
        <v>217</v>
      </c>
      <c r="J98" s="214" t="s">
        <v>217</v>
      </c>
      <c r="K98" s="214" t="s">
        <v>217</v>
      </c>
      <c r="L98" s="214" t="s">
        <v>217</v>
      </c>
      <c r="M98" s="215">
        <v>-183.29</v>
      </c>
      <c r="N98" s="188" t="str">
        <f t="shared" si="1"/>
        <v>205200012800</v>
      </c>
    </row>
    <row r="99" spans="1:14" x14ac:dyDescent="0.25">
      <c r="A99" s="214" t="s">
        <v>108</v>
      </c>
      <c r="B99" s="214" t="s">
        <v>222</v>
      </c>
      <c r="C99" s="214" t="s">
        <v>223</v>
      </c>
      <c r="D99" s="214" t="s">
        <v>126</v>
      </c>
      <c r="E99" s="214" t="s">
        <v>127</v>
      </c>
      <c r="F99" s="214" t="s">
        <v>125</v>
      </c>
      <c r="G99" s="214" t="s">
        <v>132</v>
      </c>
      <c r="H99" s="214" t="s">
        <v>217</v>
      </c>
      <c r="I99" s="214" t="s">
        <v>217</v>
      </c>
      <c r="J99" s="214" t="s">
        <v>217</v>
      </c>
      <c r="K99" s="214" t="s">
        <v>217</v>
      </c>
      <c r="L99" s="214" t="s">
        <v>217</v>
      </c>
      <c r="M99" s="215">
        <v>-30.55</v>
      </c>
      <c r="N99" s="188" t="str">
        <f t="shared" si="1"/>
        <v>205200012800</v>
      </c>
    </row>
    <row r="100" spans="1:14" x14ac:dyDescent="0.25">
      <c r="A100" s="214" t="s">
        <v>108</v>
      </c>
      <c r="B100" s="214" t="s">
        <v>222</v>
      </c>
      <c r="C100" s="214" t="s">
        <v>223</v>
      </c>
      <c r="D100" s="214" t="s">
        <v>126</v>
      </c>
      <c r="E100" s="214" t="s">
        <v>127</v>
      </c>
      <c r="F100" s="214" t="s">
        <v>125</v>
      </c>
      <c r="G100" s="214" t="s">
        <v>139</v>
      </c>
      <c r="H100" s="214" t="s">
        <v>217</v>
      </c>
      <c r="I100" s="214" t="s">
        <v>217</v>
      </c>
      <c r="J100" s="214" t="s">
        <v>217</v>
      </c>
      <c r="K100" s="214" t="s">
        <v>217</v>
      </c>
      <c r="L100" s="214" t="s">
        <v>217</v>
      </c>
      <c r="M100" s="215">
        <v>-162.79</v>
      </c>
      <c r="N100" s="188" t="str">
        <f t="shared" si="1"/>
        <v>211000012800</v>
      </c>
    </row>
    <row r="101" spans="1:14" x14ac:dyDescent="0.25">
      <c r="A101" s="214" t="s">
        <v>108</v>
      </c>
      <c r="B101" s="214" t="s">
        <v>222</v>
      </c>
      <c r="C101" s="214" t="s">
        <v>223</v>
      </c>
      <c r="D101" s="214" t="s">
        <v>126</v>
      </c>
      <c r="E101" s="214" t="s">
        <v>127</v>
      </c>
      <c r="F101" s="214" t="s">
        <v>125</v>
      </c>
      <c r="G101" s="214" t="s">
        <v>139</v>
      </c>
      <c r="H101" s="214" t="s">
        <v>217</v>
      </c>
      <c r="I101" s="214" t="s">
        <v>217</v>
      </c>
      <c r="J101" s="214" t="s">
        <v>217</v>
      </c>
      <c r="K101" s="214" t="s">
        <v>217</v>
      </c>
      <c r="L101" s="214" t="s">
        <v>217</v>
      </c>
      <c r="M101" s="215">
        <v>-27.13</v>
      </c>
      <c r="N101" s="188" t="str">
        <f t="shared" si="1"/>
        <v>211000012800</v>
      </c>
    </row>
    <row r="102" spans="1:14" x14ac:dyDescent="0.25">
      <c r="A102" s="214" t="s">
        <v>108</v>
      </c>
      <c r="B102" s="214" t="s">
        <v>222</v>
      </c>
      <c r="C102" s="214" t="s">
        <v>223</v>
      </c>
      <c r="D102" s="214" t="s">
        <v>126</v>
      </c>
      <c r="E102" s="214" t="s">
        <v>127</v>
      </c>
      <c r="F102" s="214" t="s">
        <v>125</v>
      </c>
      <c r="G102" s="214" t="s">
        <v>133</v>
      </c>
      <c r="H102" s="214" t="s">
        <v>217</v>
      </c>
      <c r="I102" s="214" t="s">
        <v>217</v>
      </c>
      <c r="J102" s="214" t="s">
        <v>217</v>
      </c>
      <c r="K102" s="214" t="s">
        <v>217</v>
      </c>
      <c r="L102" s="214" t="s">
        <v>217</v>
      </c>
      <c r="M102" s="215">
        <v>-162.79</v>
      </c>
      <c r="N102" s="188" t="str">
        <f t="shared" si="1"/>
        <v>205300012800</v>
      </c>
    </row>
    <row r="103" spans="1:14" x14ac:dyDescent="0.25">
      <c r="A103" s="214" t="s">
        <v>108</v>
      </c>
      <c r="B103" s="214" t="s">
        <v>222</v>
      </c>
      <c r="C103" s="214" t="s">
        <v>223</v>
      </c>
      <c r="D103" s="214" t="s">
        <v>126</v>
      </c>
      <c r="E103" s="214" t="s">
        <v>127</v>
      </c>
      <c r="F103" s="214" t="s">
        <v>125</v>
      </c>
      <c r="G103" s="214" t="s">
        <v>133</v>
      </c>
      <c r="H103" s="214" t="s">
        <v>217</v>
      </c>
      <c r="I103" s="214" t="s">
        <v>217</v>
      </c>
      <c r="J103" s="214" t="s">
        <v>217</v>
      </c>
      <c r="K103" s="214" t="s">
        <v>217</v>
      </c>
      <c r="L103" s="214" t="s">
        <v>217</v>
      </c>
      <c r="M103" s="215">
        <v>-27.13</v>
      </c>
      <c r="N103" s="188" t="str">
        <f t="shared" si="1"/>
        <v>205300012800</v>
      </c>
    </row>
    <row r="104" spans="1:14" x14ac:dyDescent="0.25">
      <c r="A104" s="214" t="s">
        <v>108</v>
      </c>
      <c r="B104" s="214" t="s">
        <v>222</v>
      </c>
      <c r="C104" s="214" t="s">
        <v>223</v>
      </c>
      <c r="D104" s="214" t="s">
        <v>126</v>
      </c>
      <c r="E104" s="214" t="s">
        <v>127</v>
      </c>
      <c r="F104" s="214" t="s">
        <v>125</v>
      </c>
      <c r="G104" s="214" t="s">
        <v>145</v>
      </c>
      <c r="H104" s="214" t="s">
        <v>217</v>
      </c>
      <c r="I104" s="214" t="s">
        <v>217</v>
      </c>
      <c r="J104" s="214" t="s">
        <v>217</v>
      </c>
      <c r="K104" s="214" t="s">
        <v>217</v>
      </c>
      <c r="L104" s="214" t="s">
        <v>217</v>
      </c>
      <c r="M104" s="215">
        <v>-38.07</v>
      </c>
      <c r="N104" s="188" t="str">
        <f t="shared" si="1"/>
        <v>216000012800</v>
      </c>
    </row>
    <row r="105" spans="1:14" x14ac:dyDescent="0.25">
      <c r="A105" s="214" t="s">
        <v>108</v>
      </c>
      <c r="B105" s="214" t="s">
        <v>222</v>
      </c>
      <c r="C105" s="214" t="s">
        <v>223</v>
      </c>
      <c r="D105" s="214" t="s">
        <v>126</v>
      </c>
      <c r="E105" s="214" t="s">
        <v>127</v>
      </c>
      <c r="F105" s="214" t="s">
        <v>125</v>
      </c>
      <c r="G105" s="214" t="s">
        <v>145</v>
      </c>
      <c r="H105" s="214" t="s">
        <v>217</v>
      </c>
      <c r="I105" s="214" t="s">
        <v>217</v>
      </c>
      <c r="J105" s="214" t="s">
        <v>217</v>
      </c>
      <c r="K105" s="214" t="s">
        <v>217</v>
      </c>
      <c r="L105" s="214" t="s">
        <v>217</v>
      </c>
      <c r="M105" s="215">
        <v>-6.35</v>
      </c>
      <c r="N105" s="188" t="str">
        <f t="shared" si="1"/>
        <v>216000012800</v>
      </c>
    </row>
    <row r="106" spans="1:14" x14ac:dyDescent="0.25">
      <c r="A106" s="214" t="s">
        <v>108</v>
      </c>
      <c r="B106" s="214" t="s">
        <v>222</v>
      </c>
      <c r="C106" s="214" t="s">
        <v>223</v>
      </c>
      <c r="D106" s="214" t="s">
        <v>126</v>
      </c>
      <c r="E106" s="214" t="s">
        <v>127</v>
      </c>
      <c r="F106" s="214" t="s">
        <v>125</v>
      </c>
      <c r="G106" s="214" t="s">
        <v>142</v>
      </c>
      <c r="H106" s="214" t="s">
        <v>217</v>
      </c>
      <c r="I106" s="214" t="s">
        <v>217</v>
      </c>
      <c r="J106" s="214" t="s">
        <v>217</v>
      </c>
      <c r="K106" s="214" t="s">
        <v>217</v>
      </c>
      <c r="L106" s="214" t="s">
        <v>217</v>
      </c>
      <c r="M106" s="215">
        <v>-234.07</v>
      </c>
      <c r="N106" s="188" t="str">
        <f t="shared" si="1"/>
        <v>214000012800</v>
      </c>
    </row>
    <row r="107" spans="1:14" x14ac:dyDescent="0.25">
      <c r="A107" s="214" t="s">
        <v>108</v>
      </c>
      <c r="B107" s="214" t="s">
        <v>222</v>
      </c>
      <c r="C107" s="214" t="s">
        <v>223</v>
      </c>
      <c r="D107" s="214" t="s">
        <v>126</v>
      </c>
      <c r="E107" s="214" t="s">
        <v>127</v>
      </c>
      <c r="F107" s="214" t="s">
        <v>125</v>
      </c>
      <c r="G107" s="214" t="s">
        <v>142</v>
      </c>
      <c r="H107" s="214" t="s">
        <v>217</v>
      </c>
      <c r="I107" s="214" t="s">
        <v>217</v>
      </c>
      <c r="J107" s="214" t="s">
        <v>217</v>
      </c>
      <c r="K107" s="214" t="s">
        <v>217</v>
      </c>
      <c r="L107" s="214" t="s">
        <v>217</v>
      </c>
      <c r="M107" s="215">
        <v>-39.01</v>
      </c>
      <c r="N107" s="188" t="str">
        <f t="shared" si="1"/>
        <v>214000012800</v>
      </c>
    </row>
    <row r="108" spans="1:14" x14ac:dyDescent="0.25">
      <c r="A108" s="214" t="s">
        <v>108</v>
      </c>
      <c r="B108" s="214" t="s">
        <v>222</v>
      </c>
      <c r="C108" s="214" t="s">
        <v>223</v>
      </c>
      <c r="D108" s="214" t="s">
        <v>126</v>
      </c>
      <c r="E108" s="214" t="s">
        <v>127</v>
      </c>
      <c r="F108" s="214" t="s">
        <v>125</v>
      </c>
      <c r="G108" s="214" t="s">
        <v>136</v>
      </c>
      <c r="H108" s="214" t="s">
        <v>217</v>
      </c>
      <c r="I108" s="214" t="s">
        <v>217</v>
      </c>
      <c r="J108" s="214" t="s">
        <v>217</v>
      </c>
      <c r="K108" s="214" t="s">
        <v>217</v>
      </c>
      <c r="L108" s="214" t="s">
        <v>217</v>
      </c>
      <c r="M108" s="215">
        <v>-38.07</v>
      </c>
      <c r="N108" s="188" t="str">
        <f t="shared" si="1"/>
        <v>205800012800</v>
      </c>
    </row>
    <row r="109" spans="1:14" x14ac:dyDescent="0.25">
      <c r="A109" s="214" t="s">
        <v>108</v>
      </c>
      <c r="B109" s="214" t="s">
        <v>222</v>
      </c>
      <c r="C109" s="214" t="s">
        <v>223</v>
      </c>
      <c r="D109" s="214" t="s">
        <v>126</v>
      </c>
      <c r="E109" s="214" t="s">
        <v>127</v>
      </c>
      <c r="F109" s="214" t="s">
        <v>125</v>
      </c>
      <c r="G109" s="214" t="s">
        <v>136</v>
      </c>
      <c r="H109" s="214" t="s">
        <v>217</v>
      </c>
      <c r="I109" s="214" t="s">
        <v>217</v>
      </c>
      <c r="J109" s="214" t="s">
        <v>217</v>
      </c>
      <c r="K109" s="214" t="s">
        <v>217</v>
      </c>
      <c r="L109" s="214" t="s">
        <v>217</v>
      </c>
      <c r="M109" s="215">
        <v>-6.35</v>
      </c>
      <c r="N109" s="188" t="str">
        <f t="shared" si="1"/>
        <v>205800012800</v>
      </c>
    </row>
    <row r="110" spans="1:14" x14ac:dyDescent="0.25">
      <c r="A110" s="214" t="s">
        <v>108</v>
      </c>
      <c r="B110" s="214" t="s">
        <v>222</v>
      </c>
      <c r="C110" s="214" t="s">
        <v>223</v>
      </c>
      <c r="D110" s="214" t="s">
        <v>126</v>
      </c>
      <c r="E110" s="214" t="s">
        <v>127</v>
      </c>
      <c r="F110" s="214" t="s">
        <v>125</v>
      </c>
      <c r="G110" s="214" t="s">
        <v>143</v>
      </c>
      <c r="H110" s="214" t="s">
        <v>217</v>
      </c>
      <c r="I110" s="214" t="s">
        <v>217</v>
      </c>
      <c r="J110" s="214" t="s">
        <v>217</v>
      </c>
      <c r="K110" s="214" t="s">
        <v>217</v>
      </c>
      <c r="L110" s="214" t="s">
        <v>217</v>
      </c>
      <c r="M110" s="215">
        <v>-141.25</v>
      </c>
      <c r="N110" s="188" t="str">
        <f t="shared" si="1"/>
        <v>215000012800</v>
      </c>
    </row>
    <row r="111" spans="1:14" x14ac:dyDescent="0.25">
      <c r="A111" s="214" t="s">
        <v>108</v>
      </c>
      <c r="B111" s="214" t="s">
        <v>222</v>
      </c>
      <c r="C111" s="214" t="s">
        <v>223</v>
      </c>
      <c r="D111" s="214" t="s">
        <v>126</v>
      </c>
      <c r="E111" s="214" t="s">
        <v>127</v>
      </c>
      <c r="F111" s="214" t="s">
        <v>125</v>
      </c>
      <c r="G111" s="214" t="s">
        <v>143</v>
      </c>
      <c r="H111" s="214" t="s">
        <v>217</v>
      </c>
      <c r="I111" s="214" t="s">
        <v>217</v>
      </c>
      <c r="J111" s="214" t="s">
        <v>217</v>
      </c>
      <c r="K111" s="214" t="s">
        <v>217</v>
      </c>
      <c r="L111" s="214" t="s">
        <v>217</v>
      </c>
      <c r="M111" s="215">
        <v>-23.54</v>
      </c>
      <c r="N111" s="188" t="str">
        <f t="shared" si="1"/>
        <v>215000012800</v>
      </c>
    </row>
    <row r="112" spans="1:14" x14ac:dyDescent="0.25">
      <c r="A112" s="214" t="s">
        <v>108</v>
      </c>
      <c r="B112" s="214" t="s">
        <v>222</v>
      </c>
      <c r="C112" s="214" t="s">
        <v>223</v>
      </c>
      <c r="D112" s="214" t="s">
        <v>126</v>
      </c>
      <c r="E112" s="214" t="s">
        <v>127</v>
      </c>
      <c r="F112" s="214" t="s">
        <v>125</v>
      </c>
      <c r="G112" s="214" t="s">
        <v>124</v>
      </c>
      <c r="H112" s="214" t="s">
        <v>217</v>
      </c>
      <c r="I112" s="214" t="s">
        <v>217</v>
      </c>
      <c r="J112" s="214" t="s">
        <v>217</v>
      </c>
      <c r="K112" s="214" t="s">
        <v>217</v>
      </c>
      <c r="L112" s="214" t="s">
        <v>217</v>
      </c>
      <c r="M112" s="215">
        <v>-1843.75</v>
      </c>
      <c r="N112" s="188" t="str">
        <f t="shared" si="1"/>
        <v>100000012800</v>
      </c>
    </row>
    <row r="113" spans="1:14" x14ac:dyDescent="0.25">
      <c r="A113" s="214" t="s">
        <v>108</v>
      </c>
      <c r="B113" s="214" t="s">
        <v>222</v>
      </c>
      <c r="C113" s="214" t="s">
        <v>223</v>
      </c>
      <c r="D113" s="214" t="s">
        <v>126</v>
      </c>
      <c r="E113" s="214" t="s">
        <v>127</v>
      </c>
      <c r="F113" s="214" t="s">
        <v>125</v>
      </c>
      <c r="G113" s="214" t="s">
        <v>124</v>
      </c>
      <c r="H113" s="214" t="s">
        <v>217</v>
      </c>
      <c r="I113" s="214" t="s">
        <v>217</v>
      </c>
      <c r="J113" s="214" t="s">
        <v>217</v>
      </c>
      <c r="K113" s="214" t="s">
        <v>217</v>
      </c>
      <c r="L113" s="214" t="s">
        <v>217</v>
      </c>
      <c r="M113" s="215">
        <v>-307.3</v>
      </c>
      <c r="N113" s="188" t="str">
        <f t="shared" si="1"/>
        <v>100000012800</v>
      </c>
    </row>
    <row r="114" spans="1:14" x14ac:dyDescent="0.25">
      <c r="A114" s="214" t="s">
        <v>108</v>
      </c>
      <c r="B114" s="214" t="s">
        <v>222</v>
      </c>
      <c r="C114" s="214" t="s">
        <v>223</v>
      </c>
      <c r="D114" s="214" t="s">
        <v>126</v>
      </c>
      <c r="E114" s="214" t="s">
        <v>127</v>
      </c>
      <c r="F114" s="214" t="s">
        <v>125</v>
      </c>
      <c r="G114" s="214" t="s">
        <v>155</v>
      </c>
      <c r="H114" s="214" t="s">
        <v>217</v>
      </c>
      <c r="I114" s="214" t="s">
        <v>217</v>
      </c>
      <c r="J114" s="214" t="s">
        <v>217</v>
      </c>
      <c r="K114" s="214" t="s">
        <v>217</v>
      </c>
      <c r="L114" s="214" t="s">
        <v>217</v>
      </c>
      <c r="M114" s="215">
        <v>6.74</v>
      </c>
      <c r="N114" s="188" t="str">
        <f t="shared" si="1"/>
        <v>725000012800</v>
      </c>
    </row>
    <row r="115" spans="1:14" x14ac:dyDescent="0.25">
      <c r="A115" s="214" t="s">
        <v>108</v>
      </c>
      <c r="B115" s="214" t="s">
        <v>222</v>
      </c>
      <c r="C115" s="214" t="s">
        <v>223</v>
      </c>
      <c r="D115" s="214" t="s">
        <v>126</v>
      </c>
      <c r="E115" s="214" t="s">
        <v>127</v>
      </c>
      <c r="F115" s="214" t="s">
        <v>125</v>
      </c>
      <c r="G115" s="214" t="s">
        <v>155</v>
      </c>
      <c r="H115" s="214" t="s">
        <v>217</v>
      </c>
      <c r="I115" s="214" t="s">
        <v>217</v>
      </c>
      <c r="J115" s="214" t="s">
        <v>217</v>
      </c>
      <c r="K115" s="214" t="s">
        <v>217</v>
      </c>
      <c r="L115" s="214" t="s">
        <v>217</v>
      </c>
      <c r="M115" s="215">
        <v>1.1299999999999999</v>
      </c>
      <c r="N115" s="188" t="str">
        <f t="shared" si="1"/>
        <v>725000012800</v>
      </c>
    </row>
    <row r="116" spans="1:14" x14ac:dyDescent="0.25">
      <c r="A116" s="214" t="s">
        <v>108</v>
      </c>
      <c r="B116" s="214" t="s">
        <v>222</v>
      </c>
      <c r="C116" s="214" t="s">
        <v>223</v>
      </c>
      <c r="D116" s="214" t="s">
        <v>126</v>
      </c>
      <c r="E116" s="214" t="s">
        <v>127</v>
      </c>
      <c r="F116" s="214" t="s">
        <v>125</v>
      </c>
      <c r="G116" s="214" t="s">
        <v>150</v>
      </c>
      <c r="H116" s="214" t="s">
        <v>217</v>
      </c>
      <c r="I116" s="214" t="s">
        <v>217</v>
      </c>
      <c r="J116" s="214" t="s">
        <v>217</v>
      </c>
      <c r="K116" s="214" t="s">
        <v>217</v>
      </c>
      <c r="L116" s="214" t="s">
        <v>217</v>
      </c>
      <c r="M116" s="215">
        <v>9.77</v>
      </c>
      <c r="N116" s="188" t="str">
        <f t="shared" si="1"/>
        <v>722100012800</v>
      </c>
    </row>
    <row r="117" spans="1:14" x14ac:dyDescent="0.25">
      <c r="A117" s="214" t="s">
        <v>108</v>
      </c>
      <c r="B117" s="214" t="s">
        <v>222</v>
      </c>
      <c r="C117" s="214" t="s">
        <v>223</v>
      </c>
      <c r="D117" s="214" t="s">
        <v>126</v>
      </c>
      <c r="E117" s="214" t="s">
        <v>127</v>
      </c>
      <c r="F117" s="214" t="s">
        <v>125</v>
      </c>
      <c r="G117" s="214" t="s">
        <v>150</v>
      </c>
      <c r="H117" s="214" t="s">
        <v>217</v>
      </c>
      <c r="I117" s="214" t="s">
        <v>217</v>
      </c>
      <c r="J117" s="214" t="s">
        <v>217</v>
      </c>
      <c r="K117" s="214" t="s">
        <v>217</v>
      </c>
      <c r="L117" s="214" t="s">
        <v>217</v>
      </c>
      <c r="M117" s="215">
        <v>1.63</v>
      </c>
      <c r="N117" s="188" t="str">
        <f t="shared" si="1"/>
        <v>722100012800</v>
      </c>
    </row>
    <row r="118" spans="1:14" x14ac:dyDescent="0.25">
      <c r="A118" s="214" t="s">
        <v>108</v>
      </c>
      <c r="B118" s="214" t="s">
        <v>222</v>
      </c>
      <c r="C118" s="214" t="s">
        <v>223</v>
      </c>
      <c r="D118" s="214" t="s">
        <v>126</v>
      </c>
      <c r="E118" s="214" t="s">
        <v>127</v>
      </c>
      <c r="F118" s="214" t="s">
        <v>125</v>
      </c>
      <c r="G118" s="214" t="s">
        <v>156</v>
      </c>
      <c r="H118" s="214" t="s">
        <v>217</v>
      </c>
      <c r="I118" s="214" t="s">
        <v>217</v>
      </c>
      <c r="J118" s="214" t="s">
        <v>217</v>
      </c>
      <c r="K118" s="214" t="s">
        <v>217</v>
      </c>
      <c r="L118" s="214" t="s">
        <v>217</v>
      </c>
      <c r="M118" s="215">
        <v>183.29</v>
      </c>
      <c r="N118" s="188" t="str">
        <f t="shared" si="1"/>
        <v>726900012800</v>
      </c>
    </row>
    <row r="119" spans="1:14" x14ac:dyDescent="0.25">
      <c r="A119" s="214" t="s">
        <v>108</v>
      </c>
      <c r="B119" s="214" t="s">
        <v>222</v>
      </c>
      <c r="C119" s="214" t="s">
        <v>223</v>
      </c>
      <c r="D119" s="214" t="s">
        <v>126</v>
      </c>
      <c r="E119" s="214" t="s">
        <v>127</v>
      </c>
      <c r="F119" s="214" t="s">
        <v>125</v>
      </c>
      <c r="G119" s="214" t="s">
        <v>156</v>
      </c>
      <c r="H119" s="214" t="s">
        <v>217</v>
      </c>
      <c r="I119" s="214" t="s">
        <v>217</v>
      </c>
      <c r="J119" s="214" t="s">
        <v>217</v>
      </c>
      <c r="K119" s="214" t="s">
        <v>217</v>
      </c>
      <c r="L119" s="214" t="s">
        <v>217</v>
      </c>
      <c r="M119" s="215">
        <v>30.55</v>
      </c>
      <c r="N119" s="188" t="str">
        <f t="shared" si="1"/>
        <v>726900012800</v>
      </c>
    </row>
    <row r="120" spans="1:14" x14ac:dyDescent="0.25">
      <c r="A120" s="214" t="s">
        <v>108</v>
      </c>
      <c r="B120" s="214" t="s">
        <v>222</v>
      </c>
      <c r="C120" s="214" t="s">
        <v>223</v>
      </c>
      <c r="D120" s="214" t="s">
        <v>126</v>
      </c>
      <c r="E120" s="214" t="s">
        <v>127</v>
      </c>
      <c r="F120" s="214" t="s">
        <v>125</v>
      </c>
      <c r="G120" s="214" t="s">
        <v>156</v>
      </c>
      <c r="H120" s="214" t="s">
        <v>217</v>
      </c>
      <c r="I120" s="214" t="s">
        <v>217</v>
      </c>
      <c r="J120" s="214" t="s">
        <v>217</v>
      </c>
      <c r="K120" s="214" t="s">
        <v>217</v>
      </c>
      <c r="L120" s="214" t="s">
        <v>217</v>
      </c>
      <c r="M120" s="215">
        <v>33.33</v>
      </c>
      <c r="N120" s="188" t="str">
        <f t="shared" si="1"/>
        <v>726900012800</v>
      </c>
    </row>
    <row r="121" spans="1:14" x14ac:dyDescent="0.25">
      <c r="A121" s="214" t="s">
        <v>108</v>
      </c>
      <c r="B121" s="214" t="s">
        <v>222</v>
      </c>
      <c r="C121" s="214" t="s">
        <v>223</v>
      </c>
      <c r="D121" s="214" t="s">
        <v>126</v>
      </c>
      <c r="E121" s="214" t="s">
        <v>127</v>
      </c>
      <c r="F121" s="214" t="s">
        <v>125</v>
      </c>
      <c r="G121" s="214" t="s">
        <v>156</v>
      </c>
      <c r="H121" s="214" t="s">
        <v>217</v>
      </c>
      <c r="I121" s="214" t="s">
        <v>217</v>
      </c>
      <c r="J121" s="214" t="s">
        <v>217</v>
      </c>
      <c r="K121" s="214" t="s">
        <v>217</v>
      </c>
      <c r="L121" s="214" t="s">
        <v>217</v>
      </c>
      <c r="M121" s="215">
        <v>5.55</v>
      </c>
      <c r="N121" s="188" t="str">
        <f t="shared" si="1"/>
        <v>726900012800</v>
      </c>
    </row>
    <row r="122" spans="1:14" x14ac:dyDescent="0.25">
      <c r="A122" s="214" t="s">
        <v>108</v>
      </c>
      <c r="B122" s="214" t="s">
        <v>222</v>
      </c>
      <c r="C122" s="214" t="s">
        <v>223</v>
      </c>
      <c r="D122" s="214" t="s">
        <v>126</v>
      </c>
      <c r="E122" s="214" t="s">
        <v>127</v>
      </c>
      <c r="F122" s="214" t="s">
        <v>125</v>
      </c>
      <c r="G122" s="214" t="s">
        <v>140</v>
      </c>
      <c r="H122" s="214" t="s">
        <v>217</v>
      </c>
      <c r="I122" s="214" t="s">
        <v>217</v>
      </c>
      <c r="J122" s="214" t="s">
        <v>217</v>
      </c>
      <c r="K122" s="214" t="s">
        <v>217</v>
      </c>
      <c r="L122" s="214" t="s">
        <v>217</v>
      </c>
      <c r="M122" s="215">
        <v>-4.17</v>
      </c>
      <c r="N122" s="188" t="str">
        <f t="shared" si="1"/>
        <v>212500012800</v>
      </c>
    </row>
    <row r="123" spans="1:14" x14ac:dyDescent="0.25">
      <c r="A123" s="214" t="s">
        <v>108</v>
      </c>
      <c r="B123" s="214" t="s">
        <v>222</v>
      </c>
      <c r="C123" s="214" t="s">
        <v>223</v>
      </c>
      <c r="D123" s="214" t="s">
        <v>126</v>
      </c>
      <c r="E123" s="214" t="s">
        <v>127</v>
      </c>
      <c r="F123" s="214" t="s">
        <v>125</v>
      </c>
      <c r="G123" s="214" t="s">
        <v>140</v>
      </c>
      <c r="H123" s="214" t="s">
        <v>217</v>
      </c>
      <c r="I123" s="214" t="s">
        <v>217</v>
      </c>
      <c r="J123" s="214" t="s">
        <v>217</v>
      </c>
      <c r="K123" s="214" t="s">
        <v>217</v>
      </c>
      <c r="L123" s="214" t="s">
        <v>217</v>
      </c>
      <c r="M123" s="215">
        <v>-0.69</v>
      </c>
      <c r="N123" s="188" t="str">
        <f t="shared" si="1"/>
        <v>212500012800</v>
      </c>
    </row>
    <row r="124" spans="1:14" x14ac:dyDescent="0.25">
      <c r="A124" s="214" t="s">
        <v>108</v>
      </c>
      <c r="B124" s="214" t="s">
        <v>222</v>
      </c>
      <c r="C124" s="214" t="s">
        <v>223</v>
      </c>
      <c r="D124" s="214" t="s">
        <v>126</v>
      </c>
      <c r="E124" s="214" t="s">
        <v>127</v>
      </c>
      <c r="F124" s="214" t="s">
        <v>125</v>
      </c>
      <c r="G124" s="214" t="s">
        <v>144</v>
      </c>
      <c r="H124" s="214" t="s">
        <v>217</v>
      </c>
      <c r="I124" s="214" t="s">
        <v>217</v>
      </c>
      <c r="J124" s="214" t="s">
        <v>217</v>
      </c>
      <c r="K124" s="214" t="s">
        <v>217</v>
      </c>
      <c r="L124" s="214" t="s">
        <v>217</v>
      </c>
      <c r="M124" s="215">
        <v>-4.24</v>
      </c>
      <c r="N124" s="188" t="str">
        <f t="shared" si="1"/>
        <v>215500012800</v>
      </c>
    </row>
    <row r="125" spans="1:14" x14ac:dyDescent="0.25">
      <c r="A125" s="214" t="s">
        <v>108</v>
      </c>
      <c r="B125" s="214" t="s">
        <v>222</v>
      </c>
      <c r="C125" s="214" t="s">
        <v>223</v>
      </c>
      <c r="D125" s="214" t="s">
        <v>126</v>
      </c>
      <c r="E125" s="214" t="s">
        <v>127</v>
      </c>
      <c r="F125" s="214" t="s">
        <v>125</v>
      </c>
      <c r="G125" s="214" t="s">
        <v>144</v>
      </c>
      <c r="H125" s="214" t="s">
        <v>217</v>
      </c>
      <c r="I125" s="214" t="s">
        <v>217</v>
      </c>
      <c r="J125" s="214" t="s">
        <v>217</v>
      </c>
      <c r="K125" s="214" t="s">
        <v>217</v>
      </c>
      <c r="L125" s="214" t="s">
        <v>217</v>
      </c>
      <c r="M125" s="215">
        <v>-0.71</v>
      </c>
      <c r="N125" s="188" t="str">
        <f t="shared" si="1"/>
        <v>215500012800</v>
      </c>
    </row>
    <row r="126" spans="1:14" x14ac:dyDescent="0.25">
      <c r="A126" s="214" t="s">
        <v>108</v>
      </c>
      <c r="B126" s="214" t="s">
        <v>222</v>
      </c>
      <c r="C126" s="214" t="s">
        <v>223</v>
      </c>
      <c r="D126" s="214" t="s">
        <v>126</v>
      </c>
      <c r="E126" s="214" t="s">
        <v>127</v>
      </c>
      <c r="F126" s="214" t="s">
        <v>125</v>
      </c>
      <c r="G126" s="214" t="s">
        <v>140</v>
      </c>
      <c r="H126" s="214" t="s">
        <v>217</v>
      </c>
      <c r="I126" s="214" t="s">
        <v>217</v>
      </c>
      <c r="J126" s="214" t="s">
        <v>217</v>
      </c>
      <c r="K126" s="214" t="s">
        <v>217</v>
      </c>
      <c r="L126" s="214" t="s">
        <v>217</v>
      </c>
      <c r="M126" s="215">
        <v>-13.17</v>
      </c>
      <c r="N126" s="188" t="str">
        <f t="shared" si="1"/>
        <v>212500012800</v>
      </c>
    </row>
    <row r="127" spans="1:14" x14ac:dyDescent="0.25">
      <c r="A127" s="214" t="s">
        <v>108</v>
      </c>
      <c r="B127" s="214" t="s">
        <v>222</v>
      </c>
      <c r="C127" s="214" t="s">
        <v>223</v>
      </c>
      <c r="D127" s="214" t="s">
        <v>126</v>
      </c>
      <c r="E127" s="214" t="s">
        <v>127</v>
      </c>
      <c r="F127" s="214" t="s">
        <v>125</v>
      </c>
      <c r="G127" s="214" t="s">
        <v>140</v>
      </c>
      <c r="H127" s="214" t="s">
        <v>217</v>
      </c>
      <c r="I127" s="214" t="s">
        <v>217</v>
      </c>
      <c r="J127" s="214" t="s">
        <v>217</v>
      </c>
      <c r="K127" s="214" t="s">
        <v>217</v>
      </c>
      <c r="L127" s="214" t="s">
        <v>217</v>
      </c>
      <c r="M127" s="215">
        <v>-2.19</v>
      </c>
      <c r="N127" s="188" t="str">
        <f t="shared" si="1"/>
        <v>212500012800</v>
      </c>
    </row>
    <row r="128" spans="1:14" x14ac:dyDescent="0.25">
      <c r="A128" s="214" t="s">
        <v>108</v>
      </c>
      <c r="B128" s="214" t="s">
        <v>222</v>
      </c>
      <c r="C128" s="214" t="s">
        <v>223</v>
      </c>
      <c r="D128" s="214" t="s">
        <v>126</v>
      </c>
      <c r="E128" s="214" t="s">
        <v>127</v>
      </c>
      <c r="F128" s="214" t="s">
        <v>125</v>
      </c>
      <c r="G128" s="214" t="s">
        <v>137</v>
      </c>
      <c r="H128" s="214" t="s">
        <v>217</v>
      </c>
      <c r="I128" s="214" t="s">
        <v>217</v>
      </c>
      <c r="J128" s="214" t="s">
        <v>217</v>
      </c>
      <c r="K128" s="214" t="s">
        <v>217</v>
      </c>
      <c r="L128" s="214" t="s">
        <v>217</v>
      </c>
      <c r="M128" s="215">
        <v>-59.34</v>
      </c>
      <c r="N128" s="188" t="str">
        <f t="shared" si="1"/>
        <v>210000012800</v>
      </c>
    </row>
    <row r="129" spans="1:14" x14ac:dyDescent="0.25">
      <c r="A129" s="214" t="s">
        <v>108</v>
      </c>
      <c r="B129" s="214" t="s">
        <v>222</v>
      </c>
      <c r="C129" s="214" t="s">
        <v>223</v>
      </c>
      <c r="D129" s="214" t="s">
        <v>126</v>
      </c>
      <c r="E129" s="214" t="s">
        <v>127</v>
      </c>
      <c r="F129" s="214" t="s">
        <v>125</v>
      </c>
      <c r="G129" s="214" t="s">
        <v>137</v>
      </c>
      <c r="H129" s="214" t="s">
        <v>217</v>
      </c>
      <c r="I129" s="214" t="s">
        <v>217</v>
      </c>
      <c r="J129" s="214" t="s">
        <v>217</v>
      </c>
      <c r="K129" s="214" t="s">
        <v>217</v>
      </c>
      <c r="L129" s="214" t="s">
        <v>217</v>
      </c>
      <c r="M129" s="215">
        <v>-9.89</v>
      </c>
      <c r="N129" s="188" t="str">
        <f t="shared" si="1"/>
        <v>210000012800</v>
      </c>
    </row>
    <row r="130" spans="1:14" x14ac:dyDescent="0.25">
      <c r="A130" s="214" t="s">
        <v>108</v>
      </c>
      <c r="B130" s="214" t="s">
        <v>222</v>
      </c>
      <c r="C130" s="214" t="s">
        <v>223</v>
      </c>
      <c r="D130" s="214" t="s">
        <v>126</v>
      </c>
      <c r="E130" s="214" t="s">
        <v>127</v>
      </c>
      <c r="F130" s="214" t="s">
        <v>125</v>
      </c>
      <c r="G130" s="214" t="s">
        <v>138</v>
      </c>
      <c r="H130" s="214" t="s">
        <v>217</v>
      </c>
      <c r="I130" s="214" t="s">
        <v>217</v>
      </c>
      <c r="J130" s="214" t="s">
        <v>217</v>
      </c>
      <c r="K130" s="214" t="s">
        <v>217</v>
      </c>
      <c r="L130" s="214" t="s">
        <v>217</v>
      </c>
      <c r="M130" s="215">
        <v>-183.29</v>
      </c>
      <c r="N130" s="188" t="str">
        <f t="shared" si="1"/>
        <v>210500012800</v>
      </c>
    </row>
    <row r="131" spans="1:14" x14ac:dyDescent="0.25">
      <c r="A131" s="214" t="s">
        <v>108</v>
      </c>
      <c r="B131" s="214" t="s">
        <v>222</v>
      </c>
      <c r="C131" s="214" t="s">
        <v>223</v>
      </c>
      <c r="D131" s="214" t="s">
        <v>126</v>
      </c>
      <c r="E131" s="214" t="s">
        <v>127</v>
      </c>
      <c r="F131" s="214" t="s">
        <v>125</v>
      </c>
      <c r="G131" s="214" t="s">
        <v>138</v>
      </c>
      <c r="H131" s="214" t="s">
        <v>217</v>
      </c>
      <c r="I131" s="214" t="s">
        <v>217</v>
      </c>
      <c r="J131" s="214" t="s">
        <v>217</v>
      </c>
      <c r="K131" s="214" t="s">
        <v>217</v>
      </c>
      <c r="L131" s="214" t="s">
        <v>217</v>
      </c>
      <c r="M131" s="215">
        <v>-30.55</v>
      </c>
      <c r="N131" s="188" t="str">
        <f t="shared" ref="N131:N194" si="2">CONCATENATE(G131,E131)</f>
        <v>210500012800</v>
      </c>
    </row>
    <row r="132" spans="1:14" x14ac:dyDescent="0.25">
      <c r="A132" s="214" t="s">
        <v>108</v>
      </c>
      <c r="B132" s="214" t="s">
        <v>222</v>
      </c>
      <c r="C132" s="214" t="s">
        <v>223</v>
      </c>
      <c r="D132" s="214" t="s">
        <v>126</v>
      </c>
      <c r="E132" s="214" t="s">
        <v>127</v>
      </c>
      <c r="F132" s="214" t="s">
        <v>125</v>
      </c>
      <c r="G132" s="214" t="s">
        <v>141</v>
      </c>
      <c r="H132" s="214" t="s">
        <v>217</v>
      </c>
      <c r="I132" s="214" t="s">
        <v>217</v>
      </c>
      <c r="J132" s="214" t="s">
        <v>217</v>
      </c>
      <c r="K132" s="214" t="s">
        <v>217</v>
      </c>
      <c r="L132" s="214" t="s">
        <v>217</v>
      </c>
      <c r="M132" s="215">
        <v>-93</v>
      </c>
      <c r="N132" s="188" t="str">
        <f t="shared" si="2"/>
        <v>213000012800</v>
      </c>
    </row>
    <row r="133" spans="1:14" x14ac:dyDescent="0.25">
      <c r="A133" s="214" t="s">
        <v>108</v>
      </c>
      <c r="B133" s="214" t="s">
        <v>222</v>
      </c>
      <c r="C133" s="214" t="s">
        <v>223</v>
      </c>
      <c r="D133" s="214" t="s">
        <v>126</v>
      </c>
      <c r="E133" s="214" t="s">
        <v>127</v>
      </c>
      <c r="F133" s="214" t="s">
        <v>125</v>
      </c>
      <c r="G133" s="214" t="s">
        <v>141</v>
      </c>
      <c r="H133" s="214" t="s">
        <v>217</v>
      </c>
      <c r="I133" s="214" t="s">
        <v>217</v>
      </c>
      <c r="J133" s="214" t="s">
        <v>217</v>
      </c>
      <c r="K133" s="214" t="s">
        <v>217</v>
      </c>
      <c r="L133" s="214" t="s">
        <v>217</v>
      </c>
      <c r="M133" s="215">
        <v>-15.5</v>
      </c>
      <c r="N133" s="188" t="str">
        <f t="shared" si="2"/>
        <v>213000012800</v>
      </c>
    </row>
    <row r="134" spans="1:14" x14ac:dyDescent="0.25">
      <c r="A134" s="214" t="s">
        <v>108</v>
      </c>
      <c r="B134" s="214" t="s">
        <v>222</v>
      </c>
      <c r="C134" s="214" t="s">
        <v>223</v>
      </c>
      <c r="D134" s="214" t="s">
        <v>126</v>
      </c>
      <c r="E134" s="214" t="s">
        <v>127</v>
      </c>
      <c r="F134" s="214" t="s">
        <v>125</v>
      </c>
      <c r="G134" s="214" t="s">
        <v>134</v>
      </c>
      <c r="H134" s="214" t="s">
        <v>217</v>
      </c>
      <c r="I134" s="214" t="s">
        <v>217</v>
      </c>
      <c r="J134" s="214" t="s">
        <v>217</v>
      </c>
      <c r="K134" s="214" t="s">
        <v>217</v>
      </c>
      <c r="L134" s="214" t="s">
        <v>217</v>
      </c>
      <c r="M134" s="215">
        <v>-6.74</v>
      </c>
      <c r="N134" s="188" t="str">
        <f t="shared" si="2"/>
        <v>205500012800</v>
      </c>
    </row>
    <row r="135" spans="1:14" x14ac:dyDescent="0.25">
      <c r="A135" s="214" t="s">
        <v>108</v>
      </c>
      <c r="B135" s="214" t="s">
        <v>222</v>
      </c>
      <c r="C135" s="214" t="s">
        <v>223</v>
      </c>
      <c r="D135" s="214" t="s">
        <v>126</v>
      </c>
      <c r="E135" s="214" t="s">
        <v>127</v>
      </c>
      <c r="F135" s="214" t="s">
        <v>125</v>
      </c>
      <c r="G135" s="214" t="s">
        <v>134</v>
      </c>
      <c r="H135" s="214" t="s">
        <v>217</v>
      </c>
      <c r="I135" s="214" t="s">
        <v>217</v>
      </c>
      <c r="J135" s="214" t="s">
        <v>217</v>
      </c>
      <c r="K135" s="214" t="s">
        <v>217</v>
      </c>
      <c r="L135" s="214" t="s">
        <v>217</v>
      </c>
      <c r="M135" s="215">
        <v>-1.1299999999999999</v>
      </c>
      <c r="N135" s="188" t="str">
        <f t="shared" si="2"/>
        <v>205500012800</v>
      </c>
    </row>
    <row r="136" spans="1:14" x14ac:dyDescent="0.25">
      <c r="A136" s="214" t="s">
        <v>108</v>
      </c>
      <c r="B136" s="214" t="s">
        <v>222</v>
      </c>
      <c r="C136" s="214" t="s">
        <v>223</v>
      </c>
      <c r="D136" s="214" t="s">
        <v>126</v>
      </c>
      <c r="E136" s="214" t="s">
        <v>127</v>
      </c>
      <c r="F136" s="214" t="s">
        <v>125</v>
      </c>
      <c r="G136" s="214" t="s">
        <v>135</v>
      </c>
      <c r="H136" s="214" t="s">
        <v>217</v>
      </c>
      <c r="I136" s="214" t="s">
        <v>217</v>
      </c>
      <c r="J136" s="214" t="s">
        <v>217</v>
      </c>
      <c r="K136" s="214" t="s">
        <v>217</v>
      </c>
      <c r="L136" s="214" t="s">
        <v>217</v>
      </c>
      <c r="M136" s="215">
        <v>-577.63</v>
      </c>
      <c r="N136" s="188" t="str">
        <f t="shared" si="2"/>
        <v>205600012800</v>
      </c>
    </row>
    <row r="137" spans="1:14" x14ac:dyDescent="0.25">
      <c r="A137" s="214" t="s">
        <v>108</v>
      </c>
      <c r="B137" s="214" t="s">
        <v>222</v>
      </c>
      <c r="C137" s="214" t="s">
        <v>223</v>
      </c>
      <c r="D137" s="214" t="s">
        <v>126</v>
      </c>
      <c r="E137" s="214" t="s">
        <v>127</v>
      </c>
      <c r="F137" s="214" t="s">
        <v>125</v>
      </c>
      <c r="G137" s="214" t="s">
        <v>135</v>
      </c>
      <c r="H137" s="214" t="s">
        <v>217</v>
      </c>
      <c r="I137" s="214" t="s">
        <v>217</v>
      </c>
      <c r="J137" s="214" t="s">
        <v>217</v>
      </c>
      <c r="K137" s="214" t="s">
        <v>217</v>
      </c>
      <c r="L137" s="214" t="s">
        <v>217</v>
      </c>
      <c r="M137" s="215">
        <v>-96.27</v>
      </c>
      <c r="N137" s="188" t="str">
        <f t="shared" si="2"/>
        <v>205600012800</v>
      </c>
    </row>
    <row r="138" spans="1:14" x14ac:dyDescent="0.25">
      <c r="A138" s="214" t="s">
        <v>108</v>
      </c>
      <c r="B138" s="214" t="s">
        <v>222</v>
      </c>
      <c r="C138" s="214" t="s">
        <v>223</v>
      </c>
      <c r="D138" s="214" t="s">
        <v>126</v>
      </c>
      <c r="E138" s="214" t="s">
        <v>127</v>
      </c>
      <c r="F138" s="214" t="s">
        <v>125</v>
      </c>
      <c r="G138" s="214" t="s">
        <v>148</v>
      </c>
      <c r="H138" s="214" t="s">
        <v>217</v>
      </c>
      <c r="I138" s="214" t="s">
        <v>217</v>
      </c>
      <c r="J138" s="214" t="s">
        <v>217</v>
      </c>
      <c r="K138" s="214" t="s">
        <v>217</v>
      </c>
      <c r="L138" s="214" t="s">
        <v>217</v>
      </c>
      <c r="M138" s="215">
        <v>462.86</v>
      </c>
      <c r="N138" s="188" t="str">
        <f t="shared" si="2"/>
        <v>700000012800</v>
      </c>
    </row>
    <row r="139" spans="1:14" x14ac:dyDescent="0.25">
      <c r="A139" s="214" t="s">
        <v>108</v>
      </c>
      <c r="B139" s="214" t="s">
        <v>222</v>
      </c>
      <c r="C139" s="214" t="s">
        <v>223</v>
      </c>
      <c r="D139" s="214" t="s">
        <v>126</v>
      </c>
      <c r="E139" s="214" t="s">
        <v>127</v>
      </c>
      <c r="F139" s="214" t="s">
        <v>125</v>
      </c>
      <c r="G139" s="214" t="s">
        <v>148</v>
      </c>
      <c r="H139" s="214" t="s">
        <v>217</v>
      </c>
      <c r="I139" s="214" t="s">
        <v>217</v>
      </c>
      <c r="J139" s="214" t="s">
        <v>217</v>
      </c>
      <c r="K139" s="214" t="s">
        <v>217</v>
      </c>
      <c r="L139" s="214" t="s">
        <v>217</v>
      </c>
      <c r="M139" s="215">
        <v>81</v>
      </c>
      <c r="N139" s="188" t="str">
        <f t="shared" si="2"/>
        <v>700000012800</v>
      </c>
    </row>
    <row r="140" spans="1:14" x14ac:dyDescent="0.25">
      <c r="A140" s="214" t="s">
        <v>108</v>
      </c>
      <c r="B140" s="214" t="s">
        <v>222</v>
      </c>
      <c r="C140" s="214" t="s">
        <v>223</v>
      </c>
      <c r="D140" s="214" t="s">
        <v>126</v>
      </c>
      <c r="E140" s="214" t="s">
        <v>127</v>
      </c>
      <c r="F140" s="214" t="s">
        <v>125</v>
      </c>
      <c r="G140" s="214" t="s">
        <v>148</v>
      </c>
      <c r="H140" s="214" t="s">
        <v>217</v>
      </c>
      <c r="I140" s="214" t="s">
        <v>217</v>
      </c>
      <c r="J140" s="214" t="s">
        <v>217</v>
      </c>
      <c r="K140" s="214" t="s">
        <v>217</v>
      </c>
      <c r="L140" s="214" t="s">
        <v>217</v>
      </c>
      <c r="M140" s="215">
        <v>891</v>
      </c>
      <c r="N140" s="188" t="str">
        <f t="shared" si="2"/>
        <v>700000012800</v>
      </c>
    </row>
    <row r="141" spans="1:14" x14ac:dyDescent="0.25">
      <c r="A141" s="214" t="s">
        <v>108</v>
      </c>
      <c r="B141" s="214" t="s">
        <v>222</v>
      </c>
      <c r="C141" s="214" t="s">
        <v>223</v>
      </c>
      <c r="D141" s="214" t="s">
        <v>126</v>
      </c>
      <c r="E141" s="214" t="s">
        <v>127</v>
      </c>
      <c r="F141" s="214" t="s">
        <v>125</v>
      </c>
      <c r="G141" s="214" t="s">
        <v>148</v>
      </c>
      <c r="H141" s="214" t="s">
        <v>217</v>
      </c>
      <c r="I141" s="214" t="s">
        <v>217</v>
      </c>
      <c r="J141" s="214" t="s">
        <v>217</v>
      </c>
      <c r="K141" s="214" t="s">
        <v>217</v>
      </c>
      <c r="L141" s="214" t="s">
        <v>217</v>
      </c>
      <c r="M141" s="215">
        <v>648</v>
      </c>
      <c r="N141" s="188" t="str">
        <f t="shared" si="2"/>
        <v>700000012800</v>
      </c>
    </row>
    <row r="142" spans="1:14" x14ac:dyDescent="0.25">
      <c r="A142" s="214" t="s">
        <v>108</v>
      </c>
      <c r="B142" s="214" t="s">
        <v>222</v>
      </c>
      <c r="C142" s="214" t="s">
        <v>223</v>
      </c>
      <c r="D142" s="214" t="s">
        <v>126</v>
      </c>
      <c r="E142" s="214" t="s">
        <v>127</v>
      </c>
      <c r="F142" s="214" t="s">
        <v>125</v>
      </c>
      <c r="G142" s="214" t="s">
        <v>148</v>
      </c>
      <c r="H142" s="214" t="s">
        <v>217</v>
      </c>
      <c r="I142" s="214" t="s">
        <v>217</v>
      </c>
      <c r="J142" s="214" t="s">
        <v>217</v>
      </c>
      <c r="K142" s="214" t="s">
        <v>217</v>
      </c>
      <c r="L142" s="214" t="s">
        <v>217</v>
      </c>
      <c r="M142" s="215">
        <v>1157.1400000000001</v>
      </c>
      <c r="N142" s="188" t="str">
        <f t="shared" si="2"/>
        <v>700000012800</v>
      </c>
    </row>
    <row r="143" spans="1:14" x14ac:dyDescent="0.25">
      <c r="A143" s="214" t="s">
        <v>108</v>
      </c>
      <c r="B143" s="214" t="s">
        <v>224</v>
      </c>
      <c r="C143" s="214" t="s">
        <v>225</v>
      </c>
      <c r="D143" s="214" t="s">
        <v>126</v>
      </c>
      <c r="E143" s="214" t="s">
        <v>127</v>
      </c>
      <c r="F143" s="214" t="s">
        <v>125</v>
      </c>
      <c r="G143" s="214" t="s">
        <v>148</v>
      </c>
      <c r="H143" s="214" t="s">
        <v>217</v>
      </c>
      <c r="I143" s="214" t="s">
        <v>217</v>
      </c>
      <c r="J143" s="214" t="s">
        <v>217</v>
      </c>
      <c r="K143" s="214" t="s">
        <v>217</v>
      </c>
      <c r="L143" s="214" t="s">
        <v>217</v>
      </c>
      <c r="M143" s="215">
        <v>2551.85</v>
      </c>
      <c r="N143" s="188" t="str">
        <f t="shared" si="2"/>
        <v>700000012800</v>
      </c>
    </row>
    <row r="144" spans="1:14" x14ac:dyDescent="0.25">
      <c r="A144" s="214" t="s">
        <v>108</v>
      </c>
      <c r="B144" s="214" t="s">
        <v>224</v>
      </c>
      <c r="C144" s="214" t="s">
        <v>225</v>
      </c>
      <c r="D144" s="214" t="s">
        <v>126</v>
      </c>
      <c r="E144" s="214" t="s">
        <v>127</v>
      </c>
      <c r="F144" s="214" t="s">
        <v>125</v>
      </c>
      <c r="G144" s="214" t="s">
        <v>148</v>
      </c>
      <c r="H144" s="214" t="s">
        <v>217</v>
      </c>
      <c r="I144" s="214" t="s">
        <v>217</v>
      </c>
      <c r="J144" s="214" t="s">
        <v>217</v>
      </c>
      <c r="K144" s="214" t="s">
        <v>217</v>
      </c>
      <c r="L144" s="214" t="s">
        <v>217</v>
      </c>
      <c r="M144" s="215">
        <v>92.27</v>
      </c>
      <c r="N144" s="188" t="str">
        <f t="shared" si="2"/>
        <v>700000012800</v>
      </c>
    </row>
    <row r="145" spans="1:14" x14ac:dyDescent="0.25">
      <c r="A145" s="214" t="s">
        <v>108</v>
      </c>
      <c r="B145" s="214" t="s">
        <v>224</v>
      </c>
      <c r="C145" s="214" t="s">
        <v>225</v>
      </c>
      <c r="D145" s="214" t="s">
        <v>126</v>
      </c>
      <c r="E145" s="214" t="s">
        <v>127</v>
      </c>
      <c r="F145" s="214" t="s">
        <v>125</v>
      </c>
      <c r="G145" s="214" t="s">
        <v>148</v>
      </c>
      <c r="H145" s="214" t="s">
        <v>217</v>
      </c>
      <c r="I145" s="214" t="s">
        <v>217</v>
      </c>
      <c r="J145" s="214" t="s">
        <v>217</v>
      </c>
      <c r="K145" s="214" t="s">
        <v>217</v>
      </c>
      <c r="L145" s="214" t="s">
        <v>217</v>
      </c>
      <c r="M145" s="215">
        <v>426.91</v>
      </c>
      <c r="N145" s="188" t="str">
        <f t="shared" si="2"/>
        <v>700000012800</v>
      </c>
    </row>
    <row r="146" spans="1:14" x14ac:dyDescent="0.25">
      <c r="A146" s="214" t="s">
        <v>108</v>
      </c>
      <c r="B146" s="214" t="s">
        <v>224</v>
      </c>
      <c r="C146" s="214" t="s">
        <v>225</v>
      </c>
      <c r="D146" s="214" t="s">
        <v>126</v>
      </c>
      <c r="E146" s="214" t="s">
        <v>127</v>
      </c>
      <c r="F146" s="214" t="s">
        <v>125</v>
      </c>
      <c r="G146" s="214" t="s">
        <v>148</v>
      </c>
      <c r="H146" s="214" t="s">
        <v>217</v>
      </c>
      <c r="I146" s="214" t="s">
        <v>217</v>
      </c>
      <c r="J146" s="214" t="s">
        <v>217</v>
      </c>
      <c r="K146" s="214" t="s">
        <v>217</v>
      </c>
      <c r="L146" s="214" t="s">
        <v>217</v>
      </c>
      <c r="M146" s="215">
        <v>13.77</v>
      </c>
      <c r="N146" s="188" t="str">
        <f t="shared" si="2"/>
        <v>700000012800</v>
      </c>
    </row>
    <row r="147" spans="1:14" x14ac:dyDescent="0.25">
      <c r="A147" s="214" t="s">
        <v>108</v>
      </c>
      <c r="B147" s="214" t="s">
        <v>224</v>
      </c>
      <c r="C147" s="214" t="s">
        <v>225</v>
      </c>
      <c r="D147" s="214" t="s">
        <v>126</v>
      </c>
      <c r="E147" s="214" t="s">
        <v>127</v>
      </c>
      <c r="F147" s="214" t="s">
        <v>125</v>
      </c>
      <c r="G147" s="214" t="s">
        <v>151</v>
      </c>
      <c r="H147" s="214" t="s">
        <v>217</v>
      </c>
      <c r="I147" s="214" t="s">
        <v>217</v>
      </c>
      <c r="J147" s="214" t="s">
        <v>217</v>
      </c>
      <c r="K147" s="214" t="s">
        <v>217</v>
      </c>
      <c r="L147" s="214" t="s">
        <v>217</v>
      </c>
      <c r="M147" s="215">
        <v>151.61000000000001</v>
      </c>
      <c r="N147" s="188" t="str">
        <f t="shared" si="2"/>
        <v>723000012800</v>
      </c>
    </row>
    <row r="148" spans="1:14" x14ac:dyDescent="0.25">
      <c r="A148" s="214" t="s">
        <v>108</v>
      </c>
      <c r="B148" s="214" t="s">
        <v>224</v>
      </c>
      <c r="C148" s="214" t="s">
        <v>225</v>
      </c>
      <c r="D148" s="214" t="s">
        <v>126</v>
      </c>
      <c r="E148" s="214" t="s">
        <v>127</v>
      </c>
      <c r="F148" s="214" t="s">
        <v>125</v>
      </c>
      <c r="G148" s="214" t="s">
        <v>151</v>
      </c>
      <c r="H148" s="214" t="s">
        <v>217</v>
      </c>
      <c r="I148" s="214" t="s">
        <v>217</v>
      </c>
      <c r="J148" s="214" t="s">
        <v>217</v>
      </c>
      <c r="K148" s="214" t="s">
        <v>217</v>
      </c>
      <c r="L148" s="214" t="s">
        <v>217</v>
      </c>
      <c r="M148" s="215">
        <v>25.27</v>
      </c>
      <c r="N148" s="188" t="str">
        <f t="shared" si="2"/>
        <v>723000012800</v>
      </c>
    </row>
    <row r="149" spans="1:14" x14ac:dyDescent="0.25">
      <c r="A149" s="214" t="s">
        <v>108</v>
      </c>
      <c r="B149" s="214" t="s">
        <v>224</v>
      </c>
      <c r="C149" s="214" t="s">
        <v>225</v>
      </c>
      <c r="D149" s="214" t="s">
        <v>126</v>
      </c>
      <c r="E149" s="214" t="s">
        <v>127</v>
      </c>
      <c r="F149" s="214" t="s">
        <v>125</v>
      </c>
      <c r="G149" s="214" t="s">
        <v>152</v>
      </c>
      <c r="H149" s="214" t="s">
        <v>217</v>
      </c>
      <c r="I149" s="214" t="s">
        <v>217</v>
      </c>
      <c r="J149" s="214" t="s">
        <v>217</v>
      </c>
      <c r="K149" s="214" t="s">
        <v>217</v>
      </c>
      <c r="L149" s="214" t="s">
        <v>217</v>
      </c>
      <c r="M149" s="215">
        <v>35.46</v>
      </c>
      <c r="N149" s="188" t="str">
        <f t="shared" si="2"/>
        <v>723100012800</v>
      </c>
    </row>
    <row r="150" spans="1:14" x14ac:dyDescent="0.25">
      <c r="A150" s="214" t="s">
        <v>108</v>
      </c>
      <c r="B150" s="214" t="s">
        <v>224</v>
      </c>
      <c r="C150" s="214" t="s">
        <v>225</v>
      </c>
      <c r="D150" s="214" t="s">
        <v>126</v>
      </c>
      <c r="E150" s="214" t="s">
        <v>127</v>
      </c>
      <c r="F150" s="214" t="s">
        <v>125</v>
      </c>
      <c r="G150" s="214" t="s">
        <v>152</v>
      </c>
      <c r="H150" s="214" t="s">
        <v>217</v>
      </c>
      <c r="I150" s="214" t="s">
        <v>217</v>
      </c>
      <c r="J150" s="214" t="s">
        <v>217</v>
      </c>
      <c r="K150" s="214" t="s">
        <v>217</v>
      </c>
      <c r="L150" s="214" t="s">
        <v>217</v>
      </c>
      <c r="M150" s="215">
        <v>5.91</v>
      </c>
      <c r="N150" s="188" t="str">
        <f t="shared" si="2"/>
        <v>723100012800</v>
      </c>
    </row>
    <row r="151" spans="1:14" x14ac:dyDescent="0.25">
      <c r="A151" s="214" t="s">
        <v>108</v>
      </c>
      <c r="B151" s="214" t="s">
        <v>224</v>
      </c>
      <c r="C151" s="214" t="s">
        <v>225</v>
      </c>
      <c r="D151" s="214" t="s">
        <v>126</v>
      </c>
      <c r="E151" s="214" t="s">
        <v>127</v>
      </c>
      <c r="F151" s="214" t="s">
        <v>125</v>
      </c>
      <c r="G151" s="214" t="s">
        <v>153</v>
      </c>
      <c r="H151" s="214" t="s">
        <v>217</v>
      </c>
      <c r="I151" s="214" t="s">
        <v>217</v>
      </c>
      <c r="J151" s="214" t="s">
        <v>217</v>
      </c>
      <c r="K151" s="214" t="s">
        <v>217</v>
      </c>
      <c r="L151" s="214" t="s">
        <v>217</v>
      </c>
      <c r="M151" s="215">
        <v>577.63</v>
      </c>
      <c r="N151" s="188" t="str">
        <f t="shared" si="2"/>
        <v>724000012800</v>
      </c>
    </row>
    <row r="152" spans="1:14" x14ac:dyDescent="0.25">
      <c r="A152" s="214" t="s">
        <v>108</v>
      </c>
      <c r="B152" s="214" t="s">
        <v>224</v>
      </c>
      <c r="C152" s="214" t="s">
        <v>225</v>
      </c>
      <c r="D152" s="214" t="s">
        <v>126</v>
      </c>
      <c r="E152" s="214" t="s">
        <v>127</v>
      </c>
      <c r="F152" s="214" t="s">
        <v>125</v>
      </c>
      <c r="G152" s="214" t="s">
        <v>153</v>
      </c>
      <c r="H152" s="214" t="s">
        <v>217</v>
      </c>
      <c r="I152" s="214" t="s">
        <v>217</v>
      </c>
      <c r="J152" s="214" t="s">
        <v>217</v>
      </c>
      <c r="K152" s="214" t="s">
        <v>217</v>
      </c>
      <c r="L152" s="214" t="s">
        <v>217</v>
      </c>
      <c r="M152" s="215">
        <v>96.27</v>
      </c>
      <c r="N152" s="188" t="str">
        <f t="shared" si="2"/>
        <v>724000012800</v>
      </c>
    </row>
    <row r="153" spans="1:14" x14ac:dyDescent="0.25">
      <c r="A153" s="214" t="s">
        <v>108</v>
      </c>
      <c r="B153" s="214" t="s">
        <v>224</v>
      </c>
      <c r="C153" s="214" t="s">
        <v>225</v>
      </c>
      <c r="D153" s="214" t="s">
        <v>126</v>
      </c>
      <c r="E153" s="214" t="s">
        <v>127</v>
      </c>
      <c r="F153" s="214" t="s">
        <v>125</v>
      </c>
      <c r="G153" s="214" t="s">
        <v>155</v>
      </c>
      <c r="H153" s="214" t="s">
        <v>217</v>
      </c>
      <c r="I153" s="214" t="s">
        <v>217</v>
      </c>
      <c r="J153" s="214" t="s">
        <v>217</v>
      </c>
      <c r="K153" s="214" t="s">
        <v>217</v>
      </c>
      <c r="L153" s="214" t="s">
        <v>217</v>
      </c>
      <c r="M153" s="215">
        <v>2.14</v>
      </c>
      <c r="N153" s="188" t="str">
        <f t="shared" si="2"/>
        <v>725000012800</v>
      </c>
    </row>
    <row r="154" spans="1:14" x14ac:dyDescent="0.25">
      <c r="A154" s="214" t="s">
        <v>108</v>
      </c>
      <c r="B154" s="214" t="s">
        <v>224</v>
      </c>
      <c r="C154" s="214" t="s">
        <v>225</v>
      </c>
      <c r="D154" s="214" t="s">
        <v>126</v>
      </c>
      <c r="E154" s="214" t="s">
        <v>127</v>
      </c>
      <c r="F154" s="214" t="s">
        <v>125</v>
      </c>
      <c r="G154" s="214" t="s">
        <v>140</v>
      </c>
      <c r="H154" s="214" t="s">
        <v>217</v>
      </c>
      <c r="I154" s="214" t="s">
        <v>217</v>
      </c>
      <c r="J154" s="214" t="s">
        <v>217</v>
      </c>
      <c r="K154" s="214" t="s">
        <v>217</v>
      </c>
      <c r="L154" s="214" t="s">
        <v>217</v>
      </c>
      <c r="M154" s="215">
        <v>-9.3800000000000008</v>
      </c>
      <c r="N154" s="188" t="str">
        <f t="shared" si="2"/>
        <v>212500012800</v>
      </c>
    </row>
    <row r="155" spans="1:14" x14ac:dyDescent="0.25">
      <c r="A155" s="214" t="s">
        <v>108</v>
      </c>
      <c r="B155" s="214" t="s">
        <v>224</v>
      </c>
      <c r="C155" s="214" t="s">
        <v>225</v>
      </c>
      <c r="D155" s="214" t="s">
        <v>126</v>
      </c>
      <c r="E155" s="214" t="s">
        <v>127</v>
      </c>
      <c r="F155" s="214" t="s">
        <v>125</v>
      </c>
      <c r="G155" s="214" t="s">
        <v>140</v>
      </c>
      <c r="H155" s="214" t="s">
        <v>217</v>
      </c>
      <c r="I155" s="214" t="s">
        <v>217</v>
      </c>
      <c r="J155" s="214" t="s">
        <v>217</v>
      </c>
      <c r="K155" s="214" t="s">
        <v>217</v>
      </c>
      <c r="L155" s="214" t="s">
        <v>217</v>
      </c>
      <c r="M155" s="215">
        <v>-1.56</v>
      </c>
      <c r="N155" s="188" t="str">
        <f t="shared" si="2"/>
        <v>212500012800</v>
      </c>
    </row>
    <row r="156" spans="1:14" x14ac:dyDescent="0.25">
      <c r="A156" s="214" t="s">
        <v>108</v>
      </c>
      <c r="B156" s="214" t="s">
        <v>224</v>
      </c>
      <c r="C156" s="214" t="s">
        <v>225</v>
      </c>
      <c r="D156" s="214" t="s">
        <v>126</v>
      </c>
      <c r="E156" s="214" t="s">
        <v>127</v>
      </c>
      <c r="F156" s="214" t="s">
        <v>125</v>
      </c>
      <c r="G156" s="214" t="s">
        <v>137</v>
      </c>
      <c r="H156" s="214" t="s">
        <v>217</v>
      </c>
      <c r="I156" s="214" t="s">
        <v>217</v>
      </c>
      <c r="J156" s="214" t="s">
        <v>217</v>
      </c>
      <c r="K156" s="214" t="s">
        <v>217</v>
      </c>
      <c r="L156" s="214" t="s">
        <v>217</v>
      </c>
      <c r="M156" s="215">
        <v>-428.57</v>
      </c>
      <c r="N156" s="188" t="str">
        <f t="shared" si="2"/>
        <v>210000012800</v>
      </c>
    </row>
    <row r="157" spans="1:14" x14ac:dyDescent="0.25">
      <c r="A157" s="214" t="s">
        <v>108</v>
      </c>
      <c r="B157" s="214" t="s">
        <v>224</v>
      </c>
      <c r="C157" s="214" t="s">
        <v>225</v>
      </c>
      <c r="D157" s="214" t="s">
        <v>126</v>
      </c>
      <c r="E157" s="214" t="s">
        <v>127</v>
      </c>
      <c r="F157" s="214" t="s">
        <v>125</v>
      </c>
      <c r="G157" s="214" t="s">
        <v>137</v>
      </c>
      <c r="H157" s="214" t="s">
        <v>217</v>
      </c>
      <c r="I157" s="214" t="s">
        <v>217</v>
      </c>
      <c r="J157" s="214" t="s">
        <v>217</v>
      </c>
      <c r="K157" s="214" t="s">
        <v>217</v>
      </c>
      <c r="L157" s="214" t="s">
        <v>217</v>
      </c>
      <c r="M157" s="215">
        <v>-71.430000000000007</v>
      </c>
      <c r="N157" s="188" t="str">
        <f t="shared" si="2"/>
        <v>210000012800</v>
      </c>
    </row>
    <row r="158" spans="1:14" x14ac:dyDescent="0.25">
      <c r="A158" s="214" t="s">
        <v>108</v>
      </c>
      <c r="B158" s="214" t="s">
        <v>224</v>
      </c>
      <c r="C158" s="214" t="s">
        <v>225</v>
      </c>
      <c r="D158" s="214" t="s">
        <v>126</v>
      </c>
      <c r="E158" s="214" t="s">
        <v>127</v>
      </c>
      <c r="F158" s="214" t="s">
        <v>125</v>
      </c>
      <c r="G158" s="214" t="s">
        <v>137</v>
      </c>
      <c r="H158" s="214" t="s">
        <v>217</v>
      </c>
      <c r="I158" s="214" t="s">
        <v>217</v>
      </c>
      <c r="J158" s="214" t="s">
        <v>217</v>
      </c>
      <c r="K158" s="214" t="s">
        <v>217</v>
      </c>
      <c r="L158" s="214" t="s">
        <v>217</v>
      </c>
      <c r="M158" s="215">
        <v>-84.07</v>
      </c>
      <c r="N158" s="188" t="str">
        <f t="shared" si="2"/>
        <v>210000012800</v>
      </c>
    </row>
    <row r="159" spans="1:14" x14ac:dyDescent="0.25">
      <c r="A159" s="214" t="s">
        <v>108</v>
      </c>
      <c r="B159" s="214" t="s">
        <v>224</v>
      </c>
      <c r="C159" s="214" t="s">
        <v>225</v>
      </c>
      <c r="D159" s="214" t="s">
        <v>126</v>
      </c>
      <c r="E159" s="214" t="s">
        <v>127</v>
      </c>
      <c r="F159" s="214" t="s">
        <v>125</v>
      </c>
      <c r="G159" s="214" t="s">
        <v>137</v>
      </c>
      <c r="H159" s="214" t="s">
        <v>217</v>
      </c>
      <c r="I159" s="214" t="s">
        <v>217</v>
      </c>
      <c r="J159" s="214" t="s">
        <v>217</v>
      </c>
      <c r="K159" s="214" t="s">
        <v>217</v>
      </c>
      <c r="L159" s="214" t="s">
        <v>217</v>
      </c>
      <c r="M159" s="215">
        <v>-14.01</v>
      </c>
      <c r="N159" s="188" t="str">
        <f t="shared" si="2"/>
        <v>210000012800</v>
      </c>
    </row>
    <row r="160" spans="1:14" x14ac:dyDescent="0.25">
      <c r="A160" s="214" t="s">
        <v>108</v>
      </c>
      <c r="B160" s="214" t="s">
        <v>224</v>
      </c>
      <c r="C160" s="214" t="s">
        <v>225</v>
      </c>
      <c r="D160" s="214" t="s">
        <v>126</v>
      </c>
      <c r="E160" s="214" t="s">
        <v>127</v>
      </c>
      <c r="F160" s="214" t="s">
        <v>125</v>
      </c>
      <c r="G160" s="214" t="s">
        <v>135</v>
      </c>
      <c r="H160" s="214" t="s">
        <v>217</v>
      </c>
      <c r="I160" s="214" t="s">
        <v>217</v>
      </c>
      <c r="J160" s="214" t="s">
        <v>217</v>
      </c>
      <c r="K160" s="214" t="s">
        <v>217</v>
      </c>
      <c r="L160" s="214" t="s">
        <v>217</v>
      </c>
      <c r="M160" s="215">
        <v>-577.63</v>
      </c>
      <c r="N160" s="188" t="str">
        <f t="shared" si="2"/>
        <v>205600012800</v>
      </c>
    </row>
    <row r="161" spans="1:14" x14ac:dyDescent="0.25">
      <c r="A161" s="214" t="s">
        <v>108</v>
      </c>
      <c r="B161" s="214" t="s">
        <v>224</v>
      </c>
      <c r="C161" s="214" t="s">
        <v>225</v>
      </c>
      <c r="D161" s="214" t="s">
        <v>126</v>
      </c>
      <c r="E161" s="214" t="s">
        <v>127</v>
      </c>
      <c r="F161" s="214" t="s">
        <v>125</v>
      </c>
      <c r="G161" s="214" t="s">
        <v>135</v>
      </c>
      <c r="H161" s="214" t="s">
        <v>217</v>
      </c>
      <c r="I161" s="214" t="s">
        <v>217</v>
      </c>
      <c r="J161" s="214" t="s">
        <v>217</v>
      </c>
      <c r="K161" s="214" t="s">
        <v>217</v>
      </c>
      <c r="L161" s="214" t="s">
        <v>217</v>
      </c>
      <c r="M161" s="215">
        <v>-96.27</v>
      </c>
      <c r="N161" s="188" t="str">
        <f t="shared" si="2"/>
        <v>205600012800</v>
      </c>
    </row>
    <row r="162" spans="1:14" x14ac:dyDescent="0.25">
      <c r="A162" s="214" t="s">
        <v>108</v>
      </c>
      <c r="B162" s="214" t="s">
        <v>224</v>
      </c>
      <c r="C162" s="214" t="s">
        <v>225</v>
      </c>
      <c r="D162" s="214" t="s">
        <v>126</v>
      </c>
      <c r="E162" s="214" t="s">
        <v>127</v>
      </c>
      <c r="F162" s="214" t="s">
        <v>125</v>
      </c>
      <c r="G162" s="214" t="s">
        <v>159</v>
      </c>
      <c r="H162" s="214" t="s">
        <v>217</v>
      </c>
      <c r="I162" s="214" t="s">
        <v>217</v>
      </c>
      <c r="J162" s="214" t="s">
        <v>217</v>
      </c>
      <c r="K162" s="214" t="s">
        <v>217</v>
      </c>
      <c r="L162" s="214" t="s">
        <v>217</v>
      </c>
      <c r="M162" s="215">
        <v>-9.77</v>
      </c>
      <c r="N162" s="188" t="str">
        <f t="shared" si="2"/>
        <v>205700012800</v>
      </c>
    </row>
    <row r="163" spans="1:14" x14ac:dyDescent="0.25">
      <c r="A163" s="214" t="s">
        <v>108</v>
      </c>
      <c r="B163" s="214" t="s">
        <v>224</v>
      </c>
      <c r="C163" s="214" t="s">
        <v>225</v>
      </c>
      <c r="D163" s="214" t="s">
        <v>126</v>
      </c>
      <c r="E163" s="214" t="s">
        <v>127</v>
      </c>
      <c r="F163" s="214" t="s">
        <v>125</v>
      </c>
      <c r="G163" s="214" t="s">
        <v>159</v>
      </c>
      <c r="H163" s="214" t="s">
        <v>217</v>
      </c>
      <c r="I163" s="214" t="s">
        <v>217</v>
      </c>
      <c r="J163" s="214" t="s">
        <v>217</v>
      </c>
      <c r="K163" s="214" t="s">
        <v>217</v>
      </c>
      <c r="L163" s="214" t="s">
        <v>217</v>
      </c>
      <c r="M163" s="215">
        <v>-1.63</v>
      </c>
      <c r="N163" s="188" t="str">
        <f t="shared" si="2"/>
        <v>205700012800</v>
      </c>
    </row>
    <row r="164" spans="1:14" x14ac:dyDescent="0.25">
      <c r="A164" s="214" t="s">
        <v>108</v>
      </c>
      <c r="B164" s="214" t="s">
        <v>224</v>
      </c>
      <c r="C164" s="214" t="s">
        <v>225</v>
      </c>
      <c r="D164" s="214" t="s">
        <v>126</v>
      </c>
      <c r="E164" s="214" t="s">
        <v>127</v>
      </c>
      <c r="F164" s="214" t="s">
        <v>125</v>
      </c>
      <c r="G164" s="214" t="s">
        <v>134</v>
      </c>
      <c r="H164" s="214" t="s">
        <v>217</v>
      </c>
      <c r="I164" s="214" t="s">
        <v>217</v>
      </c>
      <c r="J164" s="214" t="s">
        <v>217</v>
      </c>
      <c r="K164" s="214" t="s">
        <v>217</v>
      </c>
      <c r="L164" s="214" t="s">
        <v>217</v>
      </c>
      <c r="M164" s="215">
        <v>-2.14</v>
      </c>
      <c r="N164" s="188" t="str">
        <f t="shared" si="2"/>
        <v>205500012800</v>
      </c>
    </row>
    <row r="165" spans="1:14" x14ac:dyDescent="0.25">
      <c r="A165" s="214" t="s">
        <v>108</v>
      </c>
      <c r="B165" s="214" t="s">
        <v>224</v>
      </c>
      <c r="C165" s="214" t="s">
        <v>225</v>
      </c>
      <c r="D165" s="214" t="s">
        <v>126</v>
      </c>
      <c r="E165" s="214" t="s">
        <v>127</v>
      </c>
      <c r="F165" s="214" t="s">
        <v>125</v>
      </c>
      <c r="G165" s="214" t="s">
        <v>134</v>
      </c>
      <c r="H165" s="214" t="s">
        <v>217</v>
      </c>
      <c r="I165" s="214" t="s">
        <v>217</v>
      </c>
      <c r="J165" s="214" t="s">
        <v>217</v>
      </c>
      <c r="K165" s="214" t="s">
        <v>217</v>
      </c>
      <c r="L165" s="214" t="s">
        <v>217</v>
      </c>
      <c r="M165" s="215">
        <v>-0.35</v>
      </c>
      <c r="N165" s="188" t="str">
        <f t="shared" si="2"/>
        <v>205500012800</v>
      </c>
    </row>
    <row r="166" spans="1:14" x14ac:dyDescent="0.25">
      <c r="A166" s="214" t="s">
        <v>108</v>
      </c>
      <c r="B166" s="214" t="s">
        <v>224</v>
      </c>
      <c r="C166" s="214" t="s">
        <v>225</v>
      </c>
      <c r="D166" s="214" t="s">
        <v>126</v>
      </c>
      <c r="E166" s="214" t="s">
        <v>127</v>
      </c>
      <c r="F166" s="214" t="s">
        <v>125</v>
      </c>
      <c r="G166" s="214" t="s">
        <v>132</v>
      </c>
      <c r="H166" s="214" t="s">
        <v>217</v>
      </c>
      <c r="I166" s="214" t="s">
        <v>217</v>
      </c>
      <c r="J166" s="214" t="s">
        <v>217</v>
      </c>
      <c r="K166" s="214" t="s">
        <v>217</v>
      </c>
      <c r="L166" s="214" t="s">
        <v>217</v>
      </c>
      <c r="M166" s="215">
        <v>-174.51</v>
      </c>
      <c r="N166" s="188" t="str">
        <f t="shared" si="2"/>
        <v>205200012800</v>
      </c>
    </row>
    <row r="167" spans="1:14" x14ac:dyDescent="0.25">
      <c r="A167" s="214" t="s">
        <v>108</v>
      </c>
      <c r="B167" s="214" t="s">
        <v>224</v>
      </c>
      <c r="C167" s="214" t="s">
        <v>225</v>
      </c>
      <c r="D167" s="214" t="s">
        <v>126</v>
      </c>
      <c r="E167" s="214" t="s">
        <v>127</v>
      </c>
      <c r="F167" s="214" t="s">
        <v>125</v>
      </c>
      <c r="G167" s="214" t="s">
        <v>132</v>
      </c>
      <c r="H167" s="214" t="s">
        <v>217</v>
      </c>
      <c r="I167" s="214" t="s">
        <v>217</v>
      </c>
      <c r="J167" s="214" t="s">
        <v>217</v>
      </c>
      <c r="K167" s="214" t="s">
        <v>217</v>
      </c>
      <c r="L167" s="214" t="s">
        <v>217</v>
      </c>
      <c r="M167" s="215">
        <v>-29.09</v>
      </c>
      <c r="N167" s="188" t="str">
        <f t="shared" si="2"/>
        <v>205200012800</v>
      </c>
    </row>
    <row r="168" spans="1:14" x14ac:dyDescent="0.25">
      <c r="A168" s="214" t="s">
        <v>108</v>
      </c>
      <c r="B168" s="214" t="s">
        <v>224</v>
      </c>
      <c r="C168" s="214" t="s">
        <v>225</v>
      </c>
      <c r="D168" s="214" t="s">
        <v>126</v>
      </c>
      <c r="E168" s="214" t="s">
        <v>127</v>
      </c>
      <c r="F168" s="214" t="s">
        <v>125</v>
      </c>
      <c r="G168" s="214" t="s">
        <v>137</v>
      </c>
      <c r="H168" s="214" t="s">
        <v>217</v>
      </c>
      <c r="I168" s="214" t="s">
        <v>217</v>
      </c>
      <c r="J168" s="214" t="s">
        <v>217</v>
      </c>
      <c r="K168" s="214" t="s">
        <v>217</v>
      </c>
      <c r="L168" s="214" t="s">
        <v>217</v>
      </c>
      <c r="M168" s="215">
        <v>-31.73</v>
      </c>
      <c r="N168" s="188" t="str">
        <f t="shared" si="2"/>
        <v>210000012800</v>
      </c>
    </row>
    <row r="169" spans="1:14" x14ac:dyDescent="0.25">
      <c r="A169" s="214" t="s">
        <v>108</v>
      </c>
      <c r="B169" s="214" t="s">
        <v>224</v>
      </c>
      <c r="C169" s="214" t="s">
        <v>225</v>
      </c>
      <c r="D169" s="214" t="s">
        <v>126</v>
      </c>
      <c r="E169" s="214" t="s">
        <v>127</v>
      </c>
      <c r="F169" s="214" t="s">
        <v>125</v>
      </c>
      <c r="G169" s="214" t="s">
        <v>137</v>
      </c>
      <c r="H169" s="214" t="s">
        <v>217</v>
      </c>
      <c r="I169" s="214" t="s">
        <v>217</v>
      </c>
      <c r="J169" s="214" t="s">
        <v>217</v>
      </c>
      <c r="K169" s="214" t="s">
        <v>217</v>
      </c>
      <c r="L169" s="214" t="s">
        <v>217</v>
      </c>
      <c r="M169" s="215">
        <v>-5.29</v>
      </c>
      <c r="N169" s="188" t="str">
        <f t="shared" si="2"/>
        <v>210000012800</v>
      </c>
    </row>
    <row r="170" spans="1:14" x14ac:dyDescent="0.25">
      <c r="A170" s="214" t="s">
        <v>108</v>
      </c>
      <c r="B170" s="214" t="s">
        <v>224</v>
      </c>
      <c r="C170" s="214" t="s">
        <v>225</v>
      </c>
      <c r="D170" s="214" t="s">
        <v>126</v>
      </c>
      <c r="E170" s="214" t="s">
        <v>127</v>
      </c>
      <c r="F170" s="214" t="s">
        <v>125</v>
      </c>
      <c r="G170" s="214" t="s">
        <v>143</v>
      </c>
      <c r="H170" s="214" t="s">
        <v>217</v>
      </c>
      <c r="I170" s="214" t="s">
        <v>217</v>
      </c>
      <c r="J170" s="214" t="s">
        <v>217</v>
      </c>
      <c r="K170" s="214" t="s">
        <v>217</v>
      </c>
      <c r="L170" s="214" t="s">
        <v>217</v>
      </c>
      <c r="M170" s="215">
        <v>-17.3</v>
      </c>
      <c r="N170" s="188" t="str">
        <f t="shared" si="2"/>
        <v>215000012800</v>
      </c>
    </row>
    <row r="171" spans="1:14" x14ac:dyDescent="0.25">
      <c r="A171" s="214" t="s">
        <v>108</v>
      </c>
      <c r="B171" s="214" t="s">
        <v>224</v>
      </c>
      <c r="C171" s="214" t="s">
        <v>225</v>
      </c>
      <c r="D171" s="214" t="s">
        <v>126</v>
      </c>
      <c r="E171" s="214" t="s">
        <v>127</v>
      </c>
      <c r="F171" s="214" t="s">
        <v>125</v>
      </c>
      <c r="G171" s="214" t="s">
        <v>124</v>
      </c>
      <c r="H171" s="214" t="s">
        <v>217</v>
      </c>
      <c r="I171" s="214" t="s">
        <v>217</v>
      </c>
      <c r="J171" s="214" t="s">
        <v>217</v>
      </c>
      <c r="K171" s="214" t="s">
        <v>217</v>
      </c>
      <c r="L171" s="214" t="s">
        <v>217</v>
      </c>
      <c r="M171" s="215">
        <v>-1212.8</v>
      </c>
      <c r="N171" s="188" t="str">
        <f t="shared" si="2"/>
        <v>100000012800</v>
      </c>
    </row>
    <row r="172" spans="1:14" x14ac:dyDescent="0.25">
      <c r="A172" s="214" t="s">
        <v>108</v>
      </c>
      <c r="B172" s="214" t="s">
        <v>224</v>
      </c>
      <c r="C172" s="214" t="s">
        <v>225</v>
      </c>
      <c r="D172" s="214" t="s">
        <v>126</v>
      </c>
      <c r="E172" s="214" t="s">
        <v>127</v>
      </c>
      <c r="F172" s="214" t="s">
        <v>125</v>
      </c>
      <c r="G172" s="214" t="s">
        <v>124</v>
      </c>
      <c r="H172" s="214" t="s">
        <v>217</v>
      </c>
      <c r="I172" s="214" t="s">
        <v>217</v>
      </c>
      <c r="J172" s="214" t="s">
        <v>217</v>
      </c>
      <c r="K172" s="214" t="s">
        <v>217</v>
      </c>
      <c r="L172" s="214" t="s">
        <v>217</v>
      </c>
      <c r="M172" s="215">
        <v>-202.12</v>
      </c>
      <c r="N172" s="188" t="str">
        <f t="shared" si="2"/>
        <v>100000012800</v>
      </c>
    </row>
    <row r="173" spans="1:14" x14ac:dyDescent="0.25">
      <c r="A173" s="214" t="s">
        <v>108</v>
      </c>
      <c r="B173" s="214" t="s">
        <v>224</v>
      </c>
      <c r="C173" s="214" t="s">
        <v>225</v>
      </c>
      <c r="D173" s="214" t="s">
        <v>126</v>
      </c>
      <c r="E173" s="214" t="s">
        <v>127</v>
      </c>
      <c r="F173" s="214" t="s">
        <v>125</v>
      </c>
      <c r="G173" s="214" t="s">
        <v>139</v>
      </c>
      <c r="H173" s="214" t="s">
        <v>217</v>
      </c>
      <c r="I173" s="214" t="s">
        <v>217</v>
      </c>
      <c r="J173" s="214" t="s">
        <v>217</v>
      </c>
      <c r="K173" s="214" t="s">
        <v>217</v>
      </c>
      <c r="L173" s="214" t="s">
        <v>217</v>
      </c>
      <c r="M173" s="215">
        <v>-151.61000000000001</v>
      </c>
      <c r="N173" s="188" t="str">
        <f t="shared" si="2"/>
        <v>211000012800</v>
      </c>
    </row>
    <row r="174" spans="1:14" x14ac:dyDescent="0.25">
      <c r="A174" s="214" t="s">
        <v>108</v>
      </c>
      <c r="B174" s="214" t="s">
        <v>224</v>
      </c>
      <c r="C174" s="214" t="s">
        <v>225</v>
      </c>
      <c r="D174" s="214" t="s">
        <v>126</v>
      </c>
      <c r="E174" s="214" t="s">
        <v>127</v>
      </c>
      <c r="F174" s="214" t="s">
        <v>125</v>
      </c>
      <c r="G174" s="214" t="s">
        <v>139</v>
      </c>
      <c r="H174" s="214" t="s">
        <v>217</v>
      </c>
      <c r="I174" s="214" t="s">
        <v>217</v>
      </c>
      <c r="J174" s="214" t="s">
        <v>217</v>
      </c>
      <c r="K174" s="214" t="s">
        <v>217</v>
      </c>
      <c r="L174" s="214" t="s">
        <v>217</v>
      </c>
      <c r="M174" s="215">
        <v>-25.27</v>
      </c>
      <c r="N174" s="188" t="str">
        <f t="shared" si="2"/>
        <v>211000012800</v>
      </c>
    </row>
    <row r="175" spans="1:14" x14ac:dyDescent="0.25">
      <c r="A175" s="214" t="s">
        <v>108</v>
      </c>
      <c r="B175" s="214" t="s">
        <v>224</v>
      </c>
      <c r="C175" s="214" t="s">
        <v>225</v>
      </c>
      <c r="D175" s="214" t="s">
        <v>126</v>
      </c>
      <c r="E175" s="214" t="s">
        <v>127</v>
      </c>
      <c r="F175" s="214" t="s">
        <v>125</v>
      </c>
      <c r="G175" s="214" t="s">
        <v>133</v>
      </c>
      <c r="H175" s="214" t="s">
        <v>217</v>
      </c>
      <c r="I175" s="214" t="s">
        <v>217</v>
      </c>
      <c r="J175" s="214" t="s">
        <v>217</v>
      </c>
      <c r="K175" s="214" t="s">
        <v>217</v>
      </c>
      <c r="L175" s="214" t="s">
        <v>217</v>
      </c>
      <c r="M175" s="215">
        <v>-151.61000000000001</v>
      </c>
      <c r="N175" s="188" t="str">
        <f t="shared" si="2"/>
        <v>205300012800</v>
      </c>
    </row>
    <row r="176" spans="1:14" x14ac:dyDescent="0.25">
      <c r="A176" s="214" t="s">
        <v>108</v>
      </c>
      <c r="B176" s="214" t="s">
        <v>224</v>
      </c>
      <c r="C176" s="214" t="s">
        <v>225</v>
      </c>
      <c r="D176" s="214" t="s">
        <v>126</v>
      </c>
      <c r="E176" s="214" t="s">
        <v>127</v>
      </c>
      <c r="F176" s="214" t="s">
        <v>125</v>
      </c>
      <c r="G176" s="214" t="s">
        <v>133</v>
      </c>
      <c r="H176" s="214" t="s">
        <v>217</v>
      </c>
      <c r="I176" s="214" t="s">
        <v>217</v>
      </c>
      <c r="J176" s="214" t="s">
        <v>217</v>
      </c>
      <c r="K176" s="214" t="s">
        <v>217</v>
      </c>
      <c r="L176" s="214" t="s">
        <v>217</v>
      </c>
      <c r="M176" s="215">
        <v>-25.27</v>
      </c>
      <c r="N176" s="188" t="str">
        <f t="shared" si="2"/>
        <v>205300012800</v>
      </c>
    </row>
    <row r="177" spans="1:14" x14ac:dyDescent="0.25">
      <c r="A177" s="214" t="s">
        <v>108</v>
      </c>
      <c r="B177" s="214" t="s">
        <v>224</v>
      </c>
      <c r="C177" s="214" t="s">
        <v>225</v>
      </c>
      <c r="D177" s="214" t="s">
        <v>126</v>
      </c>
      <c r="E177" s="214" t="s">
        <v>127</v>
      </c>
      <c r="F177" s="214" t="s">
        <v>125</v>
      </c>
      <c r="G177" s="214" t="s">
        <v>145</v>
      </c>
      <c r="H177" s="214" t="s">
        <v>217</v>
      </c>
      <c r="I177" s="214" t="s">
        <v>217</v>
      </c>
      <c r="J177" s="214" t="s">
        <v>217</v>
      </c>
      <c r="K177" s="214" t="s">
        <v>217</v>
      </c>
      <c r="L177" s="214" t="s">
        <v>217</v>
      </c>
      <c r="M177" s="215">
        <v>-35.46</v>
      </c>
      <c r="N177" s="188" t="str">
        <f t="shared" si="2"/>
        <v>216000012800</v>
      </c>
    </row>
    <row r="178" spans="1:14" x14ac:dyDescent="0.25">
      <c r="A178" s="214" t="s">
        <v>108</v>
      </c>
      <c r="B178" s="214" t="s">
        <v>224</v>
      </c>
      <c r="C178" s="214" t="s">
        <v>225</v>
      </c>
      <c r="D178" s="214" t="s">
        <v>126</v>
      </c>
      <c r="E178" s="214" t="s">
        <v>127</v>
      </c>
      <c r="F178" s="214" t="s">
        <v>125</v>
      </c>
      <c r="G178" s="214" t="s">
        <v>145</v>
      </c>
      <c r="H178" s="214" t="s">
        <v>217</v>
      </c>
      <c r="I178" s="214" t="s">
        <v>217</v>
      </c>
      <c r="J178" s="214" t="s">
        <v>217</v>
      </c>
      <c r="K178" s="214" t="s">
        <v>217</v>
      </c>
      <c r="L178" s="214" t="s">
        <v>217</v>
      </c>
      <c r="M178" s="215">
        <v>-5.91</v>
      </c>
      <c r="N178" s="188" t="str">
        <f t="shared" si="2"/>
        <v>216000012800</v>
      </c>
    </row>
    <row r="179" spans="1:14" x14ac:dyDescent="0.25">
      <c r="A179" s="214" t="s">
        <v>108</v>
      </c>
      <c r="B179" s="214" t="s">
        <v>224</v>
      </c>
      <c r="C179" s="214" t="s">
        <v>225</v>
      </c>
      <c r="D179" s="214" t="s">
        <v>126</v>
      </c>
      <c r="E179" s="214" t="s">
        <v>127</v>
      </c>
      <c r="F179" s="214" t="s">
        <v>125</v>
      </c>
      <c r="G179" s="214" t="s">
        <v>142</v>
      </c>
      <c r="H179" s="214" t="s">
        <v>217</v>
      </c>
      <c r="I179" s="214" t="s">
        <v>217</v>
      </c>
      <c r="J179" s="214" t="s">
        <v>217</v>
      </c>
      <c r="K179" s="214" t="s">
        <v>217</v>
      </c>
      <c r="L179" s="214" t="s">
        <v>217</v>
      </c>
      <c r="M179" s="215">
        <v>-323.39999999999998</v>
      </c>
      <c r="N179" s="188" t="str">
        <f t="shared" si="2"/>
        <v>214000012800</v>
      </c>
    </row>
    <row r="180" spans="1:14" x14ac:dyDescent="0.25">
      <c r="A180" s="214" t="s">
        <v>108</v>
      </c>
      <c r="B180" s="214" t="s">
        <v>224</v>
      </c>
      <c r="C180" s="214" t="s">
        <v>225</v>
      </c>
      <c r="D180" s="214" t="s">
        <v>126</v>
      </c>
      <c r="E180" s="214" t="s">
        <v>127</v>
      </c>
      <c r="F180" s="214" t="s">
        <v>125</v>
      </c>
      <c r="G180" s="214" t="s">
        <v>142</v>
      </c>
      <c r="H180" s="214" t="s">
        <v>217</v>
      </c>
      <c r="I180" s="214" t="s">
        <v>217</v>
      </c>
      <c r="J180" s="214" t="s">
        <v>217</v>
      </c>
      <c r="K180" s="214" t="s">
        <v>217</v>
      </c>
      <c r="L180" s="214" t="s">
        <v>217</v>
      </c>
      <c r="M180" s="215">
        <v>-53.9</v>
      </c>
      <c r="N180" s="188" t="str">
        <f t="shared" si="2"/>
        <v>214000012800</v>
      </c>
    </row>
    <row r="181" spans="1:14" x14ac:dyDescent="0.25">
      <c r="A181" s="214" t="s">
        <v>108</v>
      </c>
      <c r="B181" s="214" t="s">
        <v>224</v>
      </c>
      <c r="C181" s="214" t="s">
        <v>225</v>
      </c>
      <c r="D181" s="214" t="s">
        <v>126</v>
      </c>
      <c r="E181" s="214" t="s">
        <v>127</v>
      </c>
      <c r="F181" s="214" t="s">
        <v>125</v>
      </c>
      <c r="G181" s="214" t="s">
        <v>136</v>
      </c>
      <c r="H181" s="214" t="s">
        <v>217</v>
      </c>
      <c r="I181" s="214" t="s">
        <v>217</v>
      </c>
      <c r="J181" s="214" t="s">
        <v>217</v>
      </c>
      <c r="K181" s="214" t="s">
        <v>217</v>
      </c>
      <c r="L181" s="214" t="s">
        <v>217</v>
      </c>
      <c r="M181" s="215">
        <v>-35.46</v>
      </c>
      <c r="N181" s="188" t="str">
        <f t="shared" si="2"/>
        <v>205800012800</v>
      </c>
    </row>
    <row r="182" spans="1:14" x14ac:dyDescent="0.25">
      <c r="A182" s="214" t="s">
        <v>108</v>
      </c>
      <c r="B182" s="214" t="s">
        <v>224</v>
      </c>
      <c r="C182" s="214" t="s">
        <v>225</v>
      </c>
      <c r="D182" s="214" t="s">
        <v>126</v>
      </c>
      <c r="E182" s="214" t="s">
        <v>127</v>
      </c>
      <c r="F182" s="214" t="s">
        <v>125</v>
      </c>
      <c r="G182" s="214" t="s">
        <v>155</v>
      </c>
      <c r="H182" s="214" t="s">
        <v>217</v>
      </c>
      <c r="I182" s="214" t="s">
        <v>217</v>
      </c>
      <c r="J182" s="214" t="s">
        <v>217</v>
      </c>
      <c r="K182" s="214" t="s">
        <v>217</v>
      </c>
      <c r="L182" s="214" t="s">
        <v>217</v>
      </c>
      <c r="M182" s="215">
        <v>0.35</v>
      </c>
      <c r="N182" s="188" t="str">
        <f t="shared" si="2"/>
        <v>725000012800</v>
      </c>
    </row>
    <row r="183" spans="1:14" x14ac:dyDescent="0.25">
      <c r="A183" s="214" t="s">
        <v>108</v>
      </c>
      <c r="B183" s="214" t="s">
        <v>224</v>
      </c>
      <c r="C183" s="214" t="s">
        <v>225</v>
      </c>
      <c r="D183" s="214" t="s">
        <v>126</v>
      </c>
      <c r="E183" s="214" t="s">
        <v>127</v>
      </c>
      <c r="F183" s="214" t="s">
        <v>125</v>
      </c>
      <c r="G183" s="214" t="s">
        <v>150</v>
      </c>
      <c r="H183" s="214" t="s">
        <v>217</v>
      </c>
      <c r="I183" s="214" t="s">
        <v>217</v>
      </c>
      <c r="J183" s="214" t="s">
        <v>217</v>
      </c>
      <c r="K183" s="214" t="s">
        <v>217</v>
      </c>
      <c r="L183" s="214" t="s">
        <v>217</v>
      </c>
      <c r="M183" s="215">
        <v>9.77</v>
      </c>
      <c r="N183" s="188" t="str">
        <f t="shared" si="2"/>
        <v>722100012800</v>
      </c>
    </row>
    <row r="184" spans="1:14" x14ac:dyDescent="0.25">
      <c r="A184" s="214" t="s">
        <v>108</v>
      </c>
      <c r="B184" s="214" t="s">
        <v>224</v>
      </c>
      <c r="C184" s="214" t="s">
        <v>225</v>
      </c>
      <c r="D184" s="214" t="s">
        <v>126</v>
      </c>
      <c r="E184" s="214" t="s">
        <v>127</v>
      </c>
      <c r="F184" s="214" t="s">
        <v>125</v>
      </c>
      <c r="G184" s="214" t="s">
        <v>150</v>
      </c>
      <c r="H184" s="214" t="s">
        <v>217</v>
      </c>
      <c r="I184" s="214" t="s">
        <v>217</v>
      </c>
      <c r="J184" s="214" t="s">
        <v>217</v>
      </c>
      <c r="K184" s="214" t="s">
        <v>217</v>
      </c>
      <c r="L184" s="214" t="s">
        <v>217</v>
      </c>
      <c r="M184" s="215">
        <v>1.63</v>
      </c>
      <c r="N184" s="188" t="str">
        <f t="shared" si="2"/>
        <v>722100012800</v>
      </c>
    </row>
    <row r="185" spans="1:14" x14ac:dyDescent="0.25">
      <c r="A185" s="214" t="s">
        <v>108</v>
      </c>
      <c r="B185" s="214" t="s">
        <v>224</v>
      </c>
      <c r="C185" s="214" t="s">
        <v>225</v>
      </c>
      <c r="D185" s="214" t="s">
        <v>126</v>
      </c>
      <c r="E185" s="214" t="s">
        <v>127</v>
      </c>
      <c r="F185" s="214" t="s">
        <v>125</v>
      </c>
      <c r="G185" s="214" t="s">
        <v>156</v>
      </c>
      <c r="H185" s="214" t="s">
        <v>217</v>
      </c>
      <c r="I185" s="214" t="s">
        <v>217</v>
      </c>
      <c r="J185" s="214" t="s">
        <v>217</v>
      </c>
      <c r="K185" s="214" t="s">
        <v>217</v>
      </c>
      <c r="L185" s="214" t="s">
        <v>217</v>
      </c>
      <c r="M185" s="215">
        <v>174.51</v>
      </c>
      <c r="N185" s="188" t="str">
        <f t="shared" si="2"/>
        <v>726900012800</v>
      </c>
    </row>
    <row r="186" spans="1:14" x14ac:dyDescent="0.25">
      <c r="A186" s="214" t="s">
        <v>108</v>
      </c>
      <c r="B186" s="214" t="s">
        <v>224</v>
      </c>
      <c r="C186" s="214" t="s">
        <v>225</v>
      </c>
      <c r="D186" s="214" t="s">
        <v>126</v>
      </c>
      <c r="E186" s="214" t="s">
        <v>127</v>
      </c>
      <c r="F186" s="214" t="s">
        <v>125</v>
      </c>
      <c r="G186" s="214" t="s">
        <v>156</v>
      </c>
      <c r="H186" s="214" t="s">
        <v>217</v>
      </c>
      <c r="I186" s="214" t="s">
        <v>217</v>
      </c>
      <c r="J186" s="214" t="s">
        <v>217</v>
      </c>
      <c r="K186" s="214" t="s">
        <v>217</v>
      </c>
      <c r="L186" s="214" t="s">
        <v>217</v>
      </c>
      <c r="M186" s="215">
        <v>29.09</v>
      </c>
      <c r="N186" s="188" t="str">
        <f t="shared" si="2"/>
        <v>726900012800</v>
      </c>
    </row>
    <row r="187" spans="1:14" x14ac:dyDescent="0.25">
      <c r="A187" s="214" t="s">
        <v>108</v>
      </c>
      <c r="B187" s="214" t="s">
        <v>224</v>
      </c>
      <c r="C187" s="214" t="s">
        <v>225</v>
      </c>
      <c r="D187" s="214" t="s">
        <v>126</v>
      </c>
      <c r="E187" s="214" t="s">
        <v>127</v>
      </c>
      <c r="F187" s="214" t="s">
        <v>125</v>
      </c>
      <c r="G187" s="214" t="s">
        <v>156</v>
      </c>
      <c r="H187" s="214" t="s">
        <v>217</v>
      </c>
      <c r="I187" s="214" t="s">
        <v>217</v>
      </c>
      <c r="J187" s="214" t="s">
        <v>217</v>
      </c>
      <c r="K187" s="214" t="s">
        <v>217</v>
      </c>
      <c r="L187" s="214" t="s">
        <v>217</v>
      </c>
      <c r="M187" s="215">
        <v>31.73</v>
      </c>
      <c r="N187" s="188" t="str">
        <f t="shared" si="2"/>
        <v>726900012800</v>
      </c>
    </row>
    <row r="188" spans="1:14" x14ac:dyDescent="0.25">
      <c r="A188" s="214" t="s">
        <v>108</v>
      </c>
      <c r="B188" s="214" t="s">
        <v>224</v>
      </c>
      <c r="C188" s="214" t="s">
        <v>225</v>
      </c>
      <c r="D188" s="214" t="s">
        <v>126</v>
      </c>
      <c r="E188" s="214" t="s">
        <v>127</v>
      </c>
      <c r="F188" s="214" t="s">
        <v>125</v>
      </c>
      <c r="G188" s="214" t="s">
        <v>156</v>
      </c>
      <c r="H188" s="214" t="s">
        <v>217</v>
      </c>
      <c r="I188" s="214" t="s">
        <v>217</v>
      </c>
      <c r="J188" s="214" t="s">
        <v>217</v>
      </c>
      <c r="K188" s="214" t="s">
        <v>217</v>
      </c>
      <c r="L188" s="214" t="s">
        <v>217</v>
      </c>
      <c r="M188" s="215">
        <v>5.29</v>
      </c>
      <c r="N188" s="188" t="str">
        <f t="shared" si="2"/>
        <v>726900012800</v>
      </c>
    </row>
    <row r="189" spans="1:14" x14ac:dyDescent="0.25">
      <c r="A189" s="214" t="s">
        <v>108</v>
      </c>
      <c r="B189" s="214" t="s">
        <v>224</v>
      </c>
      <c r="C189" s="214" t="s">
        <v>225</v>
      </c>
      <c r="D189" s="214" t="s">
        <v>126</v>
      </c>
      <c r="E189" s="214" t="s">
        <v>127</v>
      </c>
      <c r="F189" s="214" t="s">
        <v>125</v>
      </c>
      <c r="G189" s="214" t="s">
        <v>138</v>
      </c>
      <c r="H189" s="214" t="s">
        <v>217</v>
      </c>
      <c r="I189" s="214" t="s">
        <v>217</v>
      </c>
      <c r="J189" s="214" t="s">
        <v>217</v>
      </c>
      <c r="K189" s="214" t="s">
        <v>217</v>
      </c>
      <c r="L189" s="214" t="s">
        <v>217</v>
      </c>
      <c r="M189" s="215">
        <v>-174.51</v>
      </c>
      <c r="N189" s="188" t="str">
        <f t="shared" si="2"/>
        <v>210500012800</v>
      </c>
    </row>
    <row r="190" spans="1:14" x14ac:dyDescent="0.25">
      <c r="A190" s="214" t="s">
        <v>108</v>
      </c>
      <c r="B190" s="214" t="s">
        <v>224</v>
      </c>
      <c r="C190" s="214" t="s">
        <v>225</v>
      </c>
      <c r="D190" s="214" t="s">
        <v>126</v>
      </c>
      <c r="E190" s="214" t="s">
        <v>127</v>
      </c>
      <c r="F190" s="214" t="s">
        <v>125</v>
      </c>
      <c r="G190" s="214" t="s">
        <v>138</v>
      </c>
      <c r="H190" s="214" t="s">
        <v>217</v>
      </c>
      <c r="I190" s="214" t="s">
        <v>217</v>
      </c>
      <c r="J190" s="214" t="s">
        <v>217</v>
      </c>
      <c r="K190" s="214" t="s">
        <v>217</v>
      </c>
      <c r="L190" s="214" t="s">
        <v>217</v>
      </c>
      <c r="M190" s="215">
        <v>-29.09</v>
      </c>
      <c r="N190" s="188" t="str">
        <f t="shared" si="2"/>
        <v>210500012800</v>
      </c>
    </row>
    <row r="191" spans="1:14" x14ac:dyDescent="0.25">
      <c r="A191" s="214" t="s">
        <v>108</v>
      </c>
      <c r="B191" s="214" t="s">
        <v>224</v>
      </c>
      <c r="C191" s="214" t="s">
        <v>225</v>
      </c>
      <c r="D191" s="214" t="s">
        <v>126</v>
      </c>
      <c r="E191" s="214" t="s">
        <v>127</v>
      </c>
      <c r="F191" s="214" t="s">
        <v>125</v>
      </c>
      <c r="G191" s="214" t="s">
        <v>137</v>
      </c>
      <c r="H191" s="214" t="s">
        <v>217</v>
      </c>
      <c r="I191" s="214" t="s">
        <v>217</v>
      </c>
      <c r="J191" s="214" t="s">
        <v>217</v>
      </c>
      <c r="K191" s="214" t="s">
        <v>217</v>
      </c>
      <c r="L191" s="214" t="s">
        <v>217</v>
      </c>
      <c r="M191" s="215">
        <v>-23.37</v>
      </c>
      <c r="N191" s="188" t="str">
        <f t="shared" si="2"/>
        <v>210000012800</v>
      </c>
    </row>
    <row r="192" spans="1:14" x14ac:dyDescent="0.25">
      <c r="A192" s="214" t="s">
        <v>108</v>
      </c>
      <c r="B192" s="214" t="s">
        <v>224</v>
      </c>
      <c r="C192" s="214" t="s">
        <v>225</v>
      </c>
      <c r="D192" s="214" t="s">
        <v>126</v>
      </c>
      <c r="E192" s="214" t="s">
        <v>127</v>
      </c>
      <c r="F192" s="214" t="s">
        <v>125</v>
      </c>
      <c r="G192" s="214" t="s">
        <v>137</v>
      </c>
      <c r="H192" s="214" t="s">
        <v>217</v>
      </c>
      <c r="I192" s="214" t="s">
        <v>217</v>
      </c>
      <c r="J192" s="214" t="s">
        <v>217</v>
      </c>
      <c r="K192" s="214" t="s">
        <v>217</v>
      </c>
      <c r="L192" s="214" t="s">
        <v>217</v>
      </c>
      <c r="M192" s="215">
        <v>-3.9</v>
      </c>
      <c r="N192" s="188" t="str">
        <f t="shared" si="2"/>
        <v>210000012800</v>
      </c>
    </row>
    <row r="193" spans="1:14" x14ac:dyDescent="0.25">
      <c r="A193" s="214" t="s">
        <v>108</v>
      </c>
      <c r="B193" s="214" t="s">
        <v>224</v>
      </c>
      <c r="C193" s="214" t="s">
        <v>225</v>
      </c>
      <c r="D193" s="214" t="s">
        <v>126</v>
      </c>
      <c r="E193" s="214" t="s">
        <v>127</v>
      </c>
      <c r="F193" s="214" t="s">
        <v>125</v>
      </c>
      <c r="G193" s="214" t="s">
        <v>141</v>
      </c>
      <c r="H193" s="214" t="s">
        <v>217</v>
      </c>
      <c r="I193" s="214" t="s">
        <v>217</v>
      </c>
      <c r="J193" s="214" t="s">
        <v>217</v>
      </c>
      <c r="K193" s="214" t="s">
        <v>217</v>
      </c>
      <c r="L193" s="214" t="s">
        <v>217</v>
      </c>
      <c r="M193" s="215">
        <v>-93</v>
      </c>
      <c r="N193" s="188" t="str">
        <f t="shared" si="2"/>
        <v>213000012800</v>
      </c>
    </row>
    <row r="194" spans="1:14" x14ac:dyDescent="0.25">
      <c r="A194" s="214" t="s">
        <v>108</v>
      </c>
      <c r="B194" s="214" t="s">
        <v>224</v>
      </c>
      <c r="C194" s="214" t="s">
        <v>225</v>
      </c>
      <c r="D194" s="214" t="s">
        <v>126</v>
      </c>
      <c r="E194" s="214" t="s">
        <v>127</v>
      </c>
      <c r="F194" s="214" t="s">
        <v>125</v>
      </c>
      <c r="G194" s="214" t="s">
        <v>141</v>
      </c>
      <c r="H194" s="214" t="s">
        <v>217</v>
      </c>
      <c r="I194" s="214" t="s">
        <v>217</v>
      </c>
      <c r="J194" s="214" t="s">
        <v>217</v>
      </c>
      <c r="K194" s="214" t="s">
        <v>217</v>
      </c>
      <c r="L194" s="214" t="s">
        <v>217</v>
      </c>
      <c r="M194" s="215">
        <v>-15.5</v>
      </c>
      <c r="N194" s="188" t="str">
        <f t="shared" si="2"/>
        <v>213000012800</v>
      </c>
    </row>
    <row r="195" spans="1:14" x14ac:dyDescent="0.25">
      <c r="A195" s="214" t="s">
        <v>108</v>
      </c>
      <c r="B195" s="214" t="s">
        <v>224</v>
      </c>
      <c r="C195" s="214" t="s">
        <v>225</v>
      </c>
      <c r="D195" s="214" t="s">
        <v>126</v>
      </c>
      <c r="E195" s="214" t="s">
        <v>127</v>
      </c>
      <c r="F195" s="214" t="s">
        <v>125</v>
      </c>
      <c r="G195" s="214" t="s">
        <v>140</v>
      </c>
      <c r="H195" s="214" t="s">
        <v>217</v>
      </c>
      <c r="I195" s="214" t="s">
        <v>217</v>
      </c>
      <c r="J195" s="214" t="s">
        <v>217</v>
      </c>
      <c r="K195" s="214" t="s">
        <v>217</v>
      </c>
      <c r="L195" s="214" t="s">
        <v>217</v>
      </c>
      <c r="M195" s="215">
        <v>-4.17</v>
      </c>
      <c r="N195" s="188" t="str">
        <f t="shared" ref="N195:N258" si="3">CONCATENATE(G195,E195)</f>
        <v>212500012800</v>
      </c>
    </row>
    <row r="196" spans="1:14" x14ac:dyDescent="0.25">
      <c r="A196" s="214" t="s">
        <v>108</v>
      </c>
      <c r="B196" s="214" t="s">
        <v>224</v>
      </c>
      <c r="C196" s="214" t="s">
        <v>225</v>
      </c>
      <c r="D196" s="214" t="s">
        <v>126</v>
      </c>
      <c r="E196" s="214" t="s">
        <v>127</v>
      </c>
      <c r="F196" s="214" t="s">
        <v>125</v>
      </c>
      <c r="G196" s="214" t="s">
        <v>140</v>
      </c>
      <c r="H196" s="214" t="s">
        <v>217</v>
      </c>
      <c r="I196" s="214" t="s">
        <v>217</v>
      </c>
      <c r="J196" s="214" t="s">
        <v>217</v>
      </c>
      <c r="K196" s="214" t="s">
        <v>217</v>
      </c>
      <c r="L196" s="214" t="s">
        <v>217</v>
      </c>
      <c r="M196" s="215">
        <v>-0.69</v>
      </c>
      <c r="N196" s="188" t="str">
        <f t="shared" si="3"/>
        <v>212500012800</v>
      </c>
    </row>
    <row r="197" spans="1:14" x14ac:dyDescent="0.25">
      <c r="A197" s="214" t="s">
        <v>108</v>
      </c>
      <c r="B197" s="214" t="s">
        <v>224</v>
      </c>
      <c r="C197" s="214" t="s">
        <v>225</v>
      </c>
      <c r="D197" s="214" t="s">
        <v>126</v>
      </c>
      <c r="E197" s="214" t="s">
        <v>127</v>
      </c>
      <c r="F197" s="214" t="s">
        <v>125</v>
      </c>
      <c r="G197" s="214" t="s">
        <v>136</v>
      </c>
      <c r="H197" s="214" t="s">
        <v>217</v>
      </c>
      <c r="I197" s="214" t="s">
        <v>217</v>
      </c>
      <c r="J197" s="214" t="s">
        <v>217</v>
      </c>
      <c r="K197" s="214" t="s">
        <v>217</v>
      </c>
      <c r="L197" s="214" t="s">
        <v>217</v>
      </c>
      <c r="M197" s="215">
        <v>-5.91</v>
      </c>
      <c r="N197" s="188" t="str">
        <f t="shared" si="3"/>
        <v>205800012800</v>
      </c>
    </row>
    <row r="198" spans="1:14" x14ac:dyDescent="0.25">
      <c r="A198" s="214" t="s">
        <v>108</v>
      </c>
      <c r="B198" s="214" t="s">
        <v>224</v>
      </c>
      <c r="C198" s="214" t="s">
        <v>225</v>
      </c>
      <c r="D198" s="214" t="s">
        <v>126</v>
      </c>
      <c r="E198" s="214" t="s">
        <v>127</v>
      </c>
      <c r="F198" s="214" t="s">
        <v>125</v>
      </c>
      <c r="G198" s="214" t="s">
        <v>143</v>
      </c>
      <c r="H198" s="214" t="s">
        <v>217</v>
      </c>
      <c r="I198" s="214" t="s">
        <v>217</v>
      </c>
      <c r="J198" s="214" t="s">
        <v>217</v>
      </c>
      <c r="K198" s="214" t="s">
        <v>217</v>
      </c>
      <c r="L198" s="214" t="s">
        <v>217</v>
      </c>
      <c r="M198" s="215">
        <v>-103.78</v>
      </c>
      <c r="N198" s="188" t="str">
        <f t="shared" si="3"/>
        <v>215000012800</v>
      </c>
    </row>
    <row r="199" spans="1:14" x14ac:dyDescent="0.25">
      <c r="A199" s="214" t="s">
        <v>108</v>
      </c>
      <c r="B199" s="214" t="s">
        <v>226</v>
      </c>
      <c r="C199" s="214" t="s">
        <v>227</v>
      </c>
      <c r="D199" s="214" t="s">
        <v>126</v>
      </c>
      <c r="E199" s="214" t="s">
        <v>127</v>
      </c>
      <c r="F199" s="214" t="s">
        <v>125</v>
      </c>
      <c r="G199" s="214" t="s">
        <v>124</v>
      </c>
      <c r="H199" s="214" t="s">
        <v>217</v>
      </c>
      <c r="I199" s="214" t="s">
        <v>217</v>
      </c>
      <c r="J199" s="214" t="s">
        <v>217</v>
      </c>
      <c r="K199" s="214" t="s">
        <v>217</v>
      </c>
      <c r="L199" s="214" t="s">
        <v>217</v>
      </c>
      <c r="M199" s="215">
        <v>-308.75</v>
      </c>
      <c r="N199" s="188" t="str">
        <f t="shared" si="3"/>
        <v>100000012800</v>
      </c>
    </row>
    <row r="200" spans="1:14" x14ac:dyDescent="0.25">
      <c r="A200" s="214" t="s">
        <v>108</v>
      </c>
      <c r="B200" s="214" t="s">
        <v>226</v>
      </c>
      <c r="C200" s="214" t="s">
        <v>227</v>
      </c>
      <c r="D200" s="214" t="s">
        <v>126</v>
      </c>
      <c r="E200" s="214" t="s">
        <v>127</v>
      </c>
      <c r="F200" s="214" t="s">
        <v>125</v>
      </c>
      <c r="G200" s="214" t="s">
        <v>159</v>
      </c>
      <c r="H200" s="214" t="s">
        <v>217</v>
      </c>
      <c r="I200" s="214" t="s">
        <v>217</v>
      </c>
      <c r="J200" s="214" t="s">
        <v>217</v>
      </c>
      <c r="K200" s="214" t="s">
        <v>217</v>
      </c>
      <c r="L200" s="214" t="s">
        <v>217</v>
      </c>
      <c r="M200" s="215">
        <v>-9.18</v>
      </c>
      <c r="N200" s="188" t="str">
        <f t="shared" si="3"/>
        <v>205700012800</v>
      </c>
    </row>
    <row r="201" spans="1:14" x14ac:dyDescent="0.25">
      <c r="A201" s="214" t="s">
        <v>108</v>
      </c>
      <c r="B201" s="214" t="s">
        <v>226</v>
      </c>
      <c r="C201" s="214" t="s">
        <v>227</v>
      </c>
      <c r="D201" s="214" t="s">
        <v>126</v>
      </c>
      <c r="E201" s="214" t="s">
        <v>127</v>
      </c>
      <c r="F201" s="214" t="s">
        <v>125</v>
      </c>
      <c r="G201" s="214" t="s">
        <v>159</v>
      </c>
      <c r="H201" s="214" t="s">
        <v>217</v>
      </c>
      <c r="I201" s="214" t="s">
        <v>217</v>
      </c>
      <c r="J201" s="214" t="s">
        <v>217</v>
      </c>
      <c r="K201" s="214" t="s">
        <v>217</v>
      </c>
      <c r="L201" s="214" t="s">
        <v>217</v>
      </c>
      <c r="M201" s="215">
        <v>-1.53</v>
      </c>
      <c r="N201" s="188" t="str">
        <f t="shared" si="3"/>
        <v>205700012800</v>
      </c>
    </row>
    <row r="202" spans="1:14" x14ac:dyDescent="0.25">
      <c r="A202" s="214" t="s">
        <v>108</v>
      </c>
      <c r="B202" s="214" t="s">
        <v>226</v>
      </c>
      <c r="C202" s="214" t="s">
        <v>227</v>
      </c>
      <c r="D202" s="214" t="s">
        <v>126</v>
      </c>
      <c r="E202" s="214" t="s">
        <v>127</v>
      </c>
      <c r="F202" s="214" t="s">
        <v>125</v>
      </c>
      <c r="G202" s="214" t="s">
        <v>135</v>
      </c>
      <c r="H202" s="214" t="s">
        <v>217</v>
      </c>
      <c r="I202" s="214" t="s">
        <v>217</v>
      </c>
      <c r="J202" s="214" t="s">
        <v>217</v>
      </c>
      <c r="K202" s="214" t="s">
        <v>217</v>
      </c>
      <c r="L202" s="214" t="s">
        <v>217</v>
      </c>
      <c r="M202" s="215">
        <v>-220.24</v>
      </c>
      <c r="N202" s="188" t="str">
        <f t="shared" si="3"/>
        <v>205600012800</v>
      </c>
    </row>
    <row r="203" spans="1:14" x14ac:dyDescent="0.25">
      <c r="A203" s="214" t="s">
        <v>108</v>
      </c>
      <c r="B203" s="214" t="s">
        <v>226</v>
      </c>
      <c r="C203" s="214" t="s">
        <v>227</v>
      </c>
      <c r="D203" s="214" t="s">
        <v>126</v>
      </c>
      <c r="E203" s="214" t="s">
        <v>127</v>
      </c>
      <c r="F203" s="214" t="s">
        <v>125</v>
      </c>
      <c r="G203" s="214" t="s">
        <v>135</v>
      </c>
      <c r="H203" s="214" t="s">
        <v>217</v>
      </c>
      <c r="I203" s="214" t="s">
        <v>217</v>
      </c>
      <c r="J203" s="214" t="s">
        <v>217</v>
      </c>
      <c r="K203" s="214" t="s">
        <v>217</v>
      </c>
      <c r="L203" s="214" t="s">
        <v>217</v>
      </c>
      <c r="M203" s="215">
        <v>-36.71</v>
      </c>
      <c r="N203" s="188" t="str">
        <f t="shared" si="3"/>
        <v>205600012800</v>
      </c>
    </row>
    <row r="204" spans="1:14" x14ac:dyDescent="0.25">
      <c r="A204" s="214" t="s">
        <v>108</v>
      </c>
      <c r="B204" s="214" t="s">
        <v>226</v>
      </c>
      <c r="C204" s="214" t="s">
        <v>227</v>
      </c>
      <c r="D204" s="214" t="s">
        <v>126</v>
      </c>
      <c r="E204" s="214" t="s">
        <v>127</v>
      </c>
      <c r="F204" s="214" t="s">
        <v>125</v>
      </c>
      <c r="G204" s="214" t="s">
        <v>134</v>
      </c>
      <c r="H204" s="214" t="s">
        <v>217</v>
      </c>
      <c r="I204" s="214" t="s">
        <v>217</v>
      </c>
      <c r="J204" s="214" t="s">
        <v>217</v>
      </c>
      <c r="K204" s="214" t="s">
        <v>217</v>
      </c>
      <c r="L204" s="214" t="s">
        <v>217</v>
      </c>
      <c r="M204" s="215">
        <v>-7.16</v>
      </c>
      <c r="N204" s="188" t="str">
        <f t="shared" si="3"/>
        <v>205500012800</v>
      </c>
    </row>
    <row r="205" spans="1:14" x14ac:dyDescent="0.25">
      <c r="A205" s="214" t="s">
        <v>108</v>
      </c>
      <c r="B205" s="214" t="s">
        <v>226</v>
      </c>
      <c r="C205" s="214" t="s">
        <v>227</v>
      </c>
      <c r="D205" s="214" t="s">
        <v>126</v>
      </c>
      <c r="E205" s="214" t="s">
        <v>127</v>
      </c>
      <c r="F205" s="214" t="s">
        <v>125</v>
      </c>
      <c r="G205" s="214" t="s">
        <v>134</v>
      </c>
      <c r="H205" s="214" t="s">
        <v>217</v>
      </c>
      <c r="I205" s="214" t="s">
        <v>217</v>
      </c>
      <c r="J205" s="214" t="s">
        <v>217</v>
      </c>
      <c r="K205" s="214" t="s">
        <v>217</v>
      </c>
      <c r="L205" s="214" t="s">
        <v>217</v>
      </c>
      <c r="M205" s="215">
        <v>-1.19</v>
      </c>
      <c r="N205" s="188" t="str">
        <f t="shared" si="3"/>
        <v>205500012800</v>
      </c>
    </row>
    <row r="206" spans="1:14" x14ac:dyDescent="0.25">
      <c r="A206" s="214" t="s">
        <v>108</v>
      </c>
      <c r="B206" s="214" t="s">
        <v>226</v>
      </c>
      <c r="C206" s="214" t="s">
        <v>227</v>
      </c>
      <c r="D206" s="214" t="s">
        <v>126</v>
      </c>
      <c r="E206" s="214" t="s">
        <v>127</v>
      </c>
      <c r="F206" s="214" t="s">
        <v>125</v>
      </c>
      <c r="G206" s="214" t="s">
        <v>132</v>
      </c>
      <c r="H206" s="214" t="s">
        <v>217</v>
      </c>
      <c r="I206" s="214" t="s">
        <v>217</v>
      </c>
      <c r="J206" s="214" t="s">
        <v>217</v>
      </c>
      <c r="K206" s="214" t="s">
        <v>217</v>
      </c>
      <c r="L206" s="214" t="s">
        <v>217</v>
      </c>
      <c r="M206" s="215">
        <v>-185.42</v>
      </c>
      <c r="N206" s="188" t="str">
        <f t="shared" si="3"/>
        <v>205200012800</v>
      </c>
    </row>
    <row r="207" spans="1:14" x14ac:dyDescent="0.25">
      <c r="A207" s="214" t="s">
        <v>108</v>
      </c>
      <c r="B207" s="214" t="s">
        <v>226</v>
      </c>
      <c r="C207" s="214" t="s">
        <v>227</v>
      </c>
      <c r="D207" s="214" t="s">
        <v>126</v>
      </c>
      <c r="E207" s="214" t="s">
        <v>127</v>
      </c>
      <c r="F207" s="214" t="s">
        <v>125</v>
      </c>
      <c r="G207" s="214" t="s">
        <v>132</v>
      </c>
      <c r="H207" s="214" t="s">
        <v>217</v>
      </c>
      <c r="I207" s="214" t="s">
        <v>217</v>
      </c>
      <c r="J207" s="214" t="s">
        <v>217</v>
      </c>
      <c r="K207" s="214" t="s">
        <v>217</v>
      </c>
      <c r="L207" s="214" t="s">
        <v>217</v>
      </c>
      <c r="M207" s="215">
        <v>-30.9</v>
      </c>
      <c r="N207" s="188" t="str">
        <f t="shared" si="3"/>
        <v>205200012800</v>
      </c>
    </row>
    <row r="208" spans="1:14" x14ac:dyDescent="0.25">
      <c r="A208" s="214" t="s">
        <v>108</v>
      </c>
      <c r="B208" s="214" t="s">
        <v>226</v>
      </c>
      <c r="C208" s="214" t="s">
        <v>227</v>
      </c>
      <c r="D208" s="214" t="s">
        <v>126</v>
      </c>
      <c r="E208" s="214" t="s">
        <v>127</v>
      </c>
      <c r="F208" s="214" t="s">
        <v>125</v>
      </c>
      <c r="G208" s="214" t="s">
        <v>137</v>
      </c>
      <c r="H208" s="214" t="s">
        <v>217</v>
      </c>
      <c r="I208" s="214" t="s">
        <v>217</v>
      </c>
      <c r="J208" s="214" t="s">
        <v>217</v>
      </c>
      <c r="K208" s="214" t="s">
        <v>217</v>
      </c>
      <c r="L208" s="214" t="s">
        <v>217</v>
      </c>
      <c r="M208" s="215">
        <v>-33.71</v>
      </c>
      <c r="N208" s="188" t="str">
        <f t="shared" si="3"/>
        <v>210000012800</v>
      </c>
    </row>
    <row r="209" spans="1:14" x14ac:dyDescent="0.25">
      <c r="A209" s="214" t="s">
        <v>108</v>
      </c>
      <c r="B209" s="214" t="s">
        <v>226</v>
      </c>
      <c r="C209" s="214" t="s">
        <v>227</v>
      </c>
      <c r="D209" s="214" t="s">
        <v>126</v>
      </c>
      <c r="E209" s="214" t="s">
        <v>127</v>
      </c>
      <c r="F209" s="214" t="s">
        <v>125</v>
      </c>
      <c r="G209" s="214" t="s">
        <v>137</v>
      </c>
      <c r="H209" s="214" t="s">
        <v>217</v>
      </c>
      <c r="I209" s="214" t="s">
        <v>217</v>
      </c>
      <c r="J209" s="214" t="s">
        <v>217</v>
      </c>
      <c r="K209" s="214" t="s">
        <v>217</v>
      </c>
      <c r="L209" s="214" t="s">
        <v>217</v>
      </c>
      <c r="M209" s="215">
        <v>-5.62</v>
      </c>
      <c r="N209" s="188" t="str">
        <f t="shared" si="3"/>
        <v>210000012800</v>
      </c>
    </row>
    <row r="210" spans="1:14" x14ac:dyDescent="0.25">
      <c r="A210" s="214" t="s">
        <v>108</v>
      </c>
      <c r="B210" s="214" t="s">
        <v>226</v>
      </c>
      <c r="C210" s="214" t="s">
        <v>227</v>
      </c>
      <c r="D210" s="214" t="s">
        <v>126</v>
      </c>
      <c r="E210" s="214" t="s">
        <v>127</v>
      </c>
      <c r="F210" s="214" t="s">
        <v>125</v>
      </c>
      <c r="G210" s="214" t="s">
        <v>139</v>
      </c>
      <c r="H210" s="214" t="s">
        <v>217</v>
      </c>
      <c r="I210" s="214" t="s">
        <v>217</v>
      </c>
      <c r="J210" s="214" t="s">
        <v>217</v>
      </c>
      <c r="K210" s="214" t="s">
        <v>217</v>
      </c>
      <c r="L210" s="214" t="s">
        <v>217</v>
      </c>
      <c r="M210" s="215">
        <v>-165.62</v>
      </c>
      <c r="N210" s="188" t="str">
        <f t="shared" si="3"/>
        <v>211000012800</v>
      </c>
    </row>
    <row r="211" spans="1:14" x14ac:dyDescent="0.25">
      <c r="A211" s="214" t="s">
        <v>108</v>
      </c>
      <c r="B211" s="214" t="s">
        <v>226</v>
      </c>
      <c r="C211" s="214" t="s">
        <v>227</v>
      </c>
      <c r="D211" s="214" t="s">
        <v>126</v>
      </c>
      <c r="E211" s="214" t="s">
        <v>127</v>
      </c>
      <c r="F211" s="214" t="s">
        <v>125</v>
      </c>
      <c r="G211" s="214" t="s">
        <v>139</v>
      </c>
      <c r="H211" s="214" t="s">
        <v>217</v>
      </c>
      <c r="I211" s="214" t="s">
        <v>217</v>
      </c>
      <c r="J211" s="214" t="s">
        <v>217</v>
      </c>
      <c r="K211" s="214" t="s">
        <v>217</v>
      </c>
      <c r="L211" s="214" t="s">
        <v>217</v>
      </c>
      <c r="M211" s="215">
        <v>-27.6</v>
      </c>
      <c r="N211" s="188" t="str">
        <f t="shared" si="3"/>
        <v>211000012800</v>
      </c>
    </row>
    <row r="212" spans="1:14" x14ac:dyDescent="0.25">
      <c r="A212" s="214" t="s">
        <v>108</v>
      </c>
      <c r="B212" s="214" t="s">
        <v>226</v>
      </c>
      <c r="C212" s="214" t="s">
        <v>227</v>
      </c>
      <c r="D212" s="214" t="s">
        <v>126</v>
      </c>
      <c r="E212" s="214" t="s">
        <v>127</v>
      </c>
      <c r="F212" s="214" t="s">
        <v>125</v>
      </c>
      <c r="G212" s="214" t="s">
        <v>133</v>
      </c>
      <c r="H212" s="214" t="s">
        <v>217</v>
      </c>
      <c r="I212" s="214" t="s">
        <v>217</v>
      </c>
      <c r="J212" s="214" t="s">
        <v>217</v>
      </c>
      <c r="K212" s="214" t="s">
        <v>217</v>
      </c>
      <c r="L212" s="214" t="s">
        <v>217</v>
      </c>
      <c r="M212" s="215">
        <v>-165.62</v>
      </c>
      <c r="N212" s="188" t="str">
        <f t="shared" si="3"/>
        <v>205300012800</v>
      </c>
    </row>
    <row r="213" spans="1:14" x14ac:dyDescent="0.25">
      <c r="A213" s="214" t="s">
        <v>108</v>
      </c>
      <c r="B213" s="214" t="s">
        <v>226</v>
      </c>
      <c r="C213" s="214" t="s">
        <v>227</v>
      </c>
      <c r="D213" s="214" t="s">
        <v>126</v>
      </c>
      <c r="E213" s="214" t="s">
        <v>127</v>
      </c>
      <c r="F213" s="214" t="s">
        <v>125</v>
      </c>
      <c r="G213" s="214" t="s">
        <v>133</v>
      </c>
      <c r="H213" s="214" t="s">
        <v>217</v>
      </c>
      <c r="I213" s="214" t="s">
        <v>217</v>
      </c>
      <c r="J213" s="214" t="s">
        <v>217</v>
      </c>
      <c r="K213" s="214" t="s">
        <v>217</v>
      </c>
      <c r="L213" s="214" t="s">
        <v>217</v>
      </c>
      <c r="M213" s="215">
        <v>-27.6</v>
      </c>
      <c r="N213" s="188" t="str">
        <f t="shared" si="3"/>
        <v>205300012800</v>
      </c>
    </row>
    <row r="214" spans="1:14" x14ac:dyDescent="0.25">
      <c r="A214" s="214" t="s">
        <v>108</v>
      </c>
      <c r="B214" s="214" t="s">
        <v>226</v>
      </c>
      <c r="C214" s="214" t="s">
        <v>227</v>
      </c>
      <c r="D214" s="214" t="s">
        <v>126</v>
      </c>
      <c r="E214" s="214" t="s">
        <v>127</v>
      </c>
      <c r="F214" s="214" t="s">
        <v>125</v>
      </c>
      <c r="G214" s="214" t="s">
        <v>145</v>
      </c>
      <c r="H214" s="214" t="s">
        <v>217</v>
      </c>
      <c r="I214" s="214" t="s">
        <v>217</v>
      </c>
      <c r="J214" s="214" t="s">
        <v>217</v>
      </c>
      <c r="K214" s="214" t="s">
        <v>217</v>
      </c>
      <c r="L214" s="214" t="s">
        <v>217</v>
      </c>
      <c r="M214" s="215">
        <v>-38.729999999999997</v>
      </c>
      <c r="N214" s="188" t="str">
        <f t="shared" si="3"/>
        <v>216000012800</v>
      </c>
    </row>
    <row r="215" spans="1:14" x14ac:dyDescent="0.25">
      <c r="A215" s="214" t="s">
        <v>108</v>
      </c>
      <c r="B215" s="214" t="s">
        <v>226</v>
      </c>
      <c r="C215" s="214" t="s">
        <v>227</v>
      </c>
      <c r="D215" s="214" t="s">
        <v>126</v>
      </c>
      <c r="E215" s="214" t="s">
        <v>127</v>
      </c>
      <c r="F215" s="214" t="s">
        <v>125</v>
      </c>
      <c r="G215" s="214" t="s">
        <v>145</v>
      </c>
      <c r="H215" s="214" t="s">
        <v>217</v>
      </c>
      <c r="I215" s="214" t="s">
        <v>217</v>
      </c>
      <c r="J215" s="214" t="s">
        <v>217</v>
      </c>
      <c r="K215" s="214" t="s">
        <v>217</v>
      </c>
      <c r="L215" s="214" t="s">
        <v>217</v>
      </c>
      <c r="M215" s="215">
        <v>-6.46</v>
      </c>
      <c r="N215" s="188" t="str">
        <f t="shared" si="3"/>
        <v>216000012800</v>
      </c>
    </row>
    <row r="216" spans="1:14" x14ac:dyDescent="0.25">
      <c r="A216" s="214" t="s">
        <v>108</v>
      </c>
      <c r="B216" s="214" t="s">
        <v>226</v>
      </c>
      <c r="C216" s="214" t="s">
        <v>227</v>
      </c>
      <c r="D216" s="214" t="s">
        <v>126</v>
      </c>
      <c r="E216" s="214" t="s">
        <v>127</v>
      </c>
      <c r="F216" s="214" t="s">
        <v>125</v>
      </c>
      <c r="G216" s="214" t="s">
        <v>142</v>
      </c>
      <c r="H216" s="214" t="s">
        <v>217</v>
      </c>
      <c r="I216" s="214" t="s">
        <v>217</v>
      </c>
      <c r="J216" s="214" t="s">
        <v>217</v>
      </c>
      <c r="K216" s="214" t="s">
        <v>217</v>
      </c>
      <c r="L216" s="214" t="s">
        <v>217</v>
      </c>
      <c r="M216" s="215">
        <v>-42.86</v>
      </c>
      <c r="N216" s="188" t="str">
        <f t="shared" si="3"/>
        <v>214000012800</v>
      </c>
    </row>
    <row r="217" spans="1:14" x14ac:dyDescent="0.25">
      <c r="A217" s="214" t="s">
        <v>108</v>
      </c>
      <c r="B217" s="214" t="s">
        <v>226</v>
      </c>
      <c r="C217" s="214" t="s">
        <v>227</v>
      </c>
      <c r="D217" s="214" t="s">
        <v>126</v>
      </c>
      <c r="E217" s="214" t="s">
        <v>127</v>
      </c>
      <c r="F217" s="214" t="s">
        <v>125</v>
      </c>
      <c r="G217" s="214" t="s">
        <v>142</v>
      </c>
      <c r="H217" s="214" t="s">
        <v>217</v>
      </c>
      <c r="I217" s="214" t="s">
        <v>217</v>
      </c>
      <c r="J217" s="214" t="s">
        <v>217</v>
      </c>
      <c r="K217" s="214" t="s">
        <v>217</v>
      </c>
      <c r="L217" s="214" t="s">
        <v>217</v>
      </c>
      <c r="M217" s="215">
        <v>-7.14</v>
      </c>
      <c r="N217" s="188" t="str">
        <f t="shared" si="3"/>
        <v>214000012800</v>
      </c>
    </row>
    <row r="218" spans="1:14" x14ac:dyDescent="0.25">
      <c r="A218" s="214" t="s">
        <v>108</v>
      </c>
      <c r="B218" s="214" t="s">
        <v>226</v>
      </c>
      <c r="C218" s="214" t="s">
        <v>227</v>
      </c>
      <c r="D218" s="214" t="s">
        <v>126</v>
      </c>
      <c r="E218" s="214" t="s">
        <v>127</v>
      </c>
      <c r="F218" s="214" t="s">
        <v>125</v>
      </c>
      <c r="G218" s="214" t="s">
        <v>156</v>
      </c>
      <c r="H218" s="214" t="s">
        <v>217</v>
      </c>
      <c r="I218" s="214" t="s">
        <v>217</v>
      </c>
      <c r="J218" s="214" t="s">
        <v>217</v>
      </c>
      <c r="K218" s="214" t="s">
        <v>217</v>
      </c>
      <c r="L218" s="214" t="s">
        <v>217</v>
      </c>
      <c r="M218" s="215">
        <v>185.42</v>
      </c>
      <c r="N218" s="188" t="str">
        <f t="shared" si="3"/>
        <v>726900012800</v>
      </c>
    </row>
    <row r="219" spans="1:14" x14ac:dyDescent="0.25">
      <c r="A219" s="214" t="s">
        <v>108</v>
      </c>
      <c r="B219" s="214" t="s">
        <v>226</v>
      </c>
      <c r="C219" s="214" t="s">
        <v>227</v>
      </c>
      <c r="D219" s="214" t="s">
        <v>126</v>
      </c>
      <c r="E219" s="214" t="s">
        <v>127</v>
      </c>
      <c r="F219" s="214" t="s">
        <v>125</v>
      </c>
      <c r="G219" s="214" t="s">
        <v>156</v>
      </c>
      <c r="H219" s="214" t="s">
        <v>217</v>
      </c>
      <c r="I219" s="214" t="s">
        <v>217</v>
      </c>
      <c r="J219" s="214" t="s">
        <v>217</v>
      </c>
      <c r="K219" s="214" t="s">
        <v>217</v>
      </c>
      <c r="L219" s="214" t="s">
        <v>217</v>
      </c>
      <c r="M219" s="215">
        <v>30.9</v>
      </c>
      <c r="N219" s="188" t="str">
        <f t="shared" si="3"/>
        <v>726900012800</v>
      </c>
    </row>
    <row r="220" spans="1:14" x14ac:dyDescent="0.25">
      <c r="A220" s="214" t="s">
        <v>108</v>
      </c>
      <c r="B220" s="214" t="s">
        <v>226</v>
      </c>
      <c r="C220" s="214" t="s">
        <v>227</v>
      </c>
      <c r="D220" s="214" t="s">
        <v>126</v>
      </c>
      <c r="E220" s="214" t="s">
        <v>127</v>
      </c>
      <c r="F220" s="214" t="s">
        <v>125</v>
      </c>
      <c r="G220" s="214" t="s">
        <v>156</v>
      </c>
      <c r="H220" s="214" t="s">
        <v>217</v>
      </c>
      <c r="I220" s="214" t="s">
        <v>217</v>
      </c>
      <c r="J220" s="214" t="s">
        <v>217</v>
      </c>
      <c r="K220" s="214" t="s">
        <v>217</v>
      </c>
      <c r="L220" s="214" t="s">
        <v>217</v>
      </c>
      <c r="M220" s="215">
        <v>33.71</v>
      </c>
      <c r="N220" s="188" t="str">
        <f t="shared" si="3"/>
        <v>726900012800</v>
      </c>
    </row>
    <row r="221" spans="1:14" x14ac:dyDescent="0.25">
      <c r="A221" s="214" t="s">
        <v>108</v>
      </c>
      <c r="B221" s="214" t="s">
        <v>226</v>
      </c>
      <c r="C221" s="214" t="s">
        <v>227</v>
      </c>
      <c r="D221" s="214" t="s">
        <v>126</v>
      </c>
      <c r="E221" s="214" t="s">
        <v>127</v>
      </c>
      <c r="F221" s="214" t="s">
        <v>125</v>
      </c>
      <c r="G221" s="214" t="s">
        <v>156</v>
      </c>
      <c r="H221" s="214" t="s">
        <v>217</v>
      </c>
      <c r="I221" s="214" t="s">
        <v>217</v>
      </c>
      <c r="J221" s="214" t="s">
        <v>217</v>
      </c>
      <c r="K221" s="214" t="s">
        <v>217</v>
      </c>
      <c r="L221" s="214" t="s">
        <v>217</v>
      </c>
      <c r="M221" s="215">
        <v>5.62</v>
      </c>
      <c r="N221" s="188" t="str">
        <f t="shared" si="3"/>
        <v>726900012800</v>
      </c>
    </row>
    <row r="222" spans="1:14" x14ac:dyDescent="0.25">
      <c r="A222" s="214" t="s">
        <v>108</v>
      </c>
      <c r="B222" s="214" t="s">
        <v>226</v>
      </c>
      <c r="C222" s="214" t="s">
        <v>227</v>
      </c>
      <c r="D222" s="214" t="s">
        <v>126</v>
      </c>
      <c r="E222" s="214" t="s">
        <v>127</v>
      </c>
      <c r="F222" s="214" t="s">
        <v>125</v>
      </c>
      <c r="G222" s="214" t="s">
        <v>140</v>
      </c>
      <c r="H222" s="214" t="s">
        <v>217</v>
      </c>
      <c r="I222" s="214" t="s">
        <v>217</v>
      </c>
      <c r="J222" s="214" t="s">
        <v>217</v>
      </c>
      <c r="K222" s="214" t="s">
        <v>217</v>
      </c>
      <c r="L222" s="214" t="s">
        <v>217</v>
      </c>
      <c r="M222" s="215">
        <v>-2.67</v>
      </c>
      <c r="N222" s="188" t="str">
        <f t="shared" si="3"/>
        <v>212500012800</v>
      </c>
    </row>
    <row r="223" spans="1:14" x14ac:dyDescent="0.25">
      <c r="A223" s="214" t="s">
        <v>108</v>
      </c>
      <c r="B223" s="214" t="s">
        <v>226</v>
      </c>
      <c r="C223" s="214" t="s">
        <v>227</v>
      </c>
      <c r="D223" s="214" t="s">
        <v>126</v>
      </c>
      <c r="E223" s="214" t="s">
        <v>127</v>
      </c>
      <c r="F223" s="214" t="s">
        <v>125</v>
      </c>
      <c r="G223" s="214" t="s">
        <v>140</v>
      </c>
      <c r="H223" s="214" t="s">
        <v>217</v>
      </c>
      <c r="I223" s="214" t="s">
        <v>217</v>
      </c>
      <c r="J223" s="214" t="s">
        <v>217</v>
      </c>
      <c r="K223" s="214" t="s">
        <v>217</v>
      </c>
      <c r="L223" s="214" t="s">
        <v>217</v>
      </c>
      <c r="M223" s="215">
        <v>-0.44</v>
      </c>
      <c r="N223" s="188" t="str">
        <f t="shared" si="3"/>
        <v>212500012800</v>
      </c>
    </row>
    <row r="224" spans="1:14" x14ac:dyDescent="0.25">
      <c r="A224" s="214" t="s">
        <v>108</v>
      </c>
      <c r="B224" s="214" t="s">
        <v>226</v>
      </c>
      <c r="C224" s="214" t="s">
        <v>227</v>
      </c>
      <c r="D224" s="214" t="s">
        <v>126</v>
      </c>
      <c r="E224" s="214" t="s">
        <v>127</v>
      </c>
      <c r="F224" s="214" t="s">
        <v>125</v>
      </c>
      <c r="G224" s="214" t="s">
        <v>144</v>
      </c>
      <c r="H224" s="214" t="s">
        <v>217</v>
      </c>
      <c r="I224" s="214" t="s">
        <v>217</v>
      </c>
      <c r="J224" s="214" t="s">
        <v>217</v>
      </c>
      <c r="K224" s="214" t="s">
        <v>217</v>
      </c>
      <c r="L224" s="214" t="s">
        <v>217</v>
      </c>
      <c r="M224" s="215">
        <v>-2.72</v>
      </c>
      <c r="N224" s="188" t="str">
        <f t="shared" si="3"/>
        <v>215500012800</v>
      </c>
    </row>
    <row r="225" spans="1:14" x14ac:dyDescent="0.25">
      <c r="A225" s="214" t="s">
        <v>108</v>
      </c>
      <c r="B225" s="214" t="s">
        <v>226</v>
      </c>
      <c r="C225" s="214" t="s">
        <v>227</v>
      </c>
      <c r="D225" s="214" t="s">
        <v>126</v>
      </c>
      <c r="E225" s="214" t="s">
        <v>127</v>
      </c>
      <c r="F225" s="214" t="s">
        <v>125</v>
      </c>
      <c r="G225" s="214" t="s">
        <v>144</v>
      </c>
      <c r="H225" s="214" t="s">
        <v>217</v>
      </c>
      <c r="I225" s="214" t="s">
        <v>217</v>
      </c>
      <c r="J225" s="214" t="s">
        <v>217</v>
      </c>
      <c r="K225" s="214" t="s">
        <v>217</v>
      </c>
      <c r="L225" s="214" t="s">
        <v>217</v>
      </c>
      <c r="M225" s="215">
        <v>-0.45</v>
      </c>
      <c r="N225" s="188" t="str">
        <f t="shared" si="3"/>
        <v>215500012800</v>
      </c>
    </row>
    <row r="226" spans="1:14" x14ac:dyDescent="0.25">
      <c r="A226" s="214" t="s">
        <v>108</v>
      </c>
      <c r="B226" s="214" t="s">
        <v>226</v>
      </c>
      <c r="C226" s="214" t="s">
        <v>227</v>
      </c>
      <c r="D226" s="214" t="s">
        <v>126</v>
      </c>
      <c r="E226" s="214" t="s">
        <v>127</v>
      </c>
      <c r="F226" s="214" t="s">
        <v>125</v>
      </c>
      <c r="G226" s="214" t="s">
        <v>137</v>
      </c>
      <c r="H226" s="214" t="s">
        <v>217</v>
      </c>
      <c r="I226" s="214" t="s">
        <v>217</v>
      </c>
      <c r="J226" s="214" t="s">
        <v>217</v>
      </c>
      <c r="K226" s="214" t="s">
        <v>217</v>
      </c>
      <c r="L226" s="214" t="s">
        <v>217</v>
      </c>
      <c r="M226" s="215">
        <v>-17.14</v>
      </c>
      <c r="N226" s="188" t="str">
        <f t="shared" si="3"/>
        <v>210000012800</v>
      </c>
    </row>
    <row r="227" spans="1:14" x14ac:dyDescent="0.25">
      <c r="A227" s="214" t="s">
        <v>108</v>
      </c>
      <c r="B227" s="214" t="s">
        <v>226</v>
      </c>
      <c r="C227" s="214" t="s">
        <v>227</v>
      </c>
      <c r="D227" s="214" t="s">
        <v>126</v>
      </c>
      <c r="E227" s="214" t="s">
        <v>127</v>
      </c>
      <c r="F227" s="214" t="s">
        <v>125</v>
      </c>
      <c r="G227" s="214" t="s">
        <v>137</v>
      </c>
      <c r="H227" s="214" t="s">
        <v>217</v>
      </c>
      <c r="I227" s="214" t="s">
        <v>217</v>
      </c>
      <c r="J227" s="214" t="s">
        <v>217</v>
      </c>
      <c r="K227" s="214" t="s">
        <v>217</v>
      </c>
      <c r="L227" s="214" t="s">
        <v>217</v>
      </c>
      <c r="M227" s="215">
        <v>-2.86</v>
      </c>
      <c r="N227" s="188" t="str">
        <f t="shared" si="3"/>
        <v>210000012800</v>
      </c>
    </row>
    <row r="228" spans="1:14" x14ac:dyDescent="0.25">
      <c r="A228" s="214" t="s">
        <v>108</v>
      </c>
      <c r="B228" s="214" t="s">
        <v>226</v>
      </c>
      <c r="C228" s="214" t="s">
        <v>227</v>
      </c>
      <c r="D228" s="214" t="s">
        <v>126</v>
      </c>
      <c r="E228" s="214" t="s">
        <v>127</v>
      </c>
      <c r="F228" s="214" t="s">
        <v>125</v>
      </c>
      <c r="G228" s="214" t="s">
        <v>140</v>
      </c>
      <c r="H228" s="214" t="s">
        <v>217</v>
      </c>
      <c r="I228" s="214" t="s">
        <v>217</v>
      </c>
      <c r="J228" s="214" t="s">
        <v>217</v>
      </c>
      <c r="K228" s="214" t="s">
        <v>217</v>
      </c>
      <c r="L228" s="214" t="s">
        <v>217</v>
      </c>
      <c r="M228" s="215">
        <v>-13.95</v>
      </c>
      <c r="N228" s="188" t="str">
        <f t="shared" si="3"/>
        <v>212500012800</v>
      </c>
    </row>
    <row r="229" spans="1:14" x14ac:dyDescent="0.25">
      <c r="A229" s="214" t="s">
        <v>108</v>
      </c>
      <c r="B229" s="214" t="s">
        <v>226</v>
      </c>
      <c r="C229" s="214" t="s">
        <v>227</v>
      </c>
      <c r="D229" s="214" t="s">
        <v>126</v>
      </c>
      <c r="E229" s="214" t="s">
        <v>127</v>
      </c>
      <c r="F229" s="214" t="s">
        <v>125</v>
      </c>
      <c r="G229" s="214" t="s">
        <v>140</v>
      </c>
      <c r="H229" s="214" t="s">
        <v>217</v>
      </c>
      <c r="I229" s="214" t="s">
        <v>217</v>
      </c>
      <c r="J229" s="214" t="s">
        <v>217</v>
      </c>
      <c r="K229" s="214" t="s">
        <v>217</v>
      </c>
      <c r="L229" s="214" t="s">
        <v>217</v>
      </c>
      <c r="M229" s="215">
        <v>-2.33</v>
      </c>
      <c r="N229" s="188" t="str">
        <f t="shared" si="3"/>
        <v>212500012800</v>
      </c>
    </row>
    <row r="230" spans="1:14" x14ac:dyDescent="0.25">
      <c r="A230" s="214" t="s">
        <v>108</v>
      </c>
      <c r="B230" s="214" t="s">
        <v>226</v>
      </c>
      <c r="C230" s="214" t="s">
        <v>227</v>
      </c>
      <c r="D230" s="214" t="s">
        <v>126</v>
      </c>
      <c r="E230" s="214" t="s">
        <v>127</v>
      </c>
      <c r="F230" s="214" t="s">
        <v>125</v>
      </c>
      <c r="G230" s="214" t="s">
        <v>137</v>
      </c>
      <c r="H230" s="214" t="s">
        <v>217</v>
      </c>
      <c r="I230" s="214" t="s">
        <v>217</v>
      </c>
      <c r="J230" s="214" t="s">
        <v>217</v>
      </c>
      <c r="K230" s="214" t="s">
        <v>217</v>
      </c>
      <c r="L230" s="214" t="s">
        <v>217</v>
      </c>
      <c r="M230" s="215">
        <v>-8.48</v>
      </c>
      <c r="N230" s="188" t="str">
        <f t="shared" si="3"/>
        <v>210000012800</v>
      </c>
    </row>
    <row r="231" spans="1:14" x14ac:dyDescent="0.25">
      <c r="A231" s="214" t="s">
        <v>108</v>
      </c>
      <c r="B231" s="214" t="s">
        <v>226</v>
      </c>
      <c r="C231" s="214" t="s">
        <v>227</v>
      </c>
      <c r="D231" s="214" t="s">
        <v>126</v>
      </c>
      <c r="E231" s="214" t="s">
        <v>127</v>
      </c>
      <c r="F231" s="214" t="s">
        <v>125</v>
      </c>
      <c r="G231" s="214" t="s">
        <v>137</v>
      </c>
      <c r="H231" s="214" t="s">
        <v>217</v>
      </c>
      <c r="I231" s="214" t="s">
        <v>217</v>
      </c>
      <c r="J231" s="214" t="s">
        <v>217</v>
      </c>
      <c r="K231" s="214" t="s">
        <v>217</v>
      </c>
      <c r="L231" s="214" t="s">
        <v>217</v>
      </c>
      <c r="M231" s="215">
        <v>-1.41</v>
      </c>
      <c r="N231" s="188" t="str">
        <f t="shared" si="3"/>
        <v>210000012800</v>
      </c>
    </row>
    <row r="232" spans="1:14" x14ac:dyDescent="0.25">
      <c r="A232" s="214" t="s">
        <v>108</v>
      </c>
      <c r="B232" s="214" t="s">
        <v>226</v>
      </c>
      <c r="C232" s="214" t="s">
        <v>227</v>
      </c>
      <c r="D232" s="214" t="s">
        <v>126</v>
      </c>
      <c r="E232" s="214" t="s">
        <v>127</v>
      </c>
      <c r="F232" s="214" t="s">
        <v>125</v>
      </c>
      <c r="G232" s="214" t="s">
        <v>138</v>
      </c>
      <c r="H232" s="214" t="s">
        <v>217</v>
      </c>
      <c r="I232" s="214" t="s">
        <v>217</v>
      </c>
      <c r="J232" s="214" t="s">
        <v>217</v>
      </c>
      <c r="K232" s="214" t="s">
        <v>217</v>
      </c>
      <c r="L232" s="214" t="s">
        <v>217</v>
      </c>
      <c r="M232" s="215">
        <v>-185.42</v>
      </c>
      <c r="N232" s="188" t="str">
        <f t="shared" si="3"/>
        <v>210500012800</v>
      </c>
    </row>
    <row r="233" spans="1:14" x14ac:dyDescent="0.25">
      <c r="A233" s="214" t="s">
        <v>108</v>
      </c>
      <c r="B233" s="214" t="s">
        <v>226</v>
      </c>
      <c r="C233" s="214" t="s">
        <v>227</v>
      </c>
      <c r="D233" s="214" t="s">
        <v>126</v>
      </c>
      <c r="E233" s="214" t="s">
        <v>127</v>
      </c>
      <c r="F233" s="214" t="s">
        <v>125</v>
      </c>
      <c r="G233" s="214" t="s">
        <v>138</v>
      </c>
      <c r="H233" s="214" t="s">
        <v>217</v>
      </c>
      <c r="I233" s="214" t="s">
        <v>217</v>
      </c>
      <c r="J233" s="214" t="s">
        <v>217</v>
      </c>
      <c r="K233" s="214" t="s">
        <v>217</v>
      </c>
      <c r="L233" s="214" t="s">
        <v>217</v>
      </c>
      <c r="M233" s="215">
        <v>-30.9</v>
      </c>
      <c r="N233" s="188" t="str">
        <f t="shared" si="3"/>
        <v>210500012800</v>
      </c>
    </row>
    <row r="234" spans="1:14" x14ac:dyDescent="0.25">
      <c r="A234" s="214" t="s">
        <v>108</v>
      </c>
      <c r="B234" s="214" t="s">
        <v>226</v>
      </c>
      <c r="C234" s="214" t="s">
        <v>227</v>
      </c>
      <c r="D234" s="214" t="s">
        <v>126</v>
      </c>
      <c r="E234" s="214" t="s">
        <v>127</v>
      </c>
      <c r="F234" s="214" t="s">
        <v>125</v>
      </c>
      <c r="G234" s="214" t="s">
        <v>146</v>
      </c>
      <c r="H234" s="214" t="s">
        <v>217</v>
      </c>
      <c r="I234" s="214" t="s">
        <v>217</v>
      </c>
      <c r="J234" s="214" t="s">
        <v>217</v>
      </c>
      <c r="K234" s="214" t="s">
        <v>217</v>
      </c>
      <c r="L234" s="214" t="s">
        <v>217</v>
      </c>
      <c r="M234" s="215">
        <v>-120.04</v>
      </c>
      <c r="N234" s="188" t="str">
        <f t="shared" si="3"/>
        <v>216600012800</v>
      </c>
    </row>
    <row r="235" spans="1:14" x14ac:dyDescent="0.25">
      <c r="A235" s="214" t="s">
        <v>108</v>
      </c>
      <c r="B235" s="214" t="s">
        <v>226</v>
      </c>
      <c r="C235" s="214" t="s">
        <v>227</v>
      </c>
      <c r="D235" s="214" t="s">
        <v>126</v>
      </c>
      <c r="E235" s="214" t="s">
        <v>127</v>
      </c>
      <c r="F235" s="214" t="s">
        <v>125</v>
      </c>
      <c r="G235" s="214" t="s">
        <v>146</v>
      </c>
      <c r="H235" s="214" t="s">
        <v>217</v>
      </c>
      <c r="I235" s="214" t="s">
        <v>217</v>
      </c>
      <c r="J235" s="214" t="s">
        <v>217</v>
      </c>
      <c r="K235" s="214" t="s">
        <v>217</v>
      </c>
      <c r="L235" s="214" t="s">
        <v>217</v>
      </c>
      <c r="M235" s="215">
        <v>-20.010000000000002</v>
      </c>
      <c r="N235" s="188" t="str">
        <f t="shared" si="3"/>
        <v>216600012800</v>
      </c>
    </row>
    <row r="236" spans="1:14" x14ac:dyDescent="0.25">
      <c r="A236" s="214" t="s">
        <v>108</v>
      </c>
      <c r="B236" s="214" t="s">
        <v>226</v>
      </c>
      <c r="C236" s="214" t="s">
        <v>227</v>
      </c>
      <c r="D236" s="214" t="s">
        <v>126</v>
      </c>
      <c r="E236" s="214" t="s">
        <v>127</v>
      </c>
      <c r="F236" s="214" t="s">
        <v>125</v>
      </c>
      <c r="G236" s="214" t="s">
        <v>137</v>
      </c>
      <c r="H236" s="214" t="s">
        <v>217</v>
      </c>
      <c r="I236" s="214" t="s">
        <v>217</v>
      </c>
      <c r="J236" s="214" t="s">
        <v>217</v>
      </c>
      <c r="K236" s="214" t="s">
        <v>217</v>
      </c>
      <c r="L236" s="214" t="s">
        <v>217</v>
      </c>
      <c r="M236" s="215">
        <v>-214.29</v>
      </c>
      <c r="N236" s="188" t="str">
        <f t="shared" si="3"/>
        <v>210000012800</v>
      </c>
    </row>
    <row r="237" spans="1:14" x14ac:dyDescent="0.25">
      <c r="A237" s="214" t="s">
        <v>108</v>
      </c>
      <c r="B237" s="214" t="s">
        <v>226</v>
      </c>
      <c r="C237" s="214" t="s">
        <v>227</v>
      </c>
      <c r="D237" s="214" t="s">
        <v>126</v>
      </c>
      <c r="E237" s="214" t="s">
        <v>127</v>
      </c>
      <c r="F237" s="214" t="s">
        <v>125</v>
      </c>
      <c r="G237" s="214" t="s">
        <v>137</v>
      </c>
      <c r="H237" s="214" t="s">
        <v>217</v>
      </c>
      <c r="I237" s="214" t="s">
        <v>217</v>
      </c>
      <c r="J237" s="214" t="s">
        <v>217</v>
      </c>
      <c r="K237" s="214" t="s">
        <v>217</v>
      </c>
      <c r="L237" s="214" t="s">
        <v>217</v>
      </c>
      <c r="M237" s="215">
        <v>-35.71</v>
      </c>
      <c r="N237" s="188" t="str">
        <f t="shared" si="3"/>
        <v>210000012800</v>
      </c>
    </row>
    <row r="238" spans="1:14" x14ac:dyDescent="0.25">
      <c r="A238" s="214" t="s">
        <v>108</v>
      </c>
      <c r="B238" s="214" t="s">
        <v>226</v>
      </c>
      <c r="C238" s="214" t="s">
        <v>227</v>
      </c>
      <c r="D238" s="214" t="s">
        <v>126</v>
      </c>
      <c r="E238" s="214" t="s">
        <v>127</v>
      </c>
      <c r="F238" s="214" t="s">
        <v>125</v>
      </c>
      <c r="G238" s="214" t="s">
        <v>141</v>
      </c>
      <c r="H238" s="214" t="s">
        <v>217</v>
      </c>
      <c r="I238" s="214" t="s">
        <v>217</v>
      </c>
      <c r="J238" s="214" t="s">
        <v>217</v>
      </c>
      <c r="K238" s="214" t="s">
        <v>217</v>
      </c>
      <c r="L238" s="214" t="s">
        <v>217</v>
      </c>
      <c r="M238" s="215">
        <v>-13.71</v>
      </c>
      <c r="N238" s="188" t="str">
        <f t="shared" si="3"/>
        <v>213000012800</v>
      </c>
    </row>
    <row r="239" spans="1:14" x14ac:dyDescent="0.25">
      <c r="A239" s="214" t="s">
        <v>108</v>
      </c>
      <c r="B239" s="214" t="s">
        <v>226</v>
      </c>
      <c r="C239" s="214" t="s">
        <v>227</v>
      </c>
      <c r="D239" s="214" t="s">
        <v>126</v>
      </c>
      <c r="E239" s="214" t="s">
        <v>127</v>
      </c>
      <c r="F239" s="214" t="s">
        <v>125</v>
      </c>
      <c r="G239" s="214" t="s">
        <v>141</v>
      </c>
      <c r="H239" s="214" t="s">
        <v>217</v>
      </c>
      <c r="I239" s="214" t="s">
        <v>217</v>
      </c>
      <c r="J239" s="214" t="s">
        <v>217</v>
      </c>
      <c r="K239" s="214" t="s">
        <v>217</v>
      </c>
      <c r="L239" s="214" t="s">
        <v>217</v>
      </c>
      <c r="M239" s="215">
        <v>-2.29</v>
      </c>
      <c r="N239" s="188" t="str">
        <f t="shared" si="3"/>
        <v>213000012800</v>
      </c>
    </row>
    <row r="240" spans="1:14" x14ac:dyDescent="0.25">
      <c r="A240" s="214" t="s">
        <v>108</v>
      </c>
      <c r="B240" s="214" t="s">
        <v>226</v>
      </c>
      <c r="C240" s="214" t="s">
        <v>227</v>
      </c>
      <c r="D240" s="214" t="s">
        <v>126</v>
      </c>
      <c r="E240" s="214" t="s">
        <v>127</v>
      </c>
      <c r="F240" s="214" t="s">
        <v>125</v>
      </c>
      <c r="G240" s="214" t="s">
        <v>160</v>
      </c>
      <c r="H240" s="214" t="s">
        <v>217</v>
      </c>
      <c r="I240" s="214" t="s">
        <v>217</v>
      </c>
      <c r="J240" s="214" t="s">
        <v>217</v>
      </c>
      <c r="K240" s="214" t="s">
        <v>217</v>
      </c>
      <c r="L240" s="214" t="s">
        <v>217</v>
      </c>
      <c r="M240" s="215">
        <v>-26.78</v>
      </c>
      <c r="N240" s="188" t="str">
        <f t="shared" si="3"/>
        <v>206100012800</v>
      </c>
    </row>
    <row r="241" spans="1:14" x14ac:dyDescent="0.25">
      <c r="A241" s="214" t="s">
        <v>108</v>
      </c>
      <c r="B241" s="214" t="s">
        <v>226</v>
      </c>
      <c r="C241" s="214" t="s">
        <v>227</v>
      </c>
      <c r="D241" s="214" t="s">
        <v>126</v>
      </c>
      <c r="E241" s="214" t="s">
        <v>127</v>
      </c>
      <c r="F241" s="214" t="s">
        <v>125</v>
      </c>
      <c r="G241" s="214" t="s">
        <v>160</v>
      </c>
      <c r="H241" s="214" t="s">
        <v>217</v>
      </c>
      <c r="I241" s="214" t="s">
        <v>217</v>
      </c>
      <c r="J241" s="214" t="s">
        <v>217</v>
      </c>
      <c r="K241" s="214" t="s">
        <v>217</v>
      </c>
      <c r="L241" s="214" t="s">
        <v>217</v>
      </c>
      <c r="M241" s="215">
        <v>-4.47</v>
      </c>
      <c r="N241" s="188" t="str">
        <f t="shared" si="3"/>
        <v>206100012800</v>
      </c>
    </row>
    <row r="242" spans="1:14" x14ac:dyDescent="0.25">
      <c r="A242" s="214" t="s">
        <v>108</v>
      </c>
      <c r="B242" s="214" t="s">
        <v>226</v>
      </c>
      <c r="C242" s="214" t="s">
        <v>227</v>
      </c>
      <c r="D242" s="214" t="s">
        <v>126</v>
      </c>
      <c r="E242" s="214" t="s">
        <v>127</v>
      </c>
      <c r="F242" s="214" t="s">
        <v>125</v>
      </c>
      <c r="G242" s="214" t="s">
        <v>148</v>
      </c>
      <c r="H242" s="214" t="s">
        <v>217</v>
      </c>
      <c r="I242" s="214" t="s">
        <v>217</v>
      </c>
      <c r="J242" s="214" t="s">
        <v>217</v>
      </c>
      <c r="K242" s="214" t="s">
        <v>217</v>
      </c>
      <c r="L242" s="214" t="s">
        <v>217</v>
      </c>
      <c r="M242" s="215">
        <v>1919.74</v>
      </c>
      <c r="N242" s="188" t="str">
        <f t="shared" si="3"/>
        <v>700000012800</v>
      </c>
    </row>
    <row r="243" spans="1:14" x14ac:dyDescent="0.25">
      <c r="A243" s="214" t="s">
        <v>108</v>
      </c>
      <c r="B243" s="214" t="s">
        <v>226</v>
      </c>
      <c r="C243" s="214" t="s">
        <v>227</v>
      </c>
      <c r="D243" s="214" t="s">
        <v>126</v>
      </c>
      <c r="E243" s="214" t="s">
        <v>127</v>
      </c>
      <c r="F243" s="214" t="s">
        <v>125</v>
      </c>
      <c r="G243" s="214" t="s">
        <v>148</v>
      </c>
      <c r="H243" s="214" t="s">
        <v>217</v>
      </c>
      <c r="I243" s="214" t="s">
        <v>217</v>
      </c>
      <c r="J243" s="214" t="s">
        <v>217</v>
      </c>
      <c r="K243" s="214" t="s">
        <v>217</v>
      </c>
      <c r="L243" s="214" t="s">
        <v>217</v>
      </c>
      <c r="M243" s="215">
        <v>655.52</v>
      </c>
      <c r="N243" s="188" t="str">
        <f t="shared" si="3"/>
        <v>700000012800</v>
      </c>
    </row>
    <row r="244" spans="1:14" x14ac:dyDescent="0.25">
      <c r="A244" s="214" t="s">
        <v>108</v>
      </c>
      <c r="B244" s="214" t="s">
        <v>226</v>
      </c>
      <c r="C244" s="214" t="s">
        <v>227</v>
      </c>
      <c r="D244" s="214" t="s">
        <v>126</v>
      </c>
      <c r="E244" s="214" t="s">
        <v>127</v>
      </c>
      <c r="F244" s="214" t="s">
        <v>125</v>
      </c>
      <c r="G244" s="214" t="s">
        <v>148</v>
      </c>
      <c r="H244" s="214" t="s">
        <v>217</v>
      </c>
      <c r="I244" s="214" t="s">
        <v>217</v>
      </c>
      <c r="J244" s="214" t="s">
        <v>217</v>
      </c>
      <c r="K244" s="214" t="s">
        <v>217</v>
      </c>
      <c r="L244" s="214" t="s">
        <v>217</v>
      </c>
      <c r="M244" s="215">
        <v>234.11</v>
      </c>
      <c r="N244" s="188" t="str">
        <f t="shared" si="3"/>
        <v>700000012800</v>
      </c>
    </row>
    <row r="245" spans="1:14" x14ac:dyDescent="0.25">
      <c r="A245" s="214" t="s">
        <v>108</v>
      </c>
      <c r="B245" s="214" t="s">
        <v>226</v>
      </c>
      <c r="C245" s="214" t="s">
        <v>227</v>
      </c>
      <c r="D245" s="214" t="s">
        <v>126</v>
      </c>
      <c r="E245" s="214" t="s">
        <v>127</v>
      </c>
      <c r="F245" s="214" t="s">
        <v>125</v>
      </c>
      <c r="G245" s="214" t="s">
        <v>148</v>
      </c>
      <c r="H245" s="214" t="s">
        <v>217</v>
      </c>
      <c r="I245" s="214" t="s">
        <v>217</v>
      </c>
      <c r="J245" s="214" t="s">
        <v>217</v>
      </c>
      <c r="K245" s="214" t="s">
        <v>217</v>
      </c>
      <c r="L245" s="214" t="s">
        <v>217</v>
      </c>
      <c r="M245" s="215">
        <v>93.65</v>
      </c>
      <c r="N245" s="188" t="str">
        <f t="shared" si="3"/>
        <v>700000012800</v>
      </c>
    </row>
    <row r="246" spans="1:14" x14ac:dyDescent="0.25">
      <c r="A246" s="214" t="s">
        <v>108</v>
      </c>
      <c r="B246" s="214" t="s">
        <v>226</v>
      </c>
      <c r="C246" s="214" t="s">
        <v>227</v>
      </c>
      <c r="D246" s="214" t="s">
        <v>126</v>
      </c>
      <c r="E246" s="214" t="s">
        <v>127</v>
      </c>
      <c r="F246" s="214" t="s">
        <v>125</v>
      </c>
      <c r="G246" s="214" t="s">
        <v>148</v>
      </c>
      <c r="H246" s="214" t="s">
        <v>217</v>
      </c>
      <c r="I246" s="214" t="s">
        <v>217</v>
      </c>
      <c r="J246" s="214" t="s">
        <v>217</v>
      </c>
      <c r="K246" s="214" t="s">
        <v>217</v>
      </c>
      <c r="L246" s="214" t="s">
        <v>217</v>
      </c>
      <c r="M246" s="215">
        <v>374.58</v>
      </c>
      <c r="N246" s="188" t="str">
        <f t="shared" si="3"/>
        <v>700000012800</v>
      </c>
    </row>
    <row r="247" spans="1:14" x14ac:dyDescent="0.25">
      <c r="A247" s="214" t="s">
        <v>108</v>
      </c>
      <c r="B247" s="214" t="s">
        <v>226</v>
      </c>
      <c r="C247" s="214" t="s">
        <v>227</v>
      </c>
      <c r="D247" s="214" t="s">
        <v>126</v>
      </c>
      <c r="E247" s="214" t="s">
        <v>127</v>
      </c>
      <c r="F247" s="214" t="s">
        <v>125</v>
      </c>
      <c r="G247" s="214" t="s">
        <v>151</v>
      </c>
      <c r="H247" s="214" t="s">
        <v>217</v>
      </c>
      <c r="I247" s="214" t="s">
        <v>217</v>
      </c>
      <c r="J247" s="214" t="s">
        <v>217</v>
      </c>
      <c r="K247" s="214" t="s">
        <v>217</v>
      </c>
      <c r="L247" s="214" t="s">
        <v>217</v>
      </c>
      <c r="M247" s="215">
        <v>165.62</v>
      </c>
      <c r="N247" s="188" t="str">
        <f t="shared" si="3"/>
        <v>723000012800</v>
      </c>
    </row>
    <row r="248" spans="1:14" x14ac:dyDescent="0.25">
      <c r="A248" s="214" t="s">
        <v>108</v>
      </c>
      <c r="B248" s="214" t="s">
        <v>226</v>
      </c>
      <c r="C248" s="214" t="s">
        <v>227</v>
      </c>
      <c r="D248" s="214" t="s">
        <v>126</v>
      </c>
      <c r="E248" s="214" t="s">
        <v>127</v>
      </c>
      <c r="F248" s="214" t="s">
        <v>125</v>
      </c>
      <c r="G248" s="214" t="s">
        <v>151</v>
      </c>
      <c r="H248" s="214" t="s">
        <v>217</v>
      </c>
      <c r="I248" s="214" t="s">
        <v>217</v>
      </c>
      <c r="J248" s="214" t="s">
        <v>217</v>
      </c>
      <c r="K248" s="214" t="s">
        <v>217</v>
      </c>
      <c r="L248" s="214" t="s">
        <v>217</v>
      </c>
      <c r="M248" s="215">
        <v>27.6</v>
      </c>
      <c r="N248" s="188" t="str">
        <f t="shared" si="3"/>
        <v>723000012800</v>
      </c>
    </row>
    <row r="249" spans="1:14" x14ac:dyDescent="0.25">
      <c r="A249" s="214" t="s">
        <v>108</v>
      </c>
      <c r="B249" s="214" t="s">
        <v>226</v>
      </c>
      <c r="C249" s="214" t="s">
        <v>227</v>
      </c>
      <c r="D249" s="214" t="s">
        <v>126</v>
      </c>
      <c r="E249" s="214" t="s">
        <v>127</v>
      </c>
      <c r="F249" s="214" t="s">
        <v>125</v>
      </c>
      <c r="G249" s="214" t="s">
        <v>152</v>
      </c>
      <c r="H249" s="214" t="s">
        <v>217</v>
      </c>
      <c r="I249" s="214" t="s">
        <v>217</v>
      </c>
      <c r="J249" s="214" t="s">
        <v>217</v>
      </c>
      <c r="K249" s="214" t="s">
        <v>217</v>
      </c>
      <c r="L249" s="214" t="s">
        <v>217</v>
      </c>
      <c r="M249" s="215">
        <v>38.729999999999997</v>
      </c>
      <c r="N249" s="188" t="str">
        <f t="shared" si="3"/>
        <v>723100012800</v>
      </c>
    </row>
    <row r="250" spans="1:14" x14ac:dyDescent="0.25">
      <c r="A250" s="214" t="s">
        <v>108</v>
      </c>
      <c r="B250" s="214" t="s">
        <v>226</v>
      </c>
      <c r="C250" s="214" t="s">
        <v>227</v>
      </c>
      <c r="D250" s="214" t="s">
        <v>126</v>
      </c>
      <c r="E250" s="214" t="s">
        <v>127</v>
      </c>
      <c r="F250" s="214" t="s">
        <v>125</v>
      </c>
      <c r="G250" s="214" t="s">
        <v>152</v>
      </c>
      <c r="H250" s="214" t="s">
        <v>217</v>
      </c>
      <c r="I250" s="214" t="s">
        <v>217</v>
      </c>
      <c r="J250" s="214" t="s">
        <v>217</v>
      </c>
      <c r="K250" s="214" t="s">
        <v>217</v>
      </c>
      <c r="L250" s="214" t="s">
        <v>217</v>
      </c>
      <c r="M250" s="215">
        <v>6.46</v>
      </c>
      <c r="N250" s="188" t="str">
        <f t="shared" si="3"/>
        <v>723100012800</v>
      </c>
    </row>
    <row r="251" spans="1:14" x14ac:dyDescent="0.25">
      <c r="A251" s="214" t="s">
        <v>108</v>
      </c>
      <c r="B251" s="214" t="s">
        <v>226</v>
      </c>
      <c r="C251" s="214" t="s">
        <v>227</v>
      </c>
      <c r="D251" s="214" t="s">
        <v>126</v>
      </c>
      <c r="E251" s="214" t="s">
        <v>127</v>
      </c>
      <c r="F251" s="214" t="s">
        <v>125</v>
      </c>
      <c r="G251" s="214" t="s">
        <v>153</v>
      </c>
      <c r="H251" s="214" t="s">
        <v>217</v>
      </c>
      <c r="I251" s="214" t="s">
        <v>217</v>
      </c>
      <c r="J251" s="214" t="s">
        <v>217</v>
      </c>
      <c r="K251" s="214" t="s">
        <v>217</v>
      </c>
      <c r="L251" s="214" t="s">
        <v>217</v>
      </c>
      <c r="M251" s="215">
        <v>220.24</v>
      </c>
      <c r="N251" s="188" t="str">
        <f t="shared" si="3"/>
        <v>724000012800</v>
      </c>
    </row>
    <row r="252" spans="1:14" x14ac:dyDescent="0.25">
      <c r="A252" s="214" t="s">
        <v>108</v>
      </c>
      <c r="B252" s="214" t="s">
        <v>226</v>
      </c>
      <c r="C252" s="214" t="s">
        <v>227</v>
      </c>
      <c r="D252" s="214" t="s">
        <v>126</v>
      </c>
      <c r="E252" s="214" t="s">
        <v>127</v>
      </c>
      <c r="F252" s="214" t="s">
        <v>125</v>
      </c>
      <c r="G252" s="214" t="s">
        <v>153</v>
      </c>
      <c r="H252" s="214" t="s">
        <v>217</v>
      </c>
      <c r="I252" s="214" t="s">
        <v>217</v>
      </c>
      <c r="J252" s="214" t="s">
        <v>217</v>
      </c>
      <c r="K252" s="214" t="s">
        <v>217</v>
      </c>
      <c r="L252" s="214" t="s">
        <v>217</v>
      </c>
      <c r="M252" s="215">
        <v>36.71</v>
      </c>
      <c r="N252" s="188" t="str">
        <f t="shared" si="3"/>
        <v>724000012800</v>
      </c>
    </row>
    <row r="253" spans="1:14" x14ac:dyDescent="0.25">
      <c r="A253" s="214" t="s">
        <v>108</v>
      </c>
      <c r="B253" s="214" t="s">
        <v>226</v>
      </c>
      <c r="C253" s="214" t="s">
        <v>227</v>
      </c>
      <c r="D253" s="214" t="s">
        <v>126</v>
      </c>
      <c r="E253" s="214" t="s">
        <v>127</v>
      </c>
      <c r="F253" s="214" t="s">
        <v>125</v>
      </c>
      <c r="G253" s="214" t="s">
        <v>155</v>
      </c>
      <c r="H253" s="214" t="s">
        <v>217</v>
      </c>
      <c r="I253" s="214" t="s">
        <v>217</v>
      </c>
      <c r="J253" s="214" t="s">
        <v>217</v>
      </c>
      <c r="K253" s="214" t="s">
        <v>217</v>
      </c>
      <c r="L253" s="214" t="s">
        <v>217</v>
      </c>
      <c r="M253" s="215">
        <v>7.16</v>
      </c>
      <c r="N253" s="188" t="str">
        <f t="shared" si="3"/>
        <v>725000012800</v>
      </c>
    </row>
    <row r="254" spans="1:14" x14ac:dyDescent="0.25">
      <c r="A254" s="214" t="s">
        <v>108</v>
      </c>
      <c r="B254" s="214" t="s">
        <v>226</v>
      </c>
      <c r="C254" s="214" t="s">
        <v>227</v>
      </c>
      <c r="D254" s="214" t="s">
        <v>126</v>
      </c>
      <c r="E254" s="214" t="s">
        <v>127</v>
      </c>
      <c r="F254" s="214" t="s">
        <v>125</v>
      </c>
      <c r="G254" s="214" t="s">
        <v>155</v>
      </c>
      <c r="H254" s="214" t="s">
        <v>217</v>
      </c>
      <c r="I254" s="214" t="s">
        <v>217</v>
      </c>
      <c r="J254" s="214" t="s">
        <v>217</v>
      </c>
      <c r="K254" s="214" t="s">
        <v>217</v>
      </c>
      <c r="L254" s="214" t="s">
        <v>217</v>
      </c>
      <c r="M254" s="215">
        <v>1.19</v>
      </c>
      <c r="N254" s="188" t="str">
        <f t="shared" si="3"/>
        <v>725000012800</v>
      </c>
    </row>
    <row r="255" spans="1:14" x14ac:dyDescent="0.25">
      <c r="A255" s="214" t="s">
        <v>108</v>
      </c>
      <c r="B255" s="214" t="s">
        <v>226</v>
      </c>
      <c r="C255" s="214" t="s">
        <v>227</v>
      </c>
      <c r="D255" s="214" t="s">
        <v>126</v>
      </c>
      <c r="E255" s="214" t="s">
        <v>127</v>
      </c>
      <c r="F255" s="214" t="s">
        <v>125</v>
      </c>
      <c r="G255" s="214" t="s">
        <v>150</v>
      </c>
      <c r="H255" s="214" t="s">
        <v>217</v>
      </c>
      <c r="I255" s="214" t="s">
        <v>217</v>
      </c>
      <c r="J255" s="214" t="s">
        <v>217</v>
      </c>
      <c r="K255" s="214" t="s">
        <v>217</v>
      </c>
      <c r="L255" s="214" t="s">
        <v>217</v>
      </c>
      <c r="M255" s="215">
        <v>9.18</v>
      </c>
      <c r="N255" s="188" t="str">
        <f t="shared" si="3"/>
        <v>722100012800</v>
      </c>
    </row>
    <row r="256" spans="1:14" x14ac:dyDescent="0.25">
      <c r="A256" s="214" t="s">
        <v>108</v>
      </c>
      <c r="B256" s="214" t="s">
        <v>226</v>
      </c>
      <c r="C256" s="214" t="s">
        <v>227</v>
      </c>
      <c r="D256" s="214" t="s">
        <v>126</v>
      </c>
      <c r="E256" s="214" t="s">
        <v>127</v>
      </c>
      <c r="F256" s="214" t="s">
        <v>125</v>
      </c>
      <c r="G256" s="214" t="s">
        <v>150</v>
      </c>
      <c r="H256" s="214" t="s">
        <v>217</v>
      </c>
      <c r="I256" s="214" t="s">
        <v>217</v>
      </c>
      <c r="J256" s="214" t="s">
        <v>217</v>
      </c>
      <c r="K256" s="214" t="s">
        <v>217</v>
      </c>
      <c r="L256" s="214" t="s">
        <v>217</v>
      </c>
      <c r="M256" s="215">
        <v>1.53</v>
      </c>
      <c r="N256" s="188" t="str">
        <f t="shared" si="3"/>
        <v>722100012800</v>
      </c>
    </row>
    <row r="257" spans="1:14" x14ac:dyDescent="0.25">
      <c r="A257" s="214" t="s">
        <v>108</v>
      </c>
      <c r="B257" s="214" t="s">
        <v>226</v>
      </c>
      <c r="C257" s="214" t="s">
        <v>227</v>
      </c>
      <c r="D257" s="214" t="s">
        <v>126</v>
      </c>
      <c r="E257" s="214" t="s">
        <v>127</v>
      </c>
      <c r="F257" s="214" t="s">
        <v>125</v>
      </c>
      <c r="G257" s="214" t="s">
        <v>154</v>
      </c>
      <c r="H257" s="214" t="s">
        <v>217</v>
      </c>
      <c r="I257" s="214" t="s">
        <v>217</v>
      </c>
      <c r="J257" s="214" t="s">
        <v>217</v>
      </c>
      <c r="K257" s="214" t="s">
        <v>217</v>
      </c>
      <c r="L257" s="214" t="s">
        <v>217</v>
      </c>
      <c r="M257" s="215">
        <v>26.78</v>
      </c>
      <c r="N257" s="188" t="str">
        <f t="shared" si="3"/>
        <v>724500012800</v>
      </c>
    </row>
    <row r="258" spans="1:14" x14ac:dyDescent="0.25">
      <c r="A258" s="214" t="s">
        <v>108</v>
      </c>
      <c r="B258" s="214" t="s">
        <v>226</v>
      </c>
      <c r="C258" s="214" t="s">
        <v>227</v>
      </c>
      <c r="D258" s="214" t="s">
        <v>126</v>
      </c>
      <c r="E258" s="214" t="s">
        <v>127</v>
      </c>
      <c r="F258" s="214" t="s">
        <v>125</v>
      </c>
      <c r="G258" s="214" t="s">
        <v>154</v>
      </c>
      <c r="H258" s="214" t="s">
        <v>217</v>
      </c>
      <c r="I258" s="214" t="s">
        <v>217</v>
      </c>
      <c r="J258" s="214" t="s">
        <v>217</v>
      </c>
      <c r="K258" s="214" t="s">
        <v>217</v>
      </c>
      <c r="L258" s="214" t="s">
        <v>217</v>
      </c>
      <c r="M258" s="215">
        <v>4.47</v>
      </c>
      <c r="N258" s="188" t="str">
        <f t="shared" si="3"/>
        <v>724500012800</v>
      </c>
    </row>
    <row r="259" spans="1:14" x14ac:dyDescent="0.25">
      <c r="A259" s="214" t="s">
        <v>108</v>
      </c>
      <c r="B259" s="214" t="s">
        <v>226</v>
      </c>
      <c r="C259" s="214" t="s">
        <v>227</v>
      </c>
      <c r="D259" s="214" t="s">
        <v>126</v>
      </c>
      <c r="E259" s="214" t="s">
        <v>127</v>
      </c>
      <c r="F259" s="214" t="s">
        <v>125</v>
      </c>
      <c r="G259" s="214" t="s">
        <v>136</v>
      </c>
      <c r="H259" s="214" t="s">
        <v>217</v>
      </c>
      <c r="I259" s="214" t="s">
        <v>217</v>
      </c>
      <c r="J259" s="214" t="s">
        <v>217</v>
      </c>
      <c r="K259" s="214" t="s">
        <v>217</v>
      </c>
      <c r="L259" s="214" t="s">
        <v>217</v>
      </c>
      <c r="M259" s="215">
        <v>-38.729999999999997</v>
      </c>
      <c r="N259" s="188" t="str">
        <f t="shared" ref="N259:N322" si="4">CONCATENATE(G259,E259)</f>
        <v>205800012800</v>
      </c>
    </row>
    <row r="260" spans="1:14" x14ac:dyDescent="0.25">
      <c r="A260" s="214" t="s">
        <v>108</v>
      </c>
      <c r="B260" s="214" t="s">
        <v>226</v>
      </c>
      <c r="C260" s="214" t="s">
        <v>227</v>
      </c>
      <c r="D260" s="214" t="s">
        <v>126</v>
      </c>
      <c r="E260" s="214" t="s">
        <v>127</v>
      </c>
      <c r="F260" s="214" t="s">
        <v>125</v>
      </c>
      <c r="G260" s="214" t="s">
        <v>136</v>
      </c>
      <c r="H260" s="214" t="s">
        <v>217</v>
      </c>
      <c r="I260" s="214" t="s">
        <v>217</v>
      </c>
      <c r="J260" s="214" t="s">
        <v>217</v>
      </c>
      <c r="K260" s="214" t="s">
        <v>217</v>
      </c>
      <c r="L260" s="214" t="s">
        <v>217</v>
      </c>
      <c r="M260" s="215">
        <v>-6.46</v>
      </c>
      <c r="N260" s="188" t="str">
        <f t="shared" si="4"/>
        <v>205800012800</v>
      </c>
    </row>
    <row r="261" spans="1:14" x14ac:dyDescent="0.25">
      <c r="A261" s="214" t="s">
        <v>108</v>
      </c>
      <c r="B261" s="214" t="s">
        <v>226</v>
      </c>
      <c r="C261" s="214" t="s">
        <v>227</v>
      </c>
      <c r="D261" s="214" t="s">
        <v>126</v>
      </c>
      <c r="E261" s="214" t="s">
        <v>127</v>
      </c>
      <c r="F261" s="214" t="s">
        <v>125</v>
      </c>
      <c r="G261" s="214" t="s">
        <v>143</v>
      </c>
      <c r="H261" s="214" t="s">
        <v>217</v>
      </c>
      <c r="I261" s="214" t="s">
        <v>217</v>
      </c>
      <c r="J261" s="214" t="s">
        <v>217</v>
      </c>
      <c r="K261" s="214" t="s">
        <v>217</v>
      </c>
      <c r="L261" s="214" t="s">
        <v>217</v>
      </c>
      <c r="M261" s="215">
        <v>-131.26</v>
      </c>
      <c r="N261" s="188" t="str">
        <f t="shared" si="4"/>
        <v>215000012800</v>
      </c>
    </row>
    <row r="262" spans="1:14" x14ac:dyDescent="0.25">
      <c r="A262" s="214" t="s">
        <v>108</v>
      </c>
      <c r="B262" s="214" t="s">
        <v>226</v>
      </c>
      <c r="C262" s="214" t="s">
        <v>227</v>
      </c>
      <c r="D262" s="214" t="s">
        <v>126</v>
      </c>
      <c r="E262" s="214" t="s">
        <v>127</v>
      </c>
      <c r="F262" s="214" t="s">
        <v>125</v>
      </c>
      <c r="G262" s="214" t="s">
        <v>143</v>
      </c>
      <c r="H262" s="214" t="s">
        <v>217</v>
      </c>
      <c r="I262" s="214" t="s">
        <v>217</v>
      </c>
      <c r="J262" s="214" t="s">
        <v>217</v>
      </c>
      <c r="K262" s="214" t="s">
        <v>217</v>
      </c>
      <c r="L262" s="214" t="s">
        <v>217</v>
      </c>
      <c r="M262" s="215">
        <v>-21.88</v>
      </c>
      <c r="N262" s="188" t="str">
        <f t="shared" si="4"/>
        <v>215000012800</v>
      </c>
    </row>
    <row r="263" spans="1:14" x14ac:dyDescent="0.25">
      <c r="A263" s="214" t="s">
        <v>108</v>
      </c>
      <c r="B263" s="214" t="s">
        <v>226</v>
      </c>
      <c r="C263" s="214" t="s">
        <v>227</v>
      </c>
      <c r="D263" s="214" t="s">
        <v>126</v>
      </c>
      <c r="E263" s="214" t="s">
        <v>127</v>
      </c>
      <c r="F263" s="214" t="s">
        <v>125</v>
      </c>
      <c r="G263" s="214" t="s">
        <v>124</v>
      </c>
      <c r="H263" s="214" t="s">
        <v>217</v>
      </c>
      <c r="I263" s="214" t="s">
        <v>217</v>
      </c>
      <c r="J263" s="214" t="s">
        <v>217</v>
      </c>
      <c r="K263" s="214" t="s">
        <v>217</v>
      </c>
      <c r="L263" s="214" t="s">
        <v>217</v>
      </c>
      <c r="M263" s="215">
        <v>-1852.48</v>
      </c>
      <c r="N263" s="188" t="str">
        <f t="shared" si="4"/>
        <v>100000012800</v>
      </c>
    </row>
    <row r="264" spans="1:14" x14ac:dyDescent="0.25">
      <c r="A264" s="214" t="s">
        <v>108</v>
      </c>
      <c r="B264" s="214" t="s">
        <v>228</v>
      </c>
      <c r="C264" s="214" t="s">
        <v>229</v>
      </c>
      <c r="D264" s="214" t="s">
        <v>126</v>
      </c>
      <c r="E264" s="214" t="s">
        <v>127</v>
      </c>
      <c r="F264" s="214" t="s">
        <v>131</v>
      </c>
      <c r="G264" s="214" t="s">
        <v>136</v>
      </c>
      <c r="H264" s="214" t="s">
        <v>217</v>
      </c>
      <c r="I264" s="214" t="s">
        <v>217</v>
      </c>
      <c r="J264" s="214" t="s">
        <v>217</v>
      </c>
      <c r="K264" s="214" t="s">
        <v>217</v>
      </c>
      <c r="L264" s="214" t="s">
        <v>217</v>
      </c>
      <c r="M264" s="215">
        <v>-25.1</v>
      </c>
      <c r="N264" s="188" t="str">
        <f t="shared" si="4"/>
        <v>205800012800</v>
      </c>
    </row>
    <row r="265" spans="1:14" x14ac:dyDescent="0.25">
      <c r="A265" s="214" t="s">
        <v>108</v>
      </c>
      <c r="B265" s="214" t="s">
        <v>228</v>
      </c>
      <c r="C265" s="214" t="s">
        <v>229</v>
      </c>
      <c r="D265" s="214" t="s">
        <v>126</v>
      </c>
      <c r="E265" s="214" t="s">
        <v>127</v>
      </c>
      <c r="F265" s="214" t="s">
        <v>131</v>
      </c>
      <c r="G265" s="214" t="s">
        <v>136</v>
      </c>
      <c r="H265" s="214" t="s">
        <v>217</v>
      </c>
      <c r="I265" s="214" t="s">
        <v>217</v>
      </c>
      <c r="J265" s="214" t="s">
        <v>217</v>
      </c>
      <c r="K265" s="214" t="s">
        <v>217</v>
      </c>
      <c r="L265" s="214" t="s">
        <v>217</v>
      </c>
      <c r="M265" s="215">
        <v>-4.18</v>
      </c>
      <c r="N265" s="188" t="str">
        <f t="shared" si="4"/>
        <v>205800012800</v>
      </c>
    </row>
    <row r="266" spans="1:14" x14ac:dyDescent="0.25">
      <c r="A266" s="214" t="s">
        <v>108</v>
      </c>
      <c r="B266" s="214" t="s">
        <v>228</v>
      </c>
      <c r="C266" s="214" t="s">
        <v>229</v>
      </c>
      <c r="D266" s="214" t="s">
        <v>126</v>
      </c>
      <c r="E266" s="214" t="s">
        <v>127</v>
      </c>
      <c r="F266" s="214" t="s">
        <v>131</v>
      </c>
      <c r="G266" s="214" t="s">
        <v>143</v>
      </c>
      <c r="H266" s="214" t="s">
        <v>217</v>
      </c>
      <c r="I266" s="214" t="s">
        <v>217</v>
      </c>
      <c r="J266" s="214" t="s">
        <v>217</v>
      </c>
      <c r="K266" s="214" t="s">
        <v>217</v>
      </c>
      <c r="L266" s="214" t="s">
        <v>217</v>
      </c>
      <c r="M266" s="215">
        <v>-83.32</v>
      </c>
      <c r="N266" s="188" t="str">
        <f t="shared" si="4"/>
        <v>215000012800</v>
      </c>
    </row>
    <row r="267" spans="1:14" x14ac:dyDescent="0.25">
      <c r="A267" s="214" t="s">
        <v>108</v>
      </c>
      <c r="B267" s="214" t="s">
        <v>228</v>
      </c>
      <c r="C267" s="214" t="s">
        <v>229</v>
      </c>
      <c r="D267" s="214" t="s">
        <v>126</v>
      </c>
      <c r="E267" s="214" t="s">
        <v>127</v>
      </c>
      <c r="F267" s="214" t="s">
        <v>131</v>
      </c>
      <c r="G267" s="214" t="s">
        <v>143</v>
      </c>
      <c r="H267" s="214" t="s">
        <v>217</v>
      </c>
      <c r="I267" s="214" t="s">
        <v>217</v>
      </c>
      <c r="J267" s="214" t="s">
        <v>217</v>
      </c>
      <c r="K267" s="214" t="s">
        <v>217</v>
      </c>
      <c r="L267" s="214" t="s">
        <v>217</v>
      </c>
      <c r="M267" s="215">
        <v>-13.89</v>
      </c>
      <c r="N267" s="188" t="str">
        <f t="shared" si="4"/>
        <v>215000012800</v>
      </c>
    </row>
    <row r="268" spans="1:14" x14ac:dyDescent="0.25">
      <c r="A268" s="214" t="s">
        <v>108</v>
      </c>
      <c r="B268" s="214" t="s">
        <v>228</v>
      </c>
      <c r="C268" s="214" t="s">
        <v>229</v>
      </c>
      <c r="D268" s="214" t="s">
        <v>126</v>
      </c>
      <c r="E268" s="214" t="s">
        <v>127</v>
      </c>
      <c r="F268" s="214" t="s">
        <v>131</v>
      </c>
      <c r="G268" s="214" t="s">
        <v>124</v>
      </c>
      <c r="H268" s="214" t="s">
        <v>217</v>
      </c>
      <c r="I268" s="214" t="s">
        <v>217</v>
      </c>
      <c r="J268" s="214" t="s">
        <v>217</v>
      </c>
      <c r="K268" s="214" t="s">
        <v>217</v>
      </c>
      <c r="L268" s="214" t="s">
        <v>217</v>
      </c>
      <c r="M268" s="215">
        <v>-1345.03</v>
      </c>
      <c r="N268" s="188" t="str">
        <f t="shared" si="4"/>
        <v>100000012800</v>
      </c>
    </row>
    <row r="269" spans="1:14" x14ac:dyDescent="0.25">
      <c r="A269" s="214" t="s">
        <v>108</v>
      </c>
      <c r="B269" s="214" t="s">
        <v>228</v>
      </c>
      <c r="C269" s="214" t="s">
        <v>229</v>
      </c>
      <c r="D269" s="214" t="s">
        <v>126</v>
      </c>
      <c r="E269" s="214" t="s">
        <v>127</v>
      </c>
      <c r="F269" s="214" t="s">
        <v>131</v>
      </c>
      <c r="G269" s="214" t="s">
        <v>124</v>
      </c>
      <c r="H269" s="214" t="s">
        <v>217</v>
      </c>
      <c r="I269" s="214" t="s">
        <v>217</v>
      </c>
      <c r="J269" s="214" t="s">
        <v>217</v>
      </c>
      <c r="K269" s="214" t="s">
        <v>217</v>
      </c>
      <c r="L269" s="214" t="s">
        <v>217</v>
      </c>
      <c r="M269" s="215">
        <v>-224.17</v>
      </c>
      <c r="N269" s="188" t="str">
        <f t="shared" si="4"/>
        <v>100000012800</v>
      </c>
    </row>
    <row r="270" spans="1:14" x14ac:dyDescent="0.25">
      <c r="A270" s="214" t="s">
        <v>108</v>
      </c>
      <c r="B270" s="214" t="s">
        <v>228</v>
      </c>
      <c r="C270" s="214" t="s">
        <v>229</v>
      </c>
      <c r="D270" s="214" t="s">
        <v>126</v>
      </c>
      <c r="E270" s="214" t="s">
        <v>127</v>
      </c>
      <c r="F270" s="214" t="s">
        <v>131</v>
      </c>
      <c r="G270" s="214" t="s">
        <v>140</v>
      </c>
      <c r="H270" s="214" t="s">
        <v>217</v>
      </c>
      <c r="I270" s="214" t="s">
        <v>217</v>
      </c>
      <c r="J270" s="214" t="s">
        <v>217</v>
      </c>
      <c r="K270" s="214" t="s">
        <v>217</v>
      </c>
      <c r="L270" s="214" t="s">
        <v>217</v>
      </c>
      <c r="M270" s="215">
        <v>-1.92</v>
      </c>
      <c r="N270" s="188" t="str">
        <f t="shared" si="4"/>
        <v>212500012800</v>
      </c>
    </row>
    <row r="271" spans="1:14" x14ac:dyDescent="0.25">
      <c r="A271" s="214" t="s">
        <v>108</v>
      </c>
      <c r="B271" s="214" t="s">
        <v>228</v>
      </c>
      <c r="C271" s="214" t="s">
        <v>229</v>
      </c>
      <c r="D271" s="214" t="s">
        <v>126</v>
      </c>
      <c r="E271" s="214" t="s">
        <v>127</v>
      </c>
      <c r="F271" s="214" t="s">
        <v>131</v>
      </c>
      <c r="G271" s="214" t="s">
        <v>140</v>
      </c>
      <c r="H271" s="214" t="s">
        <v>217</v>
      </c>
      <c r="I271" s="214" t="s">
        <v>217</v>
      </c>
      <c r="J271" s="214" t="s">
        <v>217</v>
      </c>
      <c r="K271" s="214" t="s">
        <v>217</v>
      </c>
      <c r="L271" s="214" t="s">
        <v>217</v>
      </c>
      <c r="M271" s="215">
        <v>-0.32</v>
      </c>
      <c r="N271" s="188" t="str">
        <f t="shared" si="4"/>
        <v>212500012800</v>
      </c>
    </row>
    <row r="272" spans="1:14" x14ac:dyDescent="0.25">
      <c r="A272" s="214" t="s">
        <v>108</v>
      </c>
      <c r="B272" s="214" t="s">
        <v>228</v>
      </c>
      <c r="C272" s="214" t="s">
        <v>229</v>
      </c>
      <c r="D272" s="214" t="s">
        <v>126</v>
      </c>
      <c r="E272" s="214" t="s">
        <v>127</v>
      </c>
      <c r="F272" s="214" t="s">
        <v>131</v>
      </c>
      <c r="G272" s="214" t="s">
        <v>141</v>
      </c>
      <c r="H272" s="214" t="s">
        <v>217</v>
      </c>
      <c r="I272" s="214" t="s">
        <v>217</v>
      </c>
      <c r="J272" s="214" t="s">
        <v>217</v>
      </c>
      <c r="K272" s="214" t="s">
        <v>217</v>
      </c>
      <c r="L272" s="214" t="s">
        <v>217</v>
      </c>
      <c r="M272" s="215">
        <v>-93</v>
      </c>
      <c r="N272" s="188" t="str">
        <f t="shared" si="4"/>
        <v>213000012800</v>
      </c>
    </row>
    <row r="273" spans="1:14" x14ac:dyDescent="0.25">
      <c r="A273" s="214" t="s">
        <v>108</v>
      </c>
      <c r="B273" s="214" t="s">
        <v>228</v>
      </c>
      <c r="C273" s="214" t="s">
        <v>229</v>
      </c>
      <c r="D273" s="214" t="s">
        <v>126</v>
      </c>
      <c r="E273" s="214" t="s">
        <v>127</v>
      </c>
      <c r="F273" s="214" t="s">
        <v>131</v>
      </c>
      <c r="G273" s="214" t="s">
        <v>141</v>
      </c>
      <c r="H273" s="214" t="s">
        <v>217</v>
      </c>
      <c r="I273" s="214" t="s">
        <v>217</v>
      </c>
      <c r="J273" s="214" t="s">
        <v>217</v>
      </c>
      <c r="K273" s="214" t="s">
        <v>217</v>
      </c>
      <c r="L273" s="214" t="s">
        <v>217</v>
      </c>
      <c r="M273" s="215">
        <v>-15.5</v>
      </c>
      <c r="N273" s="188" t="str">
        <f t="shared" si="4"/>
        <v>213000012800</v>
      </c>
    </row>
    <row r="274" spans="1:14" x14ac:dyDescent="0.25">
      <c r="A274" s="214" t="s">
        <v>108</v>
      </c>
      <c r="B274" s="214" t="s">
        <v>228</v>
      </c>
      <c r="C274" s="214" t="s">
        <v>229</v>
      </c>
      <c r="D274" s="214" t="s">
        <v>126</v>
      </c>
      <c r="E274" s="214" t="s">
        <v>127</v>
      </c>
      <c r="F274" s="214" t="s">
        <v>131</v>
      </c>
      <c r="G274" s="214" t="s">
        <v>138</v>
      </c>
      <c r="H274" s="214" t="s">
        <v>217</v>
      </c>
      <c r="I274" s="214" t="s">
        <v>217</v>
      </c>
      <c r="J274" s="214" t="s">
        <v>217</v>
      </c>
      <c r="K274" s="214" t="s">
        <v>217</v>
      </c>
      <c r="L274" s="214" t="s">
        <v>217</v>
      </c>
      <c r="M274" s="215">
        <v>-121.78</v>
      </c>
      <c r="N274" s="188" t="str">
        <f t="shared" si="4"/>
        <v>210500012800</v>
      </c>
    </row>
    <row r="275" spans="1:14" x14ac:dyDescent="0.25">
      <c r="A275" s="214" t="s">
        <v>108</v>
      </c>
      <c r="B275" s="214" t="s">
        <v>228</v>
      </c>
      <c r="C275" s="214" t="s">
        <v>229</v>
      </c>
      <c r="D275" s="214" t="s">
        <v>126</v>
      </c>
      <c r="E275" s="214" t="s">
        <v>127</v>
      </c>
      <c r="F275" s="214" t="s">
        <v>131</v>
      </c>
      <c r="G275" s="214" t="s">
        <v>138</v>
      </c>
      <c r="H275" s="214" t="s">
        <v>217</v>
      </c>
      <c r="I275" s="214" t="s">
        <v>217</v>
      </c>
      <c r="J275" s="214" t="s">
        <v>217</v>
      </c>
      <c r="K275" s="214" t="s">
        <v>217</v>
      </c>
      <c r="L275" s="214" t="s">
        <v>217</v>
      </c>
      <c r="M275" s="215">
        <v>-20.3</v>
      </c>
      <c r="N275" s="188" t="str">
        <f t="shared" si="4"/>
        <v>210500012800</v>
      </c>
    </row>
    <row r="276" spans="1:14" x14ac:dyDescent="0.25">
      <c r="A276" s="214" t="s">
        <v>108</v>
      </c>
      <c r="B276" s="214" t="s">
        <v>228</v>
      </c>
      <c r="C276" s="214" t="s">
        <v>229</v>
      </c>
      <c r="D276" s="214" t="s">
        <v>126</v>
      </c>
      <c r="E276" s="214" t="s">
        <v>127</v>
      </c>
      <c r="F276" s="214" t="s">
        <v>131</v>
      </c>
      <c r="G276" s="214" t="s">
        <v>137</v>
      </c>
      <c r="H276" s="214" t="s">
        <v>217</v>
      </c>
      <c r="I276" s="214" t="s">
        <v>217</v>
      </c>
      <c r="J276" s="214" t="s">
        <v>217</v>
      </c>
      <c r="K276" s="214" t="s">
        <v>217</v>
      </c>
      <c r="L276" s="214" t="s">
        <v>217</v>
      </c>
      <c r="M276" s="215">
        <v>-23.26</v>
      </c>
      <c r="N276" s="188" t="str">
        <f t="shared" si="4"/>
        <v>210000012800</v>
      </c>
    </row>
    <row r="277" spans="1:14" x14ac:dyDescent="0.25">
      <c r="A277" s="214" t="s">
        <v>108</v>
      </c>
      <c r="B277" s="214" t="s">
        <v>228</v>
      </c>
      <c r="C277" s="214" t="s">
        <v>229</v>
      </c>
      <c r="D277" s="214" t="s">
        <v>126</v>
      </c>
      <c r="E277" s="214" t="s">
        <v>127</v>
      </c>
      <c r="F277" s="214" t="s">
        <v>131</v>
      </c>
      <c r="G277" s="214" t="s">
        <v>137</v>
      </c>
      <c r="H277" s="214" t="s">
        <v>217</v>
      </c>
      <c r="I277" s="214" t="s">
        <v>217</v>
      </c>
      <c r="J277" s="214" t="s">
        <v>217</v>
      </c>
      <c r="K277" s="214" t="s">
        <v>217</v>
      </c>
      <c r="L277" s="214" t="s">
        <v>217</v>
      </c>
      <c r="M277" s="215">
        <v>-3.88</v>
      </c>
      <c r="N277" s="188" t="str">
        <f t="shared" si="4"/>
        <v>210000012800</v>
      </c>
    </row>
    <row r="278" spans="1:14" x14ac:dyDescent="0.25">
      <c r="A278" s="214" t="s">
        <v>108</v>
      </c>
      <c r="B278" s="214" t="s">
        <v>228</v>
      </c>
      <c r="C278" s="214" t="s">
        <v>229</v>
      </c>
      <c r="D278" s="214" t="s">
        <v>126</v>
      </c>
      <c r="E278" s="214" t="s">
        <v>127</v>
      </c>
      <c r="F278" s="214" t="s">
        <v>131</v>
      </c>
      <c r="G278" s="214" t="s">
        <v>140</v>
      </c>
      <c r="H278" s="214" t="s">
        <v>217</v>
      </c>
      <c r="I278" s="214" t="s">
        <v>217</v>
      </c>
      <c r="J278" s="214" t="s">
        <v>217</v>
      </c>
      <c r="K278" s="214" t="s">
        <v>217</v>
      </c>
      <c r="L278" s="214" t="s">
        <v>217</v>
      </c>
      <c r="M278" s="215">
        <v>-4.32</v>
      </c>
      <c r="N278" s="188" t="str">
        <f t="shared" si="4"/>
        <v>212500012800</v>
      </c>
    </row>
    <row r="279" spans="1:14" x14ac:dyDescent="0.25">
      <c r="A279" s="214" t="s">
        <v>108</v>
      </c>
      <c r="B279" s="214" t="s">
        <v>228</v>
      </c>
      <c r="C279" s="214" t="s">
        <v>229</v>
      </c>
      <c r="D279" s="214" t="s">
        <v>126</v>
      </c>
      <c r="E279" s="214" t="s">
        <v>127</v>
      </c>
      <c r="F279" s="214" t="s">
        <v>131</v>
      </c>
      <c r="G279" s="214" t="s">
        <v>140</v>
      </c>
      <c r="H279" s="214" t="s">
        <v>217</v>
      </c>
      <c r="I279" s="214" t="s">
        <v>217</v>
      </c>
      <c r="J279" s="214" t="s">
        <v>217</v>
      </c>
      <c r="K279" s="214" t="s">
        <v>217</v>
      </c>
      <c r="L279" s="214" t="s">
        <v>217</v>
      </c>
      <c r="M279" s="215">
        <v>-0.72</v>
      </c>
      <c r="N279" s="188" t="str">
        <f t="shared" si="4"/>
        <v>212500012800</v>
      </c>
    </row>
    <row r="280" spans="1:14" x14ac:dyDescent="0.25">
      <c r="A280" s="214" t="s">
        <v>108</v>
      </c>
      <c r="B280" s="214" t="s">
        <v>228</v>
      </c>
      <c r="C280" s="214" t="s">
        <v>229</v>
      </c>
      <c r="D280" s="214" t="s">
        <v>126</v>
      </c>
      <c r="E280" s="214" t="s">
        <v>127</v>
      </c>
      <c r="F280" s="214" t="s">
        <v>131</v>
      </c>
      <c r="G280" s="214" t="s">
        <v>135</v>
      </c>
      <c r="H280" s="214" t="s">
        <v>217</v>
      </c>
      <c r="I280" s="214" t="s">
        <v>217</v>
      </c>
      <c r="J280" s="214" t="s">
        <v>217</v>
      </c>
      <c r="K280" s="214" t="s">
        <v>217</v>
      </c>
      <c r="L280" s="214" t="s">
        <v>217</v>
      </c>
      <c r="M280" s="215">
        <v>-798.77</v>
      </c>
      <c r="N280" s="188" t="str">
        <f t="shared" si="4"/>
        <v>205600012800</v>
      </c>
    </row>
    <row r="281" spans="1:14" x14ac:dyDescent="0.25">
      <c r="A281" s="214" t="s">
        <v>108</v>
      </c>
      <c r="B281" s="214" t="s">
        <v>228</v>
      </c>
      <c r="C281" s="214" t="s">
        <v>229</v>
      </c>
      <c r="D281" s="214" t="s">
        <v>126</v>
      </c>
      <c r="E281" s="214" t="s">
        <v>127</v>
      </c>
      <c r="F281" s="214" t="s">
        <v>131</v>
      </c>
      <c r="G281" s="214" t="s">
        <v>135</v>
      </c>
      <c r="H281" s="214" t="s">
        <v>217</v>
      </c>
      <c r="I281" s="214" t="s">
        <v>217</v>
      </c>
      <c r="J281" s="214" t="s">
        <v>217</v>
      </c>
      <c r="K281" s="214" t="s">
        <v>217</v>
      </c>
      <c r="L281" s="214" t="s">
        <v>217</v>
      </c>
      <c r="M281" s="215">
        <v>-133.13</v>
      </c>
      <c r="N281" s="188" t="str">
        <f t="shared" si="4"/>
        <v>205600012800</v>
      </c>
    </row>
    <row r="282" spans="1:14" x14ac:dyDescent="0.25">
      <c r="A282" s="214" t="s">
        <v>108</v>
      </c>
      <c r="B282" s="214" t="s">
        <v>228</v>
      </c>
      <c r="C282" s="214" t="s">
        <v>229</v>
      </c>
      <c r="D282" s="214" t="s">
        <v>126</v>
      </c>
      <c r="E282" s="214" t="s">
        <v>127</v>
      </c>
      <c r="F282" s="214" t="s">
        <v>131</v>
      </c>
      <c r="G282" s="214" t="s">
        <v>134</v>
      </c>
      <c r="H282" s="214" t="s">
        <v>217</v>
      </c>
      <c r="I282" s="214" t="s">
        <v>217</v>
      </c>
      <c r="J282" s="214" t="s">
        <v>217</v>
      </c>
      <c r="K282" s="214" t="s">
        <v>217</v>
      </c>
      <c r="L282" s="214" t="s">
        <v>217</v>
      </c>
      <c r="M282" s="215">
        <v>-0.98</v>
      </c>
      <c r="N282" s="188" t="str">
        <f t="shared" si="4"/>
        <v>205500012800</v>
      </c>
    </row>
    <row r="283" spans="1:14" x14ac:dyDescent="0.25">
      <c r="A283" s="214" t="s">
        <v>108</v>
      </c>
      <c r="B283" s="214" t="s">
        <v>228</v>
      </c>
      <c r="C283" s="214" t="s">
        <v>229</v>
      </c>
      <c r="D283" s="214" t="s">
        <v>126</v>
      </c>
      <c r="E283" s="214" t="s">
        <v>127</v>
      </c>
      <c r="F283" s="214" t="s">
        <v>131</v>
      </c>
      <c r="G283" s="214" t="s">
        <v>134</v>
      </c>
      <c r="H283" s="214" t="s">
        <v>217</v>
      </c>
      <c r="I283" s="214" t="s">
        <v>217</v>
      </c>
      <c r="J283" s="214" t="s">
        <v>217</v>
      </c>
      <c r="K283" s="214" t="s">
        <v>217</v>
      </c>
      <c r="L283" s="214" t="s">
        <v>217</v>
      </c>
      <c r="M283" s="215">
        <v>-0.17</v>
      </c>
      <c r="N283" s="188" t="str">
        <f t="shared" si="4"/>
        <v>205500012800</v>
      </c>
    </row>
    <row r="284" spans="1:14" x14ac:dyDescent="0.25">
      <c r="A284" s="214" t="s">
        <v>108</v>
      </c>
      <c r="B284" s="214" t="s">
        <v>228</v>
      </c>
      <c r="C284" s="214" t="s">
        <v>229</v>
      </c>
      <c r="D284" s="214" t="s">
        <v>126</v>
      </c>
      <c r="E284" s="214" t="s">
        <v>127</v>
      </c>
      <c r="F284" s="214" t="s">
        <v>131</v>
      </c>
      <c r="G284" s="214" t="s">
        <v>132</v>
      </c>
      <c r="H284" s="214" t="s">
        <v>217</v>
      </c>
      <c r="I284" s="214" t="s">
        <v>217</v>
      </c>
      <c r="J284" s="214" t="s">
        <v>217</v>
      </c>
      <c r="K284" s="214" t="s">
        <v>217</v>
      </c>
      <c r="L284" s="214" t="s">
        <v>217</v>
      </c>
      <c r="M284" s="215">
        <v>-121.78</v>
      </c>
      <c r="N284" s="188" t="str">
        <f t="shared" si="4"/>
        <v>205200012800</v>
      </c>
    </row>
    <row r="285" spans="1:14" x14ac:dyDescent="0.25">
      <c r="A285" s="214" t="s">
        <v>108</v>
      </c>
      <c r="B285" s="214" t="s">
        <v>228</v>
      </c>
      <c r="C285" s="214" t="s">
        <v>229</v>
      </c>
      <c r="D285" s="214" t="s">
        <v>126</v>
      </c>
      <c r="E285" s="214" t="s">
        <v>127</v>
      </c>
      <c r="F285" s="214" t="s">
        <v>131</v>
      </c>
      <c r="G285" s="214" t="s">
        <v>132</v>
      </c>
      <c r="H285" s="214" t="s">
        <v>217</v>
      </c>
      <c r="I285" s="214" t="s">
        <v>217</v>
      </c>
      <c r="J285" s="214" t="s">
        <v>217</v>
      </c>
      <c r="K285" s="214" t="s">
        <v>217</v>
      </c>
      <c r="L285" s="214" t="s">
        <v>217</v>
      </c>
      <c r="M285" s="215">
        <v>-20.3</v>
      </c>
      <c r="N285" s="188" t="str">
        <f t="shared" si="4"/>
        <v>205200012800</v>
      </c>
    </row>
    <row r="286" spans="1:14" x14ac:dyDescent="0.25">
      <c r="A286" s="214" t="s">
        <v>108</v>
      </c>
      <c r="B286" s="214" t="s">
        <v>228</v>
      </c>
      <c r="C286" s="214" t="s">
        <v>229</v>
      </c>
      <c r="D286" s="214" t="s">
        <v>126</v>
      </c>
      <c r="E286" s="214" t="s">
        <v>127</v>
      </c>
      <c r="F286" s="214" t="s">
        <v>131</v>
      </c>
      <c r="G286" s="214" t="s">
        <v>137</v>
      </c>
      <c r="H286" s="214" t="s">
        <v>217</v>
      </c>
      <c r="I286" s="214" t="s">
        <v>217</v>
      </c>
      <c r="J286" s="214" t="s">
        <v>217</v>
      </c>
      <c r="K286" s="214" t="s">
        <v>217</v>
      </c>
      <c r="L286" s="214" t="s">
        <v>217</v>
      </c>
      <c r="M286" s="215">
        <v>-22.14</v>
      </c>
      <c r="N286" s="188" t="str">
        <f t="shared" si="4"/>
        <v>210000012800</v>
      </c>
    </row>
    <row r="287" spans="1:14" x14ac:dyDescent="0.25">
      <c r="A287" s="214" t="s">
        <v>108</v>
      </c>
      <c r="B287" s="214" t="s">
        <v>228</v>
      </c>
      <c r="C287" s="214" t="s">
        <v>229</v>
      </c>
      <c r="D287" s="214" t="s">
        <v>126</v>
      </c>
      <c r="E287" s="214" t="s">
        <v>127</v>
      </c>
      <c r="F287" s="214" t="s">
        <v>131</v>
      </c>
      <c r="G287" s="214" t="s">
        <v>137</v>
      </c>
      <c r="H287" s="214" t="s">
        <v>217</v>
      </c>
      <c r="I287" s="214" t="s">
        <v>217</v>
      </c>
      <c r="J287" s="214" t="s">
        <v>217</v>
      </c>
      <c r="K287" s="214" t="s">
        <v>217</v>
      </c>
      <c r="L287" s="214" t="s">
        <v>217</v>
      </c>
      <c r="M287" s="215">
        <v>-3.69</v>
      </c>
      <c r="N287" s="188" t="str">
        <f t="shared" si="4"/>
        <v>210000012800</v>
      </c>
    </row>
    <row r="288" spans="1:14" x14ac:dyDescent="0.25">
      <c r="A288" s="214" t="s">
        <v>108</v>
      </c>
      <c r="B288" s="214" t="s">
        <v>228</v>
      </c>
      <c r="C288" s="214" t="s">
        <v>229</v>
      </c>
      <c r="D288" s="214" t="s">
        <v>126</v>
      </c>
      <c r="E288" s="214" t="s">
        <v>127</v>
      </c>
      <c r="F288" s="214" t="s">
        <v>131</v>
      </c>
      <c r="G288" s="214" t="s">
        <v>139</v>
      </c>
      <c r="H288" s="214" t="s">
        <v>217</v>
      </c>
      <c r="I288" s="214" t="s">
        <v>217</v>
      </c>
      <c r="J288" s="214" t="s">
        <v>217</v>
      </c>
      <c r="K288" s="214" t="s">
        <v>217</v>
      </c>
      <c r="L288" s="214" t="s">
        <v>217</v>
      </c>
      <c r="M288" s="215">
        <v>-107.3</v>
      </c>
      <c r="N288" s="188" t="str">
        <f t="shared" si="4"/>
        <v>211000012800</v>
      </c>
    </row>
    <row r="289" spans="1:14" x14ac:dyDescent="0.25">
      <c r="A289" s="214" t="s">
        <v>108</v>
      </c>
      <c r="B289" s="214" t="s">
        <v>228</v>
      </c>
      <c r="C289" s="214" t="s">
        <v>229</v>
      </c>
      <c r="D289" s="214" t="s">
        <v>126</v>
      </c>
      <c r="E289" s="214" t="s">
        <v>127</v>
      </c>
      <c r="F289" s="214" t="s">
        <v>131</v>
      </c>
      <c r="G289" s="214" t="s">
        <v>139</v>
      </c>
      <c r="H289" s="214" t="s">
        <v>217</v>
      </c>
      <c r="I289" s="214" t="s">
        <v>217</v>
      </c>
      <c r="J289" s="214" t="s">
        <v>217</v>
      </c>
      <c r="K289" s="214" t="s">
        <v>217</v>
      </c>
      <c r="L289" s="214" t="s">
        <v>217</v>
      </c>
      <c r="M289" s="215">
        <v>-17.88</v>
      </c>
      <c r="N289" s="188" t="str">
        <f t="shared" si="4"/>
        <v>211000012800</v>
      </c>
    </row>
    <row r="290" spans="1:14" x14ac:dyDescent="0.25">
      <c r="A290" s="214" t="s">
        <v>108</v>
      </c>
      <c r="B290" s="214" t="s">
        <v>228</v>
      </c>
      <c r="C290" s="214" t="s">
        <v>229</v>
      </c>
      <c r="D290" s="214" t="s">
        <v>126</v>
      </c>
      <c r="E290" s="214" t="s">
        <v>127</v>
      </c>
      <c r="F290" s="214" t="s">
        <v>131</v>
      </c>
      <c r="G290" s="214" t="s">
        <v>133</v>
      </c>
      <c r="H290" s="214" t="s">
        <v>217</v>
      </c>
      <c r="I290" s="214" t="s">
        <v>217</v>
      </c>
      <c r="J290" s="214" t="s">
        <v>217</v>
      </c>
      <c r="K290" s="214" t="s">
        <v>217</v>
      </c>
      <c r="L290" s="214" t="s">
        <v>217</v>
      </c>
      <c r="M290" s="215">
        <v>-107.3</v>
      </c>
      <c r="N290" s="188" t="str">
        <f t="shared" si="4"/>
        <v>205300012800</v>
      </c>
    </row>
    <row r="291" spans="1:14" x14ac:dyDescent="0.25">
      <c r="A291" s="214" t="s">
        <v>108</v>
      </c>
      <c r="B291" s="214" t="s">
        <v>228</v>
      </c>
      <c r="C291" s="214" t="s">
        <v>229</v>
      </c>
      <c r="D291" s="214" t="s">
        <v>126</v>
      </c>
      <c r="E291" s="214" t="s">
        <v>127</v>
      </c>
      <c r="F291" s="214" t="s">
        <v>131</v>
      </c>
      <c r="G291" s="214" t="s">
        <v>133</v>
      </c>
      <c r="H291" s="214" t="s">
        <v>217</v>
      </c>
      <c r="I291" s="214" t="s">
        <v>217</v>
      </c>
      <c r="J291" s="214" t="s">
        <v>217</v>
      </c>
      <c r="K291" s="214" t="s">
        <v>217</v>
      </c>
      <c r="L291" s="214" t="s">
        <v>217</v>
      </c>
      <c r="M291" s="215">
        <v>-17.88</v>
      </c>
      <c r="N291" s="188" t="str">
        <f t="shared" si="4"/>
        <v>205300012800</v>
      </c>
    </row>
    <row r="292" spans="1:14" x14ac:dyDescent="0.25">
      <c r="A292" s="214" t="s">
        <v>108</v>
      </c>
      <c r="B292" s="214" t="s">
        <v>228</v>
      </c>
      <c r="C292" s="214" t="s">
        <v>229</v>
      </c>
      <c r="D292" s="214" t="s">
        <v>126</v>
      </c>
      <c r="E292" s="214" t="s">
        <v>127</v>
      </c>
      <c r="F292" s="214" t="s">
        <v>131</v>
      </c>
      <c r="G292" s="214" t="s">
        <v>145</v>
      </c>
      <c r="H292" s="214" t="s">
        <v>217</v>
      </c>
      <c r="I292" s="214" t="s">
        <v>217</v>
      </c>
      <c r="J292" s="214" t="s">
        <v>217</v>
      </c>
      <c r="K292" s="214" t="s">
        <v>217</v>
      </c>
      <c r="L292" s="214" t="s">
        <v>217</v>
      </c>
      <c r="M292" s="215">
        <v>-25.1</v>
      </c>
      <c r="N292" s="188" t="str">
        <f t="shared" si="4"/>
        <v>216000012800</v>
      </c>
    </row>
    <row r="293" spans="1:14" x14ac:dyDescent="0.25">
      <c r="A293" s="214" t="s">
        <v>108</v>
      </c>
      <c r="B293" s="214" t="s">
        <v>228</v>
      </c>
      <c r="C293" s="214" t="s">
        <v>229</v>
      </c>
      <c r="D293" s="214" t="s">
        <v>126</v>
      </c>
      <c r="E293" s="214" t="s">
        <v>127</v>
      </c>
      <c r="F293" s="214" t="s">
        <v>131</v>
      </c>
      <c r="G293" s="214" t="s">
        <v>145</v>
      </c>
      <c r="H293" s="214" t="s">
        <v>217</v>
      </c>
      <c r="I293" s="214" t="s">
        <v>217</v>
      </c>
      <c r="J293" s="214" t="s">
        <v>217</v>
      </c>
      <c r="K293" s="214" t="s">
        <v>217</v>
      </c>
      <c r="L293" s="214" t="s">
        <v>217</v>
      </c>
      <c r="M293" s="215">
        <v>-4.18</v>
      </c>
      <c r="N293" s="188" t="str">
        <f t="shared" si="4"/>
        <v>216000012800</v>
      </c>
    </row>
    <row r="294" spans="1:14" x14ac:dyDescent="0.25">
      <c r="A294" s="214" t="s">
        <v>108</v>
      </c>
      <c r="B294" s="214" t="s">
        <v>228</v>
      </c>
      <c r="C294" s="214" t="s">
        <v>229</v>
      </c>
      <c r="D294" s="214" t="s">
        <v>126</v>
      </c>
      <c r="E294" s="214" t="s">
        <v>127</v>
      </c>
      <c r="F294" s="214" t="s">
        <v>131</v>
      </c>
      <c r="G294" s="214" t="s">
        <v>142</v>
      </c>
      <c r="H294" s="214" t="s">
        <v>217</v>
      </c>
      <c r="I294" s="214" t="s">
        <v>217</v>
      </c>
      <c r="J294" s="214" t="s">
        <v>217</v>
      </c>
      <c r="K294" s="214" t="s">
        <v>217</v>
      </c>
      <c r="L294" s="214" t="s">
        <v>217</v>
      </c>
      <c r="M294" s="215">
        <v>-40.229999999999997</v>
      </c>
      <c r="N294" s="188" t="str">
        <f t="shared" si="4"/>
        <v>214000012800</v>
      </c>
    </row>
    <row r="295" spans="1:14" x14ac:dyDescent="0.25">
      <c r="A295" s="214" t="s">
        <v>108</v>
      </c>
      <c r="B295" s="214" t="s">
        <v>228</v>
      </c>
      <c r="C295" s="214" t="s">
        <v>229</v>
      </c>
      <c r="D295" s="214" t="s">
        <v>126</v>
      </c>
      <c r="E295" s="214" t="s">
        <v>127</v>
      </c>
      <c r="F295" s="214" t="s">
        <v>131</v>
      </c>
      <c r="G295" s="214" t="s">
        <v>142</v>
      </c>
      <c r="H295" s="214" t="s">
        <v>217</v>
      </c>
      <c r="I295" s="214" t="s">
        <v>217</v>
      </c>
      <c r="J295" s="214" t="s">
        <v>217</v>
      </c>
      <c r="K295" s="214" t="s">
        <v>217</v>
      </c>
      <c r="L295" s="214" t="s">
        <v>217</v>
      </c>
      <c r="M295" s="215">
        <v>-6.7</v>
      </c>
      <c r="N295" s="188" t="str">
        <f t="shared" si="4"/>
        <v>214000012800</v>
      </c>
    </row>
    <row r="296" spans="1:14" x14ac:dyDescent="0.25">
      <c r="A296" s="214" t="s">
        <v>108</v>
      </c>
      <c r="B296" s="214" t="s">
        <v>228</v>
      </c>
      <c r="C296" s="214" t="s">
        <v>229</v>
      </c>
      <c r="D296" s="214" t="s">
        <v>126</v>
      </c>
      <c r="E296" s="214" t="s">
        <v>127</v>
      </c>
      <c r="F296" s="214" t="s">
        <v>131</v>
      </c>
      <c r="G296" s="214" t="s">
        <v>148</v>
      </c>
      <c r="H296" s="214" t="s">
        <v>217</v>
      </c>
      <c r="I296" s="214" t="s">
        <v>217</v>
      </c>
      <c r="J296" s="214" t="s">
        <v>217</v>
      </c>
      <c r="K296" s="214" t="s">
        <v>217</v>
      </c>
      <c r="L296" s="214" t="s">
        <v>217</v>
      </c>
      <c r="M296" s="215">
        <v>307.54000000000002</v>
      </c>
      <c r="N296" s="188" t="str">
        <f t="shared" si="4"/>
        <v>700000012800</v>
      </c>
    </row>
    <row r="297" spans="1:14" x14ac:dyDescent="0.25">
      <c r="A297" s="214" t="s">
        <v>108</v>
      </c>
      <c r="B297" s="214" t="s">
        <v>228</v>
      </c>
      <c r="C297" s="214" t="s">
        <v>229</v>
      </c>
      <c r="D297" s="214" t="s">
        <v>126</v>
      </c>
      <c r="E297" s="214" t="s">
        <v>127</v>
      </c>
      <c r="F297" s="214" t="s">
        <v>131</v>
      </c>
      <c r="G297" s="214" t="s">
        <v>151</v>
      </c>
      <c r="H297" s="214" t="s">
        <v>217</v>
      </c>
      <c r="I297" s="214" t="s">
        <v>217</v>
      </c>
      <c r="J297" s="214" t="s">
        <v>217</v>
      </c>
      <c r="K297" s="214" t="s">
        <v>217</v>
      </c>
      <c r="L297" s="214" t="s">
        <v>217</v>
      </c>
      <c r="M297" s="215">
        <v>107.3</v>
      </c>
      <c r="N297" s="188" t="str">
        <f t="shared" si="4"/>
        <v>723000012800</v>
      </c>
    </row>
    <row r="298" spans="1:14" x14ac:dyDescent="0.25">
      <c r="A298" s="214" t="s">
        <v>108</v>
      </c>
      <c r="B298" s="214" t="s">
        <v>228</v>
      </c>
      <c r="C298" s="214" t="s">
        <v>229</v>
      </c>
      <c r="D298" s="214" t="s">
        <v>126</v>
      </c>
      <c r="E298" s="214" t="s">
        <v>127</v>
      </c>
      <c r="F298" s="214" t="s">
        <v>131</v>
      </c>
      <c r="G298" s="214" t="s">
        <v>151</v>
      </c>
      <c r="H298" s="214" t="s">
        <v>217</v>
      </c>
      <c r="I298" s="214" t="s">
        <v>217</v>
      </c>
      <c r="J298" s="214" t="s">
        <v>217</v>
      </c>
      <c r="K298" s="214" t="s">
        <v>217</v>
      </c>
      <c r="L298" s="214" t="s">
        <v>217</v>
      </c>
      <c r="M298" s="215">
        <v>17.88</v>
      </c>
      <c r="N298" s="188" t="str">
        <f t="shared" si="4"/>
        <v>723000012800</v>
      </c>
    </row>
    <row r="299" spans="1:14" x14ac:dyDescent="0.25">
      <c r="A299" s="214" t="s">
        <v>108</v>
      </c>
      <c r="B299" s="214" t="s">
        <v>228</v>
      </c>
      <c r="C299" s="214" t="s">
        <v>229</v>
      </c>
      <c r="D299" s="214" t="s">
        <v>126</v>
      </c>
      <c r="E299" s="214" t="s">
        <v>127</v>
      </c>
      <c r="F299" s="214" t="s">
        <v>131</v>
      </c>
      <c r="G299" s="214" t="s">
        <v>152</v>
      </c>
      <c r="H299" s="214" t="s">
        <v>217</v>
      </c>
      <c r="I299" s="214" t="s">
        <v>217</v>
      </c>
      <c r="J299" s="214" t="s">
        <v>217</v>
      </c>
      <c r="K299" s="214" t="s">
        <v>217</v>
      </c>
      <c r="L299" s="214" t="s">
        <v>217</v>
      </c>
      <c r="M299" s="215">
        <v>25.1</v>
      </c>
      <c r="N299" s="188" t="str">
        <f t="shared" si="4"/>
        <v>723100012800</v>
      </c>
    </row>
    <row r="300" spans="1:14" x14ac:dyDescent="0.25">
      <c r="A300" s="214" t="s">
        <v>108</v>
      </c>
      <c r="B300" s="214" t="s">
        <v>228</v>
      </c>
      <c r="C300" s="214" t="s">
        <v>229</v>
      </c>
      <c r="D300" s="214" t="s">
        <v>126</v>
      </c>
      <c r="E300" s="214" t="s">
        <v>127</v>
      </c>
      <c r="F300" s="214" t="s">
        <v>131</v>
      </c>
      <c r="G300" s="214" t="s">
        <v>152</v>
      </c>
      <c r="H300" s="214" t="s">
        <v>217</v>
      </c>
      <c r="I300" s="214" t="s">
        <v>217</v>
      </c>
      <c r="J300" s="214" t="s">
        <v>217</v>
      </c>
      <c r="K300" s="214" t="s">
        <v>217</v>
      </c>
      <c r="L300" s="214" t="s">
        <v>217</v>
      </c>
      <c r="M300" s="215">
        <v>4.18</v>
      </c>
      <c r="N300" s="188" t="str">
        <f t="shared" si="4"/>
        <v>723100012800</v>
      </c>
    </row>
    <row r="301" spans="1:14" x14ac:dyDescent="0.25">
      <c r="A301" s="214" t="s">
        <v>108</v>
      </c>
      <c r="B301" s="214" t="s">
        <v>228</v>
      </c>
      <c r="C301" s="214" t="s">
        <v>229</v>
      </c>
      <c r="D301" s="214" t="s">
        <v>126</v>
      </c>
      <c r="E301" s="214" t="s">
        <v>127</v>
      </c>
      <c r="F301" s="214" t="s">
        <v>131</v>
      </c>
      <c r="G301" s="214" t="s">
        <v>153</v>
      </c>
      <c r="H301" s="214" t="s">
        <v>217</v>
      </c>
      <c r="I301" s="214" t="s">
        <v>217</v>
      </c>
      <c r="J301" s="214" t="s">
        <v>217</v>
      </c>
      <c r="K301" s="214" t="s">
        <v>217</v>
      </c>
      <c r="L301" s="214" t="s">
        <v>217</v>
      </c>
      <c r="M301" s="215">
        <v>798.77</v>
      </c>
      <c r="N301" s="188" t="str">
        <f t="shared" si="4"/>
        <v>724000012800</v>
      </c>
    </row>
    <row r="302" spans="1:14" x14ac:dyDescent="0.25">
      <c r="A302" s="214" t="s">
        <v>108</v>
      </c>
      <c r="B302" s="214" t="s">
        <v>228</v>
      </c>
      <c r="C302" s="214" t="s">
        <v>229</v>
      </c>
      <c r="D302" s="214" t="s">
        <v>126</v>
      </c>
      <c r="E302" s="214" t="s">
        <v>127</v>
      </c>
      <c r="F302" s="214" t="s">
        <v>131</v>
      </c>
      <c r="G302" s="214" t="s">
        <v>153</v>
      </c>
      <c r="H302" s="214" t="s">
        <v>217</v>
      </c>
      <c r="I302" s="214" t="s">
        <v>217</v>
      </c>
      <c r="J302" s="214" t="s">
        <v>217</v>
      </c>
      <c r="K302" s="214" t="s">
        <v>217</v>
      </c>
      <c r="L302" s="214" t="s">
        <v>217</v>
      </c>
      <c r="M302" s="215">
        <v>133.13</v>
      </c>
      <c r="N302" s="188" t="str">
        <f t="shared" si="4"/>
        <v>724000012800</v>
      </c>
    </row>
    <row r="303" spans="1:14" x14ac:dyDescent="0.25">
      <c r="A303" s="214" t="s">
        <v>108</v>
      </c>
      <c r="B303" s="214" t="s">
        <v>228</v>
      </c>
      <c r="C303" s="214" t="s">
        <v>229</v>
      </c>
      <c r="D303" s="214" t="s">
        <v>126</v>
      </c>
      <c r="E303" s="214" t="s">
        <v>127</v>
      </c>
      <c r="F303" s="214" t="s">
        <v>131</v>
      </c>
      <c r="G303" s="214" t="s">
        <v>155</v>
      </c>
      <c r="H303" s="214" t="s">
        <v>217</v>
      </c>
      <c r="I303" s="214" t="s">
        <v>217</v>
      </c>
      <c r="J303" s="214" t="s">
        <v>217</v>
      </c>
      <c r="K303" s="214" t="s">
        <v>217</v>
      </c>
      <c r="L303" s="214" t="s">
        <v>217</v>
      </c>
      <c r="M303" s="215">
        <v>0.98</v>
      </c>
      <c r="N303" s="188" t="str">
        <f t="shared" si="4"/>
        <v>725000012800</v>
      </c>
    </row>
    <row r="304" spans="1:14" x14ac:dyDescent="0.25">
      <c r="A304" s="214" t="s">
        <v>108</v>
      </c>
      <c r="B304" s="214" t="s">
        <v>228</v>
      </c>
      <c r="C304" s="214" t="s">
        <v>229</v>
      </c>
      <c r="D304" s="214" t="s">
        <v>126</v>
      </c>
      <c r="E304" s="214" t="s">
        <v>127</v>
      </c>
      <c r="F304" s="214" t="s">
        <v>131</v>
      </c>
      <c r="G304" s="214" t="s">
        <v>155</v>
      </c>
      <c r="H304" s="214" t="s">
        <v>217</v>
      </c>
      <c r="I304" s="214" t="s">
        <v>217</v>
      </c>
      <c r="J304" s="214" t="s">
        <v>217</v>
      </c>
      <c r="K304" s="214" t="s">
        <v>217</v>
      </c>
      <c r="L304" s="214" t="s">
        <v>217</v>
      </c>
      <c r="M304" s="215">
        <v>0.17</v>
      </c>
      <c r="N304" s="188" t="str">
        <f t="shared" si="4"/>
        <v>725000012800</v>
      </c>
    </row>
    <row r="305" spans="1:14" x14ac:dyDescent="0.25">
      <c r="A305" s="214" t="s">
        <v>108</v>
      </c>
      <c r="B305" s="214" t="s">
        <v>228</v>
      </c>
      <c r="C305" s="214" t="s">
        <v>229</v>
      </c>
      <c r="D305" s="214" t="s">
        <v>126</v>
      </c>
      <c r="E305" s="214" t="s">
        <v>127</v>
      </c>
      <c r="F305" s="214" t="s">
        <v>131</v>
      </c>
      <c r="G305" s="214" t="s">
        <v>156</v>
      </c>
      <c r="H305" s="214" t="s">
        <v>217</v>
      </c>
      <c r="I305" s="214" t="s">
        <v>217</v>
      </c>
      <c r="J305" s="214" t="s">
        <v>217</v>
      </c>
      <c r="K305" s="214" t="s">
        <v>217</v>
      </c>
      <c r="L305" s="214" t="s">
        <v>217</v>
      </c>
      <c r="M305" s="215">
        <v>121.78</v>
      </c>
      <c r="N305" s="188" t="str">
        <f t="shared" si="4"/>
        <v>726900012800</v>
      </c>
    </row>
    <row r="306" spans="1:14" x14ac:dyDescent="0.25">
      <c r="A306" s="214" t="s">
        <v>108</v>
      </c>
      <c r="B306" s="214" t="s">
        <v>228</v>
      </c>
      <c r="C306" s="214" t="s">
        <v>229</v>
      </c>
      <c r="D306" s="214" t="s">
        <v>126</v>
      </c>
      <c r="E306" s="214" t="s">
        <v>127</v>
      </c>
      <c r="F306" s="214" t="s">
        <v>131</v>
      </c>
      <c r="G306" s="214" t="s">
        <v>156</v>
      </c>
      <c r="H306" s="214" t="s">
        <v>217</v>
      </c>
      <c r="I306" s="214" t="s">
        <v>217</v>
      </c>
      <c r="J306" s="214" t="s">
        <v>217</v>
      </c>
      <c r="K306" s="214" t="s">
        <v>217</v>
      </c>
      <c r="L306" s="214" t="s">
        <v>217</v>
      </c>
      <c r="M306" s="215">
        <v>20.3</v>
      </c>
      <c r="N306" s="188" t="str">
        <f t="shared" si="4"/>
        <v>726900012800</v>
      </c>
    </row>
    <row r="307" spans="1:14" x14ac:dyDescent="0.25">
      <c r="A307" s="214" t="s">
        <v>108</v>
      </c>
      <c r="B307" s="214" t="s">
        <v>228</v>
      </c>
      <c r="C307" s="214" t="s">
        <v>229</v>
      </c>
      <c r="D307" s="214" t="s">
        <v>126</v>
      </c>
      <c r="E307" s="214" t="s">
        <v>127</v>
      </c>
      <c r="F307" s="214" t="s">
        <v>131</v>
      </c>
      <c r="G307" s="214" t="s">
        <v>156</v>
      </c>
      <c r="H307" s="214" t="s">
        <v>217</v>
      </c>
      <c r="I307" s="214" t="s">
        <v>217</v>
      </c>
      <c r="J307" s="214" t="s">
        <v>217</v>
      </c>
      <c r="K307" s="214" t="s">
        <v>217</v>
      </c>
      <c r="L307" s="214" t="s">
        <v>217</v>
      </c>
      <c r="M307" s="215">
        <v>22.14</v>
      </c>
      <c r="N307" s="188" t="str">
        <f t="shared" si="4"/>
        <v>726900012800</v>
      </c>
    </row>
    <row r="308" spans="1:14" x14ac:dyDescent="0.25">
      <c r="A308" s="214" t="s">
        <v>108</v>
      </c>
      <c r="B308" s="214" t="s">
        <v>228</v>
      </c>
      <c r="C308" s="214" t="s">
        <v>229</v>
      </c>
      <c r="D308" s="214" t="s">
        <v>126</v>
      </c>
      <c r="E308" s="214" t="s">
        <v>127</v>
      </c>
      <c r="F308" s="214" t="s">
        <v>131</v>
      </c>
      <c r="G308" s="214" t="s">
        <v>156</v>
      </c>
      <c r="H308" s="214" t="s">
        <v>217</v>
      </c>
      <c r="I308" s="214" t="s">
        <v>217</v>
      </c>
      <c r="J308" s="214" t="s">
        <v>217</v>
      </c>
      <c r="K308" s="214" t="s">
        <v>217</v>
      </c>
      <c r="L308" s="214" t="s">
        <v>217</v>
      </c>
      <c r="M308" s="215">
        <v>3.69</v>
      </c>
      <c r="N308" s="188" t="str">
        <f t="shared" si="4"/>
        <v>726900012800</v>
      </c>
    </row>
    <row r="309" spans="1:14" x14ac:dyDescent="0.25">
      <c r="A309" s="214" t="s">
        <v>108</v>
      </c>
      <c r="B309" s="214" t="s">
        <v>228</v>
      </c>
      <c r="C309" s="214" t="s">
        <v>229</v>
      </c>
      <c r="D309" s="214" t="s">
        <v>126</v>
      </c>
      <c r="E309" s="214" t="s">
        <v>127</v>
      </c>
      <c r="F309" s="214" t="s">
        <v>131</v>
      </c>
      <c r="G309" s="214" t="s">
        <v>148</v>
      </c>
      <c r="H309" s="214" t="s">
        <v>217</v>
      </c>
      <c r="I309" s="214" t="s">
        <v>217</v>
      </c>
      <c r="J309" s="214" t="s">
        <v>217</v>
      </c>
      <c r="K309" s="214" t="s">
        <v>217</v>
      </c>
      <c r="L309" s="214" t="s">
        <v>217</v>
      </c>
      <c r="M309" s="215">
        <v>1845.26</v>
      </c>
      <c r="N309" s="188" t="str">
        <f t="shared" si="4"/>
        <v>700000012800</v>
      </c>
    </row>
    <row r="310" spans="1:14" x14ac:dyDescent="0.25">
      <c r="A310" s="214" t="s">
        <v>108</v>
      </c>
      <c r="B310" s="214" t="s">
        <v>230</v>
      </c>
      <c r="C310" s="214" t="s">
        <v>231</v>
      </c>
      <c r="D310" s="214" t="s">
        <v>126</v>
      </c>
      <c r="E310" s="214" t="s">
        <v>127</v>
      </c>
      <c r="F310" s="214" t="s">
        <v>131</v>
      </c>
      <c r="G310" s="214" t="s">
        <v>149</v>
      </c>
      <c r="H310" s="214" t="s">
        <v>217</v>
      </c>
      <c r="I310" s="214" t="s">
        <v>217</v>
      </c>
      <c r="J310" s="214" t="s">
        <v>217</v>
      </c>
      <c r="K310" s="214" t="s">
        <v>217</v>
      </c>
      <c r="L310" s="214" t="s">
        <v>217</v>
      </c>
      <c r="M310" s="215">
        <v>651.42999999999995</v>
      </c>
      <c r="N310" s="188" t="str">
        <f t="shared" si="4"/>
        <v>715000012800</v>
      </c>
    </row>
    <row r="311" spans="1:14" x14ac:dyDescent="0.25">
      <c r="A311" s="214" t="s">
        <v>108</v>
      </c>
      <c r="B311" s="214" t="s">
        <v>230</v>
      </c>
      <c r="C311" s="214" t="s">
        <v>231</v>
      </c>
      <c r="D311" s="214" t="s">
        <v>126</v>
      </c>
      <c r="E311" s="214" t="s">
        <v>127</v>
      </c>
      <c r="F311" s="214" t="s">
        <v>131</v>
      </c>
      <c r="G311" s="214" t="s">
        <v>149</v>
      </c>
      <c r="H311" s="214" t="s">
        <v>217</v>
      </c>
      <c r="I311" s="214" t="s">
        <v>217</v>
      </c>
      <c r="J311" s="214" t="s">
        <v>217</v>
      </c>
      <c r="K311" s="214" t="s">
        <v>217</v>
      </c>
      <c r="L311" s="214" t="s">
        <v>217</v>
      </c>
      <c r="M311" s="215">
        <v>108.57</v>
      </c>
      <c r="N311" s="188" t="str">
        <f t="shared" si="4"/>
        <v>715000012800</v>
      </c>
    </row>
    <row r="312" spans="1:14" x14ac:dyDescent="0.25">
      <c r="A312" s="214" t="s">
        <v>108</v>
      </c>
      <c r="B312" s="214" t="s">
        <v>230</v>
      </c>
      <c r="C312" s="214" t="s">
        <v>231</v>
      </c>
      <c r="D312" s="214" t="s">
        <v>126</v>
      </c>
      <c r="E312" s="214" t="s">
        <v>127</v>
      </c>
      <c r="F312" s="214" t="s">
        <v>131</v>
      </c>
      <c r="G312" s="214" t="s">
        <v>151</v>
      </c>
      <c r="H312" s="214" t="s">
        <v>217</v>
      </c>
      <c r="I312" s="214" t="s">
        <v>217</v>
      </c>
      <c r="J312" s="214" t="s">
        <v>217</v>
      </c>
      <c r="K312" s="214" t="s">
        <v>217</v>
      </c>
      <c r="L312" s="214" t="s">
        <v>217</v>
      </c>
      <c r="M312" s="215">
        <v>40.39</v>
      </c>
      <c r="N312" s="188" t="str">
        <f t="shared" si="4"/>
        <v>723000012800</v>
      </c>
    </row>
    <row r="313" spans="1:14" x14ac:dyDescent="0.25">
      <c r="A313" s="214" t="s">
        <v>108</v>
      </c>
      <c r="B313" s="214" t="s">
        <v>230</v>
      </c>
      <c r="C313" s="214" t="s">
        <v>231</v>
      </c>
      <c r="D313" s="214" t="s">
        <v>126</v>
      </c>
      <c r="E313" s="214" t="s">
        <v>127</v>
      </c>
      <c r="F313" s="214" t="s">
        <v>131</v>
      </c>
      <c r="G313" s="214" t="s">
        <v>151</v>
      </c>
      <c r="H313" s="214" t="s">
        <v>217</v>
      </c>
      <c r="I313" s="214" t="s">
        <v>217</v>
      </c>
      <c r="J313" s="214" t="s">
        <v>217</v>
      </c>
      <c r="K313" s="214" t="s">
        <v>217</v>
      </c>
      <c r="L313" s="214" t="s">
        <v>217</v>
      </c>
      <c r="M313" s="215">
        <v>6.73</v>
      </c>
      <c r="N313" s="188" t="str">
        <f t="shared" si="4"/>
        <v>723000012800</v>
      </c>
    </row>
    <row r="314" spans="1:14" x14ac:dyDescent="0.25">
      <c r="A314" s="214" t="s">
        <v>108</v>
      </c>
      <c r="B314" s="214" t="s">
        <v>230</v>
      </c>
      <c r="C314" s="214" t="s">
        <v>231</v>
      </c>
      <c r="D314" s="214" t="s">
        <v>126</v>
      </c>
      <c r="E314" s="214" t="s">
        <v>127</v>
      </c>
      <c r="F314" s="214" t="s">
        <v>131</v>
      </c>
      <c r="G314" s="214" t="s">
        <v>152</v>
      </c>
      <c r="H314" s="214" t="s">
        <v>217</v>
      </c>
      <c r="I314" s="214" t="s">
        <v>217</v>
      </c>
      <c r="J314" s="214" t="s">
        <v>217</v>
      </c>
      <c r="K314" s="214" t="s">
        <v>217</v>
      </c>
      <c r="L314" s="214" t="s">
        <v>217</v>
      </c>
      <c r="M314" s="215">
        <v>9.4499999999999993</v>
      </c>
      <c r="N314" s="188" t="str">
        <f t="shared" si="4"/>
        <v>723100012800</v>
      </c>
    </row>
    <row r="315" spans="1:14" x14ac:dyDescent="0.25">
      <c r="A315" s="214" t="s">
        <v>108</v>
      </c>
      <c r="B315" s="214" t="s">
        <v>230</v>
      </c>
      <c r="C315" s="214" t="s">
        <v>231</v>
      </c>
      <c r="D315" s="214" t="s">
        <v>126</v>
      </c>
      <c r="E315" s="214" t="s">
        <v>127</v>
      </c>
      <c r="F315" s="214" t="s">
        <v>131</v>
      </c>
      <c r="G315" s="214" t="s">
        <v>152</v>
      </c>
      <c r="H315" s="214" t="s">
        <v>217</v>
      </c>
      <c r="I315" s="214" t="s">
        <v>217</v>
      </c>
      <c r="J315" s="214" t="s">
        <v>217</v>
      </c>
      <c r="K315" s="214" t="s">
        <v>217</v>
      </c>
      <c r="L315" s="214" t="s">
        <v>217</v>
      </c>
      <c r="M315" s="215">
        <v>1.57</v>
      </c>
      <c r="N315" s="188" t="str">
        <f t="shared" si="4"/>
        <v>723100012800</v>
      </c>
    </row>
    <row r="316" spans="1:14" x14ac:dyDescent="0.25">
      <c r="A316" s="214" t="s">
        <v>108</v>
      </c>
      <c r="B316" s="214" t="s">
        <v>230</v>
      </c>
      <c r="C316" s="214" t="s">
        <v>231</v>
      </c>
      <c r="D316" s="214" t="s">
        <v>126</v>
      </c>
      <c r="E316" s="214" t="s">
        <v>127</v>
      </c>
      <c r="F316" s="214" t="s">
        <v>131</v>
      </c>
      <c r="G316" s="214" t="s">
        <v>156</v>
      </c>
      <c r="H316" s="214" t="s">
        <v>217</v>
      </c>
      <c r="I316" s="214" t="s">
        <v>217</v>
      </c>
      <c r="J316" s="214" t="s">
        <v>217</v>
      </c>
      <c r="K316" s="214" t="s">
        <v>217</v>
      </c>
      <c r="L316" s="214" t="s">
        <v>217</v>
      </c>
      <c r="M316" s="215">
        <v>42.99</v>
      </c>
      <c r="N316" s="188" t="str">
        <f t="shared" si="4"/>
        <v>726900012800</v>
      </c>
    </row>
    <row r="317" spans="1:14" x14ac:dyDescent="0.25">
      <c r="A317" s="214" t="s">
        <v>108</v>
      </c>
      <c r="B317" s="214" t="s">
        <v>230</v>
      </c>
      <c r="C317" s="214" t="s">
        <v>231</v>
      </c>
      <c r="D317" s="214" t="s">
        <v>126</v>
      </c>
      <c r="E317" s="214" t="s">
        <v>127</v>
      </c>
      <c r="F317" s="214" t="s">
        <v>131</v>
      </c>
      <c r="G317" s="214" t="s">
        <v>156</v>
      </c>
      <c r="H317" s="214" t="s">
        <v>217</v>
      </c>
      <c r="I317" s="214" t="s">
        <v>217</v>
      </c>
      <c r="J317" s="214" t="s">
        <v>217</v>
      </c>
      <c r="K317" s="214" t="s">
        <v>217</v>
      </c>
      <c r="L317" s="214" t="s">
        <v>217</v>
      </c>
      <c r="M317" s="215">
        <v>7.17</v>
      </c>
      <c r="N317" s="188" t="str">
        <f t="shared" si="4"/>
        <v>726900012800</v>
      </c>
    </row>
    <row r="318" spans="1:14" x14ac:dyDescent="0.25">
      <c r="A318" s="214" t="s">
        <v>108</v>
      </c>
      <c r="B318" s="214" t="s">
        <v>230</v>
      </c>
      <c r="C318" s="214" t="s">
        <v>231</v>
      </c>
      <c r="D318" s="214" t="s">
        <v>126</v>
      </c>
      <c r="E318" s="214" t="s">
        <v>127</v>
      </c>
      <c r="F318" s="214" t="s">
        <v>131</v>
      </c>
      <c r="G318" s="214" t="s">
        <v>156</v>
      </c>
      <c r="H318" s="214" t="s">
        <v>217</v>
      </c>
      <c r="I318" s="214" t="s">
        <v>217</v>
      </c>
      <c r="J318" s="214" t="s">
        <v>217</v>
      </c>
      <c r="K318" s="214" t="s">
        <v>217</v>
      </c>
      <c r="L318" s="214" t="s">
        <v>217</v>
      </c>
      <c r="M318" s="215">
        <v>7.82</v>
      </c>
      <c r="N318" s="188" t="str">
        <f t="shared" si="4"/>
        <v>726900012800</v>
      </c>
    </row>
    <row r="319" spans="1:14" x14ac:dyDescent="0.25">
      <c r="A319" s="214" t="s">
        <v>108</v>
      </c>
      <c r="B319" s="214" t="s">
        <v>230</v>
      </c>
      <c r="C319" s="214" t="s">
        <v>231</v>
      </c>
      <c r="D319" s="214" t="s">
        <v>126</v>
      </c>
      <c r="E319" s="214" t="s">
        <v>127</v>
      </c>
      <c r="F319" s="214" t="s">
        <v>131</v>
      </c>
      <c r="G319" s="214" t="s">
        <v>156</v>
      </c>
      <c r="H319" s="214" t="s">
        <v>217</v>
      </c>
      <c r="I319" s="214" t="s">
        <v>217</v>
      </c>
      <c r="J319" s="214" t="s">
        <v>217</v>
      </c>
      <c r="K319" s="214" t="s">
        <v>217</v>
      </c>
      <c r="L319" s="214" t="s">
        <v>217</v>
      </c>
      <c r="M319" s="215">
        <v>1.3</v>
      </c>
      <c r="N319" s="188" t="str">
        <f t="shared" si="4"/>
        <v>726900012800</v>
      </c>
    </row>
    <row r="320" spans="1:14" x14ac:dyDescent="0.25">
      <c r="A320" s="214" t="s">
        <v>108</v>
      </c>
      <c r="B320" s="214" t="s">
        <v>230</v>
      </c>
      <c r="C320" s="214" t="s">
        <v>231</v>
      </c>
      <c r="D320" s="214" t="s">
        <v>126</v>
      </c>
      <c r="E320" s="214" t="s">
        <v>127</v>
      </c>
      <c r="F320" s="214" t="s">
        <v>131</v>
      </c>
      <c r="G320" s="214" t="s">
        <v>138</v>
      </c>
      <c r="H320" s="214" t="s">
        <v>217</v>
      </c>
      <c r="I320" s="214" t="s">
        <v>217</v>
      </c>
      <c r="J320" s="214" t="s">
        <v>217</v>
      </c>
      <c r="K320" s="214" t="s">
        <v>217</v>
      </c>
      <c r="L320" s="214" t="s">
        <v>217</v>
      </c>
      <c r="M320" s="215">
        <v>-42.99</v>
      </c>
      <c r="N320" s="188" t="str">
        <f t="shared" si="4"/>
        <v>210500012800</v>
      </c>
    </row>
    <row r="321" spans="1:14" x14ac:dyDescent="0.25">
      <c r="A321" s="214" t="s">
        <v>108</v>
      </c>
      <c r="B321" s="214" t="s">
        <v>230</v>
      </c>
      <c r="C321" s="214" t="s">
        <v>231</v>
      </c>
      <c r="D321" s="214" t="s">
        <v>126</v>
      </c>
      <c r="E321" s="214" t="s">
        <v>127</v>
      </c>
      <c r="F321" s="214" t="s">
        <v>131</v>
      </c>
      <c r="G321" s="214" t="s">
        <v>138</v>
      </c>
      <c r="H321" s="214" t="s">
        <v>217</v>
      </c>
      <c r="I321" s="214" t="s">
        <v>217</v>
      </c>
      <c r="J321" s="214" t="s">
        <v>217</v>
      </c>
      <c r="K321" s="214" t="s">
        <v>217</v>
      </c>
      <c r="L321" s="214" t="s">
        <v>217</v>
      </c>
      <c r="M321" s="215">
        <v>-7.17</v>
      </c>
      <c r="N321" s="188" t="str">
        <f t="shared" si="4"/>
        <v>210500012800</v>
      </c>
    </row>
    <row r="322" spans="1:14" x14ac:dyDescent="0.25">
      <c r="A322" s="214" t="s">
        <v>108</v>
      </c>
      <c r="B322" s="214" t="s">
        <v>230</v>
      </c>
      <c r="C322" s="214" t="s">
        <v>231</v>
      </c>
      <c r="D322" s="214" t="s">
        <v>126</v>
      </c>
      <c r="E322" s="214" t="s">
        <v>127</v>
      </c>
      <c r="F322" s="214" t="s">
        <v>131</v>
      </c>
      <c r="G322" s="214" t="s">
        <v>132</v>
      </c>
      <c r="H322" s="214" t="s">
        <v>217</v>
      </c>
      <c r="I322" s="214" t="s">
        <v>217</v>
      </c>
      <c r="J322" s="214" t="s">
        <v>217</v>
      </c>
      <c r="K322" s="214" t="s">
        <v>217</v>
      </c>
      <c r="L322" s="214" t="s">
        <v>217</v>
      </c>
      <c r="M322" s="215">
        <v>-42.99</v>
      </c>
      <c r="N322" s="188" t="str">
        <f t="shared" si="4"/>
        <v>205200012800</v>
      </c>
    </row>
    <row r="323" spans="1:14" x14ac:dyDescent="0.25">
      <c r="A323" s="214" t="s">
        <v>108</v>
      </c>
      <c r="B323" s="214" t="s">
        <v>230</v>
      </c>
      <c r="C323" s="214" t="s">
        <v>231</v>
      </c>
      <c r="D323" s="214" t="s">
        <v>126</v>
      </c>
      <c r="E323" s="214" t="s">
        <v>127</v>
      </c>
      <c r="F323" s="214" t="s">
        <v>131</v>
      </c>
      <c r="G323" s="214" t="s">
        <v>132</v>
      </c>
      <c r="H323" s="214" t="s">
        <v>217</v>
      </c>
      <c r="I323" s="214" t="s">
        <v>217</v>
      </c>
      <c r="J323" s="214" t="s">
        <v>217</v>
      </c>
      <c r="K323" s="214" t="s">
        <v>217</v>
      </c>
      <c r="L323" s="214" t="s">
        <v>217</v>
      </c>
      <c r="M323" s="215">
        <v>-7.17</v>
      </c>
      <c r="N323" s="188" t="str">
        <f t="shared" ref="N323:N386" si="5">CONCATENATE(G323,E323)</f>
        <v>205200012800</v>
      </c>
    </row>
    <row r="324" spans="1:14" x14ac:dyDescent="0.25">
      <c r="A324" s="214" t="s">
        <v>108</v>
      </c>
      <c r="B324" s="214" t="s">
        <v>230</v>
      </c>
      <c r="C324" s="214" t="s">
        <v>231</v>
      </c>
      <c r="D324" s="214" t="s">
        <v>126</v>
      </c>
      <c r="E324" s="214" t="s">
        <v>127</v>
      </c>
      <c r="F324" s="214" t="s">
        <v>131</v>
      </c>
      <c r="G324" s="214" t="s">
        <v>137</v>
      </c>
      <c r="H324" s="214" t="s">
        <v>217</v>
      </c>
      <c r="I324" s="214" t="s">
        <v>217</v>
      </c>
      <c r="J324" s="214" t="s">
        <v>217</v>
      </c>
      <c r="K324" s="214" t="s">
        <v>217</v>
      </c>
      <c r="L324" s="214" t="s">
        <v>217</v>
      </c>
      <c r="M324" s="215">
        <v>-7.82</v>
      </c>
      <c r="N324" s="188" t="str">
        <f t="shared" si="5"/>
        <v>210000012800</v>
      </c>
    </row>
    <row r="325" spans="1:14" x14ac:dyDescent="0.25">
      <c r="A325" s="214" t="s">
        <v>108</v>
      </c>
      <c r="B325" s="214" t="s">
        <v>230</v>
      </c>
      <c r="C325" s="214" t="s">
        <v>231</v>
      </c>
      <c r="D325" s="214" t="s">
        <v>126</v>
      </c>
      <c r="E325" s="214" t="s">
        <v>127</v>
      </c>
      <c r="F325" s="214" t="s">
        <v>131</v>
      </c>
      <c r="G325" s="214" t="s">
        <v>137</v>
      </c>
      <c r="H325" s="214" t="s">
        <v>217</v>
      </c>
      <c r="I325" s="214" t="s">
        <v>217</v>
      </c>
      <c r="J325" s="214" t="s">
        <v>217</v>
      </c>
      <c r="K325" s="214" t="s">
        <v>217</v>
      </c>
      <c r="L325" s="214" t="s">
        <v>217</v>
      </c>
      <c r="M325" s="215">
        <v>-1.3</v>
      </c>
      <c r="N325" s="188" t="str">
        <f t="shared" si="5"/>
        <v>210000012800</v>
      </c>
    </row>
    <row r="326" spans="1:14" x14ac:dyDescent="0.25">
      <c r="A326" s="214" t="s">
        <v>108</v>
      </c>
      <c r="B326" s="214" t="s">
        <v>230</v>
      </c>
      <c r="C326" s="214" t="s">
        <v>231</v>
      </c>
      <c r="D326" s="214" t="s">
        <v>126</v>
      </c>
      <c r="E326" s="214" t="s">
        <v>127</v>
      </c>
      <c r="F326" s="214" t="s">
        <v>131</v>
      </c>
      <c r="G326" s="214" t="s">
        <v>139</v>
      </c>
      <c r="H326" s="214" t="s">
        <v>217</v>
      </c>
      <c r="I326" s="214" t="s">
        <v>217</v>
      </c>
      <c r="J326" s="214" t="s">
        <v>217</v>
      </c>
      <c r="K326" s="214" t="s">
        <v>217</v>
      </c>
      <c r="L326" s="214" t="s">
        <v>217</v>
      </c>
      <c r="M326" s="215">
        <v>-40.39</v>
      </c>
      <c r="N326" s="188" t="str">
        <f t="shared" si="5"/>
        <v>211000012800</v>
      </c>
    </row>
    <row r="327" spans="1:14" x14ac:dyDescent="0.25">
      <c r="A327" s="214" t="s">
        <v>108</v>
      </c>
      <c r="B327" s="214" t="s">
        <v>230</v>
      </c>
      <c r="C327" s="214" t="s">
        <v>231</v>
      </c>
      <c r="D327" s="214" t="s">
        <v>126</v>
      </c>
      <c r="E327" s="214" t="s">
        <v>127</v>
      </c>
      <c r="F327" s="214" t="s">
        <v>131</v>
      </c>
      <c r="G327" s="214" t="s">
        <v>139</v>
      </c>
      <c r="H327" s="214" t="s">
        <v>217</v>
      </c>
      <c r="I327" s="214" t="s">
        <v>217</v>
      </c>
      <c r="J327" s="214" t="s">
        <v>217</v>
      </c>
      <c r="K327" s="214" t="s">
        <v>217</v>
      </c>
      <c r="L327" s="214" t="s">
        <v>217</v>
      </c>
      <c r="M327" s="215">
        <v>-6.73</v>
      </c>
      <c r="N327" s="188" t="str">
        <f t="shared" si="5"/>
        <v>211000012800</v>
      </c>
    </row>
    <row r="328" spans="1:14" x14ac:dyDescent="0.25">
      <c r="A328" s="214" t="s">
        <v>108</v>
      </c>
      <c r="B328" s="214" t="s">
        <v>230</v>
      </c>
      <c r="C328" s="214" t="s">
        <v>231</v>
      </c>
      <c r="D328" s="214" t="s">
        <v>126</v>
      </c>
      <c r="E328" s="214" t="s">
        <v>127</v>
      </c>
      <c r="F328" s="214" t="s">
        <v>131</v>
      </c>
      <c r="G328" s="214" t="s">
        <v>133</v>
      </c>
      <c r="H328" s="214" t="s">
        <v>217</v>
      </c>
      <c r="I328" s="214" t="s">
        <v>217</v>
      </c>
      <c r="J328" s="214" t="s">
        <v>217</v>
      </c>
      <c r="K328" s="214" t="s">
        <v>217</v>
      </c>
      <c r="L328" s="214" t="s">
        <v>217</v>
      </c>
      <c r="M328" s="215">
        <v>-40.39</v>
      </c>
      <c r="N328" s="188" t="str">
        <f t="shared" si="5"/>
        <v>205300012800</v>
      </c>
    </row>
    <row r="329" spans="1:14" x14ac:dyDescent="0.25">
      <c r="A329" s="214" t="s">
        <v>108</v>
      </c>
      <c r="B329" s="214" t="s">
        <v>230</v>
      </c>
      <c r="C329" s="214" t="s">
        <v>231</v>
      </c>
      <c r="D329" s="214" t="s">
        <v>126</v>
      </c>
      <c r="E329" s="214" t="s">
        <v>127</v>
      </c>
      <c r="F329" s="214" t="s">
        <v>131</v>
      </c>
      <c r="G329" s="214" t="s">
        <v>133</v>
      </c>
      <c r="H329" s="214" t="s">
        <v>217</v>
      </c>
      <c r="I329" s="214" t="s">
        <v>217</v>
      </c>
      <c r="J329" s="214" t="s">
        <v>217</v>
      </c>
      <c r="K329" s="214" t="s">
        <v>217</v>
      </c>
      <c r="L329" s="214" t="s">
        <v>217</v>
      </c>
      <c r="M329" s="215">
        <v>-6.73</v>
      </c>
      <c r="N329" s="188" t="str">
        <f t="shared" si="5"/>
        <v>205300012800</v>
      </c>
    </row>
    <row r="330" spans="1:14" x14ac:dyDescent="0.25">
      <c r="A330" s="214" t="s">
        <v>108</v>
      </c>
      <c r="B330" s="214" t="s">
        <v>230</v>
      </c>
      <c r="C330" s="214" t="s">
        <v>231</v>
      </c>
      <c r="D330" s="214" t="s">
        <v>126</v>
      </c>
      <c r="E330" s="214" t="s">
        <v>127</v>
      </c>
      <c r="F330" s="214" t="s">
        <v>131</v>
      </c>
      <c r="G330" s="214" t="s">
        <v>145</v>
      </c>
      <c r="H330" s="214" t="s">
        <v>217</v>
      </c>
      <c r="I330" s="214" t="s">
        <v>217</v>
      </c>
      <c r="J330" s="214" t="s">
        <v>217</v>
      </c>
      <c r="K330" s="214" t="s">
        <v>217</v>
      </c>
      <c r="L330" s="214" t="s">
        <v>217</v>
      </c>
      <c r="M330" s="215">
        <v>-9.4499999999999993</v>
      </c>
      <c r="N330" s="188" t="str">
        <f t="shared" si="5"/>
        <v>216000012800</v>
      </c>
    </row>
    <row r="331" spans="1:14" x14ac:dyDescent="0.25">
      <c r="A331" s="214" t="s">
        <v>108</v>
      </c>
      <c r="B331" s="214" t="s">
        <v>230</v>
      </c>
      <c r="C331" s="214" t="s">
        <v>231</v>
      </c>
      <c r="D331" s="214" t="s">
        <v>126</v>
      </c>
      <c r="E331" s="214" t="s">
        <v>127</v>
      </c>
      <c r="F331" s="214" t="s">
        <v>131</v>
      </c>
      <c r="G331" s="214" t="s">
        <v>145</v>
      </c>
      <c r="H331" s="214" t="s">
        <v>217</v>
      </c>
      <c r="I331" s="214" t="s">
        <v>217</v>
      </c>
      <c r="J331" s="214" t="s">
        <v>217</v>
      </c>
      <c r="K331" s="214" t="s">
        <v>217</v>
      </c>
      <c r="L331" s="214" t="s">
        <v>217</v>
      </c>
      <c r="M331" s="215">
        <v>-1.57</v>
      </c>
      <c r="N331" s="188" t="str">
        <f t="shared" si="5"/>
        <v>216000012800</v>
      </c>
    </row>
    <row r="332" spans="1:14" x14ac:dyDescent="0.25">
      <c r="A332" s="214" t="s">
        <v>108</v>
      </c>
      <c r="B332" s="214" t="s">
        <v>230</v>
      </c>
      <c r="C332" s="214" t="s">
        <v>231</v>
      </c>
      <c r="D332" s="214" t="s">
        <v>126</v>
      </c>
      <c r="E332" s="214" t="s">
        <v>127</v>
      </c>
      <c r="F332" s="214" t="s">
        <v>131</v>
      </c>
      <c r="G332" s="214" t="s">
        <v>142</v>
      </c>
      <c r="H332" s="214" t="s">
        <v>217</v>
      </c>
      <c r="I332" s="214" t="s">
        <v>217</v>
      </c>
      <c r="J332" s="214" t="s">
        <v>217</v>
      </c>
      <c r="K332" s="214" t="s">
        <v>217</v>
      </c>
      <c r="L332" s="214" t="s">
        <v>217</v>
      </c>
      <c r="M332" s="215">
        <v>-32.49</v>
      </c>
      <c r="N332" s="188" t="str">
        <f t="shared" si="5"/>
        <v>214000012800</v>
      </c>
    </row>
    <row r="333" spans="1:14" x14ac:dyDescent="0.25">
      <c r="A333" s="214" t="s">
        <v>108</v>
      </c>
      <c r="B333" s="214" t="s">
        <v>230</v>
      </c>
      <c r="C333" s="214" t="s">
        <v>231</v>
      </c>
      <c r="D333" s="214" t="s">
        <v>126</v>
      </c>
      <c r="E333" s="214" t="s">
        <v>127</v>
      </c>
      <c r="F333" s="214" t="s">
        <v>131</v>
      </c>
      <c r="G333" s="214" t="s">
        <v>142</v>
      </c>
      <c r="H333" s="214" t="s">
        <v>217</v>
      </c>
      <c r="I333" s="214" t="s">
        <v>217</v>
      </c>
      <c r="J333" s="214" t="s">
        <v>217</v>
      </c>
      <c r="K333" s="214" t="s">
        <v>217</v>
      </c>
      <c r="L333" s="214" t="s">
        <v>217</v>
      </c>
      <c r="M333" s="215">
        <v>-5.42</v>
      </c>
      <c r="N333" s="188" t="str">
        <f t="shared" si="5"/>
        <v>214000012800</v>
      </c>
    </row>
    <row r="334" spans="1:14" x14ac:dyDescent="0.25">
      <c r="A334" s="214" t="s">
        <v>108</v>
      </c>
      <c r="B334" s="214" t="s">
        <v>230</v>
      </c>
      <c r="C334" s="214" t="s">
        <v>231</v>
      </c>
      <c r="D334" s="214" t="s">
        <v>126</v>
      </c>
      <c r="E334" s="214" t="s">
        <v>127</v>
      </c>
      <c r="F334" s="214" t="s">
        <v>131</v>
      </c>
      <c r="G334" s="214" t="s">
        <v>136</v>
      </c>
      <c r="H334" s="214" t="s">
        <v>217</v>
      </c>
      <c r="I334" s="214" t="s">
        <v>217</v>
      </c>
      <c r="J334" s="214" t="s">
        <v>217</v>
      </c>
      <c r="K334" s="214" t="s">
        <v>217</v>
      </c>
      <c r="L334" s="214" t="s">
        <v>217</v>
      </c>
      <c r="M334" s="215">
        <v>-9.4499999999999993</v>
      </c>
      <c r="N334" s="188" t="str">
        <f t="shared" si="5"/>
        <v>205800012800</v>
      </c>
    </row>
    <row r="335" spans="1:14" x14ac:dyDescent="0.25">
      <c r="A335" s="214" t="s">
        <v>108</v>
      </c>
      <c r="B335" s="214" t="s">
        <v>230</v>
      </c>
      <c r="C335" s="214" t="s">
        <v>231</v>
      </c>
      <c r="D335" s="214" t="s">
        <v>126</v>
      </c>
      <c r="E335" s="214" t="s">
        <v>127</v>
      </c>
      <c r="F335" s="214" t="s">
        <v>131</v>
      </c>
      <c r="G335" s="214" t="s">
        <v>136</v>
      </c>
      <c r="H335" s="214" t="s">
        <v>217</v>
      </c>
      <c r="I335" s="214" t="s">
        <v>217</v>
      </c>
      <c r="J335" s="214" t="s">
        <v>217</v>
      </c>
      <c r="K335" s="214" t="s">
        <v>217</v>
      </c>
      <c r="L335" s="214" t="s">
        <v>217</v>
      </c>
      <c r="M335" s="215">
        <v>-1.57</v>
      </c>
      <c r="N335" s="188" t="str">
        <f t="shared" si="5"/>
        <v>205800012800</v>
      </c>
    </row>
    <row r="336" spans="1:14" x14ac:dyDescent="0.25">
      <c r="A336" s="214" t="s">
        <v>108</v>
      </c>
      <c r="B336" s="214" t="s">
        <v>230</v>
      </c>
      <c r="C336" s="214" t="s">
        <v>231</v>
      </c>
      <c r="D336" s="214" t="s">
        <v>126</v>
      </c>
      <c r="E336" s="214" t="s">
        <v>127</v>
      </c>
      <c r="F336" s="214" t="s">
        <v>131</v>
      </c>
      <c r="G336" s="214" t="s">
        <v>143</v>
      </c>
      <c r="H336" s="214" t="s">
        <v>217</v>
      </c>
      <c r="I336" s="214" t="s">
        <v>217</v>
      </c>
      <c r="J336" s="214" t="s">
        <v>217</v>
      </c>
      <c r="K336" s="214" t="s">
        <v>217</v>
      </c>
      <c r="L336" s="214" t="s">
        <v>217</v>
      </c>
      <c r="M336" s="215">
        <v>-13.23</v>
      </c>
      <c r="N336" s="188" t="str">
        <f t="shared" si="5"/>
        <v>215000012800</v>
      </c>
    </row>
    <row r="337" spans="1:14" x14ac:dyDescent="0.25">
      <c r="A337" s="214" t="s">
        <v>108</v>
      </c>
      <c r="B337" s="214" t="s">
        <v>230</v>
      </c>
      <c r="C337" s="214" t="s">
        <v>231</v>
      </c>
      <c r="D337" s="214" t="s">
        <v>126</v>
      </c>
      <c r="E337" s="214" t="s">
        <v>127</v>
      </c>
      <c r="F337" s="214" t="s">
        <v>131</v>
      </c>
      <c r="G337" s="214" t="s">
        <v>143</v>
      </c>
      <c r="H337" s="214" t="s">
        <v>217</v>
      </c>
      <c r="I337" s="214" t="s">
        <v>217</v>
      </c>
      <c r="J337" s="214" t="s">
        <v>217</v>
      </c>
      <c r="K337" s="214" t="s">
        <v>217</v>
      </c>
      <c r="L337" s="214" t="s">
        <v>217</v>
      </c>
      <c r="M337" s="215">
        <v>-2.21</v>
      </c>
      <c r="N337" s="188" t="str">
        <f t="shared" si="5"/>
        <v>215000012800</v>
      </c>
    </row>
    <row r="338" spans="1:14" x14ac:dyDescent="0.25">
      <c r="A338" s="214" t="s">
        <v>108</v>
      </c>
      <c r="B338" s="214" t="s">
        <v>230</v>
      </c>
      <c r="C338" s="214" t="s">
        <v>231</v>
      </c>
      <c r="D338" s="214" t="s">
        <v>126</v>
      </c>
      <c r="E338" s="214" t="s">
        <v>127</v>
      </c>
      <c r="F338" s="214" t="s">
        <v>131</v>
      </c>
      <c r="G338" s="214" t="s">
        <v>124</v>
      </c>
      <c r="H338" s="214" t="s">
        <v>217</v>
      </c>
      <c r="I338" s="214" t="s">
        <v>217</v>
      </c>
      <c r="J338" s="214" t="s">
        <v>217</v>
      </c>
      <c r="K338" s="214" t="s">
        <v>217</v>
      </c>
      <c r="L338" s="214" t="s">
        <v>217</v>
      </c>
      <c r="M338" s="215">
        <v>-512.88</v>
      </c>
      <c r="N338" s="188" t="str">
        <f t="shared" si="5"/>
        <v>100000012800</v>
      </c>
    </row>
    <row r="339" spans="1:14" x14ac:dyDescent="0.25">
      <c r="A339" s="214" t="s">
        <v>108</v>
      </c>
      <c r="B339" s="214" t="s">
        <v>230</v>
      </c>
      <c r="C339" s="214" t="s">
        <v>231</v>
      </c>
      <c r="D339" s="214" t="s">
        <v>126</v>
      </c>
      <c r="E339" s="214" t="s">
        <v>127</v>
      </c>
      <c r="F339" s="214" t="s">
        <v>131</v>
      </c>
      <c r="G339" s="214" t="s">
        <v>124</v>
      </c>
      <c r="H339" s="214" t="s">
        <v>217</v>
      </c>
      <c r="I339" s="214" t="s">
        <v>217</v>
      </c>
      <c r="J339" s="214" t="s">
        <v>217</v>
      </c>
      <c r="K339" s="214" t="s">
        <v>217</v>
      </c>
      <c r="L339" s="214" t="s">
        <v>217</v>
      </c>
      <c r="M339" s="215">
        <v>-85.47</v>
      </c>
      <c r="N339" s="188" t="str">
        <f t="shared" si="5"/>
        <v>100000012800</v>
      </c>
    </row>
    <row r="340" spans="1:14" x14ac:dyDescent="0.25">
      <c r="A340" s="214" t="s">
        <v>108</v>
      </c>
      <c r="B340" s="214" t="s">
        <v>230</v>
      </c>
      <c r="C340" s="214" t="s">
        <v>232</v>
      </c>
      <c r="D340" s="214" t="s">
        <v>126</v>
      </c>
      <c r="E340" s="214" t="s">
        <v>127</v>
      </c>
      <c r="F340" s="214" t="s">
        <v>131</v>
      </c>
      <c r="G340" s="214" t="s">
        <v>137</v>
      </c>
      <c r="H340" s="214" t="s">
        <v>217</v>
      </c>
      <c r="I340" s="214" t="s">
        <v>217</v>
      </c>
      <c r="J340" s="214" t="s">
        <v>217</v>
      </c>
      <c r="K340" s="214" t="s">
        <v>217</v>
      </c>
      <c r="L340" s="214" t="s">
        <v>217</v>
      </c>
      <c r="M340" s="215">
        <v>-171.43</v>
      </c>
      <c r="N340" s="188" t="str">
        <f t="shared" si="5"/>
        <v>210000012800</v>
      </c>
    </row>
    <row r="341" spans="1:14" x14ac:dyDescent="0.25">
      <c r="A341" s="214" t="s">
        <v>108</v>
      </c>
      <c r="B341" s="214" t="s">
        <v>230</v>
      </c>
      <c r="C341" s="214" t="s">
        <v>232</v>
      </c>
      <c r="D341" s="214" t="s">
        <v>126</v>
      </c>
      <c r="E341" s="214" t="s">
        <v>127</v>
      </c>
      <c r="F341" s="214" t="s">
        <v>131</v>
      </c>
      <c r="G341" s="214" t="s">
        <v>137</v>
      </c>
      <c r="H341" s="214" t="s">
        <v>217</v>
      </c>
      <c r="I341" s="214" t="s">
        <v>217</v>
      </c>
      <c r="J341" s="214" t="s">
        <v>217</v>
      </c>
      <c r="K341" s="214" t="s">
        <v>217</v>
      </c>
      <c r="L341" s="214" t="s">
        <v>217</v>
      </c>
      <c r="M341" s="215">
        <v>-28.57</v>
      </c>
      <c r="N341" s="188" t="str">
        <f t="shared" si="5"/>
        <v>210000012800</v>
      </c>
    </row>
    <row r="342" spans="1:14" x14ac:dyDescent="0.25">
      <c r="A342" s="214" t="s">
        <v>108</v>
      </c>
      <c r="B342" s="214" t="s">
        <v>230</v>
      </c>
      <c r="C342" s="214" t="s">
        <v>232</v>
      </c>
      <c r="D342" s="214" t="s">
        <v>126</v>
      </c>
      <c r="E342" s="214" t="s">
        <v>127</v>
      </c>
      <c r="F342" s="214" t="s">
        <v>131</v>
      </c>
      <c r="G342" s="214" t="s">
        <v>138</v>
      </c>
      <c r="H342" s="214" t="s">
        <v>217</v>
      </c>
      <c r="I342" s="214" t="s">
        <v>217</v>
      </c>
      <c r="J342" s="214" t="s">
        <v>217</v>
      </c>
      <c r="K342" s="214" t="s">
        <v>217</v>
      </c>
      <c r="L342" s="214" t="s">
        <v>217</v>
      </c>
      <c r="M342" s="215">
        <v>-67.36</v>
      </c>
      <c r="N342" s="188" t="str">
        <f t="shared" si="5"/>
        <v>210500012800</v>
      </c>
    </row>
    <row r="343" spans="1:14" x14ac:dyDescent="0.25">
      <c r="A343" s="214" t="s">
        <v>108</v>
      </c>
      <c r="B343" s="214" t="s">
        <v>230</v>
      </c>
      <c r="C343" s="214" t="s">
        <v>232</v>
      </c>
      <c r="D343" s="214" t="s">
        <v>126</v>
      </c>
      <c r="E343" s="214" t="s">
        <v>127</v>
      </c>
      <c r="F343" s="214" t="s">
        <v>131</v>
      </c>
      <c r="G343" s="214" t="s">
        <v>138</v>
      </c>
      <c r="H343" s="214" t="s">
        <v>217</v>
      </c>
      <c r="I343" s="214" t="s">
        <v>217</v>
      </c>
      <c r="J343" s="214" t="s">
        <v>217</v>
      </c>
      <c r="K343" s="214" t="s">
        <v>217</v>
      </c>
      <c r="L343" s="214" t="s">
        <v>217</v>
      </c>
      <c r="M343" s="215">
        <v>-11.23</v>
      </c>
      <c r="N343" s="188" t="str">
        <f t="shared" si="5"/>
        <v>210500012800</v>
      </c>
    </row>
    <row r="344" spans="1:14" x14ac:dyDescent="0.25">
      <c r="A344" s="214" t="s">
        <v>108</v>
      </c>
      <c r="B344" s="214" t="s">
        <v>230</v>
      </c>
      <c r="C344" s="214" t="s">
        <v>232</v>
      </c>
      <c r="D344" s="214" t="s">
        <v>126</v>
      </c>
      <c r="E344" s="214" t="s">
        <v>127</v>
      </c>
      <c r="F344" s="214" t="s">
        <v>131</v>
      </c>
      <c r="G344" s="214" t="s">
        <v>134</v>
      </c>
      <c r="H344" s="214" t="s">
        <v>217</v>
      </c>
      <c r="I344" s="214" t="s">
        <v>217</v>
      </c>
      <c r="J344" s="214" t="s">
        <v>217</v>
      </c>
      <c r="K344" s="214" t="s">
        <v>217</v>
      </c>
      <c r="L344" s="214" t="s">
        <v>217</v>
      </c>
      <c r="M344" s="215">
        <v>-4.83</v>
      </c>
      <c r="N344" s="188" t="str">
        <f t="shared" si="5"/>
        <v>205500012800</v>
      </c>
    </row>
    <row r="345" spans="1:14" x14ac:dyDescent="0.25">
      <c r="A345" s="214" t="s">
        <v>108</v>
      </c>
      <c r="B345" s="214" t="s">
        <v>230</v>
      </c>
      <c r="C345" s="214" t="s">
        <v>232</v>
      </c>
      <c r="D345" s="214" t="s">
        <v>126</v>
      </c>
      <c r="E345" s="214" t="s">
        <v>127</v>
      </c>
      <c r="F345" s="214" t="s">
        <v>131</v>
      </c>
      <c r="G345" s="214" t="s">
        <v>134</v>
      </c>
      <c r="H345" s="214" t="s">
        <v>217</v>
      </c>
      <c r="I345" s="214" t="s">
        <v>217</v>
      </c>
      <c r="J345" s="214" t="s">
        <v>217</v>
      </c>
      <c r="K345" s="214" t="s">
        <v>217</v>
      </c>
      <c r="L345" s="214" t="s">
        <v>217</v>
      </c>
      <c r="M345" s="215">
        <v>-0.81</v>
      </c>
      <c r="N345" s="188" t="str">
        <f t="shared" si="5"/>
        <v>205500012800</v>
      </c>
    </row>
    <row r="346" spans="1:14" x14ac:dyDescent="0.25">
      <c r="A346" s="214" t="s">
        <v>108</v>
      </c>
      <c r="B346" s="214" t="s">
        <v>230</v>
      </c>
      <c r="C346" s="214" t="s">
        <v>232</v>
      </c>
      <c r="D346" s="214" t="s">
        <v>126</v>
      </c>
      <c r="E346" s="214" t="s">
        <v>127</v>
      </c>
      <c r="F346" s="214" t="s">
        <v>131</v>
      </c>
      <c r="G346" s="214" t="s">
        <v>137</v>
      </c>
      <c r="H346" s="214" t="s">
        <v>217</v>
      </c>
      <c r="I346" s="214" t="s">
        <v>217</v>
      </c>
      <c r="J346" s="214" t="s">
        <v>217</v>
      </c>
      <c r="K346" s="214" t="s">
        <v>217</v>
      </c>
      <c r="L346" s="214" t="s">
        <v>217</v>
      </c>
      <c r="M346" s="215">
        <v>-12.25</v>
      </c>
      <c r="N346" s="188" t="str">
        <f t="shared" si="5"/>
        <v>210000012800</v>
      </c>
    </row>
    <row r="347" spans="1:14" x14ac:dyDescent="0.25">
      <c r="A347" s="214" t="s">
        <v>108</v>
      </c>
      <c r="B347" s="214" t="s">
        <v>230</v>
      </c>
      <c r="C347" s="214" t="s">
        <v>232</v>
      </c>
      <c r="D347" s="214" t="s">
        <v>126</v>
      </c>
      <c r="E347" s="214" t="s">
        <v>127</v>
      </c>
      <c r="F347" s="214" t="s">
        <v>131</v>
      </c>
      <c r="G347" s="214" t="s">
        <v>137</v>
      </c>
      <c r="H347" s="214" t="s">
        <v>217</v>
      </c>
      <c r="I347" s="214" t="s">
        <v>217</v>
      </c>
      <c r="J347" s="214" t="s">
        <v>217</v>
      </c>
      <c r="K347" s="214" t="s">
        <v>217</v>
      </c>
      <c r="L347" s="214" t="s">
        <v>217</v>
      </c>
      <c r="M347" s="215">
        <v>-2.04</v>
      </c>
      <c r="N347" s="188" t="str">
        <f t="shared" si="5"/>
        <v>210000012800</v>
      </c>
    </row>
    <row r="348" spans="1:14" x14ac:dyDescent="0.25">
      <c r="A348" s="214" t="s">
        <v>108</v>
      </c>
      <c r="B348" s="214" t="s">
        <v>230</v>
      </c>
      <c r="C348" s="214" t="s">
        <v>232</v>
      </c>
      <c r="D348" s="214" t="s">
        <v>126</v>
      </c>
      <c r="E348" s="214" t="s">
        <v>127</v>
      </c>
      <c r="F348" s="214" t="s">
        <v>131</v>
      </c>
      <c r="G348" s="214" t="s">
        <v>132</v>
      </c>
      <c r="H348" s="214" t="s">
        <v>217</v>
      </c>
      <c r="I348" s="214" t="s">
        <v>217</v>
      </c>
      <c r="J348" s="214" t="s">
        <v>217</v>
      </c>
      <c r="K348" s="214" t="s">
        <v>217</v>
      </c>
      <c r="L348" s="214" t="s">
        <v>217</v>
      </c>
      <c r="M348" s="215">
        <v>-67.36</v>
      </c>
      <c r="N348" s="188" t="str">
        <f t="shared" si="5"/>
        <v>205200012800</v>
      </c>
    </row>
    <row r="349" spans="1:14" x14ac:dyDescent="0.25">
      <c r="A349" s="214" t="s">
        <v>108</v>
      </c>
      <c r="B349" s="214" t="s">
        <v>230</v>
      </c>
      <c r="C349" s="214" t="s">
        <v>232</v>
      </c>
      <c r="D349" s="214" t="s">
        <v>126</v>
      </c>
      <c r="E349" s="214" t="s">
        <v>127</v>
      </c>
      <c r="F349" s="214" t="s">
        <v>131</v>
      </c>
      <c r="G349" s="214" t="s">
        <v>132</v>
      </c>
      <c r="H349" s="214" t="s">
        <v>217</v>
      </c>
      <c r="I349" s="214" t="s">
        <v>217</v>
      </c>
      <c r="J349" s="214" t="s">
        <v>217</v>
      </c>
      <c r="K349" s="214" t="s">
        <v>217</v>
      </c>
      <c r="L349" s="214" t="s">
        <v>217</v>
      </c>
      <c r="M349" s="215">
        <v>-11.23</v>
      </c>
      <c r="N349" s="188" t="str">
        <f t="shared" si="5"/>
        <v>205200012800</v>
      </c>
    </row>
    <row r="350" spans="1:14" x14ac:dyDescent="0.25">
      <c r="A350" s="214" t="s">
        <v>108</v>
      </c>
      <c r="B350" s="214" t="s">
        <v>230</v>
      </c>
      <c r="C350" s="214" t="s">
        <v>232</v>
      </c>
      <c r="D350" s="214" t="s">
        <v>126</v>
      </c>
      <c r="E350" s="214" t="s">
        <v>127</v>
      </c>
      <c r="F350" s="214" t="s">
        <v>131</v>
      </c>
      <c r="G350" s="214" t="s">
        <v>139</v>
      </c>
      <c r="H350" s="214" t="s">
        <v>217</v>
      </c>
      <c r="I350" s="214" t="s">
        <v>217</v>
      </c>
      <c r="J350" s="214" t="s">
        <v>217</v>
      </c>
      <c r="K350" s="214" t="s">
        <v>217</v>
      </c>
      <c r="L350" s="214" t="s">
        <v>217</v>
      </c>
      <c r="M350" s="215">
        <v>-63.69</v>
      </c>
      <c r="N350" s="188" t="str">
        <f t="shared" si="5"/>
        <v>211000012800</v>
      </c>
    </row>
    <row r="351" spans="1:14" x14ac:dyDescent="0.25">
      <c r="A351" s="214" t="s">
        <v>108</v>
      </c>
      <c r="B351" s="214" t="s">
        <v>230</v>
      </c>
      <c r="C351" s="214" t="s">
        <v>232</v>
      </c>
      <c r="D351" s="214" t="s">
        <v>126</v>
      </c>
      <c r="E351" s="214" t="s">
        <v>127</v>
      </c>
      <c r="F351" s="214" t="s">
        <v>131</v>
      </c>
      <c r="G351" s="214" t="s">
        <v>139</v>
      </c>
      <c r="H351" s="214" t="s">
        <v>217</v>
      </c>
      <c r="I351" s="214" t="s">
        <v>217</v>
      </c>
      <c r="J351" s="214" t="s">
        <v>217</v>
      </c>
      <c r="K351" s="214" t="s">
        <v>217</v>
      </c>
      <c r="L351" s="214" t="s">
        <v>217</v>
      </c>
      <c r="M351" s="215">
        <v>-10.62</v>
      </c>
      <c r="N351" s="188" t="str">
        <f t="shared" si="5"/>
        <v>211000012800</v>
      </c>
    </row>
    <row r="352" spans="1:14" x14ac:dyDescent="0.25">
      <c r="A352" s="214" t="s">
        <v>108</v>
      </c>
      <c r="B352" s="214" t="s">
        <v>230</v>
      </c>
      <c r="C352" s="214" t="s">
        <v>232</v>
      </c>
      <c r="D352" s="214" t="s">
        <v>126</v>
      </c>
      <c r="E352" s="214" t="s">
        <v>127</v>
      </c>
      <c r="F352" s="214" t="s">
        <v>131</v>
      </c>
      <c r="G352" s="214" t="s">
        <v>133</v>
      </c>
      <c r="H352" s="214" t="s">
        <v>217</v>
      </c>
      <c r="I352" s="214" t="s">
        <v>217</v>
      </c>
      <c r="J352" s="214" t="s">
        <v>217</v>
      </c>
      <c r="K352" s="214" t="s">
        <v>217</v>
      </c>
      <c r="L352" s="214" t="s">
        <v>217</v>
      </c>
      <c r="M352" s="215">
        <v>-63.69</v>
      </c>
      <c r="N352" s="188" t="str">
        <f t="shared" si="5"/>
        <v>205300012800</v>
      </c>
    </row>
    <row r="353" spans="1:14" x14ac:dyDescent="0.25">
      <c r="A353" s="214" t="s">
        <v>108</v>
      </c>
      <c r="B353" s="214" t="s">
        <v>230</v>
      </c>
      <c r="C353" s="214" t="s">
        <v>232</v>
      </c>
      <c r="D353" s="214" t="s">
        <v>126</v>
      </c>
      <c r="E353" s="214" t="s">
        <v>127</v>
      </c>
      <c r="F353" s="214" t="s">
        <v>131</v>
      </c>
      <c r="G353" s="214" t="s">
        <v>148</v>
      </c>
      <c r="H353" s="214" t="s">
        <v>217</v>
      </c>
      <c r="I353" s="214" t="s">
        <v>217</v>
      </c>
      <c r="J353" s="214" t="s">
        <v>217</v>
      </c>
      <c r="K353" s="214" t="s">
        <v>217</v>
      </c>
      <c r="L353" s="214" t="s">
        <v>217</v>
      </c>
      <c r="M353" s="215">
        <v>85.06</v>
      </c>
      <c r="N353" s="188" t="str">
        <f t="shared" si="5"/>
        <v>700000012800</v>
      </c>
    </row>
    <row r="354" spans="1:14" x14ac:dyDescent="0.25">
      <c r="A354" s="214" t="s">
        <v>108</v>
      </c>
      <c r="B354" s="214" t="s">
        <v>230</v>
      </c>
      <c r="C354" s="214" t="s">
        <v>232</v>
      </c>
      <c r="D354" s="214" t="s">
        <v>126</v>
      </c>
      <c r="E354" s="214" t="s">
        <v>127</v>
      </c>
      <c r="F354" s="214" t="s">
        <v>131</v>
      </c>
      <c r="G354" s="214" t="s">
        <v>148</v>
      </c>
      <c r="H354" s="214" t="s">
        <v>217</v>
      </c>
      <c r="I354" s="214" t="s">
        <v>217</v>
      </c>
      <c r="J354" s="214" t="s">
        <v>217</v>
      </c>
      <c r="K354" s="214" t="s">
        <v>217</v>
      </c>
      <c r="L354" s="214" t="s">
        <v>217</v>
      </c>
      <c r="M354" s="215">
        <v>935.63</v>
      </c>
      <c r="N354" s="188" t="str">
        <f t="shared" si="5"/>
        <v>700000012800</v>
      </c>
    </row>
    <row r="355" spans="1:14" x14ac:dyDescent="0.25">
      <c r="A355" s="214" t="s">
        <v>108</v>
      </c>
      <c r="B355" s="214" t="s">
        <v>230</v>
      </c>
      <c r="C355" s="214" t="s">
        <v>232</v>
      </c>
      <c r="D355" s="214" t="s">
        <v>126</v>
      </c>
      <c r="E355" s="214" t="s">
        <v>127</v>
      </c>
      <c r="F355" s="214" t="s">
        <v>131</v>
      </c>
      <c r="G355" s="214" t="s">
        <v>167</v>
      </c>
      <c r="H355" s="214" t="s">
        <v>217</v>
      </c>
      <c r="I355" s="214" t="s">
        <v>217</v>
      </c>
      <c r="J355" s="214" t="s">
        <v>217</v>
      </c>
      <c r="K355" s="214" t="s">
        <v>217</v>
      </c>
      <c r="L355" s="214" t="s">
        <v>217</v>
      </c>
      <c r="M355" s="215">
        <v>6.86</v>
      </c>
      <c r="N355" s="188" t="str">
        <f t="shared" si="5"/>
        <v>208100012800</v>
      </c>
    </row>
    <row r="356" spans="1:14" x14ac:dyDescent="0.25">
      <c r="A356" s="214" t="s">
        <v>108</v>
      </c>
      <c r="B356" s="214" t="s">
        <v>230</v>
      </c>
      <c r="C356" s="214" t="s">
        <v>232</v>
      </c>
      <c r="D356" s="214" t="s">
        <v>126</v>
      </c>
      <c r="E356" s="214" t="s">
        <v>127</v>
      </c>
      <c r="F356" s="214" t="s">
        <v>131</v>
      </c>
      <c r="G356" s="214" t="s">
        <v>148</v>
      </c>
      <c r="H356" s="214" t="s">
        <v>217</v>
      </c>
      <c r="I356" s="214" t="s">
        <v>217</v>
      </c>
      <c r="J356" s="214" t="s">
        <v>217</v>
      </c>
      <c r="K356" s="214" t="s">
        <v>217</v>
      </c>
      <c r="L356" s="214" t="s">
        <v>217</v>
      </c>
      <c r="M356" s="215">
        <v>136.09</v>
      </c>
      <c r="N356" s="188" t="str">
        <f t="shared" si="5"/>
        <v>700000012800</v>
      </c>
    </row>
    <row r="357" spans="1:14" x14ac:dyDescent="0.25">
      <c r="A357" s="214" t="s">
        <v>108</v>
      </c>
      <c r="B357" s="214" t="s">
        <v>230</v>
      </c>
      <c r="C357" s="214" t="s">
        <v>232</v>
      </c>
      <c r="D357" s="214" t="s">
        <v>126</v>
      </c>
      <c r="E357" s="214" t="s">
        <v>127</v>
      </c>
      <c r="F357" s="214" t="s">
        <v>131</v>
      </c>
      <c r="G357" s="214" t="s">
        <v>167</v>
      </c>
      <c r="H357" s="214" t="s">
        <v>217</v>
      </c>
      <c r="I357" s="214" t="s">
        <v>217</v>
      </c>
      <c r="J357" s="214" t="s">
        <v>217</v>
      </c>
      <c r="K357" s="214" t="s">
        <v>217</v>
      </c>
      <c r="L357" s="214" t="s">
        <v>217</v>
      </c>
      <c r="M357" s="215">
        <v>1.1399999999999999</v>
      </c>
      <c r="N357" s="188" t="str">
        <f t="shared" si="5"/>
        <v>208100012800</v>
      </c>
    </row>
    <row r="358" spans="1:14" x14ac:dyDescent="0.25">
      <c r="A358" s="214" t="s">
        <v>108</v>
      </c>
      <c r="B358" s="214" t="s">
        <v>230</v>
      </c>
      <c r="C358" s="214" t="s">
        <v>232</v>
      </c>
      <c r="D358" s="214" t="s">
        <v>126</v>
      </c>
      <c r="E358" s="214" t="s">
        <v>127</v>
      </c>
      <c r="F358" s="214" t="s">
        <v>131</v>
      </c>
      <c r="G358" s="214" t="s">
        <v>148</v>
      </c>
      <c r="H358" s="214" t="s">
        <v>217</v>
      </c>
      <c r="I358" s="214" t="s">
        <v>217</v>
      </c>
      <c r="J358" s="214" t="s">
        <v>217</v>
      </c>
      <c r="K358" s="214" t="s">
        <v>217</v>
      </c>
      <c r="L358" s="214" t="s">
        <v>217</v>
      </c>
      <c r="M358" s="215">
        <v>34.020000000000003</v>
      </c>
      <c r="N358" s="188" t="str">
        <f t="shared" si="5"/>
        <v>700000012800</v>
      </c>
    </row>
    <row r="359" spans="1:14" x14ac:dyDescent="0.25">
      <c r="A359" s="214" t="s">
        <v>108</v>
      </c>
      <c r="B359" s="214" t="s">
        <v>230</v>
      </c>
      <c r="C359" s="214" t="s">
        <v>232</v>
      </c>
      <c r="D359" s="214" t="s">
        <v>126</v>
      </c>
      <c r="E359" s="214" t="s">
        <v>127</v>
      </c>
      <c r="F359" s="214" t="s">
        <v>131</v>
      </c>
      <c r="G359" s="214" t="s">
        <v>151</v>
      </c>
      <c r="H359" s="214" t="s">
        <v>217</v>
      </c>
      <c r="I359" s="214" t="s">
        <v>217</v>
      </c>
      <c r="J359" s="214" t="s">
        <v>217</v>
      </c>
      <c r="K359" s="214" t="s">
        <v>217</v>
      </c>
      <c r="L359" s="214" t="s">
        <v>217</v>
      </c>
      <c r="M359" s="215">
        <v>63.69</v>
      </c>
      <c r="N359" s="188" t="str">
        <f t="shared" si="5"/>
        <v>723000012800</v>
      </c>
    </row>
    <row r="360" spans="1:14" x14ac:dyDescent="0.25">
      <c r="A360" s="214" t="s">
        <v>108</v>
      </c>
      <c r="B360" s="214" t="s">
        <v>230</v>
      </c>
      <c r="C360" s="214" t="s">
        <v>232</v>
      </c>
      <c r="D360" s="214" t="s">
        <v>126</v>
      </c>
      <c r="E360" s="214" t="s">
        <v>127</v>
      </c>
      <c r="F360" s="214" t="s">
        <v>131</v>
      </c>
      <c r="G360" s="214" t="s">
        <v>151</v>
      </c>
      <c r="H360" s="214" t="s">
        <v>217</v>
      </c>
      <c r="I360" s="214" t="s">
        <v>217</v>
      </c>
      <c r="J360" s="214" t="s">
        <v>217</v>
      </c>
      <c r="K360" s="214" t="s">
        <v>217</v>
      </c>
      <c r="L360" s="214" t="s">
        <v>217</v>
      </c>
      <c r="M360" s="215">
        <v>10.62</v>
      </c>
      <c r="N360" s="188" t="str">
        <f t="shared" si="5"/>
        <v>723000012800</v>
      </c>
    </row>
    <row r="361" spans="1:14" x14ac:dyDescent="0.25">
      <c r="A361" s="214" t="s">
        <v>108</v>
      </c>
      <c r="B361" s="214" t="s">
        <v>230</v>
      </c>
      <c r="C361" s="214" t="s">
        <v>232</v>
      </c>
      <c r="D361" s="214" t="s">
        <v>126</v>
      </c>
      <c r="E361" s="214" t="s">
        <v>127</v>
      </c>
      <c r="F361" s="214" t="s">
        <v>131</v>
      </c>
      <c r="G361" s="214" t="s">
        <v>152</v>
      </c>
      <c r="H361" s="214" t="s">
        <v>217</v>
      </c>
      <c r="I361" s="214" t="s">
        <v>217</v>
      </c>
      <c r="J361" s="214" t="s">
        <v>217</v>
      </c>
      <c r="K361" s="214" t="s">
        <v>217</v>
      </c>
      <c r="L361" s="214" t="s">
        <v>217</v>
      </c>
      <c r="M361" s="215">
        <v>14.89</v>
      </c>
      <c r="N361" s="188" t="str">
        <f t="shared" si="5"/>
        <v>723100012800</v>
      </c>
    </row>
    <row r="362" spans="1:14" x14ac:dyDescent="0.25">
      <c r="A362" s="214" t="s">
        <v>108</v>
      </c>
      <c r="B362" s="214" t="s">
        <v>230</v>
      </c>
      <c r="C362" s="214" t="s">
        <v>232</v>
      </c>
      <c r="D362" s="214" t="s">
        <v>126</v>
      </c>
      <c r="E362" s="214" t="s">
        <v>127</v>
      </c>
      <c r="F362" s="214" t="s">
        <v>131</v>
      </c>
      <c r="G362" s="214" t="s">
        <v>152</v>
      </c>
      <c r="H362" s="214" t="s">
        <v>217</v>
      </c>
      <c r="I362" s="214" t="s">
        <v>217</v>
      </c>
      <c r="J362" s="214" t="s">
        <v>217</v>
      </c>
      <c r="K362" s="214" t="s">
        <v>217</v>
      </c>
      <c r="L362" s="214" t="s">
        <v>217</v>
      </c>
      <c r="M362" s="215">
        <v>2.4900000000000002</v>
      </c>
      <c r="N362" s="188" t="str">
        <f t="shared" si="5"/>
        <v>723100012800</v>
      </c>
    </row>
    <row r="363" spans="1:14" x14ac:dyDescent="0.25">
      <c r="A363" s="214" t="s">
        <v>108</v>
      </c>
      <c r="B363" s="214" t="s">
        <v>230</v>
      </c>
      <c r="C363" s="214" t="s">
        <v>232</v>
      </c>
      <c r="D363" s="214" t="s">
        <v>126</v>
      </c>
      <c r="E363" s="214" t="s">
        <v>127</v>
      </c>
      <c r="F363" s="214" t="s">
        <v>131</v>
      </c>
      <c r="G363" s="214" t="s">
        <v>155</v>
      </c>
      <c r="H363" s="214" t="s">
        <v>217</v>
      </c>
      <c r="I363" s="214" t="s">
        <v>217</v>
      </c>
      <c r="J363" s="214" t="s">
        <v>217</v>
      </c>
      <c r="K363" s="214" t="s">
        <v>217</v>
      </c>
      <c r="L363" s="214" t="s">
        <v>217</v>
      </c>
      <c r="M363" s="215">
        <v>4.83</v>
      </c>
      <c r="N363" s="188" t="str">
        <f t="shared" si="5"/>
        <v>725000012800</v>
      </c>
    </row>
    <row r="364" spans="1:14" x14ac:dyDescent="0.25">
      <c r="A364" s="214" t="s">
        <v>108</v>
      </c>
      <c r="B364" s="214" t="s">
        <v>230</v>
      </c>
      <c r="C364" s="214" t="s">
        <v>232</v>
      </c>
      <c r="D364" s="214" t="s">
        <v>126</v>
      </c>
      <c r="E364" s="214" t="s">
        <v>127</v>
      </c>
      <c r="F364" s="214" t="s">
        <v>131</v>
      </c>
      <c r="G364" s="214" t="s">
        <v>155</v>
      </c>
      <c r="H364" s="214" t="s">
        <v>217</v>
      </c>
      <c r="I364" s="214" t="s">
        <v>217</v>
      </c>
      <c r="J364" s="214" t="s">
        <v>217</v>
      </c>
      <c r="K364" s="214" t="s">
        <v>217</v>
      </c>
      <c r="L364" s="214" t="s">
        <v>217</v>
      </c>
      <c r="M364" s="215">
        <v>0.81</v>
      </c>
      <c r="N364" s="188" t="str">
        <f t="shared" si="5"/>
        <v>725000012800</v>
      </c>
    </row>
    <row r="365" spans="1:14" x14ac:dyDescent="0.25">
      <c r="A365" s="214" t="s">
        <v>108</v>
      </c>
      <c r="B365" s="214" t="s">
        <v>230</v>
      </c>
      <c r="C365" s="214" t="s">
        <v>232</v>
      </c>
      <c r="D365" s="214" t="s">
        <v>126</v>
      </c>
      <c r="E365" s="214" t="s">
        <v>127</v>
      </c>
      <c r="F365" s="214" t="s">
        <v>131</v>
      </c>
      <c r="G365" s="214" t="s">
        <v>156</v>
      </c>
      <c r="H365" s="214" t="s">
        <v>217</v>
      </c>
      <c r="I365" s="214" t="s">
        <v>217</v>
      </c>
      <c r="J365" s="214" t="s">
        <v>217</v>
      </c>
      <c r="K365" s="214" t="s">
        <v>217</v>
      </c>
      <c r="L365" s="214" t="s">
        <v>217</v>
      </c>
      <c r="M365" s="215">
        <v>67.36</v>
      </c>
      <c r="N365" s="188" t="str">
        <f t="shared" si="5"/>
        <v>726900012800</v>
      </c>
    </row>
    <row r="366" spans="1:14" x14ac:dyDescent="0.25">
      <c r="A366" s="214" t="s">
        <v>108</v>
      </c>
      <c r="B366" s="214" t="s">
        <v>230</v>
      </c>
      <c r="C366" s="214" t="s">
        <v>232</v>
      </c>
      <c r="D366" s="214" t="s">
        <v>126</v>
      </c>
      <c r="E366" s="214" t="s">
        <v>127</v>
      </c>
      <c r="F366" s="214" t="s">
        <v>131</v>
      </c>
      <c r="G366" s="214" t="s">
        <v>156</v>
      </c>
      <c r="H366" s="214" t="s">
        <v>217</v>
      </c>
      <c r="I366" s="214" t="s">
        <v>217</v>
      </c>
      <c r="J366" s="214" t="s">
        <v>217</v>
      </c>
      <c r="K366" s="214" t="s">
        <v>217</v>
      </c>
      <c r="L366" s="214" t="s">
        <v>217</v>
      </c>
      <c r="M366" s="215">
        <v>11.23</v>
      </c>
      <c r="N366" s="188" t="str">
        <f t="shared" si="5"/>
        <v>726900012800</v>
      </c>
    </row>
    <row r="367" spans="1:14" x14ac:dyDescent="0.25">
      <c r="A367" s="214" t="s">
        <v>108</v>
      </c>
      <c r="B367" s="214" t="s">
        <v>230</v>
      </c>
      <c r="C367" s="214" t="s">
        <v>232</v>
      </c>
      <c r="D367" s="214" t="s">
        <v>126</v>
      </c>
      <c r="E367" s="214" t="s">
        <v>127</v>
      </c>
      <c r="F367" s="214" t="s">
        <v>131</v>
      </c>
      <c r="G367" s="214" t="s">
        <v>156</v>
      </c>
      <c r="H367" s="214" t="s">
        <v>217</v>
      </c>
      <c r="I367" s="214" t="s">
        <v>217</v>
      </c>
      <c r="J367" s="214" t="s">
        <v>217</v>
      </c>
      <c r="K367" s="214" t="s">
        <v>217</v>
      </c>
      <c r="L367" s="214" t="s">
        <v>217</v>
      </c>
      <c r="M367" s="215">
        <v>12.25</v>
      </c>
      <c r="N367" s="188" t="str">
        <f t="shared" si="5"/>
        <v>726900012800</v>
      </c>
    </row>
    <row r="368" spans="1:14" x14ac:dyDescent="0.25">
      <c r="A368" s="214" t="s">
        <v>108</v>
      </c>
      <c r="B368" s="214" t="s">
        <v>230</v>
      </c>
      <c r="C368" s="214" t="s">
        <v>232</v>
      </c>
      <c r="D368" s="214" t="s">
        <v>126</v>
      </c>
      <c r="E368" s="214" t="s">
        <v>127</v>
      </c>
      <c r="F368" s="214" t="s">
        <v>131</v>
      </c>
      <c r="G368" s="214" t="s">
        <v>156</v>
      </c>
      <c r="H368" s="214" t="s">
        <v>217</v>
      </c>
      <c r="I368" s="214" t="s">
        <v>217</v>
      </c>
      <c r="J368" s="214" t="s">
        <v>217</v>
      </c>
      <c r="K368" s="214" t="s">
        <v>217</v>
      </c>
      <c r="L368" s="214" t="s">
        <v>217</v>
      </c>
      <c r="M368" s="215">
        <v>2.04</v>
      </c>
      <c r="N368" s="188" t="str">
        <f t="shared" si="5"/>
        <v>726900012800</v>
      </c>
    </row>
    <row r="369" spans="1:14" x14ac:dyDescent="0.25">
      <c r="A369" s="214" t="s">
        <v>108</v>
      </c>
      <c r="B369" s="214" t="s">
        <v>230</v>
      </c>
      <c r="C369" s="214" t="s">
        <v>232</v>
      </c>
      <c r="D369" s="214" t="s">
        <v>126</v>
      </c>
      <c r="E369" s="214" t="s">
        <v>127</v>
      </c>
      <c r="F369" s="214" t="s">
        <v>131</v>
      </c>
      <c r="G369" s="214" t="s">
        <v>140</v>
      </c>
      <c r="H369" s="214" t="s">
        <v>217</v>
      </c>
      <c r="I369" s="214" t="s">
        <v>217</v>
      </c>
      <c r="J369" s="214" t="s">
        <v>217</v>
      </c>
      <c r="K369" s="214" t="s">
        <v>217</v>
      </c>
      <c r="L369" s="214" t="s">
        <v>217</v>
      </c>
      <c r="M369" s="215">
        <v>-9.43</v>
      </c>
      <c r="N369" s="188" t="str">
        <f t="shared" si="5"/>
        <v>212500012800</v>
      </c>
    </row>
    <row r="370" spans="1:14" x14ac:dyDescent="0.25">
      <c r="A370" s="214" t="s">
        <v>108</v>
      </c>
      <c r="B370" s="214" t="s">
        <v>230</v>
      </c>
      <c r="C370" s="214" t="s">
        <v>232</v>
      </c>
      <c r="D370" s="214" t="s">
        <v>126</v>
      </c>
      <c r="E370" s="214" t="s">
        <v>127</v>
      </c>
      <c r="F370" s="214" t="s">
        <v>131</v>
      </c>
      <c r="G370" s="214" t="s">
        <v>140</v>
      </c>
      <c r="H370" s="214" t="s">
        <v>217</v>
      </c>
      <c r="I370" s="214" t="s">
        <v>217</v>
      </c>
      <c r="J370" s="214" t="s">
        <v>217</v>
      </c>
      <c r="K370" s="214" t="s">
        <v>217</v>
      </c>
      <c r="L370" s="214" t="s">
        <v>217</v>
      </c>
      <c r="M370" s="215">
        <v>-1.57</v>
      </c>
      <c r="N370" s="188" t="str">
        <f t="shared" si="5"/>
        <v>212500012800</v>
      </c>
    </row>
    <row r="371" spans="1:14" x14ac:dyDescent="0.25">
      <c r="A371" s="214" t="s">
        <v>108</v>
      </c>
      <c r="B371" s="214" t="s">
        <v>230</v>
      </c>
      <c r="C371" s="214" t="s">
        <v>232</v>
      </c>
      <c r="D371" s="214" t="s">
        <v>126</v>
      </c>
      <c r="E371" s="214" t="s">
        <v>127</v>
      </c>
      <c r="F371" s="214" t="s">
        <v>131</v>
      </c>
      <c r="G371" s="214" t="s">
        <v>133</v>
      </c>
      <c r="H371" s="214" t="s">
        <v>217</v>
      </c>
      <c r="I371" s="214" t="s">
        <v>217</v>
      </c>
      <c r="J371" s="214" t="s">
        <v>217</v>
      </c>
      <c r="K371" s="214" t="s">
        <v>217</v>
      </c>
      <c r="L371" s="214" t="s">
        <v>217</v>
      </c>
      <c r="M371" s="215">
        <v>-10.62</v>
      </c>
      <c r="N371" s="188" t="str">
        <f t="shared" si="5"/>
        <v>205300012800</v>
      </c>
    </row>
    <row r="372" spans="1:14" x14ac:dyDescent="0.25">
      <c r="A372" s="214" t="s">
        <v>108</v>
      </c>
      <c r="B372" s="214" t="s">
        <v>230</v>
      </c>
      <c r="C372" s="214" t="s">
        <v>232</v>
      </c>
      <c r="D372" s="214" t="s">
        <v>126</v>
      </c>
      <c r="E372" s="214" t="s">
        <v>127</v>
      </c>
      <c r="F372" s="214" t="s">
        <v>131</v>
      </c>
      <c r="G372" s="214" t="s">
        <v>145</v>
      </c>
      <c r="H372" s="214" t="s">
        <v>217</v>
      </c>
      <c r="I372" s="214" t="s">
        <v>217</v>
      </c>
      <c r="J372" s="214" t="s">
        <v>217</v>
      </c>
      <c r="K372" s="214" t="s">
        <v>217</v>
      </c>
      <c r="L372" s="214" t="s">
        <v>217</v>
      </c>
      <c r="M372" s="215">
        <v>-14.9</v>
      </c>
      <c r="N372" s="188" t="str">
        <f t="shared" si="5"/>
        <v>216000012800</v>
      </c>
    </row>
    <row r="373" spans="1:14" x14ac:dyDescent="0.25">
      <c r="A373" s="214" t="s">
        <v>108</v>
      </c>
      <c r="B373" s="214" t="s">
        <v>230</v>
      </c>
      <c r="C373" s="214" t="s">
        <v>232</v>
      </c>
      <c r="D373" s="214" t="s">
        <v>126</v>
      </c>
      <c r="E373" s="214" t="s">
        <v>127</v>
      </c>
      <c r="F373" s="214" t="s">
        <v>131</v>
      </c>
      <c r="G373" s="214" t="s">
        <v>145</v>
      </c>
      <c r="H373" s="214" t="s">
        <v>217</v>
      </c>
      <c r="I373" s="214" t="s">
        <v>217</v>
      </c>
      <c r="J373" s="214" t="s">
        <v>217</v>
      </c>
      <c r="K373" s="214" t="s">
        <v>217</v>
      </c>
      <c r="L373" s="214" t="s">
        <v>217</v>
      </c>
      <c r="M373" s="215">
        <v>-2.48</v>
      </c>
      <c r="N373" s="188" t="str">
        <f t="shared" si="5"/>
        <v>216000012800</v>
      </c>
    </row>
    <row r="374" spans="1:14" x14ac:dyDescent="0.25">
      <c r="A374" s="214" t="s">
        <v>108</v>
      </c>
      <c r="B374" s="214" t="s">
        <v>230</v>
      </c>
      <c r="C374" s="214" t="s">
        <v>232</v>
      </c>
      <c r="D374" s="214" t="s">
        <v>126</v>
      </c>
      <c r="E374" s="214" t="s">
        <v>127</v>
      </c>
      <c r="F374" s="214" t="s">
        <v>131</v>
      </c>
      <c r="G374" s="214" t="s">
        <v>142</v>
      </c>
      <c r="H374" s="214" t="s">
        <v>217</v>
      </c>
      <c r="I374" s="214" t="s">
        <v>217</v>
      </c>
      <c r="J374" s="214" t="s">
        <v>217</v>
      </c>
      <c r="K374" s="214" t="s">
        <v>217</v>
      </c>
      <c r="L374" s="214" t="s">
        <v>217</v>
      </c>
      <c r="M374" s="215">
        <v>-51.29</v>
      </c>
      <c r="N374" s="188" t="str">
        <f t="shared" si="5"/>
        <v>214000012800</v>
      </c>
    </row>
    <row r="375" spans="1:14" x14ac:dyDescent="0.25">
      <c r="A375" s="214" t="s">
        <v>108</v>
      </c>
      <c r="B375" s="214" t="s">
        <v>230</v>
      </c>
      <c r="C375" s="214" t="s">
        <v>232</v>
      </c>
      <c r="D375" s="214" t="s">
        <v>126</v>
      </c>
      <c r="E375" s="214" t="s">
        <v>127</v>
      </c>
      <c r="F375" s="214" t="s">
        <v>131</v>
      </c>
      <c r="G375" s="214" t="s">
        <v>142</v>
      </c>
      <c r="H375" s="214" t="s">
        <v>217</v>
      </c>
      <c r="I375" s="214" t="s">
        <v>217</v>
      </c>
      <c r="J375" s="214" t="s">
        <v>217</v>
      </c>
      <c r="K375" s="214" t="s">
        <v>217</v>
      </c>
      <c r="L375" s="214" t="s">
        <v>217</v>
      </c>
      <c r="M375" s="215">
        <v>-8.5500000000000007</v>
      </c>
      <c r="N375" s="188" t="str">
        <f t="shared" si="5"/>
        <v>214000012800</v>
      </c>
    </row>
    <row r="376" spans="1:14" x14ac:dyDescent="0.25">
      <c r="A376" s="214" t="s">
        <v>108</v>
      </c>
      <c r="B376" s="214" t="s">
        <v>230</v>
      </c>
      <c r="C376" s="214" t="s">
        <v>232</v>
      </c>
      <c r="D376" s="214" t="s">
        <v>126</v>
      </c>
      <c r="E376" s="214" t="s">
        <v>127</v>
      </c>
      <c r="F376" s="214" t="s">
        <v>131</v>
      </c>
      <c r="G376" s="214" t="s">
        <v>136</v>
      </c>
      <c r="H376" s="214" t="s">
        <v>217</v>
      </c>
      <c r="I376" s="214" t="s">
        <v>217</v>
      </c>
      <c r="J376" s="214" t="s">
        <v>217</v>
      </c>
      <c r="K376" s="214" t="s">
        <v>217</v>
      </c>
      <c r="L376" s="214" t="s">
        <v>217</v>
      </c>
      <c r="M376" s="215">
        <v>-14.89</v>
      </c>
      <c r="N376" s="188" t="str">
        <f t="shared" si="5"/>
        <v>205800012800</v>
      </c>
    </row>
    <row r="377" spans="1:14" x14ac:dyDescent="0.25">
      <c r="A377" s="214" t="s">
        <v>108</v>
      </c>
      <c r="B377" s="214" t="s">
        <v>230</v>
      </c>
      <c r="C377" s="214" t="s">
        <v>232</v>
      </c>
      <c r="D377" s="214" t="s">
        <v>126</v>
      </c>
      <c r="E377" s="214" t="s">
        <v>127</v>
      </c>
      <c r="F377" s="214" t="s">
        <v>131</v>
      </c>
      <c r="G377" s="214" t="s">
        <v>136</v>
      </c>
      <c r="H377" s="214" t="s">
        <v>217</v>
      </c>
      <c r="I377" s="214" t="s">
        <v>217</v>
      </c>
      <c r="J377" s="214" t="s">
        <v>217</v>
      </c>
      <c r="K377" s="214" t="s">
        <v>217</v>
      </c>
      <c r="L377" s="214" t="s">
        <v>217</v>
      </c>
      <c r="M377" s="215">
        <v>-2.4900000000000002</v>
      </c>
      <c r="N377" s="188" t="str">
        <f t="shared" si="5"/>
        <v>205800012800</v>
      </c>
    </row>
    <row r="378" spans="1:14" x14ac:dyDescent="0.25">
      <c r="A378" s="214" t="s">
        <v>108</v>
      </c>
      <c r="B378" s="214" t="s">
        <v>230</v>
      </c>
      <c r="C378" s="214" t="s">
        <v>232</v>
      </c>
      <c r="D378" s="214" t="s">
        <v>126</v>
      </c>
      <c r="E378" s="214" t="s">
        <v>127</v>
      </c>
      <c r="F378" s="214" t="s">
        <v>131</v>
      </c>
      <c r="G378" s="214" t="s">
        <v>143</v>
      </c>
      <c r="H378" s="214" t="s">
        <v>217</v>
      </c>
      <c r="I378" s="214" t="s">
        <v>217</v>
      </c>
      <c r="J378" s="214" t="s">
        <v>217</v>
      </c>
      <c r="K378" s="214" t="s">
        <v>217</v>
      </c>
      <c r="L378" s="214" t="s">
        <v>217</v>
      </c>
      <c r="M378" s="215">
        <v>-24.52</v>
      </c>
      <c r="N378" s="188" t="str">
        <f t="shared" si="5"/>
        <v>215000012800</v>
      </c>
    </row>
    <row r="379" spans="1:14" x14ac:dyDescent="0.25">
      <c r="A379" s="214" t="s">
        <v>108</v>
      </c>
      <c r="B379" s="214" t="s">
        <v>230</v>
      </c>
      <c r="C379" s="214" t="s">
        <v>232</v>
      </c>
      <c r="D379" s="214" t="s">
        <v>126</v>
      </c>
      <c r="E379" s="214" t="s">
        <v>127</v>
      </c>
      <c r="F379" s="214" t="s">
        <v>131</v>
      </c>
      <c r="G379" s="214" t="s">
        <v>143</v>
      </c>
      <c r="H379" s="214" t="s">
        <v>217</v>
      </c>
      <c r="I379" s="214" t="s">
        <v>217</v>
      </c>
      <c r="J379" s="214" t="s">
        <v>217</v>
      </c>
      <c r="K379" s="214" t="s">
        <v>217</v>
      </c>
      <c r="L379" s="214" t="s">
        <v>217</v>
      </c>
      <c r="M379" s="215">
        <v>-4.09</v>
      </c>
      <c r="N379" s="188" t="str">
        <f t="shared" si="5"/>
        <v>215000012800</v>
      </c>
    </row>
    <row r="380" spans="1:14" x14ac:dyDescent="0.25">
      <c r="A380" s="214" t="s">
        <v>108</v>
      </c>
      <c r="B380" s="214" t="s">
        <v>230</v>
      </c>
      <c r="C380" s="214" t="s">
        <v>232</v>
      </c>
      <c r="D380" s="214" t="s">
        <v>126</v>
      </c>
      <c r="E380" s="214" t="s">
        <v>127</v>
      </c>
      <c r="F380" s="214" t="s">
        <v>131</v>
      </c>
      <c r="G380" s="214" t="s">
        <v>124</v>
      </c>
      <c r="H380" s="214" t="s">
        <v>217</v>
      </c>
      <c r="I380" s="214" t="s">
        <v>217</v>
      </c>
      <c r="J380" s="214" t="s">
        <v>217</v>
      </c>
      <c r="K380" s="214" t="s">
        <v>217</v>
      </c>
      <c r="L380" s="214" t="s">
        <v>217</v>
      </c>
      <c r="M380" s="215">
        <v>-624.92999999999995</v>
      </c>
      <c r="N380" s="188" t="str">
        <f t="shared" si="5"/>
        <v>100000012800</v>
      </c>
    </row>
    <row r="381" spans="1:14" x14ac:dyDescent="0.25">
      <c r="A381" s="214" t="s">
        <v>108</v>
      </c>
      <c r="B381" s="214" t="s">
        <v>230</v>
      </c>
      <c r="C381" s="214" t="s">
        <v>232</v>
      </c>
      <c r="D381" s="214" t="s">
        <v>126</v>
      </c>
      <c r="E381" s="214" t="s">
        <v>127</v>
      </c>
      <c r="F381" s="214" t="s">
        <v>131</v>
      </c>
      <c r="G381" s="214" t="s">
        <v>124</v>
      </c>
      <c r="H381" s="214" t="s">
        <v>217</v>
      </c>
      <c r="I381" s="214" t="s">
        <v>217</v>
      </c>
      <c r="J381" s="214" t="s">
        <v>217</v>
      </c>
      <c r="K381" s="214" t="s">
        <v>217</v>
      </c>
      <c r="L381" s="214" t="s">
        <v>217</v>
      </c>
      <c r="M381" s="215">
        <v>-104.14</v>
      </c>
      <c r="N381" s="188" t="str">
        <f t="shared" si="5"/>
        <v>100000012800</v>
      </c>
    </row>
    <row r="382" spans="1:14" x14ac:dyDescent="0.25">
      <c r="A382" s="214" t="s">
        <v>108</v>
      </c>
      <c r="B382" s="214" t="s">
        <v>295</v>
      </c>
      <c r="C382" s="214" t="s">
        <v>296</v>
      </c>
      <c r="D382" s="214" t="s">
        <v>126</v>
      </c>
      <c r="E382" s="214" t="s">
        <v>127</v>
      </c>
      <c r="F382" s="214" t="s">
        <v>131</v>
      </c>
      <c r="G382" s="214" t="s">
        <v>124</v>
      </c>
      <c r="H382" s="214" t="s">
        <v>217</v>
      </c>
      <c r="I382" s="214" t="s">
        <v>217</v>
      </c>
      <c r="J382" s="214" t="s">
        <v>217</v>
      </c>
      <c r="K382" s="214" t="s">
        <v>217</v>
      </c>
      <c r="L382" s="214" t="s">
        <v>217</v>
      </c>
      <c r="M382" s="215">
        <v>-225.41</v>
      </c>
      <c r="N382" s="188" t="str">
        <f t="shared" si="5"/>
        <v>100000012800</v>
      </c>
    </row>
    <row r="383" spans="1:14" x14ac:dyDescent="0.25">
      <c r="A383" s="214" t="s">
        <v>108</v>
      </c>
      <c r="B383" s="214" t="s">
        <v>295</v>
      </c>
      <c r="C383" s="214" t="s">
        <v>296</v>
      </c>
      <c r="D383" s="214" t="s">
        <v>126</v>
      </c>
      <c r="E383" s="214" t="s">
        <v>127</v>
      </c>
      <c r="F383" s="214" t="s">
        <v>131</v>
      </c>
      <c r="G383" s="214" t="s">
        <v>124</v>
      </c>
      <c r="H383" s="214" t="s">
        <v>217</v>
      </c>
      <c r="I383" s="214" t="s">
        <v>217</v>
      </c>
      <c r="J383" s="214" t="s">
        <v>217</v>
      </c>
      <c r="K383" s="214" t="s">
        <v>217</v>
      </c>
      <c r="L383" s="214" t="s">
        <v>217</v>
      </c>
      <c r="M383" s="215">
        <v>-90.17</v>
      </c>
      <c r="N383" s="188" t="str">
        <f t="shared" si="5"/>
        <v>100000012800</v>
      </c>
    </row>
    <row r="384" spans="1:14" x14ac:dyDescent="0.25">
      <c r="A384" s="214" t="s">
        <v>108</v>
      </c>
      <c r="B384" s="214" t="s">
        <v>295</v>
      </c>
      <c r="C384" s="214" t="s">
        <v>296</v>
      </c>
      <c r="D384" s="214" t="s">
        <v>126</v>
      </c>
      <c r="E384" s="214" t="s">
        <v>127</v>
      </c>
      <c r="F384" s="214" t="s">
        <v>131</v>
      </c>
      <c r="G384" s="214" t="s">
        <v>149</v>
      </c>
      <c r="H384" s="214" t="s">
        <v>217</v>
      </c>
      <c r="I384" s="214" t="s">
        <v>217</v>
      </c>
      <c r="J384" s="214" t="s">
        <v>217</v>
      </c>
      <c r="K384" s="214" t="s">
        <v>217</v>
      </c>
      <c r="L384" s="214" t="s">
        <v>217</v>
      </c>
      <c r="M384" s="215">
        <v>271.43</v>
      </c>
      <c r="N384" s="188" t="str">
        <f t="shared" si="5"/>
        <v>715000012800</v>
      </c>
    </row>
    <row r="385" spans="1:14" x14ac:dyDescent="0.25">
      <c r="A385" s="214" t="s">
        <v>108</v>
      </c>
      <c r="B385" s="214" t="s">
        <v>295</v>
      </c>
      <c r="C385" s="214" t="s">
        <v>296</v>
      </c>
      <c r="D385" s="214" t="s">
        <v>126</v>
      </c>
      <c r="E385" s="214" t="s">
        <v>127</v>
      </c>
      <c r="F385" s="214" t="s">
        <v>131</v>
      </c>
      <c r="G385" s="214" t="s">
        <v>149</v>
      </c>
      <c r="H385" s="214" t="s">
        <v>217</v>
      </c>
      <c r="I385" s="214" t="s">
        <v>217</v>
      </c>
      <c r="J385" s="214" t="s">
        <v>217</v>
      </c>
      <c r="K385" s="214" t="s">
        <v>217</v>
      </c>
      <c r="L385" s="214" t="s">
        <v>217</v>
      </c>
      <c r="M385" s="215">
        <v>0.16</v>
      </c>
      <c r="N385" s="188" t="str">
        <f t="shared" si="5"/>
        <v>715000012800</v>
      </c>
    </row>
    <row r="386" spans="1:14" x14ac:dyDescent="0.25">
      <c r="A386" s="214" t="s">
        <v>108</v>
      </c>
      <c r="B386" s="214" t="s">
        <v>295</v>
      </c>
      <c r="C386" s="214" t="s">
        <v>296</v>
      </c>
      <c r="D386" s="214" t="s">
        <v>126</v>
      </c>
      <c r="E386" s="214" t="s">
        <v>127</v>
      </c>
      <c r="F386" s="214" t="s">
        <v>131</v>
      </c>
      <c r="G386" s="214" t="s">
        <v>149</v>
      </c>
      <c r="H386" s="214" t="s">
        <v>217</v>
      </c>
      <c r="I386" s="214" t="s">
        <v>217</v>
      </c>
      <c r="J386" s="214" t="s">
        <v>217</v>
      </c>
      <c r="K386" s="214" t="s">
        <v>217</v>
      </c>
      <c r="L386" s="214" t="s">
        <v>217</v>
      </c>
      <c r="M386" s="215">
        <v>108.57</v>
      </c>
      <c r="N386" s="188" t="str">
        <f t="shared" si="5"/>
        <v>715000012800</v>
      </c>
    </row>
    <row r="387" spans="1:14" x14ac:dyDescent="0.25">
      <c r="A387" s="214" t="s">
        <v>108</v>
      </c>
      <c r="B387" s="214" t="s">
        <v>295</v>
      </c>
      <c r="C387" s="214" t="s">
        <v>296</v>
      </c>
      <c r="D387" s="214" t="s">
        <v>126</v>
      </c>
      <c r="E387" s="214" t="s">
        <v>127</v>
      </c>
      <c r="F387" s="214" t="s">
        <v>131</v>
      </c>
      <c r="G387" s="214" t="s">
        <v>149</v>
      </c>
      <c r="H387" s="214" t="s">
        <v>217</v>
      </c>
      <c r="I387" s="214" t="s">
        <v>217</v>
      </c>
      <c r="J387" s="214" t="s">
        <v>217</v>
      </c>
      <c r="K387" s="214" t="s">
        <v>217</v>
      </c>
      <c r="L387" s="214" t="s">
        <v>217</v>
      </c>
      <c r="M387" s="215">
        <v>7.0000000000000007E-2</v>
      </c>
      <c r="N387" s="188" t="str">
        <f t="shared" ref="N387:N450" si="6">CONCATENATE(G387,E387)</f>
        <v>715000012800</v>
      </c>
    </row>
    <row r="388" spans="1:14" x14ac:dyDescent="0.25">
      <c r="A388" s="214" t="s">
        <v>108</v>
      </c>
      <c r="B388" s="214" t="s">
        <v>295</v>
      </c>
      <c r="C388" s="214" t="s">
        <v>296</v>
      </c>
      <c r="D388" s="214" t="s">
        <v>126</v>
      </c>
      <c r="E388" s="214" t="s">
        <v>127</v>
      </c>
      <c r="F388" s="214" t="s">
        <v>131</v>
      </c>
      <c r="G388" s="214" t="s">
        <v>151</v>
      </c>
      <c r="H388" s="214" t="s">
        <v>217</v>
      </c>
      <c r="I388" s="214" t="s">
        <v>217</v>
      </c>
      <c r="J388" s="214" t="s">
        <v>217</v>
      </c>
      <c r="K388" s="214" t="s">
        <v>217</v>
      </c>
      <c r="L388" s="214" t="s">
        <v>217</v>
      </c>
      <c r="M388" s="215">
        <v>16.84</v>
      </c>
      <c r="N388" s="188" t="str">
        <f t="shared" si="6"/>
        <v>723000012800</v>
      </c>
    </row>
    <row r="389" spans="1:14" x14ac:dyDescent="0.25">
      <c r="A389" s="214" t="s">
        <v>108</v>
      </c>
      <c r="B389" s="214" t="s">
        <v>295</v>
      </c>
      <c r="C389" s="214" t="s">
        <v>296</v>
      </c>
      <c r="D389" s="214" t="s">
        <v>126</v>
      </c>
      <c r="E389" s="214" t="s">
        <v>127</v>
      </c>
      <c r="F389" s="214" t="s">
        <v>131</v>
      </c>
      <c r="G389" s="214" t="s">
        <v>151</v>
      </c>
      <c r="H389" s="214" t="s">
        <v>217</v>
      </c>
      <c r="I389" s="214" t="s">
        <v>217</v>
      </c>
      <c r="J389" s="214" t="s">
        <v>217</v>
      </c>
      <c r="K389" s="214" t="s">
        <v>217</v>
      </c>
      <c r="L389" s="214" t="s">
        <v>217</v>
      </c>
      <c r="M389" s="215">
        <v>6.73</v>
      </c>
      <c r="N389" s="188" t="str">
        <f t="shared" si="6"/>
        <v>723000012800</v>
      </c>
    </row>
    <row r="390" spans="1:14" x14ac:dyDescent="0.25">
      <c r="A390" s="214" t="s">
        <v>108</v>
      </c>
      <c r="B390" s="214" t="s">
        <v>295</v>
      </c>
      <c r="C390" s="214" t="s">
        <v>296</v>
      </c>
      <c r="D390" s="214" t="s">
        <v>126</v>
      </c>
      <c r="E390" s="214" t="s">
        <v>127</v>
      </c>
      <c r="F390" s="214" t="s">
        <v>131</v>
      </c>
      <c r="G390" s="214" t="s">
        <v>152</v>
      </c>
      <c r="H390" s="214" t="s">
        <v>217</v>
      </c>
      <c r="I390" s="214" t="s">
        <v>217</v>
      </c>
      <c r="J390" s="214" t="s">
        <v>217</v>
      </c>
      <c r="K390" s="214" t="s">
        <v>217</v>
      </c>
      <c r="L390" s="214" t="s">
        <v>217</v>
      </c>
      <c r="M390" s="215">
        <v>3.94</v>
      </c>
      <c r="N390" s="188" t="str">
        <f t="shared" si="6"/>
        <v>723100012800</v>
      </c>
    </row>
    <row r="391" spans="1:14" x14ac:dyDescent="0.25">
      <c r="A391" s="214" t="s">
        <v>108</v>
      </c>
      <c r="B391" s="214" t="s">
        <v>295</v>
      </c>
      <c r="C391" s="214" t="s">
        <v>296</v>
      </c>
      <c r="D391" s="214" t="s">
        <v>126</v>
      </c>
      <c r="E391" s="214" t="s">
        <v>127</v>
      </c>
      <c r="F391" s="214" t="s">
        <v>131</v>
      </c>
      <c r="G391" s="214" t="s">
        <v>152</v>
      </c>
      <c r="H391" s="214" t="s">
        <v>217</v>
      </c>
      <c r="I391" s="214" t="s">
        <v>217</v>
      </c>
      <c r="J391" s="214" t="s">
        <v>217</v>
      </c>
      <c r="K391" s="214" t="s">
        <v>217</v>
      </c>
      <c r="L391" s="214" t="s">
        <v>217</v>
      </c>
      <c r="M391" s="215">
        <v>1.57</v>
      </c>
      <c r="N391" s="188" t="str">
        <f t="shared" si="6"/>
        <v>723100012800</v>
      </c>
    </row>
    <row r="392" spans="1:14" x14ac:dyDescent="0.25">
      <c r="A392" s="214" t="s">
        <v>108</v>
      </c>
      <c r="B392" s="214" t="s">
        <v>295</v>
      </c>
      <c r="C392" s="214" t="s">
        <v>296</v>
      </c>
      <c r="D392" s="214" t="s">
        <v>126</v>
      </c>
      <c r="E392" s="214" t="s">
        <v>127</v>
      </c>
      <c r="F392" s="214" t="s">
        <v>131</v>
      </c>
      <c r="G392" s="214" t="s">
        <v>139</v>
      </c>
      <c r="H392" s="214" t="s">
        <v>217</v>
      </c>
      <c r="I392" s="214" t="s">
        <v>217</v>
      </c>
      <c r="J392" s="214" t="s">
        <v>217</v>
      </c>
      <c r="K392" s="214" t="s">
        <v>217</v>
      </c>
      <c r="L392" s="214" t="s">
        <v>217</v>
      </c>
      <c r="M392" s="215">
        <v>-16.84</v>
      </c>
      <c r="N392" s="188" t="str">
        <f t="shared" si="6"/>
        <v>211000012800</v>
      </c>
    </row>
    <row r="393" spans="1:14" x14ac:dyDescent="0.25">
      <c r="A393" s="214" t="s">
        <v>108</v>
      </c>
      <c r="B393" s="214" t="s">
        <v>295</v>
      </c>
      <c r="C393" s="214" t="s">
        <v>296</v>
      </c>
      <c r="D393" s="214" t="s">
        <v>126</v>
      </c>
      <c r="E393" s="214" t="s">
        <v>127</v>
      </c>
      <c r="F393" s="214" t="s">
        <v>131</v>
      </c>
      <c r="G393" s="214" t="s">
        <v>139</v>
      </c>
      <c r="H393" s="214" t="s">
        <v>217</v>
      </c>
      <c r="I393" s="214" t="s">
        <v>217</v>
      </c>
      <c r="J393" s="214" t="s">
        <v>217</v>
      </c>
      <c r="K393" s="214" t="s">
        <v>217</v>
      </c>
      <c r="L393" s="214" t="s">
        <v>217</v>
      </c>
      <c r="M393" s="215">
        <v>-6.73</v>
      </c>
      <c r="N393" s="188" t="str">
        <f t="shared" si="6"/>
        <v>211000012800</v>
      </c>
    </row>
    <row r="394" spans="1:14" x14ac:dyDescent="0.25">
      <c r="A394" s="214" t="s">
        <v>108</v>
      </c>
      <c r="B394" s="214" t="s">
        <v>295</v>
      </c>
      <c r="C394" s="214" t="s">
        <v>296</v>
      </c>
      <c r="D394" s="214" t="s">
        <v>126</v>
      </c>
      <c r="E394" s="214" t="s">
        <v>127</v>
      </c>
      <c r="F394" s="214" t="s">
        <v>131</v>
      </c>
      <c r="G394" s="214" t="s">
        <v>133</v>
      </c>
      <c r="H394" s="214" t="s">
        <v>217</v>
      </c>
      <c r="I394" s="214" t="s">
        <v>217</v>
      </c>
      <c r="J394" s="214" t="s">
        <v>217</v>
      </c>
      <c r="K394" s="214" t="s">
        <v>217</v>
      </c>
      <c r="L394" s="214" t="s">
        <v>217</v>
      </c>
      <c r="M394" s="215">
        <v>-16.84</v>
      </c>
      <c r="N394" s="188" t="str">
        <f t="shared" si="6"/>
        <v>205300012800</v>
      </c>
    </row>
    <row r="395" spans="1:14" x14ac:dyDescent="0.25">
      <c r="A395" s="214" t="s">
        <v>108</v>
      </c>
      <c r="B395" s="214" t="s">
        <v>295</v>
      </c>
      <c r="C395" s="214" t="s">
        <v>296</v>
      </c>
      <c r="D395" s="214" t="s">
        <v>126</v>
      </c>
      <c r="E395" s="214" t="s">
        <v>127</v>
      </c>
      <c r="F395" s="214" t="s">
        <v>131</v>
      </c>
      <c r="G395" s="214" t="s">
        <v>133</v>
      </c>
      <c r="H395" s="214" t="s">
        <v>217</v>
      </c>
      <c r="I395" s="214" t="s">
        <v>217</v>
      </c>
      <c r="J395" s="214" t="s">
        <v>217</v>
      </c>
      <c r="K395" s="214" t="s">
        <v>217</v>
      </c>
      <c r="L395" s="214" t="s">
        <v>217</v>
      </c>
      <c r="M395" s="215">
        <v>-6.73</v>
      </c>
      <c r="N395" s="188" t="str">
        <f t="shared" si="6"/>
        <v>205300012800</v>
      </c>
    </row>
    <row r="396" spans="1:14" x14ac:dyDescent="0.25">
      <c r="A396" s="214" t="s">
        <v>108</v>
      </c>
      <c r="B396" s="214" t="s">
        <v>295</v>
      </c>
      <c r="C396" s="214" t="s">
        <v>296</v>
      </c>
      <c r="D396" s="214" t="s">
        <v>126</v>
      </c>
      <c r="E396" s="214" t="s">
        <v>127</v>
      </c>
      <c r="F396" s="214" t="s">
        <v>131</v>
      </c>
      <c r="G396" s="214" t="s">
        <v>145</v>
      </c>
      <c r="H396" s="214" t="s">
        <v>217</v>
      </c>
      <c r="I396" s="214" t="s">
        <v>217</v>
      </c>
      <c r="J396" s="214" t="s">
        <v>217</v>
      </c>
      <c r="K396" s="214" t="s">
        <v>217</v>
      </c>
      <c r="L396" s="214" t="s">
        <v>217</v>
      </c>
      <c r="M396" s="215">
        <v>-3.94</v>
      </c>
      <c r="N396" s="188" t="str">
        <f t="shared" si="6"/>
        <v>216000012800</v>
      </c>
    </row>
    <row r="397" spans="1:14" x14ac:dyDescent="0.25">
      <c r="A397" s="214" t="s">
        <v>108</v>
      </c>
      <c r="B397" s="214" t="s">
        <v>295</v>
      </c>
      <c r="C397" s="214" t="s">
        <v>296</v>
      </c>
      <c r="D397" s="214" t="s">
        <v>126</v>
      </c>
      <c r="E397" s="214" t="s">
        <v>127</v>
      </c>
      <c r="F397" s="214" t="s">
        <v>131</v>
      </c>
      <c r="G397" s="214" t="s">
        <v>145</v>
      </c>
      <c r="H397" s="214" t="s">
        <v>217</v>
      </c>
      <c r="I397" s="214" t="s">
        <v>217</v>
      </c>
      <c r="J397" s="214" t="s">
        <v>217</v>
      </c>
      <c r="K397" s="214" t="s">
        <v>217</v>
      </c>
      <c r="L397" s="214" t="s">
        <v>217</v>
      </c>
      <c r="M397" s="215">
        <v>-1.57</v>
      </c>
      <c r="N397" s="188" t="str">
        <f t="shared" si="6"/>
        <v>216000012800</v>
      </c>
    </row>
    <row r="398" spans="1:14" x14ac:dyDescent="0.25">
      <c r="A398" s="214" t="s">
        <v>108</v>
      </c>
      <c r="B398" s="214" t="s">
        <v>295</v>
      </c>
      <c r="C398" s="214" t="s">
        <v>296</v>
      </c>
      <c r="D398" s="214" t="s">
        <v>126</v>
      </c>
      <c r="E398" s="214" t="s">
        <v>127</v>
      </c>
      <c r="F398" s="214" t="s">
        <v>131</v>
      </c>
      <c r="G398" s="214" t="s">
        <v>142</v>
      </c>
      <c r="H398" s="214" t="s">
        <v>217</v>
      </c>
      <c r="I398" s="214" t="s">
        <v>217</v>
      </c>
      <c r="J398" s="214" t="s">
        <v>217</v>
      </c>
      <c r="K398" s="214" t="s">
        <v>217</v>
      </c>
      <c r="L398" s="214" t="s">
        <v>217</v>
      </c>
      <c r="M398" s="215">
        <v>-20.84</v>
      </c>
      <c r="N398" s="188" t="str">
        <f t="shared" si="6"/>
        <v>214000012800</v>
      </c>
    </row>
    <row r="399" spans="1:14" x14ac:dyDescent="0.25">
      <c r="A399" s="214" t="s">
        <v>108</v>
      </c>
      <c r="B399" s="214" t="s">
        <v>295</v>
      </c>
      <c r="C399" s="214" t="s">
        <v>296</v>
      </c>
      <c r="D399" s="214" t="s">
        <v>126</v>
      </c>
      <c r="E399" s="214" t="s">
        <v>127</v>
      </c>
      <c r="F399" s="214" t="s">
        <v>131</v>
      </c>
      <c r="G399" s="214" t="s">
        <v>142</v>
      </c>
      <c r="H399" s="214" t="s">
        <v>217</v>
      </c>
      <c r="I399" s="214" t="s">
        <v>217</v>
      </c>
      <c r="J399" s="214" t="s">
        <v>217</v>
      </c>
      <c r="K399" s="214" t="s">
        <v>217</v>
      </c>
      <c r="L399" s="214" t="s">
        <v>217</v>
      </c>
      <c r="M399" s="215">
        <v>-8.34</v>
      </c>
      <c r="N399" s="188" t="str">
        <f t="shared" si="6"/>
        <v>214000012800</v>
      </c>
    </row>
    <row r="400" spans="1:14" x14ac:dyDescent="0.25">
      <c r="A400" s="214" t="s">
        <v>108</v>
      </c>
      <c r="B400" s="214" t="s">
        <v>295</v>
      </c>
      <c r="C400" s="214" t="s">
        <v>296</v>
      </c>
      <c r="D400" s="214" t="s">
        <v>126</v>
      </c>
      <c r="E400" s="214" t="s">
        <v>127</v>
      </c>
      <c r="F400" s="214" t="s">
        <v>131</v>
      </c>
      <c r="G400" s="214" t="s">
        <v>136</v>
      </c>
      <c r="H400" s="214" t="s">
        <v>217</v>
      </c>
      <c r="I400" s="214" t="s">
        <v>217</v>
      </c>
      <c r="J400" s="214" t="s">
        <v>217</v>
      </c>
      <c r="K400" s="214" t="s">
        <v>217</v>
      </c>
      <c r="L400" s="214" t="s">
        <v>217</v>
      </c>
      <c r="M400" s="215">
        <v>-3.94</v>
      </c>
      <c r="N400" s="188" t="str">
        <f t="shared" si="6"/>
        <v>205800012800</v>
      </c>
    </row>
    <row r="401" spans="1:14" x14ac:dyDescent="0.25">
      <c r="A401" s="214" t="s">
        <v>108</v>
      </c>
      <c r="B401" s="214" t="s">
        <v>295</v>
      </c>
      <c r="C401" s="214" t="s">
        <v>296</v>
      </c>
      <c r="D401" s="214" t="s">
        <v>126</v>
      </c>
      <c r="E401" s="214" t="s">
        <v>127</v>
      </c>
      <c r="F401" s="214" t="s">
        <v>131</v>
      </c>
      <c r="G401" s="214" t="s">
        <v>136</v>
      </c>
      <c r="H401" s="214" t="s">
        <v>217</v>
      </c>
      <c r="I401" s="214" t="s">
        <v>217</v>
      </c>
      <c r="J401" s="214" t="s">
        <v>217</v>
      </c>
      <c r="K401" s="214" t="s">
        <v>217</v>
      </c>
      <c r="L401" s="214" t="s">
        <v>217</v>
      </c>
      <c r="M401" s="215">
        <v>-1.57</v>
      </c>
      <c r="N401" s="188" t="str">
        <f t="shared" si="6"/>
        <v>205800012800</v>
      </c>
    </row>
    <row r="402" spans="1:14" x14ac:dyDescent="0.25">
      <c r="A402" s="214" t="s">
        <v>108</v>
      </c>
      <c r="B402" s="214" t="s">
        <v>295</v>
      </c>
      <c r="C402" s="214" t="s">
        <v>296</v>
      </c>
      <c r="D402" s="214" t="s">
        <v>126</v>
      </c>
      <c r="E402" s="214" t="s">
        <v>127</v>
      </c>
      <c r="F402" s="214" t="s">
        <v>131</v>
      </c>
      <c r="G402" s="214" t="s">
        <v>143</v>
      </c>
      <c r="H402" s="214" t="s">
        <v>217</v>
      </c>
      <c r="I402" s="214" t="s">
        <v>217</v>
      </c>
      <c r="J402" s="214" t="s">
        <v>217</v>
      </c>
      <c r="K402" s="214" t="s">
        <v>217</v>
      </c>
      <c r="L402" s="214" t="s">
        <v>217</v>
      </c>
      <c r="M402" s="215">
        <v>-4.5599999999999996</v>
      </c>
      <c r="N402" s="188" t="str">
        <f t="shared" si="6"/>
        <v>215000012800</v>
      </c>
    </row>
    <row r="403" spans="1:14" x14ac:dyDescent="0.25">
      <c r="A403" s="214" t="s">
        <v>108</v>
      </c>
      <c r="B403" s="214" t="s">
        <v>295</v>
      </c>
      <c r="C403" s="214" t="s">
        <v>296</v>
      </c>
      <c r="D403" s="214" t="s">
        <v>126</v>
      </c>
      <c r="E403" s="214" t="s">
        <v>127</v>
      </c>
      <c r="F403" s="214" t="s">
        <v>131</v>
      </c>
      <c r="G403" s="214" t="s">
        <v>143</v>
      </c>
      <c r="H403" s="214" t="s">
        <v>217</v>
      </c>
      <c r="I403" s="214" t="s">
        <v>217</v>
      </c>
      <c r="J403" s="214" t="s">
        <v>217</v>
      </c>
      <c r="K403" s="214" t="s">
        <v>217</v>
      </c>
      <c r="L403" s="214" t="s">
        <v>217</v>
      </c>
      <c r="M403" s="215">
        <v>-1.83</v>
      </c>
      <c r="N403" s="188" t="str">
        <f t="shared" si="6"/>
        <v>215000012800</v>
      </c>
    </row>
    <row r="404" spans="1:14" x14ac:dyDescent="0.25">
      <c r="A404" s="214" t="s">
        <v>108</v>
      </c>
      <c r="B404" s="214" t="s">
        <v>233</v>
      </c>
      <c r="C404" s="214" t="s">
        <v>234</v>
      </c>
      <c r="D404" s="214" t="s">
        <v>126</v>
      </c>
      <c r="E404" s="214" t="s">
        <v>127</v>
      </c>
      <c r="F404" s="214" t="s">
        <v>131</v>
      </c>
      <c r="G404" s="214" t="s">
        <v>143</v>
      </c>
      <c r="H404" s="214" t="s">
        <v>217</v>
      </c>
      <c r="I404" s="214" t="s">
        <v>217</v>
      </c>
      <c r="J404" s="214" t="s">
        <v>217</v>
      </c>
      <c r="K404" s="214" t="s">
        <v>217</v>
      </c>
      <c r="L404" s="214" t="s">
        <v>217</v>
      </c>
      <c r="M404" s="215">
        <v>-16.559999999999999</v>
      </c>
      <c r="N404" s="188" t="str">
        <f t="shared" si="6"/>
        <v>215000012800</v>
      </c>
    </row>
    <row r="405" spans="1:14" x14ac:dyDescent="0.25">
      <c r="A405" s="214" t="s">
        <v>108</v>
      </c>
      <c r="B405" s="214" t="s">
        <v>233</v>
      </c>
      <c r="C405" s="214" t="s">
        <v>234</v>
      </c>
      <c r="D405" s="214" t="s">
        <v>126</v>
      </c>
      <c r="E405" s="214" t="s">
        <v>127</v>
      </c>
      <c r="F405" s="214" t="s">
        <v>131</v>
      </c>
      <c r="G405" s="214" t="s">
        <v>143</v>
      </c>
      <c r="H405" s="214" t="s">
        <v>217</v>
      </c>
      <c r="I405" s="214" t="s">
        <v>217</v>
      </c>
      <c r="J405" s="214" t="s">
        <v>217</v>
      </c>
      <c r="K405" s="214" t="s">
        <v>217</v>
      </c>
      <c r="L405" s="214" t="s">
        <v>217</v>
      </c>
      <c r="M405" s="215">
        <v>-2.5499999999999998</v>
      </c>
      <c r="N405" s="188" t="str">
        <f t="shared" si="6"/>
        <v>215000012800</v>
      </c>
    </row>
    <row r="406" spans="1:14" x14ac:dyDescent="0.25">
      <c r="A406" s="214" t="s">
        <v>108</v>
      </c>
      <c r="B406" s="214" t="s">
        <v>233</v>
      </c>
      <c r="C406" s="214" t="s">
        <v>234</v>
      </c>
      <c r="D406" s="214" t="s">
        <v>126</v>
      </c>
      <c r="E406" s="214" t="s">
        <v>127</v>
      </c>
      <c r="F406" s="214" t="s">
        <v>131</v>
      </c>
      <c r="G406" s="214" t="s">
        <v>124</v>
      </c>
      <c r="H406" s="214" t="s">
        <v>217</v>
      </c>
      <c r="I406" s="214" t="s">
        <v>217</v>
      </c>
      <c r="J406" s="214" t="s">
        <v>217</v>
      </c>
      <c r="K406" s="214" t="s">
        <v>217</v>
      </c>
      <c r="L406" s="214" t="s">
        <v>217</v>
      </c>
      <c r="M406" s="215">
        <v>-469</v>
      </c>
      <c r="N406" s="188" t="str">
        <f t="shared" si="6"/>
        <v>100000012800</v>
      </c>
    </row>
    <row r="407" spans="1:14" x14ac:dyDescent="0.25">
      <c r="A407" s="214" t="s">
        <v>108</v>
      </c>
      <c r="B407" s="214" t="s">
        <v>233</v>
      </c>
      <c r="C407" s="214" t="s">
        <v>234</v>
      </c>
      <c r="D407" s="214" t="s">
        <v>126</v>
      </c>
      <c r="E407" s="214" t="s">
        <v>127</v>
      </c>
      <c r="F407" s="214" t="s">
        <v>131</v>
      </c>
      <c r="G407" s="214" t="s">
        <v>124</v>
      </c>
      <c r="H407" s="214" t="s">
        <v>217</v>
      </c>
      <c r="I407" s="214" t="s">
        <v>217</v>
      </c>
      <c r="J407" s="214" t="s">
        <v>217</v>
      </c>
      <c r="K407" s="214" t="s">
        <v>217</v>
      </c>
      <c r="L407" s="214" t="s">
        <v>217</v>
      </c>
      <c r="M407" s="215">
        <v>-72.25</v>
      </c>
      <c r="N407" s="188" t="str">
        <f t="shared" si="6"/>
        <v>100000012800</v>
      </c>
    </row>
    <row r="408" spans="1:14" x14ac:dyDescent="0.25">
      <c r="A408" s="214" t="s">
        <v>108</v>
      </c>
      <c r="B408" s="214" t="s">
        <v>233</v>
      </c>
      <c r="C408" s="214" t="s">
        <v>234</v>
      </c>
      <c r="D408" s="214" t="s">
        <v>126</v>
      </c>
      <c r="E408" s="214" t="s">
        <v>127</v>
      </c>
      <c r="F408" s="214" t="s">
        <v>131</v>
      </c>
      <c r="G408" s="214" t="s">
        <v>152</v>
      </c>
      <c r="H408" s="214" t="s">
        <v>217</v>
      </c>
      <c r="I408" s="214" t="s">
        <v>217</v>
      </c>
      <c r="J408" s="214" t="s">
        <v>217</v>
      </c>
      <c r="K408" s="214" t="s">
        <v>217</v>
      </c>
      <c r="L408" s="214" t="s">
        <v>217</v>
      </c>
      <c r="M408" s="215">
        <v>1.57</v>
      </c>
      <c r="N408" s="188" t="str">
        <f t="shared" si="6"/>
        <v>723100012800</v>
      </c>
    </row>
    <row r="409" spans="1:14" x14ac:dyDescent="0.25">
      <c r="A409" s="214" t="s">
        <v>108</v>
      </c>
      <c r="B409" s="214" t="s">
        <v>233</v>
      </c>
      <c r="C409" s="214" t="s">
        <v>234</v>
      </c>
      <c r="D409" s="214" t="s">
        <v>126</v>
      </c>
      <c r="E409" s="214" t="s">
        <v>127</v>
      </c>
      <c r="F409" s="214" t="s">
        <v>131</v>
      </c>
      <c r="G409" s="214" t="s">
        <v>156</v>
      </c>
      <c r="H409" s="214" t="s">
        <v>217</v>
      </c>
      <c r="I409" s="214" t="s">
        <v>217</v>
      </c>
      <c r="J409" s="214" t="s">
        <v>217</v>
      </c>
      <c r="K409" s="214" t="s">
        <v>217</v>
      </c>
      <c r="L409" s="214" t="s">
        <v>217</v>
      </c>
      <c r="M409" s="215">
        <v>46.26</v>
      </c>
      <c r="N409" s="188" t="str">
        <f t="shared" si="6"/>
        <v>726900012800</v>
      </c>
    </row>
    <row r="410" spans="1:14" x14ac:dyDescent="0.25">
      <c r="A410" s="214" t="s">
        <v>108</v>
      </c>
      <c r="B410" s="214" t="s">
        <v>233</v>
      </c>
      <c r="C410" s="214" t="s">
        <v>234</v>
      </c>
      <c r="D410" s="214" t="s">
        <v>126</v>
      </c>
      <c r="E410" s="214" t="s">
        <v>127</v>
      </c>
      <c r="F410" s="214" t="s">
        <v>131</v>
      </c>
      <c r="G410" s="214" t="s">
        <v>156</v>
      </c>
      <c r="H410" s="214" t="s">
        <v>217</v>
      </c>
      <c r="I410" s="214" t="s">
        <v>217</v>
      </c>
      <c r="J410" s="214" t="s">
        <v>217</v>
      </c>
      <c r="K410" s="214" t="s">
        <v>217</v>
      </c>
      <c r="L410" s="214" t="s">
        <v>217</v>
      </c>
      <c r="M410" s="215">
        <v>7.13</v>
      </c>
      <c r="N410" s="188" t="str">
        <f t="shared" si="6"/>
        <v>726900012800</v>
      </c>
    </row>
    <row r="411" spans="1:14" x14ac:dyDescent="0.25">
      <c r="A411" s="214" t="s">
        <v>108</v>
      </c>
      <c r="B411" s="214" t="s">
        <v>233</v>
      </c>
      <c r="C411" s="214" t="s">
        <v>234</v>
      </c>
      <c r="D411" s="214" t="s">
        <v>126</v>
      </c>
      <c r="E411" s="214" t="s">
        <v>127</v>
      </c>
      <c r="F411" s="214" t="s">
        <v>131</v>
      </c>
      <c r="G411" s="214" t="s">
        <v>156</v>
      </c>
      <c r="H411" s="214" t="s">
        <v>217</v>
      </c>
      <c r="I411" s="214" t="s">
        <v>217</v>
      </c>
      <c r="J411" s="214" t="s">
        <v>217</v>
      </c>
      <c r="K411" s="214" t="s">
        <v>217</v>
      </c>
      <c r="L411" s="214" t="s">
        <v>217</v>
      </c>
      <c r="M411" s="215">
        <v>8.41</v>
      </c>
      <c r="N411" s="188" t="str">
        <f t="shared" si="6"/>
        <v>726900012800</v>
      </c>
    </row>
    <row r="412" spans="1:14" x14ac:dyDescent="0.25">
      <c r="A412" s="214" t="s">
        <v>108</v>
      </c>
      <c r="B412" s="214" t="s">
        <v>233</v>
      </c>
      <c r="C412" s="214" t="s">
        <v>234</v>
      </c>
      <c r="D412" s="214" t="s">
        <v>126</v>
      </c>
      <c r="E412" s="214" t="s">
        <v>127</v>
      </c>
      <c r="F412" s="214" t="s">
        <v>131</v>
      </c>
      <c r="G412" s="214" t="s">
        <v>156</v>
      </c>
      <c r="H412" s="214" t="s">
        <v>217</v>
      </c>
      <c r="I412" s="214" t="s">
        <v>217</v>
      </c>
      <c r="J412" s="214" t="s">
        <v>217</v>
      </c>
      <c r="K412" s="214" t="s">
        <v>217</v>
      </c>
      <c r="L412" s="214" t="s">
        <v>217</v>
      </c>
      <c r="M412" s="215">
        <v>1.3</v>
      </c>
      <c r="N412" s="188" t="str">
        <f t="shared" si="6"/>
        <v>726900012800</v>
      </c>
    </row>
    <row r="413" spans="1:14" x14ac:dyDescent="0.25">
      <c r="A413" s="214" t="s">
        <v>108</v>
      </c>
      <c r="B413" s="214" t="s">
        <v>233</v>
      </c>
      <c r="C413" s="214" t="s">
        <v>234</v>
      </c>
      <c r="D413" s="214" t="s">
        <v>126</v>
      </c>
      <c r="E413" s="214" t="s">
        <v>127</v>
      </c>
      <c r="F413" s="214" t="s">
        <v>131</v>
      </c>
      <c r="G413" s="214" t="s">
        <v>138</v>
      </c>
      <c r="H413" s="214" t="s">
        <v>217</v>
      </c>
      <c r="I413" s="214" t="s">
        <v>217</v>
      </c>
      <c r="J413" s="214" t="s">
        <v>217</v>
      </c>
      <c r="K413" s="214" t="s">
        <v>217</v>
      </c>
      <c r="L413" s="214" t="s">
        <v>217</v>
      </c>
      <c r="M413" s="215">
        <v>-46.26</v>
      </c>
      <c r="N413" s="188" t="str">
        <f t="shared" si="6"/>
        <v>210500012800</v>
      </c>
    </row>
    <row r="414" spans="1:14" x14ac:dyDescent="0.25">
      <c r="A414" s="214" t="s">
        <v>108</v>
      </c>
      <c r="B414" s="214" t="s">
        <v>233</v>
      </c>
      <c r="C414" s="214" t="s">
        <v>234</v>
      </c>
      <c r="D414" s="214" t="s">
        <v>126</v>
      </c>
      <c r="E414" s="214" t="s">
        <v>127</v>
      </c>
      <c r="F414" s="214" t="s">
        <v>131</v>
      </c>
      <c r="G414" s="214" t="s">
        <v>138</v>
      </c>
      <c r="H414" s="214" t="s">
        <v>217</v>
      </c>
      <c r="I414" s="214" t="s">
        <v>217</v>
      </c>
      <c r="J414" s="214" t="s">
        <v>217</v>
      </c>
      <c r="K414" s="214" t="s">
        <v>217</v>
      </c>
      <c r="L414" s="214" t="s">
        <v>217</v>
      </c>
      <c r="M414" s="215">
        <v>-7.13</v>
      </c>
      <c r="N414" s="188" t="str">
        <f t="shared" si="6"/>
        <v>210500012800</v>
      </c>
    </row>
    <row r="415" spans="1:14" x14ac:dyDescent="0.25">
      <c r="A415" s="214" t="s">
        <v>108</v>
      </c>
      <c r="B415" s="214" t="s">
        <v>233</v>
      </c>
      <c r="C415" s="214" t="s">
        <v>234</v>
      </c>
      <c r="D415" s="214" t="s">
        <v>126</v>
      </c>
      <c r="E415" s="214" t="s">
        <v>127</v>
      </c>
      <c r="F415" s="214" t="s">
        <v>131</v>
      </c>
      <c r="G415" s="214" t="s">
        <v>137</v>
      </c>
      <c r="H415" s="214" t="s">
        <v>217</v>
      </c>
      <c r="I415" s="214" t="s">
        <v>217</v>
      </c>
      <c r="J415" s="214" t="s">
        <v>217</v>
      </c>
      <c r="K415" s="214" t="s">
        <v>217</v>
      </c>
      <c r="L415" s="214" t="s">
        <v>217</v>
      </c>
      <c r="M415" s="215">
        <v>-51.99</v>
      </c>
      <c r="N415" s="188" t="str">
        <f t="shared" si="6"/>
        <v>210000012800</v>
      </c>
    </row>
    <row r="416" spans="1:14" x14ac:dyDescent="0.25">
      <c r="A416" s="214" t="s">
        <v>108</v>
      </c>
      <c r="B416" s="214" t="s">
        <v>233</v>
      </c>
      <c r="C416" s="214" t="s">
        <v>234</v>
      </c>
      <c r="D416" s="214" t="s">
        <v>126</v>
      </c>
      <c r="E416" s="214" t="s">
        <v>127</v>
      </c>
      <c r="F416" s="214" t="s">
        <v>131</v>
      </c>
      <c r="G416" s="214" t="s">
        <v>137</v>
      </c>
      <c r="H416" s="214" t="s">
        <v>217</v>
      </c>
      <c r="I416" s="214" t="s">
        <v>217</v>
      </c>
      <c r="J416" s="214" t="s">
        <v>217</v>
      </c>
      <c r="K416" s="214" t="s">
        <v>217</v>
      </c>
      <c r="L416" s="214" t="s">
        <v>217</v>
      </c>
      <c r="M416" s="215">
        <v>-8.01</v>
      </c>
      <c r="N416" s="188" t="str">
        <f t="shared" si="6"/>
        <v>210000012800</v>
      </c>
    </row>
    <row r="417" spans="1:14" x14ac:dyDescent="0.25">
      <c r="A417" s="214" t="s">
        <v>108</v>
      </c>
      <c r="B417" s="214" t="s">
        <v>233</v>
      </c>
      <c r="C417" s="214" t="s">
        <v>234</v>
      </c>
      <c r="D417" s="214" t="s">
        <v>126</v>
      </c>
      <c r="E417" s="214" t="s">
        <v>127</v>
      </c>
      <c r="F417" s="214" t="s">
        <v>131</v>
      </c>
      <c r="G417" s="214" t="s">
        <v>132</v>
      </c>
      <c r="H417" s="214" t="s">
        <v>217</v>
      </c>
      <c r="I417" s="214" t="s">
        <v>217</v>
      </c>
      <c r="J417" s="214" t="s">
        <v>217</v>
      </c>
      <c r="K417" s="214" t="s">
        <v>217</v>
      </c>
      <c r="L417" s="214" t="s">
        <v>217</v>
      </c>
      <c r="M417" s="215">
        <v>-46.26</v>
      </c>
      <c r="N417" s="188" t="str">
        <f t="shared" si="6"/>
        <v>205200012800</v>
      </c>
    </row>
    <row r="418" spans="1:14" x14ac:dyDescent="0.25">
      <c r="A418" s="214" t="s">
        <v>108</v>
      </c>
      <c r="B418" s="214" t="s">
        <v>233</v>
      </c>
      <c r="C418" s="214" t="s">
        <v>234</v>
      </c>
      <c r="D418" s="214" t="s">
        <v>126</v>
      </c>
      <c r="E418" s="214" t="s">
        <v>127</v>
      </c>
      <c r="F418" s="214" t="s">
        <v>131</v>
      </c>
      <c r="G418" s="214" t="s">
        <v>132</v>
      </c>
      <c r="H418" s="214" t="s">
        <v>217</v>
      </c>
      <c r="I418" s="214" t="s">
        <v>217</v>
      </c>
      <c r="J418" s="214" t="s">
        <v>217</v>
      </c>
      <c r="K418" s="214" t="s">
        <v>217</v>
      </c>
      <c r="L418" s="214" t="s">
        <v>217</v>
      </c>
      <c r="M418" s="215">
        <v>-7.13</v>
      </c>
      <c r="N418" s="188" t="str">
        <f t="shared" si="6"/>
        <v>205200012800</v>
      </c>
    </row>
    <row r="419" spans="1:14" x14ac:dyDescent="0.25">
      <c r="A419" s="214" t="s">
        <v>108</v>
      </c>
      <c r="B419" s="214" t="s">
        <v>233</v>
      </c>
      <c r="C419" s="214" t="s">
        <v>234</v>
      </c>
      <c r="D419" s="214" t="s">
        <v>126</v>
      </c>
      <c r="E419" s="214" t="s">
        <v>127</v>
      </c>
      <c r="F419" s="214" t="s">
        <v>131</v>
      </c>
      <c r="G419" s="214" t="s">
        <v>137</v>
      </c>
      <c r="H419" s="214" t="s">
        <v>217</v>
      </c>
      <c r="I419" s="214" t="s">
        <v>217</v>
      </c>
      <c r="J419" s="214" t="s">
        <v>217</v>
      </c>
      <c r="K419" s="214" t="s">
        <v>217</v>
      </c>
      <c r="L419" s="214" t="s">
        <v>217</v>
      </c>
      <c r="M419" s="215">
        <v>-8.41</v>
      </c>
      <c r="N419" s="188" t="str">
        <f t="shared" si="6"/>
        <v>210000012800</v>
      </c>
    </row>
    <row r="420" spans="1:14" x14ac:dyDescent="0.25">
      <c r="A420" s="214" t="s">
        <v>108</v>
      </c>
      <c r="B420" s="214" t="s">
        <v>233</v>
      </c>
      <c r="C420" s="214" t="s">
        <v>234</v>
      </c>
      <c r="D420" s="214" t="s">
        <v>126</v>
      </c>
      <c r="E420" s="214" t="s">
        <v>127</v>
      </c>
      <c r="F420" s="214" t="s">
        <v>131</v>
      </c>
      <c r="G420" s="214" t="s">
        <v>137</v>
      </c>
      <c r="H420" s="214" t="s">
        <v>217</v>
      </c>
      <c r="I420" s="214" t="s">
        <v>217</v>
      </c>
      <c r="J420" s="214" t="s">
        <v>217</v>
      </c>
      <c r="K420" s="214" t="s">
        <v>217</v>
      </c>
      <c r="L420" s="214" t="s">
        <v>217</v>
      </c>
      <c r="M420" s="215">
        <v>-1.3</v>
      </c>
      <c r="N420" s="188" t="str">
        <f t="shared" si="6"/>
        <v>210000012800</v>
      </c>
    </row>
    <row r="421" spans="1:14" x14ac:dyDescent="0.25">
      <c r="A421" s="214" t="s">
        <v>108</v>
      </c>
      <c r="B421" s="214" t="s">
        <v>233</v>
      </c>
      <c r="C421" s="214" t="s">
        <v>234</v>
      </c>
      <c r="D421" s="214" t="s">
        <v>126</v>
      </c>
      <c r="E421" s="214" t="s">
        <v>127</v>
      </c>
      <c r="F421" s="214" t="s">
        <v>131</v>
      </c>
      <c r="G421" s="214" t="s">
        <v>139</v>
      </c>
      <c r="H421" s="214" t="s">
        <v>217</v>
      </c>
      <c r="I421" s="214" t="s">
        <v>217</v>
      </c>
      <c r="J421" s="214" t="s">
        <v>217</v>
      </c>
      <c r="K421" s="214" t="s">
        <v>217</v>
      </c>
      <c r="L421" s="214" t="s">
        <v>217</v>
      </c>
      <c r="M421" s="215">
        <v>-43.45</v>
      </c>
      <c r="N421" s="188" t="str">
        <f t="shared" si="6"/>
        <v>211000012800</v>
      </c>
    </row>
    <row r="422" spans="1:14" x14ac:dyDescent="0.25">
      <c r="A422" s="214" t="s">
        <v>108</v>
      </c>
      <c r="B422" s="214" t="s">
        <v>233</v>
      </c>
      <c r="C422" s="214" t="s">
        <v>234</v>
      </c>
      <c r="D422" s="214" t="s">
        <v>126</v>
      </c>
      <c r="E422" s="214" t="s">
        <v>127</v>
      </c>
      <c r="F422" s="214" t="s">
        <v>131</v>
      </c>
      <c r="G422" s="214" t="s">
        <v>139</v>
      </c>
      <c r="H422" s="214" t="s">
        <v>217</v>
      </c>
      <c r="I422" s="214" t="s">
        <v>217</v>
      </c>
      <c r="J422" s="214" t="s">
        <v>217</v>
      </c>
      <c r="K422" s="214" t="s">
        <v>217</v>
      </c>
      <c r="L422" s="214" t="s">
        <v>217</v>
      </c>
      <c r="M422" s="215">
        <v>-6.7</v>
      </c>
      <c r="N422" s="188" t="str">
        <f t="shared" si="6"/>
        <v>211000012800</v>
      </c>
    </row>
    <row r="423" spans="1:14" x14ac:dyDescent="0.25">
      <c r="A423" s="214" t="s">
        <v>108</v>
      </c>
      <c r="B423" s="214" t="s">
        <v>233</v>
      </c>
      <c r="C423" s="214" t="s">
        <v>234</v>
      </c>
      <c r="D423" s="214" t="s">
        <v>126</v>
      </c>
      <c r="E423" s="214" t="s">
        <v>127</v>
      </c>
      <c r="F423" s="214" t="s">
        <v>131</v>
      </c>
      <c r="G423" s="214" t="s">
        <v>133</v>
      </c>
      <c r="H423" s="214" t="s">
        <v>217</v>
      </c>
      <c r="I423" s="214" t="s">
        <v>217</v>
      </c>
      <c r="J423" s="214" t="s">
        <v>217</v>
      </c>
      <c r="K423" s="214" t="s">
        <v>217</v>
      </c>
      <c r="L423" s="214" t="s">
        <v>217</v>
      </c>
      <c r="M423" s="215">
        <v>-43.46</v>
      </c>
      <c r="N423" s="188" t="str">
        <f t="shared" si="6"/>
        <v>205300012800</v>
      </c>
    </row>
    <row r="424" spans="1:14" x14ac:dyDescent="0.25">
      <c r="A424" s="214" t="s">
        <v>108</v>
      </c>
      <c r="B424" s="214" t="s">
        <v>233</v>
      </c>
      <c r="C424" s="214" t="s">
        <v>234</v>
      </c>
      <c r="D424" s="214" t="s">
        <v>126</v>
      </c>
      <c r="E424" s="214" t="s">
        <v>127</v>
      </c>
      <c r="F424" s="214" t="s">
        <v>131</v>
      </c>
      <c r="G424" s="214" t="s">
        <v>133</v>
      </c>
      <c r="H424" s="214" t="s">
        <v>217</v>
      </c>
      <c r="I424" s="214" t="s">
        <v>217</v>
      </c>
      <c r="J424" s="214" t="s">
        <v>217</v>
      </c>
      <c r="K424" s="214" t="s">
        <v>217</v>
      </c>
      <c r="L424" s="214" t="s">
        <v>217</v>
      </c>
      <c r="M424" s="215">
        <v>-6.69</v>
      </c>
      <c r="N424" s="188" t="str">
        <f t="shared" si="6"/>
        <v>205300012800</v>
      </c>
    </row>
    <row r="425" spans="1:14" x14ac:dyDescent="0.25">
      <c r="A425" s="214" t="s">
        <v>108</v>
      </c>
      <c r="B425" s="214" t="s">
        <v>233</v>
      </c>
      <c r="C425" s="214" t="s">
        <v>234</v>
      </c>
      <c r="D425" s="214" t="s">
        <v>126</v>
      </c>
      <c r="E425" s="214" t="s">
        <v>127</v>
      </c>
      <c r="F425" s="214" t="s">
        <v>131</v>
      </c>
      <c r="G425" s="214" t="s">
        <v>145</v>
      </c>
      <c r="H425" s="214" t="s">
        <v>217</v>
      </c>
      <c r="I425" s="214" t="s">
        <v>217</v>
      </c>
      <c r="J425" s="214" t="s">
        <v>217</v>
      </c>
      <c r="K425" s="214" t="s">
        <v>217</v>
      </c>
      <c r="L425" s="214" t="s">
        <v>217</v>
      </c>
      <c r="M425" s="215">
        <v>-10.16</v>
      </c>
      <c r="N425" s="188" t="str">
        <f t="shared" si="6"/>
        <v>216000012800</v>
      </c>
    </row>
    <row r="426" spans="1:14" x14ac:dyDescent="0.25">
      <c r="A426" s="214" t="s">
        <v>108</v>
      </c>
      <c r="B426" s="214" t="s">
        <v>233</v>
      </c>
      <c r="C426" s="214" t="s">
        <v>234</v>
      </c>
      <c r="D426" s="214" t="s">
        <v>126</v>
      </c>
      <c r="E426" s="214" t="s">
        <v>127</v>
      </c>
      <c r="F426" s="214" t="s">
        <v>131</v>
      </c>
      <c r="G426" s="214" t="s">
        <v>145</v>
      </c>
      <c r="H426" s="214" t="s">
        <v>217</v>
      </c>
      <c r="I426" s="214" t="s">
        <v>217</v>
      </c>
      <c r="J426" s="214" t="s">
        <v>217</v>
      </c>
      <c r="K426" s="214" t="s">
        <v>217</v>
      </c>
      <c r="L426" s="214" t="s">
        <v>217</v>
      </c>
      <c r="M426" s="215">
        <v>-1.57</v>
      </c>
      <c r="N426" s="188" t="str">
        <f t="shared" si="6"/>
        <v>216000012800</v>
      </c>
    </row>
    <row r="427" spans="1:14" x14ac:dyDescent="0.25">
      <c r="A427" s="214" t="s">
        <v>108</v>
      </c>
      <c r="B427" s="214" t="s">
        <v>233</v>
      </c>
      <c r="C427" s="214" t="s">
        <v>234</v>
      </c>
      <c r="D427" s="214" t="s">
        <v>126</v>
      </c>
      <c r="E427" s="214" t="s">
        <v>127</v>
      </c>
      <c r="F427" s="214" t="s">
        <v>131</v>
      </c>
      <c r="G427" s="214" t="s">
        <v>142</v>
      </c>
      <c r="H427" s="214" t="s">
        <v>217</v>
      </c>
      <c r="I427" s="214" t="s">
        <v>217</v>
      </c>
      <c r="J427" s="214" t="s">
        <v>217</v>
      </c>
      <c r="K427" s="214" t="s">
        <v>217</v>
      </c>
      <c r="L427" s="214" t="s">
        <v>217</v>
      </c>
      <c r="M427" s="215">
        <v>-63.53</v>
      </c>
      <c r="N427" s="188" t="str">
        <f t="shared" si="6"/>
        <v>214000012800</v>
      </c>
    </row>
    <row r="428" spans="1:14" x14ac:dyDescent="0.25">
      <c r="A428" s="214" t="s">
        <v>108</v>
      </c>
      <c r="B428" s="214" t="s">
        <v>233</v>
      </c>
      <c r="C428" s="214" t="s">
        <v>234</v>
      </c>
      <c r="D428" s="214" t="s">
        <v>126</v>
      </c>
      <c r="E428" s="214" t="s">
        <v>127</v>
      </c>
      <c r="F428" s="214" t="s">
        <v>131</v>
      </c>
      <c r="G428" s="214" t="s">
        <v>142</v>
      </c>
      <c r="H428" s="214" t="s">
        <v>217</v>
      </c>
      <c r="I428" s="214" t="s">
        <v>217</v>
      </c>
      <c r="J428" s="214" t="s">
        <v>217</v>
      </c>
      <c r="K428" s="214" t="s">
        <v>217</v>
      </c>
      <c r="L428" s="214" t="s">
        <v>217</v>
      </c>
      <c r="M428" s="215">
        <v>-9.7899999999999991</v>
      </c>
      <c r="N428" s="188" t="str">
        <f t="shared" si="6"/>
        <v>214000012800</v>
      </c>
    </row>
    <row r="429" spans="1:14" x14ac:dyDescent="0.25">
      <c r="A429" s="214" t="s">
        <v>108</v>
      </c>
      <c r="B429" s="214" t="s">
        <v>233</v>
      </c>
      <c r="C429" s="214" t="s">
        <v>234</v>
      </c>
      <c r="D429" s="214" t="s">
        <v>126</v>
      </c>
      <c r="E429" s="214" t="s">
        <v>127</v>
      </c>
      <c r="F429" s="214" t="s">
        <v>131</v>
      </c>
      <c r="G429" s="214" t="s">
        <v>136</v>
      </c>
      <c r="H429" s="214" t="s">
        <v>217</v>
      </c>
      <c r="I429" s="214" t="s">
        <v>217</v>
      </c>
      <c r="J429" s="214" t="s">
        <v>217</v>
      </c>
      <c r="K429" s="214" t="s">
        <v>217</v>
      </c>
      <c r="L429" s="214" t="s">
        <v>217</v>
      </c>
      <c r="M429" s="215">
        <v>-10.16</v>
      </c>
      <c r="N429" s="188" t="str">
        <f t="shared" si="6"/>
        <v>205800012800</v>
      </c>
    </row>
    <row r="430" spans="1:14" x14ac:dyDescent="0.25">
      <c r="A430" s="214" t="s">
        <v>108</v>
      </c>
      <c r="B430" s="214" t="s">
        <v>233</v>
      </c>
      <c r="C430" s="214" t="s">
        <v>234</v>
      </c>
      <c r="D430" s="214" t="s">
        <v>126</v>
      </c>
      <c r="E430" s="214" t="s">
        <v>127</v>
      </c>
      <c r="F430" s="214" t="s">
        <v>131</v>
      </c>
      <c r="G430" s="214" t="s">
        <v>136</v>
      </c>
      <c r="H430" s="214" t="s">
        <v>217</v>
      </c>
      <c r="I430" s="214" t="s">
        <v>217</v>
      </c>
      <c r="J430" s="214" t="s">
        <v>217</v>
      </c>
      <c r="K430" s="214" t="s">
        <v>217</v>
      </c>
      <c r="L430" s="214" t="s">
        <v>217</v>
      </c>
      <c r="M430" s="215">
        <v>-1.57</v>
      </c>
      <c r="N430" s="188" t="str">
        <f t="shared" si="6"/>
        <v>205800012800</v>
      </c>
    </row>
    <row r="431" spans="1:14" x14ac:dyDescent="0.25">
      <c r="A431" s="214" t="s">
        <v>108</v>
      </c>
      <c r="B431" s="214" t="s">
        <v>233</v>
      </c>
      <c r="C431" s="214" t="s">
        <v>234</v>
      </c>
      <c r="D431" s="214" t="s">
        <v>126</v>
      </c>
      <c r="E431" s="214" t="s">
        <v>127</v>
      </c>
      <c r="F431" s="214" t="s">
        <v>131</v>
      </c>
      <c r="G431" s="214" t="s">
        <v>149</v>
      </c>
      <c r="H431" s="214" t="s">
        <v>217</v>
      </c>
      <c r="I431" s="214" t="s">
        <v>217</v>
      </c>
      <c r="J431" s="214" t="s">
        <v>217</v>
      </c>
      <c r="K431" s="214" t="s">
        <v>217</v>
      </c>
      <c r="L431" s="214" t="s">
        <v>217</v>
      </c>
      <c r="M431" s="215">
        <v>0.45</v>
      </c>
      <c r="N431" s="188" t="str">
        <f t="shared" si="6"/>
        <v>715000012800</v>
      </c>
    </row>
    <row r="432" spans="1:14" x14ac:dyDescent="0.25">
      <c r="A432" s="214" t="s">
        <v>108</v>
      </c>
      <c r="B432" s="214" t="s">
        <v>233</v>
      </c>
      <c r="C432" s="214" t="s">
        <v>234</v>
      </c>
      <c r="D432" s="214" t="s">
        <v>126</v>
      </c>
      <c r="E432" s="214" t="s">
        <v>127</v>
      </c>
      <c r="F432" s="214" t="s">
        <v>131</v>
      </c>
      <c r="G432" s="214" t="s">
        <v>149</v>
      </c>
      <c r="H432" s="214" t="s">
        <v>217</v>
      </c>
      <c r="I432" s="214" t="s">
        <v>217</v>
      </c>
      <c r="J432" s="214" t="s">
        <v>217</v>
      </c>
      <c r="K432" s="214" t="s">
        <v>217</v>
      </c>
      <c r="L432" s="214" t="s">
        <v>217</v>
      </c>
      <c r="M432" s="215">
        <v>700.5</v>
      </c>
      <c r="N432" s="188" t="str">
        <f t="shared" si="6"/>
        <v>715000012800</v>
      </c>
    </row>
    <row r="433" spans="1:14" x14ac:dyDescent="0.25">
      <c r="A433" s="214" t="s">
        <v>108</v>
      </c>
      <c r="B433" s="214" t="s">
        <v>233</v>
      </c>
      <c r="C433" s="214" t="s">
        <v>234</v>
      </c>
      <c r="D433" s="214" t="s">
        <v>126</v>
      </c>
      <c r="E433" s="214" t="s">
        <v>127</v>
      </c>
      <c r="F433" s="214" t="s">
        <v>131</v>
      </c>
      <c r="G433" s="214" t="s">
        <v>149</v>
      </c>
      <c r="H433" s="214" t="s">
        <v>217</v>
      </c>
      <c r="I433" s="214" t="s">
        <v>217</v>
      </c>
      <c r="J433" s="214" t="s">
        <v>217</v>
      </c>
      <c r="K433" s="214" t="s">
        <v>217</v>
      </c>
      <c r="L433" s="214" t="s">
        <v>217</v>
      </c>
      <c r="M433" s="215">
        <v>108</v>
      </c>
      <c r="N433" s="188" t="str">
        <f t="shared" si="6"/>
        <v>715000012800</v>
      </c>
    </row>
    <row r="434" spans="1:14" x14ac:dyDescent="0.25">
      <c r="A434" s="214" t="s">
        <v>108</v>
      </c>
      <c r="B434" s="214" t="s">
        <v>233</v>
      </c>
      <c r="C434" s="214" t="s">
        <v>234</v>
      </c>
      <c r="D434" s="214" t="s">
        <v>126</v>
      </c>
      <c r="E434" s="214" t="s">
        <v>127</v>
      </c>
      <c r="F434" s="214" t="s">
        <v>131</v>
      </c>
      <c r="G434" s="214" t="s">
        <v>151</v>
      </c>
      <c r="H434" s="214" t="s">
        <v>217</v>
      </c>
      <c r="I434" s="214" t="s">
        <v>217</v>
      </c>
      <c r="J434" s="214" t="s">
        <v>217</v>
      </c>
      <c r="K434" s="214" t="s">
        <v>217</v>
      </c>
      <c r="L434" s="214" t="s">
        <v>217</v>
      </c>
      <c r="M434" s="215">
        <v>43.46</v>
      </c>
      <c r="N434" s="188" t="str">
        <f t="shared" si="6"/>
        <v>723000012800</v>
      </c>
    </row>
    <row r="435" spans="1:14" x14ac:dyDescent="0.25">
      <c r="A435" s="214" t="s">
        <v>108</v>
      </c>
      <c r="B435" s="214" t="s">
        <v>233</v>
      </c>
      <c r="C435" s="214" t="s">
        <v>234</v>
      </c>
      <c r="D435" s="214" t="s">
        <v>126</v>
      </c>
      <c r="E435" s="214" t="s">
        <v>127</v>
      </c>
      <c r="F435" s="214" t="s">
        <v>131</v>
      </c>
      <c r="G435" s="214" t="s">
        <v>151</v>
      </c>
      <c r="H435" s="214" t="s">
        <v>217</v>
      </c>
      <c r="I435" s="214" t="s">
        <v>217</v>
      </c>
      <c r="J435" s="214" t="s">
        <v>217</v>
      </c>
      <c r="K435" s="214" t="s">
        <v>217</v>
      </c>
      <c r="L435" s="214" t="s">
        <v>217</v>
      </c>
      <c r="M435" s="215">
        <v>6.69</v>
      </c>
      <c r="N435" s="188" t="str">
        <f t="shared" si="6"/>
        <v>723000012800</v>
      </c>
    </row>
    <row r="436" spans="1:14" x14ac:dyDescent="0.25">
      <c r="A436" s="214" t="s">
        <v>108</v>
      </c>
      <c r="B436" s="214" t="s">
        <v>233</v>
      </c>
      <c r="C436" s="214" t="s">
        <v>234</v>
      </c>
      <c r="D436" s="214" t="s">
        <v>126</v>
      </c>
      <c r="E436" s="214" t="s">
        <v>127</v>
      </c>
      <c r="F436" s="214" t="s">
        <v>131</v>
      </c>
      <c r="G436" s="214" t="s">
        <v>152</v>
      </c>
      <c r="H436" s="214" t="s">
        <v>217</v>
      </c>
      <c r="I436" s="214" t="s">
        <v>217</v>
      </c>
      <c r="J436" s="214" t="s">
        <v>217</v>
      </c>
      <c r="K436" s="214" t="s">
        <v>217</v>
      </c>
      <c r="L436" s="214" t="s">
        <v>217</v>
      </c>
      <c r="M436" s="215">
        <v>10.16</v>
      </c>
      <c r="N436" s="188" t="str">
        <f t="shared" si="6"/>
        <v>723100012800</v>
      </c>
    </row>
    <row r="437" spans="1:14" x14ac:dyDescent="0.25">
      <c r="A437" s="214" t="s">
        <v>108</v>
      </c>
      <c r="B437" s="214" t="s">
        <v>235</v>
      </c>
      <c r="C437" s="214" t="s">
        <v>236</v>
      </c>
      <c r="D437" s="214" t="s">
        <v>126</v>
      </c>
      <c r="E437" s="214" t="s">
        <v>127</v>
      </c>
      <c r="F437" s="214" t="s">
        <v>125</v>
      </c>
      <c r="G437" s="214" t="s">
        <v>156</v>
      </c>
      <c r="H437" s="214" t="s">
        <v>217</v>
      </c>
      <c r="I437" s="214" t="s">
        <v>217</v>
      </c>
      <c r="J437" s="214" t="s">
        <v>217</v>
      </c>
      <c r="K437" s="214" t="s">
        <v>217</v>
      </c>
      <c r="L437" s="214" t="s">
        <v>217</v>
      </c>
      <c r="M437" s="215">
        <v>20.59</v>
      </c>
      <c r="N437" s="188" t="str">
        <f t="shared" si="6"/>
        <v>726900012800</v>
      </c>
    </row>
    <row r="438" spans="1:14" x14ac:dyDescent="0.25">
      <c r="A438" s="214" t="s">
        <v>108</v>
      </c>
      <c r="B438" s="214" t="s">
        <v>235</v>
      </c>
      <c r="C438" s="214" t="s">
        <v>236</v>
      </c>
      <c r="D438" s="214" t="s">
        <v>126</v>
      </c>
      <c r="E438" s="214" t="s">
        <v>127</v>
      </c>
      <c r="F438" s="214" t="s">
        <v>125</v>
      </c>
      <c r="G438" s="214" t="s">
        <v>156</v>
      </c>
      <c r="H438" s="214" t="s">
        <v>217</v>
      </c>
      <c r="I438" s="214" t="s">
        <v>217</v>
      </c>
      <c r="J438" s="214" t="s">
        <v>217</v>
      </c>
      <c r="K438" s="214" t="s">
        <v>217</v>
      </c>
      <c r="L438" s="214" t="s">
        <v>217</v>
      </c>
      <c r="M438" s="215">
        <v>22.47</v>
      </c>
      <c r="N438" s="188" t="str">
        <f t="shared" si="6"/>
        <v>726900012800</v>
      </c>
    </row>
    <row r="439" spans="1:14" x14ac:dyDescent="0.25">
      <c r="A439" s="214" t="s">
        <v>108</v>
      </c>
      <c r="B439" s="214" t="s">
        <v>235</v>
      </c>
      <c r="C439" s="214" t="s">
        <v>236</v>
      </c>
      <c r="D439" s="214" t="s">
        <v>126</v>
      </c>
      <c r="E439" s="214" t="s">
        <v>127</v>
      </c>
      <c r="F439" s="214" t="s">
        <v>125</v>
      </c>
      <c r="G439" s="214" t="s">
        <v>156</v>
      </c>
      <c r="H439" s="214" t="s">
        <v>217</v>
      </c>
      <c r="I439" s="214" t="s">
        <v>217</v>
      </c>
      <c r="J439" s="214" t="s">
        <v>217</v>
      </c>
      <c r="K439" s="214" t="s">
        <v>217</v>
      </c>
      <c r="L439" s="214" t="s">
        <v>217</v>
      </c>
      <c r="M439" s="215">
        <v>3.74</v>
      </c>
      <c r="N439" s="188" t="str">
        <f t="shared" si="6"/>
        <v>726900012800</v>
      </c>
    </row>
    <row r="440" spans="1:14" x14ac:dyDescent="0.25">
      <c r="A440" s="214" t="s">
        <v>108</v>
      </c>
      <c r="B440" s="214" t="s">
        <v>235</v>
      </c>
      <c r="C440" s="214" t="s">
        <v>236</v>
      </c>
      <c r="D440" s="214" t="s">
        <v>126</v>
      </c>
      <c r="E440" s="214" t="s">
        <v>127</v>
      </c>
      <c r="F440" s="214" t="s">
        <v>125</v>
      </c>
      <c r="G440" s="214" t="s">
        <v>137</v>
      </c>
      <c r="H440" s="214" t="s">
        <v>217</v>
      </c>
      <c r="I440" s="214" t="s">
        <v>217</v>
      </c>
      <c r="J440" s="214" t="s">
        <v>217</v>
      </c>
      <c r="K440" s="214" t="s">
        <v>217</v>
      </c>
      <c r="L440" s="214" t="s">
        <v>217</v>
      </c>
      <c r="M440" s="215">
        <v>-8.57</v>
      </c>
      <c r="N440" s="188" t="str">
        <f t="shared" si="6"/>
        <v>210000012800</v>
      </c>
    </row>
    <row r="441" spans="1:14" x14ac:dyDescent="0.25">
      <c r="A441" s="214" t="s">
        <v>108</v>
      </c>
      <c r="B441" s="214" t="s">
        <v>235</v>
      </c>
      <c r="C441" s="214" t="s">
        <v>236</v>
      </c>
      <c r="D441" s="214" t="s">
        <v>126</v>
      </c>
      <c r="E441" s="214" t="s">
        <v>127</v>
      </c>
      <c r="F441" s="214" t="s">
        <v>125</v>
      </c>
      <c r="G441" s="214" t="s">
        <v>137</v>
      </c>
      <c r="H441" s="214" t="s">
        <v>217</v>
      </c>
      <c r="I441" s="214" t="s">
        <v>217</v>
      </c>
      <c r="J441" s="214" t="s">
        <v>217</v>
      </c>
      <c r="K441" s="214" t="s">
        <v>217</v>
      </c>
      <c r="L441" s="214" t="s">
        <v>217</v>
      </c>
      <c r="M441" s="215">
        <v>-1.43</v>
      </c>
      <c r="N441" s="188" t="str">
        <f t="shared" si="6"/>
        <v>210000012800</v>
      </c>
    </row>
    <row r="442" spans="1:14" x14ac:dyDescent="0.25">
      <c r="A442" s="214" t="s">
        <v>108</v>
      </c>
      <c r="B442" s="214" t="s">
        <v>235</v>
      </c>
      <c r="C442" s="214" t="s">
        <v>236</v>
      </c>
      <c r="D442" s="214" t="s">
        <v>126</v>
      </c>
      <c r="E442" s="214" t="s">
        <v>127</v>
      </c>
      <c r="F442" s="214" t="s">
        <v>125</v>
      </c>
      <c r="G442" s="214" t="s">
        <v>140</v>
      </c>
      <c r="H442" s="214" t="s">
        <v>217</v>
      </c>
      <c r="I442" s="214" t="s">
        <v>217</v>
      </c>
      <c r="J442" s="214" t="s">
        <v>217</v>
      </c>
      <c r="K442" s="214" t="s">
        <v>217</v>
      </c>
      <c r="L442" s="214" t="s">
        <v>217</v>
      </c>
      <c r="M442" s="215">
        <v>-7.33</v>
      </c>
      <c r="N442" s="188" t="str">
        <f t="shared" si="6"/>
        <v>212500012800</v>
      </c>
    </row>
    <row r="443" spans="1:14" x14ac:dyDescent="0.25">
      <c r="A443" s="214" t="s">
        <v>108</v>
      </c>
      <c r="B443" s="214" t="s">
        <v>235</v>
      </c>
      <c r="C443" s="214" t="s">
        <v>236</v>
      </c>
      <c r="D443" s="214" t="s">
        <v>126</v>
      </c>
      <c r="E443" s="214" t="s">
        <v>127</v>
      </c>
      <c r="F443" s="214" t="s">
        <v>125</v>
      </c>
      <c r="G443" s="214" t="s">
        <v>140</v>
      </c>
      <c r="H443" s="214" t="s">
        <v>217</v>
      </c>
      <c r="I443" s="214" t="s">
        <v>217</v>
      </c>
      <c r="J443" s="214" t="s">
        <v>217</v>
      </c>
      <c r="K443" s="214" t="s">
        <v>217</v>
      </c>
      <c r="L443" s="214" t="s">
        <v>217</v>
      </c>
      <c r="M443" s="215">
        <v>-1.22</v>
      </c>
      <c r="N443" s="188" t="str">
        <f t="shared" si="6"/>
        <v>212500012800</v>
      </c>
    </row>
    <row r="444" spans="1:14" x14ac:dyDescent="0.25">
      <c r="A444" s="214" t="s">
        <v>108</v>
      </c>
      <c r="B444" s="214" t="s">
        <v>235</v>
      </c>
      <c r="C444" s="214" t="s">
        <v>236</v>
      </c>
      <c r="D444" s="214" t="s">
        <v>126</v>
      </c>
      <c r="E444" s="214" t="s">
        <v>127</v>
      </c>
      <c r="F444" s="214" t="s">
        <v>125</v>
      </c>
      <c r="G444" s="214" t="s">
        <v>137</v>
      </c>
      <c r="H444" s="214" t="s">
        <v>217</v>
      </c>
      <c r="I444" s="214" t="s">
        <v>217</v>
      </c>
      <c r="J444" s="214" t="s">
        <v>217</v>
      </c>
      <c r="K444" s="214" t="s">
        <v>217</v>
      </c>
      <c r="L444" s="214" t="s">
        <v>217</v>
      </c>
      <c r="M444" s="215">
        <v>-23.73</v>
      </c>
      <c r="N444" s="188" t="str">
        <f t="shared" si="6"/>
        <v>210000012800</v>
      </c>
    </row>
    <row r="445" spans="1:14" x14ac:dyDescent="0.25">
      <c r="A445" s="214" t="s">
        <v>108</v>
      </c>
      <c r="B445" s="214" t="s">
        <v>235</v>
      </c>
      <c r="C445" s="214" t="s">
        <v>236</v>
      </c>
      <c r="D445" s="214" t="s">
        <v>126</v>
      </c>
      <c r="E445" s="214" t="s">
        <v>127</v>
      </c>
      <c r="F445" s="214" t="s">
        <v>125</v>
      </c>
      <c r="G445" s="214" t="s">
        <v>137</v>
      </c>
      <c r="H445" s="214" t="s">
        <v>217</v>
      </c>
      <c r="I445" s="214" t="s">
        <v>217</v>
      </c>
      <c r="J445" s="214" t="s">
        <v>217</v>
      </c>
      <c r="K445" s="214" t="s">
        <v>217</v>
      </c>
      <c r="L445" s="214" t="s">
        <v>217</v>
      </c>
      <c r="M445" s="215">
        <v>-3.96</v>
      </c>
      <c r="N445" s="188" t="str">
        <f t="shared" si="6"/>
        <v>210000012800</v>
      </c>
    </row>
    <row r="446" spans="1:14" x14ac:dyDescent="0.25">
      <c r="A446" s="214" t="s">
        <v>108</v>
      </c>
      <c r="B446" s="214" t="s">
        <v>235</v>
      </c>
      <c r="C446" s="214" t="s">
        <v>236</v>
      </c>
      <c r="D446" s="214" t="s">
        <v>126</v>
      </c>
      <c r="E446" s="214" t="s">
        <v>127</v>
      </c>
      <c r="F446" s="214" t="s">
        <v>125</v>
      </c>
      <c r="G446" s="214" t="s">
        <v>141</v>
      </c>
      <c r="H446" s="214" t="s">
        <v>217</v>
      </c>
      <c r="I446" s="214" t="s">
        <v>217</v>
      </c>
      <c r="J446" s="214" t="s">
        <v>217</v>
      </c>
      <c r="K446" s="214" t="s">
        <v>217</v>
      </c>
      <c r="L446" s="214" t="s">
        <v>217</v>
      </c>
      <c r="M446" s="215">
        <v>-36.86</v>
      </c>
      <c r="N446" s="188" t="str">
        <f t="shared" si="6"/>
        <v>213000012800</v>
      </c>
    </row>
    <row r="447" spans="1:14" x14ac:dyDescent="0.25">
      <c r="A447" s="214" t="s">
        <v>108</v>
      </c>
      <c r="B447" s="214" t="s">
        <v>235</v>
      </c>
      <c r="C447" s="214" t="s">
        <v>236</v>
      </c>
      <c r="D447" s="214" t="s">
        <v>126</v>
      </c>
      <c r="E447" s="214" t="s">
        <v>127</v>
      </c>
      <c r="F447" s="214" t="s">
        <v>125</v>
      </c>
      <c r="G447" s="214" t="s">
        <v>141</v>
      </c>
      <c r="H447" s="214" t="s">
        <v>217</v>
      </c>
      <c r="I447" s="214" t="s">
        <v>217</v>
      </c>
      <c r="J447" s="214" t="s">
        <v>217</v>
      </c>
      <c r="K447" s="214" t="s">
        <v>217</v>
      </c>
      <c r="L447" s="214" t="s">
        <v>217</v>
      </c>
      <c r="M447" s="215">
        <v>-6.14</v>
      </c>
      <c r="N447" s="188" t="str">
        <f t="shared" si="6"/>
        <v>213000012800</v>
      </c>
    </row>
    <row r="448" spans="1:14" x14ac:dyDescent="0.25">
      <c r="A448" s="214" t="s">
        <v>108</v>
      </c>
      <c r="B448" s="214" t="s">
        <v>235</v>
      </c>
      <c r="C448" s="214" t="s">
        <v>236</v>
      </c>
      <c r="D448" s="214" t="s">
        <v>126</v>
      </c>
      <c r="E448" s="214" t="s">
        <v>127</v>
      </c>
      <c r="F448" s="214" t="s">
        <v>125</v>
      </c>
      <c r="G448" s="214" t="s">
        <v>138</v>
      </c>
      <c r="H448" s="214" t="s">
        <v>217</v>
      </c>
      <c r="I448" s="214" t="s">
        <v>217</v>
      </c>
      <c r="J448" s="214" t="s">
        <v>217</v>
      </c>
      <c r="K448" s="214" t="s">
        <v>217</v>
      </c>
      <c r="L448" s="214" t="s">
        <v>217</v>
      </c>
      <c r="M448" s="215">
        <v>-123.55</v>
      </c>
      <c r="N448" s="188" t="str">
        <f t="shared" si="6"/>
        <v>210500012800</v>
      </c>
    </row>
    <row r="449" spans="1:14" x14ac:dyDescent="0.25">
      <c r="A449" s="214" t="s">
        <v>108</v>
      </c>
      <c r="B449" s="214" t="s">
        <v>235</v>
      </c>
      <c r="C449" s="214" t="s">
        <v>236</v>
      </c>
      <c r="D449" s="214" t="s">
        <v>126</v>
      </c>
      <c r="E449" s="214" t="s">
        <v>127</v>
      </c>
      <c r="F449" s="214" t="s">
        <v>125</v>
      </c>
      <c r="G449" s="214" t="s">
        <v>138</v>
      </c>
      <c r="H449" s="214" t="s">
        <v>217</v>
      </c>
      <c r="I449" s="214" t="s">
        <v>217</v>
      </c>
      <c r="J449" s="214" t="s">
        <v>217</v>
      </c>
      <c r="K449" s="214" t="s">
        <v>217</v>
      </c>
      <c r="L449" s="214" t="s">
        <v>217</v>
      </c>
      <c r="M449" s="215">
        <v>-20.59</v>
      </c>
      <c r="N449" s="188" t="str">
        <f t="shared" si="6"/>
        <v>210500012800</v>
      </c>
    </row>
    <row r="450" spans="1:14" x14ac:dyDescent="0.25">
      <c r="A450" s="214" t="s">
        <v>108</v>
      </c>
      <c r="B450" s="214" t="s">
        <v>235</v>
      </c>
      <c r="C450" s="214" t="s">
        <v>236</v>
      </c>
      <c r="D450" s="214" t="s">
        <v>126</v>
      </c>
      <c r="E450" s="214" t="s">
        <v>127</v>
      </c>
      <c r="F450" s="214" t="s">
        <v>125</v>
      </c>
      <c r="G450" s="214" t="s">
        <v>137</v>
      </c>
      <c r="H450" s="214" t="s">
        <v>217</v>
      </c>
      <c r="I450" s="214" t="s">
        <v>217</v>
      </c>
      <c r="J450" s="214" t="s">
        <v>217</v>
      </c>
      <c r="K450" s="214" t="s">
        <v>217</v>
      </c>
      <c r="L450" s="214" t="s">
        <v>217</v>
      </c>
      <c r="M450" s="215">
        <v>-17.14</v>
      </c>
      <c r="N450" s="188" t="str">
        <f t="shared" si="6"/>
        <v>210000012800</v>
      </c>
    </row>
    <row r="451" spans="1:14" x14ac:dyDescent="0.25">
      <c r="A451" s="214" t="s">
        <v>108</v>
      </c>
      <c r="B451" s="214" t="s">
        <v>235</v>
      </c>
      <c r="C451" s="214" t="s">
        <v>236</v>
      </c>
      <c r="D451" s="214" t="s">
        <v>126</v>
      </c>
      <c r="E451" s="214" t="s">
        <v>127</v>
      </c>
      <c r="F451" s="214" t="s">
        <v>125</v>
      </c>
      <c r="G451" s="214" t="s">
        <v>137</v>
      </c>
      <c r="H451" s="214" t="s">
        <v>217</v>
      </c>
      <c r="I451" s="214" t="s">
        <v>217</v>
      </c>
      <c r="J451" s="214" t="s">
        <v>217</v>
      </c>
      <c r="K451" s="214" t="s">
        <v>217</v>
      </c>
      <c r="L451" s="214" t="s">
        <v>217</v>
      </c>
      <c r="M451" s="215">
        <v>-2.86</v>
      </c>
      <c r="N451" s="188" t="str">
        <f t="shared" ref="N451:N514" si="7">CONCATENATE(G451,E451)</f>
        <v>210000012800</v>
      </c>
    </row>
    <row r="452" spans="1:14" x14ac:dyDescent="0.25">
      <c r="A452" s="214" t="s">
        <v>108</v>
      </c>
      <c r="B452" s="214" t="s">
        <v>235</v>
      </c>
      <c r="C452" s="214" t="s">
        <v>236</v>
      </c>
      <c r="D452" s="214" t="s">
        <v>126</v>
      </c>
      <c r="E452" s="214" t="s">
        <v>127</v>
      </c>
      <c r="F452" s="214" t="s">
        <v>125</v>
      </c>
      <c r="G452" s="214" t="s">
        <v>135</v>
      </c>
      <c r="H452" s="214" t="s">
        <v>217</v>
      </c>
      <c r="I452" s="214" t="s">
        <v>217</v>
      </c>
      <c r="J452" s="214" t="s">
        <v>217</v>
      </c>
      <c r="K452" s="214" t="s">
        <v>217</v>
      </c>
      <c r="L452" s="214" t="s">
        <v>217</v>
      </c>
      <c r="M452" s="215">
        <v>-255.17</v>
      </c>
      <c r="N452" s="188" t="str">
        <f t="shared" si="7"/>
        <v>205600012800</v>
      </c>
    </row>
    <row r="453" spans="1:14" x14ac:dyDescent="0.25">
      <c r="A453" s="214" t="s">
        <v>108</v>
      </c>
      <c r="B453" s="214" t="s">
        <v>235</v>
      </c>
      <c r="C453" s="214" t="s">
        <v>236</v>
      </c>
      <c r="D453" s="214" t="s">
        <v>126</v>
      </c>
      <c r="E453" s="214" t="s">
        <v>127</v>
      </c>
      <c r="F453" s="214" t="s">
        <v>125</v>
      </c>
      <c r="G453" s="214" t="s">
        <v>148</v>
      </c>
      <c r="H453" s="214" t="s">
        <v>217</v>
      </c>
      <c r="I453" s="214" t="s">
        <v>217</v>
      </c>
      <c r="J453" s="214" t="s">
        <v>217</v>
      </c>
      <c r="K453" s="214" t="s">
        <v>217</v>
      </c>
      <c r="L453" s="214" t="s">
        <v>217</v>
      </c>
      <c r="M453" s="215">
        <v>1872</v>
      </c>
      <c r="N453" s="188" t="str">
        <f t="shared" si="7"/>
        <v>700000012800</v>
      </c>
    </row>
    <row r="454" spans="1:14" x14ac:dyDescent="0.25">
      <c r="A454" s="214" t="s">
        <v>108</v>
      </c>
      <c r="B454" s="214" t="s">
        <v>235</v>
      </c>
      <c r="C454" s="214" t="s">
        <v>236</v>
      </c>
      <c r="D454" s="214" t="s">
        <v>126</v>
      </c>
      <c r="E454" s="214" t="s">
        <v>127</v>
      </c>
      <c r="F454" s="214" t="s">
        <v>125</v>
      </c>
      <c r="G454" s="214" t="s">
        <v>148</v>
      </c>
      <c r="H454" s="214" t="s">
        <v>217</v>
      </c>
      <c r="I454" s="214" t="s">
        <v>217</v>
      </c>
      <c r="J454" s="214" t="s">
        <v>217</v>
      </c>
      <c r="K454" s="214" t="s">
        <v>217</v>
      </c>
      <c r="L454" s="214" t="s">
        <v>217</v>
      </c>
      <c r="M454" s="215">
        <v>312</v>
      </c>
      <c r="N454" s="188" t="str">
        <f t="shared" si="7"/>
        <v>700000012800</v>
      </c>
    </row>
    <row r="455" spans="1:14" x14ac:dyDescent="0.25">
      <c r="A455" s="214" t="s">
        <v>108</v>
      </c>
      <c r="B455" s="214" t="s">
        <v>235</v>
      </c>
      <c r="C455" s="214" t="s">
        <v>236</v>
      </c>
      <c r="D455" s="214" t="s">
        <v>126</v>
      </c>
      <c r="E455" s="214" t="s">
        <v>127</v>
      </c>
      <c r="F455" s="214" t="s">
        <v>125</v>
      </c>
      <c r="G455" s="214" t="s">
        <v>151</v>
      </c>
      <c r="H455" s="214" t="s">
        <v>217</v>
      </c>
      <c r="I455" s="214" t="s">
        <v>217</v>
      </c>
      <c r="J455" s="214" t="s">
        <v>217</v>
      </c>
      <c r="K455" s="214" t="s">
        <v>217</v>
      </c>
      <c r="L455" s="214" t="s">
        <v>217</v>
      </c>
      <c r="M455" s="215">
        <v>110.74</v>
      </c>
      <c r="N455" s="188" t="str">
        <f t="shared" si="7"/>
        <v>723000012800</v>
      </c>
    </row>
    <row r="456" spans="1:14" x14ac:dyDescent="0.25">
      <c r="A456" s="214" t="s">
        <v>108</v>
      </c>
      <c r="B456" s="214" t="s">
        <v>235</v>
      </c>
      <c r="C456" s="214" t="s">
        <v>236</v>
      </c>
      <c r="D456" s="214" t="s">
        <v>126</v>
      </c>
      <c r="E456" s="214" t="s">
        <v>127</v>
      </c>
      <c r="F456" s="214" t="s">
        <v>125</v>
      </c>
      <c r="G456" s="214" t="s">
        <v>151</v>
      </c>
      <c r="H456" s="214" t="s">
        <v>217</v>
      </c>
      <c r="I456" s="214" t="s">
        <v>217</v>
      </c>
      <c r="J456" s="214" t="s">
        <v>217</v>
      </c>
      <c r="K456" s="214" t="s">
        <v>217</v>
      </c>
      <c r="L456" s="214" t="s">
        <v>217</v>
      </c>
      <c r="M456" s="215">
        <v>18.45</v>
      </c>
      <c r="N456" s="188" t="str">
        <f t="shared" si="7"/>
        <v>723000012800</v>
      </c>
    </row>
    <row r="457" spans="1:14" x14ac:dyDescent="0.25">
      <c r="A457" s="214" t="s">
        <v>108</v>
      </c>
      <c r="B457" s="214" t="s">
        <v>235</v>
      </c>
      <c r="C457" s="214" t="s">
        <v>236</v>
      </c>
      <c r="D457" s="214" t="s">
        <v>126</v>
      </c>
      <c r="E457" s="214" t="s">
        <v>127</v>
      </c>
      <c r="F457" s="214" t="s">
        <v>125</v>
      </c>
      <c r="G457" s="214" t="s">
        <v>152</v>
      </c>
      <c r="H457" s="214" t="s">
        <v>217</v>
      </c>
      <c r="I457" s="214" t="s">
        <v>217</v>
      </c>
      <c r="J457" s="214" t="s">
        <v>217</v>
      </c>
      <c r="K457" s="214" t="s">
        <v>217</v>
      </c>
      <c r="L457" s="214" t="s">
        <v>217</v>
      </c>
      <c r="M457" s="215">
        <v>25.9</v>
      </c>
      <c r="N457" s="188" t="str">
        <f t="shared" si="7"/>
        <v>723100012800</v>
      </c>
    </row>
    <row r="458" spans="1:14" x14ac:dyDescent="0.25">
      <c r="A458" s="214" t="s">
        <v>108</v>
      </c>
      <c r="B458" s="214" t="s">
        <v>235</v>
      </c>
      <c r="C458" s="214" t="s">
        <v>236</v>
      </c>
      <c r="D458" s="214" t="s">
        <v>126</v>
      </c>
      <c r="E458" s="214" t="s">
        <v>127</v>
      </c>
      <c r="F458" s="214" t="s">
        <v>125</v>
      </c>
      <c r="G458" s="214" t="s">
        <v>152</v>
      </c>
      <c r="H458" s="214" t="s">
        <v>217</v>
      </c>
      <c r="I458" s="214" t="s">
        <v>217</v>
      </c>
      <c r="J458" s="214" t="s">
        <v>217</v>
      </c>
      <c r="K458" s="214" t="s">
        <v>217</v>
      </c>
      <c r="L458" s="214" t="s">
        <v>217</v>
      </c>
      <c r="M458" s="215">
        <v>4.3099999999999996</v>
      </c>
      <c r="N458" s="188" t="str">
        <f t="shared" si="7"/>
        <v>723100012800</v>
      </c>
    </row>
    <row r="459" spans="1:14" x14ac:dyDescent="0.25">
      <c r="A459" s="214" t="s">
        <v>108</v>
      </c>
      <c r="B459" s="214" t="s">
        <v>235</v>
      </c>
      <c r="C459" s="214" t="s">
        <v>236</v>
      </c>
      <c r="D459" s="214" t="s">
        <v>126</v>
      </c>
      <c r="E459" s="214" t="s">
        <v>127</v>
      </c>
      <c r="F459" s="214" t="s">
        <v>125</v>
      </c>
      <c r="G459" s="214" t="s">
        <v>153</v>
      </c>
      <c r="H459" s="214" t="s">
        <v>217</v>
      </c>
      <c r="I459" s="214" t="s">
        <v>217</v>
      </c>
      <c r="J459" s="214" t="s">
        <v>217</v>
      </c>
      <c r="K459" s="214" t="s">
        <v>217</v>
      </c>
      <c r="L459" s="214" t="s">
        <v>217</v>
      </c>
      <c r="M459" s="215">
        <v>255.17</v>
      </c>
      <c r="N459" s="188" t="str">
        <f t="shared" si="7"/>
        <v>724000012800</v>
      </c>
    </row>
    <row r="460" spans="1:14" x14ac:dyDescent="0.25">
      <c r="A460" s="214" t="s">
        <v>108</v>
      </c>
      <c r="B460" s="214" t="s">
        <v>235</v>
      </c>
      <c r="C460" s="214" t="s">
        <v>236</v>
      </c>
      <c r="D460" s="214" t="s">
        <v>126</v>
      </c>
      <c r="E460" s="214" t="s">
        <v>127</v>
      </c>
      <c r="F460" s="214" t="s">
        <v>125</v>
      </c>
      <c r="G460" s="214" t="s">
        <v>153</v>
      </c>
      <c r="H460" s="214" t="s">
        <v>217</v>
      </c>
      <c r="I460" s="214" t="s">
        <v>217</v>
      </c>
      <c r="J460" s="214" t="s">
        <v>217</v>
      </c>
      <c r="K460" s="214" t="s">
        <v>217</v>
      </c>
      <c r="L460" s="214" t="s">
        <v>217</v>
      </c>
      <c r="M460" s="215">
        <v>42.53</v>
      </c>
      <c r="N460" s="188" t="str">
        <f t="shared" si="7"/>
        <v>724000012800</v>
      </c>
    </row>
    <row r="461" spans="1:14" x14ac:dyDescent="0.25">
      <c r="A461" s="214" t="s">
        <v>108</v>
      </c>
      <c r="B461" s="214" t="s">
        <v>235</v>
      </c>
      <c r="C461" s="214" t="s">
        <v>236</v>
      </c>
      <c r="D461" s="214" t="s">
        <v>126</v>
      </c>
      <c r="E461" s="214" t="s">
        <v>127</v>
      </c>
      <c r="F461" s="214" t="s">
        <v>125</v>
      </c>
      <c r="G461" s="214" t="s">
        <v>155</v>
      </c>
      <c r="H461" s="214" t="s">
        <v>217</v>
      </c>
      <c r="I461" s="214" t="s">
        <v>217</v>
      </c>
      <c r="J461" s="214" t="s">
        <v>217</v>
      </c>
      <c r="K461" s="214" t="s">
        <v>217</v>
      </c>
      <c r="L461" s="214" t="s">
        <v>217</v>
      </c>
      <c r="M461" s="215">
        <v>4.78</v>
      </c>
      <c r="N461" s="188" t="str">
        <f t="shared" si="7"/>
        <v>725000012800</v>
      </c>
    </row>
    <row r="462" spans="1:14" x14ac:dyDescent="0.25">
      <c r="A462" s="214" t="s">
        <v>108</v>
      </c>
      <c r="B462" s="214" t="s">
        <v>235</v>
      </c>
      <c r="C462" s="214" t="s">
        <v>236</v>
      </c>
      <c r="D462" s="214" t="s">
        <v>126</v>
      </c>
      <c r="E462" s="214" t="s">
        <v>127</v>
      </c>
      <c r="F462" s="214" t="s">
        <v>125</v>
      </c>
      <c r="G462" s="214" t="s">
        <v>155</v>
      </c>
      <c r="H462" s="214" t="s">
        <v>217</v>
      </c>
      <c r="I462" s="214" t="s">
        <v>217</v>
      </c>
      <c r="J462" s="214" t="s">
        <v>217</v>
      </c>
      <c r="K462" s="214" t="s">
        <v>217</v>
      </c>
      <c r="L462" s="214" t="s">
        <v>217</v>
      </c>
      <c r="M462" s="215">
        <v>0.8</v>
      </c>
      <c r="N462" s="188" t="str">
        <f t="shared" si="7"/>
        <v>725000012800</v>
      </c>
    </row>
    <row r="463" spans="1:14" x14ac:dyDescent="0.25">
      <c r="A463" s="214" t="s">
        <v>108</v>
      </c>
      <c r="B463" s="214" t="s">
        <v>235</v>
      </c>
      <c r="C463" s="214" t="s">
        <v>236</v>
      </c>
      <c r="D463" s="214" t="s">
        <v>126</v>
      </c>
      <c r="E463" s="214" t="s">
        <v>127</v>
      </c>
      <c r="F463" s="214" t="s">
        <v>125</v>
      </c>
      <c r="G463" s="214" t="s">
        <v>156</v>
      </c>
      <c r="H463" s="214" t="s">
        <v>217</v>
      </c>
      <c r="I463" s="214" t="s">
        <v>217</v>
      </c>
      <c r="J463" s="214" t="s">
        <v>217</v>
      </c>
      <c r="K463" s="214" t="s">
        <v>217</v>
      </c>
      <c r="L463" s="214" t="s">
        <v>217</v>
      </c>
      <c r="M463" s="215">
        <v>123.55</v>
      </c>
      <c r="N463" s="188" t="str">
        <f t="shared" si="7"/>
        <v>726900012800</v>
      </c>
    </row>
    <row r="464" spans="1:14" x14ac:dyDescent="0.25">
      <c r="A464" s="214" t="s">
        <v>108</v>
      </c>
      <c r="B464" s="214" t="s">
        <v>235</v>
      </c>
      <c r="C464" s="214" t="s">
        <v>236</v>
      </c>
      <c r="D464" s="214" t="s">
        <v>126</v>
      </c>
      <c r="E464" s="214" t="s">
        <v>127</v>
      </c>
      <c r="F464" s="214" t="s">
        <v>125</v>
      </c>
      <c r="G464" s="214" t="s">
        <v>137</v>
      </c>
      <c r="H464" s="214" t="s">
        <v>217</v>
      </c>
      <c r="I464" s="214" t="s">
        <v>217</v>
      </c>
      <c r="J464" s="214" t="s">
        <v>217</v>
      </c>
      <c r="K464" s="214" t="s">
        <v>217</v>
      </c>
      <c r="L464" s="214" t="s">
        <v>217</v>
      </c>
      <c r="M464" s="215">
        <v>-2.8</v>
      </c>
      <c r="N464" s="188" t="str">
        <f t="shared" si="7"/>
        <v>210000012800</v>
      </c>
    </row>
    <row r="465" spans="1:14" x14ac:dyDescent="0.25">
      <c r="A465" s="214" t="s">
        <v>108</v>
      </c>
      <c r="B465" s="214" t="s">
        <v>235</v>
      </c>
      <c r="C465" s="214" t="s">
        <v>236</v>
      </c>
      <c r="D465" s="214" t="s">
        <v>126</v>
      </c>
      <c r="E465" s="214" t="s">
        <v>127</v>
      </c>
      <c r="F465" s="214" t="s">
        <v>125</v>
      </c>
      <c r="G465" s="214" t="s">
        <v>137</v>
      </c>
      <c r="H465" s="214" t="s">
        <v>217</v>
      </c>
      <c r="I465" s="214" t="s">
        <v>217</v>
      </c>
      <c r="J465" s="214" t="s">
        <v>217</v>
      </c>
      <c r="K465" s="214" t="s">
        <v>217</v>
      </c>
      <c r="L465" s="214" t="s">
        <v>217</v>
      </c>
      <c r="M465" s="215">
        <v>-0.47</v>
      </c>
      <c r="N465" s="188" t="str">
        <f t="shared" si="7"/>
        <v>210000012800</v>
      </c>
    </row>
    <row r="466" spans="1:14" x14ac:dyDescent="0.25">
      <c r="A466" s="214" t="s">
        <v>108</v>
      </c>
      <c r="B466" s="214" t="s">
        <v>235</v>
      </c>
      <c r="C466" s="214" t="s">
        <v>236</v>
      </c>
      <c r="D466" s="214" t="s">
        <v>126</v>
      </c>
      <c r="E466" s="214" t="s">
        <v>127</v>
      </c>
      <c r="F466" s="214" t="s">
        <v>125</v>
      </c>
      <c r="G466" s="214" t="s">
        <v>135</v>
      </c>
      <c r="H466" s="214" t="s">
        <v>217</v>
      </c>
      <c r="I466" s="214" t="s">
        <v>217</v>
      </c>
      <c r="J466" s="214" t="s">
        <v>217</v>
      </c>
      <c r="K466" s="214" t="s">
        <v>217</v>
      </c>
      <c r="L466" s="214" t="s">
        <v>217</v>
      </c>
      <c r="M466" s="215">
        <v>-42.53</v>
      </c>
      <c r="N466" s="188" t="str">
        <f t="shared" si="7"/>
        <v>205600012800</v>
      </c>
    </row>
    <row r="467" spans="1:14" x14ac:dyDescent="0.25">
      <c r="A467" s="214" t="s">
        <v>108</v>
      </c>
      <c r="B467" s="214" t="s">
        <v>235</v>
      </c>
      <c r="C467" s="214" t="s">
        <v>236</v>
      </c>
      <c r="D467" s="214" t="s">
        <v>126</v>
      </c>
      <c r="E467" s="214" t="s">
        <v>127</v>
      </c>
      <c r="F467" s="214" t="s">
        <v>125</v>
      </c>
      <c r="G467" s="214" t="s">
        <v>134</v>
      </c>
      <c r="H467" s="214" t="s">
        <v>217</v>
      </c>
      <c r="I467" s="214" t="s">
        <v>217</v>
      </c>
      <c r="J467" s="214" t="s">
        <v>217</v>
      </c>
      <c r="K467" s="214" t="s">
        <v>217</v>
      </c>
      <c r="L467" s="214" t="s">
        <v>217</v>
      </c>
      <c r="M467" s="215">
        <v>-4.78</v>
      </c>
      <c r="N467" s="188" t="str">
        <f t="shared" si="7"/>
        <v>205500012800</v>
      </c>
    </row>
    <row r="468" spans="1:14" x14ac:dyDescent="0.25">
      <c r="A468" s="214" t="s">
        <v>108</v>
      </c>
      <c r="B468" s="214" t="s">
        <v>235</v>
      </c>
      <c r="C468" s="214" t="s">
        <v>236</v>
      </c>
      <c r="D468" s="214" t="s">
        <v>126</v>
      </c>
      <c r="E468" s="214" t="s">
        <v>127</v>
      </c>
      <c r="F468" s="214" t="s">
        <v>125</v>
      </c>
      <c r="G468" s="214" t="s">
        <v>134</v>
      </c>
      <c r="H468" s="214" t="s">
        <v>217</v>
      </c>
      <c r="I468" s="214" t="s">
        <v>217</v>
      </c>
      <c r="J468" s="214" t="s">
        <v>217</v>
      </c>
      <c r="K468" s="214" t="s">
        <v>217</v>
      </c>
      <c r="L468" s="214" t="s">
        <v>217</v>
      </c>
      <c r="M468" s="215">
        <v>-0.8</v>
      </c>
      <c r="N468" s="188" t="str">
        <f t="shared" si="7"/>
        <v>205500012800</v>
      </c>
    </row>
    <row r="469" spans="1:14" x14ac:dyDescent="0.25">
      <c r="A469" s="214" t="s">
        <v>108</v>
      </c>
      <c r="B469" s="214" t="s">
        <v>235</v>
      </c>
      <c r="C469" s="214" t="s">
        <v>236</v>
      </c>
      <c r="D469" s="214" t="s">
        <v>126</v>
      </c>
      <c r="E469" s="214" t="s">
        <v>127</v>
      </c>
      <c r="F469" s="214" t="s">
        <v>125</v>
      </c>
      <c r="G469" s="214" t="s">
        <v>132</v>
      </c>
      <c r="H469" s="214" t="s">
        <v>217</v>
      </c>
      <c r="I469" s="214" t="s">
        <v>217</v>
      </c>
      <c r="J469" s="214" t="s">
        <v>217</v>
      </c>
      <c r="K469" s="214" t="s">
        <v>217</v>
      </c>
      <c r="L469" s="214" t="s">
        <v>217</v>
      </c>
      <c r="M469" s="215">
        <v>-123.55</v>
      </c>
      <c r="N469" s="188" t="str">
        <f t="shared" si="7"/>
        <v>205200012800</v>
      </c>
    </row>
    <row r="470" spans="1:14" x14ac:dyDescent="0.25">
      <c r="A470" s="214" t="s">
        <v>108</v>
      </c>
      <c r="B470" s="214" t="s">
        <v>235</v>
      </c>
      <c r="C470" s="214" t="s">
        <v>236</v>
      </c>
      <c r="D470" s="214" t="s">
        <v>126</v>
      </c>
      <c r="E470" s="214" t="s">
        <v>127</v>
      </c>
      <c r="F470" s="214" t="s">
        <v>125</v>
      </c>
      <c r="G470" s="214" t="s">
        <v>132</v>
      </c>
      <c r="H470" s="214" t="s">
        <v>217</v>
      </c>
      <c r="I470" s="214" t="s">
        <v>217</v>
      </c>
      <c r="J470" s="214" t="s">
        <v>217</v>
      </c>
      <c r="K470" s="214" t="s">
        <v>217</v>
      </c>
      <c r="L470" s="214" t="s">
        <v>217</v>
      </c>
      <c r="M470" s="215">
        <v>-20.59</v>
      </c>
      <c r="N470" s="188" t="str">
        <f t="shared" si="7"/>
        <v>205200012800</v>
      </c>
    </row>
    <row r="471" spans="1:14" x14ac:dyDescent="0.25">
      <c r="A471" s="214" t="s">
        <v>108</v>
      </c>
      <c r="B471" s="214" t="s">
        <v>235</v>
      </c>
      <c r="C471" s="214" t="s">
        <v>236</v>
      </c>
      <c r="D471" s="214" t="s">
        <v>126</v>
      </c>
      <c r="E471" s="214" t="s">
        <v>127</v>
      </c>
      <c r="F471" s="214" t="s">
        <v>125</v>
      </c>
      <c r="G471" s="214" t="s">
        <v>137</v>
      </c>
      <c r="H471" s="214" t="s">
        <v>217</v>
      </c>
      <c r="I471" s="214" t="s">
        <v>217</v>
      </c>
      <c r="J471" s="214" t="s">
        <v>217</v>
      </c>
      <c r="K471" s="214" t="s">
        <v>217</v>
      </c>
      <c r="L471" s="214" t="s">
        <v>217</v>
      </c>
      <c r="M471" s="215">
        <v>-22.47</v>
      </c>
      <c r="N471" s="188" t="str">
        <f t="shared" si="7"/>
        <v>210000012800</v>
      </c>
    </row>
    <row r="472" spans="1:14" x14ac:dyDescent="0.25">
      <c r="A472" s="214" t="s">
        <v>108</v>
      </c>
      <c r="B472" s="214" t="s">
        <v>235</v>
      </c>
      <c r="C472" s="214" t="s">
        <v>236</v>
      </c>
      <c r="D472" s="214" t="s">
        <v>126</v>
      </c>
      <c r="E472" s="214" t="s">
        <v>127</v>
      </c>
      <c r="F472" s="214" t="s">
        <v>125</v>
      </c>
      <c r="G472" s="214" t="s">
        <v>137</v>
      </c>
      <c r="H472" s="214" t="s">
        <v>217</v>
      </c>
      <c r="I472" s="214" t="s">
        <v>217</v>
      </c>
      <c r="J472" s="214" t="s">
        <v>217</v>
      </c>
      <c r="K472" s="214" t="s">
        <v>217</v>
      </c>
      <c r="L472" s="214" t="s">
        <v>217</v>
      </c>
      <c r="M472" s="215">
        <v>-3.74</v>
      </c>
      <c r="N472" s="188" t="str">
        <f t="shared" si="7"/>
        <v>210000012800</v>
      </c>
    </row>
    <row r="473" spans="1:14" x14ac:dyDescent="0.25">
      <c r="A473" s="214" t="s">
        <v>108</v>
      </c>
      <c r="B473" s="214" t="s">
        <v>235</v>
      </c>
      <c r="C473" s="214" t="s">
        <v>236</v>
      </c>
      <c r="D473" s="214" t="s">
        <v>126</v>
      </c>
      <c r="E473" s="214" t="s">
        <v>127</v>
      </c>
      <c r="F473" s="214" t="s">
        <v>125</v>
      </c>
      <c r="G473" s="214" t="s">
        <v>139</v>
      </c>
      <c r="H473" s="214" t="s">
        <v>217</v>
      </c>
      <c r="I473" s="214" t="s">
        <v>217</v>
      </c>
      <c r="J473" s="214" t="s">
        <v>217</v>
      </c>
      <c r="K473" s="214" t="s">
        <v>217</v>
      </c>
      <c r="L473" s="214" t="s">
        <v>217</v>
      </c>
      <c r="M473" s="215">
        <v>-110.73</v>
      </c>
      <c r="N473" s="188" t="str">
        <f t="shared" si="7"/>
        <v>211000012800</v>
      </c>
    </row>
    <row r="474" spans="1:14" x14ac:dyDescent="0.25">
      <c r="A474" s="214" t="s">
        <v>108</v>
      </c>
      <c r="B474" s="214" t="s">
        <v>235</v>
      </c>
      <c r="C474" s="214" t="s">
        <v>236</v>
      </c>
      <c r="D474" s="214" t="s">
        <v>126</v>
      </c>
      <c r="E474" s="214" t="s">
        <v>127</v>
      </c>
      <c r="F474" s="214" t="s">
        <v>125</v>
      </c>
      <c r="G474" s="214" t="s">
        <v>139</v>
      </c>
      <c r="H474" s="214" t="s">
        <v>217</v>
      </c>
      <c r="I474" s="214" t="s">
        <v>217</v>
      </c>
      <c r="J474" s="214" t="s">
        <v>217</v>
      </c>
      <c r="K474" s="214" t="s">
        <v>217</v>
      </c>
      <c r="L474" s="214" t="s">
        <v>217</v>
      </c>
      <c r="M474" s="215">
        <v>-18.46</v>
      </c>
      <c r="N474" s="188" t="str">
        <f t="shared" si="7"/>
        <v>211000012800</v>
      </c>
    </row>
    <row r="475" spans="1:14" x14ac:dyDescent="0.25">
      <c r="A475" s="214" t="s">
        <v>108</v>
      </c>
      <c r="B475" s="214" t="s">
        <v>235</v>
      </c>
      <c r="C475" s="214" t="s">
        <v>236</v>
      </c>
      <c r="D475" s="214" t="s">
        <v>126</v>
      </c>
      <c r="E475" s="214" t="s">
        <v>127</v>
      </c>
      <c r="F475" s="214" t="s">
        <v>125</v>
      </c>
      <c r="G475" s="214" t="s">
        <v>133</v>
      </c>
      <c r="H475" s="214" t="s">
        <v>217</v>
      </c>
      <c r="I475" s="214" t="s">
        <v>217</v>
      </c>
      <c r="J475" s="214" t="s">
        <v>217</v>
      </c>
      <c r="K475" s="214" t="s">
        <v>217</v>
      </c>
      <c r="L475" s="214" t="s">
        <v>217</v>
      </c>
      <c r="M475" s="215">
        <v>-110.74</v>
      </c>
      <c r="N475" s="188" t="str">
        <f t="shared" si="7"/>
        <v>205300012800</v>
      </c>
    </row>
    <row r="476" spans="1:14" x14ac:dyDescent="0.25">
      <c r="A476" s="214" t="s">
        <v>108</v>
      </c>
      <c r="B476" s="214" t="s">
        <v>235</v>
      </c>
      <c r="C476" s="214" t="s">
        <v>236</v>
      </c>
      <c r="D476" s="214" t="s">
        <v>126</v>
      </c>
      <c r="E476" s="214" t="s">
        <v>127</v>
      </c>
      <c r="F476" s="214" t="s">
        <v>125</v>
      </c>
      <c r="G476" s="214" t="s">
        <v>133</v>
      </c>
      <c r="H476" s="214" t="s">
        <v>217</v>
      </c>
      <c r="I476" s="214" t="s">
        <v>217</v>
      </c>
      <c r="J476" s="214" t="s">
        <v>217</v>
      </c>
      <c r="K476" s="214" t="s">
        <v>217</v>
      </c>
      <c r="L476" s="214" t="s">
        <v>217</v>
      </c>
      <c r="M476" s="215">
        <v>-18.45</v>
      </c>
      <c r="N476" s="188" t="str">
        <f t="shared" si="7"/>
        <v>205300012800</v>
      </c>
    </row>
    <row r="477" spans="1:14" x14ac:dyDescent="0.25">
      <c r="A477" s="214" t="s">
        <v>108</v>
      </c>
      <c r="B477" s="214" t="s">
        <v>235</v>
      </c>
      <c r="C477" s="214" t="s">
        <v>236</v>
      </c>
      <c r="D477" s="214" t="s">
        <v>126</v>
      </c>
      <c r="E477" s="214" t="s">
        <v>127</v>
      </c>
      <c r="F477" s="214" t="s">
        <v>125</v>
      </c>
      <c r="G477" s="214" t="s">
        <v>145</v>
      </c>
      <c r="H477" s="214" t="s">
        <v>217</v>
      </c>
      <c r="I477" s="214" t="s">
        <v>217</v>
      </c>
      <c r="J477" s="214" t="s">
        <v>217</v>
      </c>
      <c r="K477" s="214" t="s">
        <v>217</v>
      </c>
      <c r="L477" s="214" t="s">
        <v>217</v>
      </c>
      <c r="M477" s="215">
        <v>-25.89</v>
      </c>
      <c r="N477" s="188" t="str">
        <f t="shared" si="7"/>
        <v>216000012800</v>
      </c>
    </row>
    <row r="478" spans="1:14" x14ac:dyDescent="0.25">
      <c r="A478" s="214" t="s">
        <v>108</v>
      </c>
      <c r="B478" s="214" t="s">
        <v>235</v>
      </c>
      <c r="C478" s="214" t="s">
        <v>236</v>
      </c>
      <c r="D478" s="214" t="s">
        <v>126</v>
      </c>
      <c r="E478" s="214" t="s">
        <v>127</v>
      </c>
      <c r="F478" s="214" t="s">
        <v>125</v>
      </c>
      <c r="G478" s="214" t="s">
        <v>145</v>
      </c>
      <c r="H478" s="214" t="s">
        <v>217</v>
      </c>
      <c r="I478" s="214" t="s">
        <v>217</v>
      </c>
      <c r="J478" s="214" t="s">
        <v>217</v>
      </c>
      <c r="K478" s="214" t="s">
        <v>217</v>
      </c>
      <c r="L478" s="214" t="s">
        <v>217</v>
      </c>
      <c r="M478" s="215">
        <v>-4.32</v>
      </c>
      <c r="N478" s="188" t="str">
        <f t="shared" si="7"/>
        <v>216000012800</v>
      </c>
    </row>
    <row r="479" spans="1:14" x14ac:dyDescent="0.25">
      <c r="A479" s="214" t="s">
        <v>108</v>
      </c>
      <c r="B479" s="214" t="s">
        <v>235</v>
      </c>
      <c r="C479" s="214" t="s">
        <v>236</v>
      </c>
      <c r="D479" s="214" t="s">
        <v>126</v>
      </c>
      <c r="E479" s="214" t="s">
        <v>127</v>
      </c>
      <c r="F479" s="214" t="s">
        <v>125</v>
      </c>
      <c r="G479" s="214" t="s">
        <v>142</v>
      </c>
      <c r="H479" s="214" t="s">
        <v>217</v>
      </c>
      <c r="I479" s="214" t="s">
        <v>217</v>
      </c>
      <c r="J479" s="214" t="s">
        <v>217</v>
      </c>
      <c r="K479" s="214" t="s">
        <v>217</v>
      </c>
      <c r="L479" s="214" t="s">
        <v>217</v>
      </c>
      <c r="M479" s="215">
        <v>-163.47</v>
      </c>
      <c r="N479" s="188" t="str">
        <f t="shared" si="7"/>
        <v>214000012800</v>
      </c>
    </row>
    <row r="480" spans="1:14" x14ac:dyDescent="0.25">
      <c r="A480" s="214" t="s">
        <v>108</v>
      </c>
      <c r="B480" s="214" t="s">
        <v>235</v>
      </c>
      <c r="C480" s="214" t="s">
        <v>236</v>
      </c>
      <c r="D480" s="214" t="s">
        <v>126</v>
      </c>
      <c r="E480" s="214" t="s">
        <v>127</v>
      </c>
      <c r="F480" s="214" t="s">
        <v>125</v>
      </c>
      <c r="G480" s="214" t="s">
        <v>142</v>
      </c>
      <c r="H480" s="214" t="s">
        <v>217</v>
      </c>
      <c r="I480" s="214" t="s">
        <v>217</v>
      </c>
      <c r="J480" s="214" t="s">
        <v>217</v>
      </c>
      <c r="K480" s="214" t="s">
        <v>217</v>
      </c>
      <c r="L480" s="214" t="s">
        <v>217</v>
      </c>
      <c r="M480" s="215">
        <v>-27.24</v>
      </c>
      <c r="N480" s="188" t="str">
        <f t="shared" si="7"/>
        <v>214000012800</v>
      </c>
    </row>
    <row r="481" spans="1:14" x14ac:dyDescent="0.25">
      <c r="A481" s="214" t="s">
        <v>108</v>
      </c>
      <c r="B481" s="214" t="s">
        <v>235</v>
      </c>
      <c r="C481" s="214" t="s">
        <v>236</v>
      </c>
      <c r="D481" s="214" t="s">
        <v>126</v>
      </c>
      <c r="E481" s="214" t="s">
        <v>127</v>
      </c>
      <c r="F481" s="214" t="s">
        <v>125</v>
      </c>
      <c r="G481" s="214" t="s">
        <v>136</v>
      </c>
      <c r="H481" s="214" t="s">
        <v>217</v>
      </c>
      <c r="I481" s="214" t="s">
        <v>217</v>
      </c>
      <c r="J481" s="214" t="s">
        <v>217</v>
      </c>
      <c r="K481" s="214" t="s">
        <v>217</v>
      </c>
      <c r="L481" s="214" t="s">
        <v>217</v>
      </c>
      <c r="M481" s="215">
        <v>-25.9</v>
      </c>
      <c r="N481" s="188" t="str">
        <f t="shared" si="7"/>
        <v>205800012800</v>
      </c>
    </row>
    <row r="482" spans="1:14" x14ac:dyDescent="0.25">
      <c r="A482" s="214" t="s">
        <v>108</v>
      </c>
      <c r="B482" s="214" t="s">
        <v>235</v>
      </c>
      <c r="C482" s="214" t="s">
        <v>236</v>
      </c>
      <c r="D482" s="214" t="s">
        <v>126</v>
      </c>
      <c r="E482" s="214" t="s">
        <v>127</v>
      </c>
      <c r="F482" s="214" t="s">
        <v>125</v>
      </c>
      <c r="G482" s="214" t="s">
        <v>136</v>
      </c>
      <c r="H482" s="214" t="s">
        <v>217</v>
      </c>
      <c r="I482" s="214" t="s">
        <v>217</v>
      </c>
      <c r="J482" s="214" t="s">
        <v>217</v>
      </c>
      <c r="K482" s="214" t="s">
        <v>217</v>
      </c>
      <c r="L482" s="214" t="s">
        <v>217</v>
      </c>
      <c r="M482" s="215">
        <v>-4.3099999999999996</v>
      </c>
      <c r="N482" s="188" t="str">
        <f t="shared" si="7"/>
        <v>205800012800</v>
      </c>
    </row>
    <row r="483" spans="1:14" x14ac:dyDescent="0.25">
      <c r="A483" s="214" t="s">
        <v>108</v>
      </c>
      <c r="B483" s="214" t="s">
        <v>235</v>
      </c>
      <c r="C483" s="214" t="s">
        <v>236</v>
      </c>
      <c r="D483" s="214" t="s">
        <v>126</v>
      </c>
      <c r="E483" s="214" t="s">
        <v>127</v>
      </c>
      <c r="F483" s="214" t="s">
        <v>125</v>
      </c>
      <c r="G483" s="214" t="s">
        <v>143</v>
      </c>
      <c r="H483" s="214" t="s">
        <v>217</v>
      </c>
      <c r="I483" s="214" t="s">
        <v>217</v>
      </c>
      <c r="J483" s="214" t="s">
        <v>217</v>
      </c>
      <c r="K483" s="214" t="s">
        <v>217</v>
      </c>
      <c r="L483" s="214" t="s">
        <v>217</v>
      </c>
      <c r="M483" s="215">
        <v>-90.7</v>
      </c>
      <c r="N483" s="188" t="str">
        <f t="shared" si="7"/>
        <v>215000012800</v>
      </c>
    </row>
    <row r="484" spans="1:14" x14ac:dyDescent="0.25">
      <c r="A484" s="214" t="s">
        <v>108</v>
      </c>
      <c r="B484" s="214" t="s">
        <v>235</v>
      </c>
      <c r="C484" s="214" t="s">
        <v>236</v>
      </c>
      <c r="D484" s="214" t="s">
        <v>126</v>
      </c>
      <c r="E484" s="214" t="s">
        <v>127</v>
      </c>
      <c r="F484" s="214" t="s">
        <v>125</v>
      </c>
      <c r="G484" s="214" t="s">
        <v>143</v>
      </c>
      <c r="H484" s="214" t="s">
        <v>217</v>
      </c>
      <c r="I484" s="214" t="s">
        <v>217</v>
      </c>
      <c r="J484" s="214" t="s">
        <v>217</v>
      </c>
      <c r="K484" s="214" t="s">
        <v>217</v>
      </c>
      <c r="L484" s="214" t="s">
        <v>217</v>
      </c>
      <c r="M484" s="215">
        <v>-15.12</v>
      </c>
      <c r="N484" s="188" t="str">
        <f t="shared" si="7"/>
        <v>215000012800</v>
      </c>
    </row>
    <row r="485" spans="1:14" x14ac:dyDescent="0.25">
      <c r="A485" s="214" t="s">
        <v>108</v>
      </c>
      <c r="B485" s="214" t="s">
        <v>235</v>
      </c>
      <c r="C485" s="214" t="s">
        <v>236</v>
      </c>
      <c r="D485" s="214" t="s">
        <v>126</v>
      </c>
      <c r="E485" s="214" t="s">
        <v>127</v>
      </c>
      <c r="F485" s="214" t="s">
        <v>125</v>
      </c>
      <c r="G485" s="214" t="s">
        <v>124</v>
      </c>
      <c r="H485" s="214" t="s">
        <v>217</v>
      </c>
      <c r="I485" s="214" t="s">
        <v>217</v>
      </c>
      <c r="J485" s="214" t="s">
        <v>217</v>
      </c>
      <c r="K485" s="214" t="s">
        <v>217</v>
      </c>
      <c r="L485" s="214" t="s">
        <v>217</v>
      </c>
      <c r="M485" s="215">
        <v>-1261.23</v>
      </c>
      <c r="N485" s="188" t="str">
        <f t="shared" si="7"/>
        <v>100000012800</v>
      </c>
    </row>
    <row r="486" spans="1:14" x14ac:dyDescent="0.25">
      <c r="A486" s="214" t="s">
        <v>108</v>
      </c>
      <c r="B486" s="214" t="s">
        <v>235</v>
      </c>
      <c r="C486" s="214" t="s">
        <v>236</v>
      </c>
      <c r="D486" s="214" t="s">
        <v>126</v>
      </c>
      <c r="E486" s="214" t="s">
        <v>127</v>
      </c>
      <c r="F486" s="214" t="s">
        <v>125</v>
      </c>
      <c r="G486" s="214" t="s">
        <v>124</v>
      </c>
      <c r="H486" s="214" t="s">
        <v>217</v>
      </c>
      <c r="I486" s="214" t="s">
        <v>217</v>
      </c>
      <c r="J486" s="214" t="s">
        <v>217</v>
      </c>
      <c r="K486" s="214" t="s">
        <v>217</v>
      </c>
      <c r="L486" s="214" t="s">
        <v>217</v>
      </c>
      <c r="M486" s="215">
        <v>-210.19</v>
      </c>
      <c r="N486" s="188" t="str">
        <f t="shared" si="7"/>
        <v>100000012800</v>
      </c>
    </row>
    <row r="487" spans="1:14" x14ac:dyDescent="0.25">
      <c r="A487" s="214" t="s">
        <v>108</v>
      </c>
      <c r="B487" s="214" t="s">
        <v>237</v>
      </c>
      <c r="C487" s="214" t="s">
        <v>238</v>
      </c>
      <c r="D487" s="214" t="s">
        <v>126</v>
      </c>
      <c r="E487" s="214" t="s">
        <v>127</v>
      </c>
      <c r="F487" s="214" t="s">
        <v>125</v>
      </c>
      <c r="G487" s="214" t="s">
        <v>139</v>
      </c>
      <c r="H487" s="214" t="s">
        <v>217</v>
      </c>
      <c r="I487" s="214" t="s">
        <v>217</v>
      </c>
      <c r="J487" s="214" t="s">
        <v>217</v>
      </c>
      <c r="K487" s="214" t="s">
        <v>217</v>
      </c>
      <c r="L487" s="214" t="s">
        <v>217</v>
      </c>
      <c r="M487" s="215">
        <v>-16.04</v>
      </c>
      <c r="N487" s="188" t="str">
        <f t="shared" si="7"/>
        <v>211000012800</v>
      </c>
    </row>
    <row r="488" spans="1:14" x14ac:dyDescent="0.25">
      <c r="A488" s="214" t="s">
        <v>108</v>
      </c>
      <c r="B488" s="214" t="s">
        <v>237</v>
      </c>
      <c r="C488" s="214" t="s">
        <v>238</v>
      </c>
      <c r="D488" s="214" t="s">
        <v>126</v>
      </c>
      <c r="E488" s="214" t="s">
        <v>127</v>
      </c>
      <c r="F488" s="214" t="s">
        <v>125</v>
      </c>
      <c r="G488" s="214" t="s">
        <v>133</v>
      </c>
      <c r="H488" s="214" t="s">
        <v>217</v>
      </c>
      <c r="I488" s="214" t="s">
        <v>217</v>
      </c>
      <c r="J488" s="214" t="s">
        <v>217</v>
      </c>
      <c r="K488" s="214" t="s">
        <v>217</v>
      </c>
      <c r="L488" s="214" t="s">
        <v>217</v>
      </c>
      <c r="M488" s="215">
        <v>-96.22</v>
      </c>
      <c r="N488" s="188" t="str">
        <f t="shared" si="7"/>
        <v>205300012800</v>
      </c>
    </row>
    <row r="489" spans="1:14" x14ac:dyDescent="0.25">
      <c r="A489" s="214" t="s">
        <v>108</v>
      </c>
      <c r="B489" s="214" t="s">
        <v>237</v>
      </c>
      <c r="C489" s="214" t="s">
        <v>238</v>
      </c>
      <c r="D489" s="214" t="s">
        <v>126</v>
      </c>
      <c r="E489" s="214" t="s">
        <v>127</v>
      </c>
      <c r="F489" s="214" t="s">
        <v>125</v>
      </c>
      <c r="G489" s="214" t="s">
        <v>133</v>
      </c>
      <c r="H489" s="214" t="s">
        <v>217</v>
      </c>
      <c r="I489" s="214" t="s">
        <v>217</v>
      </c>
      <c r="J489" s="214" t="s">
        <v>217</v>
      </c>
      <c r="K489" s="214" t="s">
        <v>217</v>
      </c>
      <c r="L489" s="214" t="s">
        <v>217</v>
      </c>
      <c r="M489" s="215">
        <v>-16.03</v>
      </c>
      <c r="N489" s="188" t="str">
        <f t="shared" si="7"/>
        <v>205300012800</v>
      </c>
    </row>
    <row r="490" spans="1:14" x14ac:dyDescent="0.25">
      <c r="A490" s="214" t="s">
        <v>108</v>
      </c>
      <c r="B490" s="214" t="s">
        <v>237</v>
      </c>
      <c r="C490" s="214" t="s">
        <v>238</v>
      </c>
      <c r="D490" s="214" t="s">
        <v>126</v>
      </c>
      <c r="E490" s="214" t="s">
        <v>127</v>
      </c>
      <c r="F490" s="214" t="s">
        <v>125</v>
      </c>
      <c r="G490" s="214" t="s">
        <v>145</v>
      </c>
      <c r="H490" s="214" t="s">
        <v>217</v>
      </c>
      <c r="I490" s="214" t="s">
        <v>217</v>
      </c>
      <c r="J490" s="214" t="s">
        <v>217</v>
      </c>
      <c r="K490" s="214" t="s">
        <v>217</v>
      </c>
      <c r="L490" s="214" t="s">
        <v>217</v>
      </c>
      <c r="M490" s="215">
        <v>-22.5</v>
      </c>
      <c r="N490" s="188" t="str">
        <f t="shared" si="7"/>
        <v>216000012800</v>
      </c>
    </row>
    <row r="491" spans="1:14" x14ac:dyDescent="0.25">
      <c r="A491" s="214" t="s">
        <v>108</v>
      </c>
      <c r="B491" s="214" t="s">
        <v>237</v>
      </c>
      <c r="C491" s="214" t="s">
        <v>238</v>
      </c>
      <c r="D491" s="214" t="s">
        <v>126</v>
      </c>
      <c r="E491" s="214" t="s">
        <v>127</v>
      </c>
      <c r="F491" s="214" t="s">
        <v>125</v>
      </c>
      <c r="G491" s="214" t="s">
        <v>145</v>
      </c>
      <c r="H491" s="214" t="s">
        <v>217</v>
      </c>
      <c r="I491" s="214" t="s">
        <v>217</v>
      </c>
      <c r="J491" s="214" t="s">
        <v>217</v>
      </c>
      <c r="K491" s="214" t="s">
        <v>217</v>
      </c>
      <c r="L491" s="214" t="s">
        <v>217</v>
      </c>
      <c r="M491" s="215">
        <v>-3.75</v>
      </c>
      <c r="N491" s="188" t="str">
        <f t="shared" si="7"/>
        <v>216000012800</v>
      </c>
    </row>
    <row r="492" spans="1:14" x14ac:dyDescent="0.25">
      <c r="A492" s="214" t="s">
        <v>108</v>
      </c>
      <c r="B492" s="214" t="s">
        <v>237</v>
      </c>
      <c r="C492" s="214" t="s">
        <v>238</v>
      </c>
      <c r="D492" s="214" t="s">
        <v>126</v>
      </c>
      <c r="E492" s="214" t="s">
        <v>127</v>
      </c>
      <c r="F492" s="214" t="s">
        <v>125</v>
      </c>
      <c r="G492" s="214" t="s">
        <v>142</v>
      </c>
      <c r="H492" s="214" t="s">
        <v>217</v>
      </c>
      <c r="I492" s="214" t="s">
        <v>217</v>
      </c>
      <c r="J492" s="214" t="s">
        <v>217</v>
      </c>
      <c r="K492" s="214" t="s">
        <v>217</v>
      </c>
      <c r="L492" s="214" t="s">
        <v>217</v>
      </c>
      <c r="M492" s="215">
        <v>-137.12</v>
      </c>
      <c r="N492" s="188" t="str">
        <f t="shared" si="7"/>
        <v>214000012800</v>
      </c>
    </row>
    <row r="493" spans="1:14" x14ac:dyDescent="0.25">
      <c r="A493" s="214" t="s">
        <v>108</v>
      </c>
      <c r="B493" s="214" t="s">
        <v>237</v>
      </c>
      <c r="C493" s="214" t="s">
        <v>238</v>
      </c>
      <c r="D493" s="214" t="s">
        <v>126</v>
      </c>
      <c r="E493" s="214" t="s">
        <v>127</v>
      </c>
      <c r="F493" s="214" t="s">
        <v>125</v>
      </c>
      <c r="G493" s="214" t="s">
        <v>142</v>
      </c>
      <c r="H493" s="214" t="s">
        <v>217</v>
      </c>
      <c r="I493" s="214" t="s">
        <v>217</v>
      </c>
      <c r="J493" s="214" t="s">
        <v>217</v>
      </c>
      <c r="K493" s="214" t="s">
        <v>217</v>
      </c>
      <c r="L493" s="214" t="s">
        <v>217</v>
      </c>
      <c r="M493" s="215">
        <v>-22.85</v>
      </c>
      <c r="N493" s="188" t="str">
        <f t="shared" si="7"/>
        <v>214000012800</v>
      </c>
    </row>
    <row r="494" spans="1:14" x14ac:dyDescent="0.25">
      <c r="A494" s="214" t="s">
        <v>108</v>
      </c>
      <c r="B494" s="214" t="s">
        <v>237</v>
      </c>
      <c r="C494" s="214" t="s">
        <v>238</v>
      </c>
      <c r="D494" s="214" t="s">
        <v>126</v>
      </c>
      <c r="E494" s="214" t="s">
        <v>127</v>
      </c>
      <c r="F494" s="214" t="s">
        <v>125</v>
      </c>
      <c r="G494" s="214" t="s">
        <v>136</v>
      </c>
      <c r="H494" s="214" t="s">
        <v>217</v>
      </c>
      <c r="I494" s="214" t="s">
        <v>217</v>
      </c>
      <c r="J494" s="214" t="s">
        <v>217</v>
      </c>
      <c r="K494" s="214" t="s">
        <v>217</v>
      </c>
      <c r="L494" s="214" t="s">
        <v>217</v>
      </c>
      <c r="M494" s="215">
        <v>-22.5</v>
      </c>
      <c r="N494" s="188" t="str">
        <f t="shared" si="7"/>
        <v>205800012800</v>
      </c>
    </row>
    <row r="495" spans="1:14" x14ac:dyDescent="0.25">
      <c r="A495" s="214" t="s">
        <v>108</v>
      </c>
      <c r="B495" s="214" t="s">
        <v>237</v>
      </c>
      <c r="C495" s="214" t="s">
        <v>238</v>
      </c>
      <c r="D495" s="214" t="s">
        <v>126</v>
      </c>
      <c r="E495" s="214" t="s">
        <v>127</v>
      </c>
      <c r="F495" s="214" t="s">
        <v>125</v>
      </c>
      <c r="G495" s="214" t="s">
        <v>136</v>
      </c>
      <c r="H495" s="214" t="s">
        <v>217</v>
      </c>
      <c r="I495" s="214" t="s">
        <v>217</v>
      </c>
      <c r="J495" s="214" t="s">
        <v>217</v>
      </c>
      <c r="K495" s="214" t="s">
        <v>217</v>
      </c>
      <c r="L495" s="214" t="s">
        <v>217</v>
      </c>
      <c r="M495" s="215">
        <v>-3.75</v>
      </c>
      <c r="N495" s="188" t="str">
        <f t="shared" si="7"/>
        <v>205800012800</v>
      </c>
    </row>
    <row r="496" spans="1:14" x14ac:dyDescent="0.25">
      <c r="A496" s="214" t="s">
        <v>108</v>
      </c>
      <c r="B496" s="214" t="s">
        <v>237</v>
      </c>
      <c r="C496" s="214" t="s">
        <v>238</v>
      </c>
      <c r="D496" s="214" t="s">
        <v>126</v>
      </c>
      <c r="E496" s="214" t="s">
        <v>127</v>
      </c>
      <c r="F496" s="214" t="s">
        <v>125</v>
      </c>
      <c r="G496" s="214" t="s">
        <v>143</v>
      </c>
      <c r="H496" s="214" t="s">
        <v>217</v>
      </c>
      <c r="I496" s="214" t="s">
        <v>217</v>
      </c>
      <c r="J496" s="214" t="s">
        <v>217</v>
      </c>
      <c r="K496" s="214" t="s">
        <v>217</v>
      </c>
      <c r="L496" s="214" t="s">
        <v>217</v>
      </c>
      <c r="M496" s="215">
        <v>-70.540000000000006</v>
      </c>
      <c r="N496" s="188" t="str">
        <f t="shared" si="7"/>
        <v>215000012800</v>
      </c>
    </row>
    <row r="497" spans="1:14" x14ac:dyDescent="0.25">
      <c r="A497" s="214" t="s">
        <v>108</v>
      </c>
      <c r="B497" s="214" t="s">
        <v>237</v>
      </c>
      <c r="C497" s="214" t="s">
        <v>238</v>
      </c>
      <c r="D497" s="214" t="s">
        <v>126</v>
      </c>
      <c r="E497" s="214" t="s">
        <v>127</v>
      </c>
      <c r="F497" s="214" t="s">
        <v>125</v>
      </c>
      <c r="G497" s="214" t="s">
        <v>143</v>
      </c>
      <c r="H497" s="214" t="s">
        <v>217</v>
      </c>
      <c r="I497" s="214" t="s">
        <v>217</v>
      </c>
      <c r="J497" s="214" t="s">
        <v>217</v>
      </c>
      <c r="K497" s="214" t="s">
        <v>217</v>
      </c>
      <c r="L497" s="214" t="s">
        <v>217</v>
      </c>
      <c r="M497" s="215">
        <v>-11.76</v>
      </c>
      <c r="N497" s="188" t="str">
        <f t="shared" si="7"/>
        <v>215000012800</v>
      </c>
    </row>
    <row r="498" spans="1:14" x14ac:dyDescent="0.25">
      <c r="A498" s="214" t="s">
        <v>108</v>
      </c>
      <c r="B498" s="214" t="s">
        <v>237</v>
      </c>
      <c r="C498" s="214" t="s">
        <v>238</v>
      </c>
      <c r="D498" s="214" t="s">
        <v>126</v>
      </c>
      <c r="E498" s="214" t="s">
        <v>127</v>
      </c>
      <c r="F498" s="214" t="s">
        <v>125</v>
      </c>
      <c r="G498" s="214" t="s">
        <v>124</v>
      </c>
      <c r="H498" s="214" t="s">
        <v>217</v>
      </c>
      <c r="I498" s="214" t="s">
        <v>217</v>
      </c>
      <c r="J498" s="214" t="s">
        <v>217</v>
      </c>
      <c r="K498" s="214" t="s">
        <v>217</v>
      </c>
      <c r="L498" s="214" t="s">
        <v>217</v>
      </c>
      <c r="M498" s="215">
        <v>-1036.95</v>
      </c>
      <c r="N498" s="188" t="str">
        <f t="shared" si="7"/>
        <v>100000012800</v>
      </c>
    </row>
    <row r="499" spans="1:14" x14ac:dyDescent="0.25">
      <c r="A499" s="214" t="s">
        <v>108</v>
      </c>
      <c r="B499" s="214" t="s">
        <v>237</v>
      </c>
      <c r="C499" s="214" t="s">
        <v>238</v>
      </c>
      <c r="D499" s="214" t="s">
        <v>126</v>
      </c>
      <c r="E499" s="214" t="s">
        <v>127</v>
      </c>
      <c r="F499" s="214" t="s">
        <v>125</v>
      </c>
      <c r="G499" s="214" t="s">
        <v>124</v>
      </c>
      <c r="H499" s="214" t="s">
        <v>217</v>
      </c>
      <c r="I499" s="214" t="s">
        <v>217</v>
      </c>
      <c r="J499" s="214" t="s">
        <v>217</v>
      </c>
      <c r="K499" s="214" t="s">
        <v>217</v>
      </c>
      <c r="L499" s="214" t="s">
        <v>217</v>
      </c>
      <c r="M499" s="215">
        <v>-172.81</v>
      </c>
      <c r="N499" s="188" t="str">
        <f t="shared" si="7"/>
        <v>100000012800</v>
      </c>
    </row>
    <row r="500" spans="1:14" x14ac:dyDescent="0.25">
      <c r="A500" s="214" t="s">
        <v>108</v>
      </c>
      <c r="B500" s="214" t="s">
        <v>237</v>
      </c>
      <c r="C500" s="214" t="s">
        <v>238</v>
      </c>
      <c r="D500" s="214" t="s">
        <v>126</v>
      </c>
      <c r="E500" s="214" t="s">
        <v>127</v>
      </c>
      <c r="F500" s="214" t="s">
        <v>125</v>
      </c>
      <c r="G500" s="214" t="s">
        <v>148</v>
      </c>
      <c r="H500" s="214" t="s">
        <v>217</v>
      </c>
      <c r="I500" s="214" t="s">
        <v>217</v>
      </c>
      <c r="J500" s="214" t="s">
        <v>217</v>
      </c>
      <c r="K500" s="214" t="s">
        <v>217</v>
      </c>
      <c r="L500" s="214" t="s">
        <v>217</v>
      </c>
      <c r="M500" s="215">
        <v>1645.03</v>
      </c>
      <c r="N500" s="188" t="str">
        <f t="shared" si="7"/>
        <v>700000012800</v>
      </c>
    </row>
    <row r="501" spans="1:14" x14ac:dyDescent="0.25">
      <c r="A501" s="214" t="s">
        <v>108</v>
      </c>
      <c r="B501" s="214" t="s">
        <v>237</v>
      </c>
      <c r="C501" s="214" t="s">
        <v>238</v>
      </c>
      <c r="D501" s="214" t="s">
        <v>126</v>
      </c>
      <c r="E501" s="214" t="s">
        <v>127</v>
      </c>
      <c r="F501" s="214" t="s">
        <v>125</v>
      </c>
      <c r="G501" s="214" t="s">
        <v>148</v>
      </c>
      <c r="H501" s="214" t="s">
        <v>217</v>
      </c>
      <c r="I501" s="214" t="s">
        <v>217</v>
      </c>
      <c r="J501" s="214" t="s">
        <v>217</v>
      </c>
      <c r="K501" s="214" t="s">
        <v>217</v>
      </c>
      <c r="L501" s="214" t="s">
        <v>217</v>
      </c>
      <c r="M501" s="215">
        <v>274.17</v>
      </c>
      <c r="N501" s="188" t="str">
        <f t="shared" si="7"/>
        <v>700000012800</v>
      </c>
    </row>
    <row r="502" spans="1:14" x14ac:dyDescent="0.25">
      <c r="A502" s="214" t="s">
        <v>108</v>
      </c>
      <c r="B502" s="214" t="s">
        <v>237</v>
      </c>
      <c r="C502" s="214" t="s">
        <v>238</v>
      </c>
      <c r="D502" s="214" t="s">
        <v>126</v>
      </c>
      <c r="E502" s="214" t="s">
        <v>127</v>
      </c>
      <c r="F502" s="214" t="s">
        <v>125</v>
      </c>
      <c r="G502" s="214" t="s">
        <v>151</v>
      </c>
      <c r="H502" s="214" t="s">
        <v>217</v>
      </c>
      <c r="I502" s="214" t="s">
        <v>217</v>
      </c>
      <c r="J502" s="214" t="s">
        <v>217</v>
      </c>
      <c r="K502" s="214" t="s">
        <v>217</v>
      </c>
      <c r="L502" s="214" t="s">
        <v>217</v>
      </c>
      <c r="M502" s="215">
        <v>96.22</v>
      </c>
      <c r="N502" s="188" t="str">
        <f t="shared" si="7"/>
        <v>723000012800</v>
      </c>
    </row>
    <row r="503" spans="1:14" x14ac:dyDescent="0.25">
      <c r="A503" s="214" t="s">
        <v>108</v>
      </c>
      <c r="B503" s="214" t="s">
        <v>237</v>
      </c>
      <c r="C503" s="214" t="s">
        <v>238</v>
      </c>
      <c r="D503" s="214" t="s">
        <v>126</v>
      </c>
      <c r="E503" s="214" t="s">
        <v>127</v>
      </c>
      <c r="F503" s="214" t="s">
        <v>125</v>
      </c>
      <c r="G503" s="214" t="s">
        <v>151</v>
      </c>
      <c r="H503" s="214" t="s">
        <v>217</v>
      </c>
      <c r="I503" s="214" t="s">
        <v>217</v>
      </c>
      <c r="J503" s="214" t="s">
        <v>217</v>
      </c>
      <c r="K503" s="214" t="s">
        <v>217</v>
      </c>
      <c r="L503" s="214" t="s">
        <v>217</v>
      </c>
      <c r="M503" s="215">
        <v>16.03</v>
      </c>
      <c r="N503" s="188" t="str">
        <f t="shared" si="7"/>
        <v>723000012800</v>
      </c>
    </row>
    <row r="504" spans="1:14" x14ac:dyDescent="0.25">
      <c r="A504" s="214" t="s">
        <v>108</v>
      </c>
      <c r="B504" s="214" t="s">
        <v>237</v>
      </c>
      <c r="C504" s="214" t="s">
        <v>238</v>
      </c>
      <c r="D504" s="214" t="s">
        <v>126</v>
      </c>
      <c r="E504" s="214" t="s">
        <v>127</v>
      </c>
      <c r="F504" s="214" t="s">
        <v>125</v>
      </c>
      <c r="G504" s="214" t="s">
        <v>152</v>
      </c>
      <c r="H504" s="214" t="s">
        <v>217</v>
      </c>
      <c r="I504" s="214" t="s">
        <v>217</v>
      </c>
      <c r="J504" s="214" t="s">
        <v>217</v>
      </c>
      <c r="K504" s="214" t="s">
        <v>217</v>
      </c>
      <c r="L504" s="214" t="s">
        <v>217</v>
      </c>
      <c r="M504" s="215">
        <v>22.5</v>
      </c>
      <c r="N504" s="188" t="str">
        <f t="shared" si="7"/>
        <v>723100012800</v>
      </c>
    </row>
    <row r="505" spans="1:14" x14ac:dyDescent="0.25">
      <c r="A505" s="214" t="s">
        <v>108</v>
      </c>
      <c r="B505" s="214" t="s">
        <v>237</v>
      </c>
      <c r="C505" s="214" t="s">
        <v>238</v>
      </c>
      <c r="D505" s="214" t="s">
        <v>126</v>
      </c>
      <c r="E505" s="214" t="s">
        <v>127</v>
      </c>
      <c r="F505" s="214" t="s">
        <v>125</v>
      </c>
      <c r="G505" s="214" t="s">
        <v>152</v>
      </c>
      <c r="H505" s="214" t="s">
        <v>217</v>
      </c>
      <c r="I505" s="214" t="s">
        <v>217</v>
      </c>
      <c r="J505" s="214" t="s">
        <v>217</v>
      </c>
      <c r="K505" s="214" t="s">
        <v>217</v>
      </c>
      <c r="L505" s="214" t="s">
        <v>217</v>
      </c>
      <c r="M505" s="215">
        <v>3.75</v>
      </c>
      <c r="N505" s="188" t="str">
        <f t="shared" si="7"/>
        <v>723100012800</v>
      </c>
    </row>
    <row r="506" spans="1:14" x14ac:dyDescent="0.25">
      <c r="A506" s="214" t="s">
        <v>108</v>
      </c>
      <c r="B506" s="214" t="s">
        <v>237</v>
      </c>
      <c r="C506" s="214" t="s">
        <v>238</v>
      </c>
      <c r="D506" s="214" t="s">
        <v>126</v>
      </c>
      <c r="E506" s="214" t="s">
        <v>127</v>
      </c>
      <c r="F506" s="214" t="s">
        <v>125</v>
      </c>
      <c r="G506" s="214" t="s">
        <v>153</v>
      </c>
      <c r="H506" s="214" t="s">
        <v>217</v>
      </c>
      <c r="I506" s="214" t="s">
        <v>217</v>
      </c>
      <c r="J506" s="214" t="s">
        <v>217</v>
      </c>
      <c r="K506" s="214" t="s">
        <v>217</v>
      </c>
      <c r="L506" s="214" t="s">
        <v>217</v>
      </c>
      <c r="M506" s="215">
        <v>577.63</v>
      </c>
      <c r="N506" s="188" t="str">
        <f t="shared" si="7"/>
        <v>724000012800</v>
      </c>
    </row>
    <row r="507" spans="1:14" x14ac:dyDescent="0.25">
      <c r="A507" s="214" t="s">
        <v>108</v>
      </c>
      <c r="B507" s="214" t="s">
        <v>237</v>
      </c>
      <c r="C507" s="214" t="s">
        <v>238</v>
      </c>
      <c r="D507" s="214" t="s">
        <v>126</v>
      </c>
      <c r="E507" s="214" t="s">
        <v>127</v>
      </c>
      <c r="F507" s="214" t="s">
        <v>125</v>
      </c>
      <c r="G507" s="214" t="s">
        <v>153</v>
      </c>
      <c r="H507" s="214" t="s">
        <v>217</v>
      </c>
      <c r="I507" s="214" t="s">
        <v>217</v>
      </c>
      <c r="J507" s="214" t="s">
        <v>217</v>
      </c>
      <c r="K507" s="214" t="s">
        <v>217</v>
      </c>
      <c r="L507" s="214" t="s">
        <v>217</v>
      </c>
      <c r="M507" s="215">
        <v>96.27</v>
      </c>
      <c r="N507" s="188" t="str">
        <f t="shared" si="7"/>
        <v>724000012800</v>
      </c>
    </row>
    <row r="508" spans="1:14" x14ac:dyDescent="0.25">
      <c r="A508" s="214" t="s">
        <v>108</v>
      </c>
      <c r="B508" s="214" t="s">
        <v>237</v>
      </c>
      <c r="C508" s="214" t="s">
        <v>238</v>
      </c>
      <c r="D508" s="214" t="s">
        <v>126</v>
      </c>
      <c r="E508" s="214" t="s">
        <v>127</v>
      </c>
      <c r="F508" s="214" t="s">
        <v>125</v>
      </c>
      <c r="G508" s="214" t="s">
        <v>155</v>
      </c>
      <c r="H508" s="214" t="s">
        <v>217</v>
      </c>
      <c r="I508" s="214" t="s">
        <v>217</v>
      </c>
      <c r="J508" s="214" t="s">
        <v>217</v>
      </c>
      <c r="K508" s="214" t="s">
        <v>217</v>
      </c>
      <c r="L508" s="214" t="s">
        <v>217</v>
      </c>
      <c r="M508" s="215">
        <v>4.83</v>
      </c>
      <c r="N508" s="188" t="str">
        <f t="shared" si="7"/>
        <v>725000012800</v>
      </c>
    </row>
    <row r="509" spans="1:14" x14ac:dyDescent="0.25">
      <c r="A509" s="214" t="s">
        <v>108</v>
      </c>
      <c r="B509" s="214" t="s">
        <v>237</v>
      </c>
      <c r="C509" s="214" t="s">
        <v>238</v>
      </c>
      <c r="D509" s="214" t="s">
        <v>126</v>
      </c>
      <c r="E509" s="214" t="s">
        <v>127</v>
      </c>
      <c r="F509" s="214" t="s">
        <v>125</v>
      </c>
      <c r="G509" s="214" t="s">
        <v>155</v>
      </c>
      <c r="H509" s="214" t="s">
        <v>217</v>
      </c>
      <c r="I509" s="214" t="s">
        <v>217</v>
      </c>
      <c r="J509" s="214" t="s">
        <v>217</v>
      </c>
      <c r="K509" s="214" t="s">
        <v>217</v>
      </c>
      <c r="L509" s="214" t="s">
        <v>217</v>
      </c>
      <c r="M509" s="215">
        <v>0.81</v>
      </c>
      <c r="N509" s="188" t="str">
        <f t="shared" si="7"/>
        <v>725000012800</v>
      </c>
    </row>
    <row r="510" spans="1:14" x14ac:dyDescent="0.25">
      <c r="A510" s="214" t="s">
        <v>108</v>
      </c>
      <c r="B510" s="214" t="s">
        <v>237</v>
      </c>
      <c r="C510" s="214" t="s">
        <v>238</v>
      </c>
      <c r="D510" s="214" t="s">
        <v>126</v>
      </c>
      <c r="E510" s="214" t="s">
        <v>127</v>
      </c>
      <c r="F510" s="214" t="s">
        <v>125</v>
      </c>
      <c r="G510" s="214" t="s">
        <v>150</v>
      </c>
      <c r="H510" s="214" t="s">
        <v>217</v>
      </c>
      <c r="I510" s="214" t="s">
        <v>217</v>
      </c>
      <c r="J510" s="214" t="s">
        <v>217</v>
      </c>
      <c r="K510" s="214" t="s">
        <v>217</v>
      </c>
      <c r="L510" s="214" t="s">
        <v>217</v>
      </c>
      <c r="M510" s="215">
        <v>7.71</v>
      </c>
      <c r="N510" s="188" t="str">
        <f t="shared" si="7"/>
        <v>722100012800</v>
      </c>
    </row>
    <row r="511" spans="1:14" x14ac:dyDescent="0.25">
      <c r="A511" s="214" t="s">
        <v>108</v>
      </c>
      <c r="B511" s="214" t="s">
        <v>237</v>
      </c>
      <c r="C511" s="214" t="s">
        <v>238</v>
      </c>
      <c r="D511" s="214" t="s">
        <v>126</v>
      </c>
      <c r="E511" s="214" t="s">
        <v>127</v>
      </c>
      <c r="F511" s="214" t="s">
        <v>125</v>
      </c>
      <c r="G511" s="214" t="s">
        <v>150</v>
      </c>
      <c r="H511" s="214" t="s">
        <v>217</v>
      </c>
      <c r="I511" s="214" t="s">
        <v>217</v>
      </c>
      <c r="J511" s="214" t="s">
        <v>217</v>
      </c>
      <c r="K511" s="214" t="s">
        <v>217</v>
      </c>
      <c r="L511" s="214" t="s">
        <v>217</v>
      </c>
      <c r="M511" s="215">
        <v>1.29</v>
      </c>
      <c r="N511" s="188" t="str">
        <f t="shared" si="7"/>
        <v>722100012800</v>
      </c>
    </row>
    <row r="512" spans="1:14" x14ac:dyDescent="0.25">
      <c r="A512" s="214" t="s">
        <v>108</v>
      </c>
      <c r="B512" s="214" t="s">
        <v>237</v>
      </c>
      <c r="C512" s="214" t="s">
        <v>238</v>
      </c>
      <c r="D512" s="214" t="s">
        <v>126</v>
      </c>
      <c r="E512" s="214" t="s">
        <v>127</v>
      </c>
      <c r="F512" s="214" t="s">
        <v>125</v>
      </c>
      <c r="G512" s="214" t="s">
        <v>156</v>
      </c>
      <c r="H512" s="214" t="s">
        <v>217</v>
      </c>
      <c r="I512" s="214" t="s">
        <v>217</v>
      </c>
      <c r="J512" s="214" t="s">
        <v>217</v>
      </c>
      <c r="K512" s="214" t="s">
        <v>217</v>
      </c>
      <c r="L512" s="214" t="s">
        <v>217</v>
      </c>
      <c r="M512" s="215">
        <v>108.58</v>
      </c>
      <c r="N512" s="188" t="str">
        <f t="shared" si="7"/>
        <v>726900012800</v>
      </c>
    </row>
    <row r="513" spans="1:14" x14ac:dyDescent="0.25">
      <c r="A513" s="214" t="s">
        <v>108</v>
      </c>
      <c r="B513" s="214" t="s">
        <v>237</v>
      </c>
      <c r="C513" s="214" t="s">
        <v>238</v>
      </c>
      <c r="D513" s="214" t="s">
        <v>126</v>
      </c>
      <c r="E513" s="214" t="s">
        <v>127</v>
      </c>
      <c r="F513" s="214" t="s">
        <v>125</v>
      </c>
      <c r="G513" s="214" t="s">
        <v>156</v>
      </c>
      <c r="H513" s="214" t="s">
        <v>217</v>
      </c>
      <c r="I513" s="214" t="s">
        <v>217</v>
      </c>
      <c r="J513" s="214" t="s">
        <v>217</v>
      </c>
      <c r="K513" s="214" t="s">
        <v>217</v>
      </c>
      <c r="L513" s="214" t="s">
        <v>217</v>
      </c>
      <c r="M513" s="215">
        <v>18.09</v>
      </c>
      <c r="N513" s="188" t="str">
        <f t="shared" si="7"/>
        <v>726900012800</v>
      </c>
    </row>
    <row r="514" spans="1:14" x14ac:dyDescent="0.25">
      <c r="A514" s="214" t="s">
        <v>108</v>
      </c>
      <c r="B514" s="214" t="s">
        <v>237</v>
      </c>
      <c r="C514" s="214" t="s">
        <v>238</v>
      </c>
      <c r="D514" s="214" t="s">
        <v>126</v>
      </c>
      <c r="E514" s="214" t="s">
        <v>127</v>
      </c>
      <c r="F514" s="214" t="s">
        <v>125</v>
      </c>
      <c r="G514" s="214" t="s">
        <v>156</v>
      </c>
      <c r="H514" s="214" t="s">
        <v>217</v>
      </c>
      <c r="I514" s="214" t="s">
        <v>217</v>
      </c>
      <c r="J514" s="214" t="s">
        <v>217</v>
      </c>
      <c r="K514" s="214" t="s">
        <v>217</v>
      </c>
      <c r="L514" s="214" t="s">
        <v>217</v>
      </c>
      <c r="M514" s="215">
        <v>19.739999999999998</v>
      </c>
      <c r="N514" s="188" t="str">
        <f t="shared" si="7"/>
        <v>726900012800</v>
      </c>
    </row>
    <row r="515" spans="1:14" x14ac:dyDescent="0.25">
      <c r="A515" s="214" t="s">
        <v>108</v>
      </c>
      <c r="B515" s="214" t="s">
        <v>237</v>
      </c>
      <c r="C515" s="214" t="s">
        <v>238</v>
      </c>
      <c r="D515" s="214" t="s">
        <v>126</v>
      </c>
      <c r="E515" s="214" t="s">
        <v>127</v>
      </c>
      <c r="F515" s="214" t="s">
        <v>125</v>
      </c>
      <c r="G515" s="214" t="s">
        <v>156</v>
      </c>
      <c r="H515" s="214" t="s">
        <v>217</v>
      </c>
      <c r="I515" s="214" t="s">
        <v>217</v>
      </c>
      <c r="J515" s="214" t="s">
        <v>217</v>
      </c>
      <c r="K515" s="214" t="s">
        <v>217</v>
      </c>
      <c r="L515" s="214" t="s">
        <v>217</v>
      </c>
      <c r="M515" s="215">
        <v>3.29</v>
      </c>
      <c r="N515" s="188" t="str">
        <f t="shared" ref="N515:N578" si="8">CONCATENATE(G515,E515)</f>
        <v>726900012800</v>
      </c>
    </row>
    <row r="516" spans="1:14" x14ac:dyDescent="0.25">
      <c r="A516" s="214" t="s">
        <v>108</v>
      </c>
      <c r="B516" s="214" t="s">
        <v>237</v>
      </c>
      <c r="C516" s="214" t="s">
        <v>238</v>
      </c>
      <c r="D516" s="214" t="s">
        <v>126</v>
      </c>
      <c r="E516" s="214" t="s">
        <v>127</v>
      </c>
      <c r="F516" s="214" t="s">
        <v>125</v>
      </c>
      <c r="G516" s="214" t="s">
        <v>137</v>
      </c>
      <c r="H516" s="214" t="s">
        <v>217</v>
      </c>
      <c r="I516" s="214" t="s">
        <v>217</v>
      </c>
      <c r="J516" s="214" t="s">
        <v>217</v>
      </c>
      <c r="K516" s="214" t="s">
        <v>217</v>
      </c>
      <c r="L516" s="214" t="s">
        <v>217</v>
      </c>
      <c r="M516" s="215">
        <v>-25.71</v>
      </c>
      <c r="N516" s="188" t="str">
        <f t="shared" si="8"/>
        <v>210000012800</v>
      </c>
    </row>
    <row r="517" spans="1:14" x14ac:dyDescent="0.25">
      <c r="A517" s="214" t="s">
        <v>108</v>
      </c>
      <c r="B517" s="214" t="s">
        <v>237</v>
      </c>
      <c r="C517" s="214" t="s">
        <v>238</v>
      </c>
      <c r="D517" s="214" t="s">
        <v>126</v>
      </c>
      <c r="E517" s="214" t="s">
        <v>127</v>
      </c>
      <c r="F517" s="214" t="s">
        <v>125</v>
      </c>
      <c r="G517" s="214" t="s">
        <v>137</v>
      </c>
      <c r="H517" s="214" t="s">
        <v>217</v>
      </c>
      <c r="I517" s="214" t="s">
        <v>217</v>
      </c>
      <c r="J517" s="214" t="s">
        <v>217</v>
      </c>
      <c r="K517" s="214" t="s">
        <v>217</v>
      </c>
      <c r="L517" s="214" t="s">
        <v>217</v>
      </c>
      <c r="M517" s="215">
        <v>-4.29</v>
      </c>
      <c r="N517" s="188" t="str">
        <f t="shared" si="8"/>
        <v>210000012800</v>
      </c>
    </row>
    <row r="518" spans="1:14" x14ac:dyDescent="0.25">
      <c r="A518" s="214" t="s">
        <v>108</v>
      </c>
      <c r="B518" s="214" t="s">
        <v>237</v>
      </c>
      <c r="C518" s="214" t="s">
        <v>238</v>
      </c>
      <c r="D518" s="214" t="s">
        <v>126</v>
      </c>
      <c r="E518" s="214" t="s">
        <v>127</v>
      </c>
      <c r="F518" s="214" t="s">
        <v>125</v>
      </c>
      <c r="G518" s="214" t="s">
        <v>140</v>
      </c>
      <c r="H518" s="214" t="s">
        <v>217</v>
      </c>
      <c r="I518" s="214" t="s">
        <v>217</v>
      </c>
      <c r="J518" s="214" t="s">
        <v>217</v>
      </c>
      <c r="K518" s="214" t="s">
        <v>217</v>
      </c>
      <c r="L518" s="214" t="s">
        <v>217</v>
      </c>
      <c r="M518" s="215">
        <v>-2.14</v>
      </c>
      <c r="N518" s="188" t="str">
        <f t="shared" si="8"/>
        <v>212500012800</v>
      </c>
    </row>
    <row r="519" spans="1:14" x14ac:dyDescent="0.25">
      <c r="A519" s="214" t="s">
        <v>108</v>
      </c>
      <c r="B519" s="214" t="s">
        <v>237</v>
      </c>
      <c r="C519" s="214" t="s">
        <v>238</v>
      </c>
      <c r="D519" s="214" t="s">
        <v>126</v>
      </c>
      <c r="E519" s="214" t="s">
        <v>127</v>
      </c>
      <c r="F519" s="214" t="s">
        <v>125</v>
      </c>
      <c r="G519" s="214" t="s">
        <v>140</v>
      </c>
      <c r="H519" s="214" t="s">
        <v>217</v>
      </c>
      <c r="I519" s="214" t="s">
        <v>217</v>
      </c>
      <c r="J519" s="214" t="s">
        <v>217</v>
      </c>
      <c r="K519" s="214" t="s">
        <v>217</v>
      </c>
      <c r="L519" s="214" t="s">
        <v>217</v>
      </c>
      <c r="M519" s="215">
        <v>-0.36</v>
      </c>
      <c r="N519" s="188" t="str">
        <f t="shared" si="8"/>
        <v>212500012800</v>
      </c>
    </row>
    <row r="520" spans="1:14" x14ac:dyDescent="0.25">
      <c r="A520" s="214" t="s">
        <v>108</v>
      </c>
      <c r="B520" s="214" t="s">
        <v>237</v>
      </c>
      <c r="C520" s="214" t="s">
        <v>238</v>
      </c>
      <c r="D520" s="214" t="s">
        <v>126</v>
      </c>
      <c r="E520" s="214" t="s">
        <v>127</v>
      </c>
      <c r="F520" s="214" t="s">
        <v>125</v>
      </c>
      <c r="G520" s="214" t="s">
        <v>137</v>
      </c>
      <c r="H520" s="214" t="s">
        <v>217</v>
      </c>
      <c r="I520" s="214" t="s">
        <v>217</v>
      </c>
      <c r="J520" s="214" t="s">
        <v>217</v>
      </c>
      <c r="K520" s="214" t="s">
        <v>217</v>
      </c>
      <c r="L520" s="214" t="s">
        <v>217</v>
      </c>
      <c r="M520" s="215">
        <v>-42.86</v>
      </c>
      <c r="N520" s="188" t="str">
        <f t="shared" si="8"/>
        <v>210000012800</v>
      </c>
    </row>
    <row r="521" spans="1:14" x14ac:dyDescent="0.25">
      <c r="A521" s="214" t="s">
        <v>108</v>
      </c>
      <c r="B521" s="214" t="s">
        <v>237</v>
      </c>
      <c r="C521" s="214" t="s">
        <v>238</v>
      </c>
      <c r="D521" s="214" t="s">
        <v>126</v>
      </c>
      <c r="E521" s="214" t="s">
        <v>127</v>
      </c>
      <c r="F521" s="214" t="s">
        <v>125</v>
      </c>
      <c r="G521" s="214" t="s">
        <v>137</v>
      </c>
      <c r="H521" s="214" t="s">
        <v>217</v>
      </c>
      <c r="I521" s="214" t="s">
        <v>217</v>
      </c>
      <c r="J521" s="214" t="s">
        <v>217</v>
      </c>
      <c r="K521" s="214" t="s">
        <v>217</v>
      </c>
      <c r="L521" s="214" t="s">
        <v>217</v>
      </c>
      <c r="M521" s="215">
        <v>-7.14</v>
      </c>
      <c r="N521" s="188" t="str">
        <f t="shared" si="8"/>
        <v>210000012800</v>
      </c>
    </row>
    <row r="522" spans="1:14" x14ac:dyDescent="0.25">
      <c r="A522" s="214" t="s">
        <v>108</v>
      </c>
      <c r="B522" s="214" t="s">
        <v>237</v>
      </c>
      <c r="C522" s="214" t="s">
        <v>238</v>
      </c>
      <c r="D522" s="214" t="s">
        <v>126</v>
      </c>
      <c r="E522" s="214" t="s">
        <v>127</v>
      </c>
      <c r="F522" s="214" t="s">
        <v>125</v>
      </c>
      <c r="G522" s="214" t="s">
        <v>140</v>
      </c>
      <c r="H522" s="214" t="s">
        <v>217</v>
      </c>
      <c r="I522" s="214" t="s">
        <v>217</v>
      </c>
      <c r="J522" s="214" t="s">
        <v>217</v>
      </c>
      <c r="K522" s="214" t="s">
        <v>217</v>
      </c>
      <c r="L522" s="214" t="s">
        <v>217</v>
      </c>
      <c r="M522" s="215">
        <v>-9.43</v>
      </c>
      <c r="N522" s="188" t="str">
        <f t="shared" si="8"/>
        <v>212500012800</v>
      </c>
    </row>
    <row r="523" spans="1:14" x14ac:dyDescent="0.25">
      <c r="A523" s="214" t="s">
        <v>108</v>
      </c>
      <c r="B523" s="214" t="s">
        <v>237</v>
      </c>
      <c r="C523" s="214" t="s">
        <v>238</v>
      </c>
      <c r="D523" s="214" t="s">
        <v>126</v>
      </c>
      <c r="E523" s="214" t="s">
        <v>127</v>
      </c>
      <c r="F523" s="214" t="s">
        <v>125</v>
      </c>
      <c r="G523" s="214" t="s">
        <v>141</v>
      </c>
      <c r="H523" s="214" t="s">
        <v>217</v>
      </c>
      <c r="I523" s="214" t="s">
        <v>217</v>
      </c>
      <c r="J523" s="214" t="s">
        <v>217</v>
      </c>
      <c r="K523" s="214" t="s">
        <v>217</v>
      </c>
      <c r="L523" s="214" t="s">
        <v>217</v>
      </c>
      <c r="M523" s="215">
        <v>-15.5</v>
      </c>
      <c r="N523" s="188" t="str">
        <f t="shared" si="8"/>
        <v>213000012800</v>
      </c>
    </row>
    <row r="524" spans="1:14" x14ac:dyDescent="0.25">
      <c r="A524" s="214" t="s">
        <v>108</v>
      </c>
      <c r="B524" s="214" t="s">
        <v>237</v>
      </c>
      <c r="C524" s="214" t="s">
        <v>238</v>
      </c>
      <c r="D524" s="214" t="s">
        <v>126</v>
      </c>
      <c r="E524" s="214" t="s">
        <v>127</v>
      </c>
      <c r="F524" s="214" t="s">
        <v>125</v>
      </c>
      <c r="G524" s="214" t="s">
        <v>138</v>
      </c>
      <c r="H524" s="214" t="s">
        <v>217</v>
      </c>
      <c r="I524" s="214" t="s">
        <v>217</v>
      </c>
      <c r="J524" s="214" t="s">
        <v>217</v>
      </c>
      <c r="K524" s="214" t="s">
        <v>217</v>
      </c>
      <c r="L524" s="214" t="s">
        <v>217</v>
      </c>
      <c r="M524" s="215">
        <v>-108.57</v>
      </c>
      <c r="N524" s="188" t="str">
        <f t="shared" si="8"/>
        <v>210500012800</v>
      </c>
    </row>
    <row r="525" spans="1:14" x14ac:dyDescent="0.25">
      <c r="A525" s="214" t="s">
        <v>108</v>
      </c>
      <c r="B525" s="214" t="s">
        <v>237</v>
      </c>
      <c r="C525" s="214" t="s">
        <v>238</v>
      </c>
      <c r="D525" s="214" t="s">
        <v>126</v>
      </c>
      <c r="E525" s="214" t="s">
        <v>127</v>
      </c>
      <c r="F525" s="214" t="s">
        <v>125</v>
      </c>
      <c r="G525" s="214" t="s">
        <v>138</v>
      </c>
      <c r="H525" s="214" t="s">
        <v>217</v>
      </c>
      <c r="I525" s="214" t="s">
        <v>217</v>
      </c>
      <c r="J525" s="214" t="s">
        <v>217</v>
      </c>
      <c r="K525" s="214" t="s">
        <v>217</v>
      </c>
      <c r="L525" s="214" t="s">
        <v>217</v>
      </c>
      <c r="M525" s="215">
        <v>-18.100000000000001</v>
      </c>
      <c r="N525" s="188" t="str">
        <f t="shared" si="8"/>
        <v>210500012800</v>
      </c>
    </row>
    <row r="526" spans="1:14" x14ac:dyDescent="0.25">
      <c r="A526" s="214" t="s">
        <v>108</v>
      </c>
      <c r="B526" s="214" t="s">
        <v>237</v>
      </c>
      <c r="C526" s="214" t="s">
        <v>238</v>
      </c>
      <c r="D526" s="214" t="s">
        <v>126</v>
      </c>
      <c r="E526" s="214" t="s">
        <v>127</v>
      </c>
      <c r="F526" s="214" t="s">
        <v>125</v>
      </c>
      <c r="G526" s="214" t="s">
        <v>135</v>
      </c>
      <c r="H526" s="214" t="s">
        <v>217</v>
      </c>
      <c r="I526" s="214" t="s">
        <v>217</v>
      </c>
      <c r="J526" s="214" t="s">
        <v>217</v>
      </c>
      <c r="K526" s="214" t="s">
        <v>217</v>
      </c>
      <c r="L526" s="214" t="s">
        <v>217</v>
      </c>
      <c r="M526" s="215">
        <v>-577.63</v>
      </c>
      <c r="N526" s="188" t="str">
        <f t="shared" si="8"/>
        <v>205600012800</v>
      </c>
    </row>
    <row r="527" spans="1:14" x14ac:dyDescent="0.25">
      <c r="A527" s="214" t="s">
        <v>108</v>
      </c>
      <c r="B527" s="214" t="s">
        <v>237</v>
      </c>
      <c r="C527" s="214" t="s">
        <v>238</v>
      </c>
      <c r="D527" s="214" t="s">
        <v>126</v>
      </c>
      <c r="E527" s="214" t="s">
        <v>127</v>
      </c>
      <c r="F527" s="214" t="s">
        <v>125</v>
      </c>
      <c r="G527" s="214" t="s">
        <v>140</v>
      </c>
      <c r="H527" s="214" t="s">
        <v>217</v>
      </c>
      <c r="I527" s="214" t="s">
        <v>217</v>
      </c>
      <c r="J527" s="214" t="s">
        <v>217</v>
      </c>
      <c r="K527" s="214" t="s">
        <v>217</v>
      </c>
      <c r="L527" s="214" t="s">
        <v>217</v>
      </c>
      <c r="M527" s="215">
        <v>-1.57</v>
      </c>
      <c r="N527" s="188" t="str">
        <f t="shared" si="8"/>
        <v>212500012800</v>
      </c>
    </row>
    <row r="528" spans="1:14" x14ac:dyDescent="0.25">
      <c r="A528" s="214" t="s">
        <v>108</v>
      </c>
      <c r="B528" s="214" t="s">
        <v>237</v>
      </c>
      <c r="C528" s="214" t="s">
        <v>238</v>
      </c>
      <c r="D528" s="214" t="s">
        <v>126</v>
      </c>
      <c r="E528" s="214" t="s">
        <v>127</v>
      </c>
      <c r="F528" s="214" t="s">
        <v>125</v>
      </c>
      <c r="G528" s="214" t="s">
        <v>141</v>
      </c>
      <c r="H528" s="214" t="s">
        <v>217</v>
      </c>
      <c r="I528" s="214" t="s">
        <v>217</v>
      </c>
      <c r="J528" s="214" t="s">
        <v>217</v>
      </c>
      <c r="K528" s="214" t="s">
        <v>217</v>
      </c>
      <c r="L528" s="214" t="s">
        <v>217</v>
      </c>
      <c r="M528" s="215">
        <v>-93</v>
      </c>
      <c r="N528" s="188" t="str">
        <f t="shared" si="8"/>
        <v>213000012800</v>
      </c>
    </row>
    <row r="529" spans="1:14" x14ac:dyDescent="0.25">
      <c r="A529" s="214" t="s">
        <v>108</v>
      </c>
      <c r="B529" s="214" t="s">
        <v>237</v>
      </c>
      <c r="C529" s="214" t="s">
        <v>238</v>
      </c>
      <c r="D529" s="214" t="s">
        <v>126</v>
      </c>
      <c r="E529" s="214" t="s">
        <v>127</v>
      </c>
      <c r="F529" s="214" t="s">
        <v>125</v>
      </c>
      <c r="G529" s="214" t="s">
        <v>135</v>
      </c>
      <c r="H529" s="214" t="s">
        <v>217</v>
      </c>
      <c r="I529" s="214" t="s">
        <v>217</v>
      </c>
      <c r="J529" s="214" t="s">
        <v>217</v>
      </c>
      <c r="K529" s="214" t="s">
        <v>217</v>
      </c>
      <c r="L529" s="214" t="s">
        <v>217</v>
      </c>
      <c r="M529" s="215">
        <v>-96.27</v>
      </c>
      <c r="N529" s="188" t="str">
        <f t="shared" si="8"/>
        <v>205600012800</v>
      </c>
    </row>
    <row r="530" spans="1:14" x14ac:dyDescent="0.25">
      <c r="A530" s="214" t="s">
        <v>108</v>
      </c>
      <c r="B530" s="214" t="s">
        <v>237</v>
      </c>
      <c r="C530" s="214" t="s">
        <v>238</v>
      </c>
      <c r="D530" s="214" t="s">
        <v>126</v>
      </c>
      <c r="E530" s="214" t="s">
        <v>127</v>
      </c>
      <c r="F530" s="214" t="s">
        <v>125</v>
      </c>
      <c r="G530" s="214" t="s">
        <v>159</v>
      </c>
      <c r="H530" s="214" t="s">
        <v>217</v>
      </c>
      <c r="I530" s="214" t="s">
        <v>217</v>
      </c>
      <c r="J530" s="214" t="s">
        <v>217</v>
      </c>
      <c r="K530" s="214" t="s">
        <v>217</v>
      </c>
      <c r="L530" s="214" t="s">
        <v>217</v>
      </c>
      <c r="M530" s="215">
        <v>-7.71</v>
      </c>
      <c r="N530" s="188" t="str">
        <f t="shared" si="8"/>
        <v>205700012800</v>
      </c>
    </row>
    <row r="531" spans="1:14" x14ac:dyDescent="0.25">
      <c r="A531" s="214" t="s">
        <v>108</v>
      </c>
      <c r="B531" s="214" t="s">
        <v>237</v>
      </c>
      <c r="C531" s="214" t="s">
        <v>238</v>
      </c>
      <c r="D531" s="214" t="s">
        <v>126</v>
      </c>
      <c r="E531" s="214" t="s">
        <v>127</v>
      </c>
      <c r="F531" s="214" t="s">
        <v>125</v>
      </c>
      <c r="G531" s="214" t="s">
        <v>159</v>
      </c>
      <c r="H531" s="214" t="s">
        <v>217</v>
      </c>
      <c r="I531" s="214" t="s">
        <v>217</v>
      </c>
      <c r="J531" s="214" t="s">
        <v>217</v>
      </c>
      <c r="K531" s="214" t="s">
        <v>217</v>
      </c>
      <c r="L531" s="214" t="s">
        <v>217</v>
      </c>
      <c r="M531" s="215">
        <v>-1.29</v>
      </c>
      <c r="N531" s="188" t="str">
        <f t="shared" si="8"/>
        <v>205700012800</v>
      </c>
    </row>
    <row r="532" spans="1:14" x14ac:dyDescent="0.25">
      <c r="A532" s="214" t="s">
        <v>108</v>
      </c>
      <c r="B532" s="214" t="s">
        <v>237</v>
      </c>
      <c r="C532" s="214" t="s">
        <v>238</v>
      </c>
      <c r="D532" s="214" t="s">
        <v>126</v>
      </c>
      <c r="E532" s="214" t="s">
        <v>127</v>
      </c>
      <c r="F532" s="214" t="s">
        <v>125</v>
      </c>
      <c r="G532" s="214" t="s">
        <v>134</v>
      </c>
      <c r="H532" s="214" t="s">
        <v>217</v>
      </c>
      <c r="I532" s="214" t="s">
        <v>217</v>
      </c>
      <c r="J532" s="214" t="s">
        <v>217</v>
      </c>
      <c r="K532" s="214" t="s">
        <v>217</v>
      </c>
      <c r="L532" s="214" t="s">
        <v>217</v>
      </c>
      <c r="M532" s="215">
        <v>-4.83</v>
      </c>
      <c r="N532" s="188" t="str">
        <f t="shared" si="8"/>
        <v>205500012800</v>
      </c>
    </row>
    <row r="533" spans="1:14" x14ac:dyDescent="0.25">
      <c r="A533" s="214" t="s">
        <v>108</v>
      </c>
      <c r="B533" s="214" t="s">
        <v>237</v>
      </c>
      <c r="C533" s="214" t="s">
        <v>238</v>
      </c>
      <c r="D533" s="214" t="s">
        <v>126</v>
      </c>
      <c r="E533" s="214" t="s">
        <v>127</v>
      </c>
      <c r="F533" s="214" t="s">
        <v>125</v>
      </c>
      <c r="G533" s="214" t="s">
        <v>134</v>
      </c>
      <c r="H533" s="214" t="s">
        <v>217</v>
      </c>
      <c r="I533" s="214" t="s">
        <v>217</v>
      </c>
      <c r="J533" s="214" t="s">
        <v>217</v>
      </c>
      <c r="K533" s="214" t="s">
        <v>217</v>
      </c>
      <c r="L533" s="214" t="s">
        <v>217</v>
      </c>
      <c r="M533" s="215">
        <v>-0.81</v>
      </c>
      <c r="N533" s="188" t="str">
        <f t="shared" si="8"/>
        <v>205500012800</v>
      </c>
    </row>
    <row r="534" spans="1:14" x14ac:dyDescent="0.25">
      <c r="A534" s="214" t="s">
        <v>108</v>
      </c>
      <c r="B534" s="214" t="s">
        <v>237</v>
      </c>
      <c r="C534" s="214" t="s">
        <v>238</v>
      </c>
      <c r="D534" s="214" t="s">
        <v>126</v>
      </c>
      <c r="E534" s="214" t="s">
        <v>127</v>
      </c>
      <c r="F534" s="214" t="s">
        <v>125</v>
      </c>
      <c r="G534" s="214" t="s">
        <v>132</v>
      </c>
      <c r="H534" s="214" t="s">
        <v>217</v>
      </c>
      <c r="I534" s="214" t="s">
        <v>217</v>
      </c>
      <c r="J534" s="214" t="s">
        <v>217</v>
      </c>
      <c r="K534" s="214" t="s">
        <v>217</v>
      </c>
      <c r="L534" s="214" t="s">
        <v>217</v>
      </c>
      <c r="M534" s="215">
        <v>-108.58</v>
      </c>
      <c r="N534" s="188" t="str">
        <f t="shared" si="8"/>
        <v>205200012800</v>
      </c>
    </row>
    <row r="535" spans="1:14" x14ac:dyDescent="0.25">
      <c r="A535" s="214" t="s">
        <v>108</v>
      </c>
      <c r="B535" s="214" t="s">
        <v>237</v>
      </c>
      <c r="C535" s="214" t="s">
        <v>238</v>
      </c>
      <c r="D535" s="214" t="s">
        <v>126</v>
      </c>
      <c r="E535" s="214" t="s">
        <v>127</v>
      </c>
      <c r="F535" s="214" t="s">
        <v>125</v>
      </c>
      <c r="G535" s="214" t="s">
        <v>132</v>
      </c>
      <c r="H535" s="214" t="s">
        <v>217</v>
      </c>
      <c r="I535" s="214" t="s">
        <v>217</v>
      </c>
      <c r="J535" s="214" t="s">
        <v>217</v>
      </c>
      <c r="K535" s="214" t="s">
        <v>217</v>
      </c>
      <c r="L535" s="214" t="s">
        <v>217</v>
      </c>
      <c r="M535" s="215">
        <v>-18.09</v>
      </c>
      <c r="N535" s="188" t="str">
        <f t="shared" si="8"/>
        <v>205200012800</v>
      </c>
    </row>
    <row r="536" spans="1:14" x14ac:dyDescent="0.25">
      <c r="A536" s="214" t="s">
        <v>108</v>
      </c>
      <c r="B536" s="214" t="s">
        <v>237</v>
      </c>
      <c r="C536" s="214" t="s">
        <v>238</v>
      </c>
      <c r="D536" s="214" t="s">
        <v>126</v>
      </c>
      <c r="E536" s="214" t="s">
        <v>127</v>
      </c>
      <c r="F536" s="214" t="s">
        <v>125</v>
      </c>
      <c r="G536" s="214" t="s">
        <v>137</v>
      </c>
      <c r="H536" s="214" t="s">
        <v>217</v>
      </c>
      <c r="I536" s="214" t="s">
        <v>217</v>
      </c>
      <c r="J536" s="214" t="s">
        <v>217</v>
      </c>
      <c r="K536" s="214" t="s">
        <v>217</v>
      </c>
      <c r="L536" s="214" t="s">
        <v>217</v>
      </c>
      <c r="M536" s="215">
        <v>-19.739999999999998</v>
      </c>
      <c r="N536" s="188" t="str">
        <f t="shared" si="8"/>
        <v>210000012800</v>
      </c>
    </row>
    <row r="537" spans="1:14" x14ac:dyDescent="0.25">
      <c r="A537" s="214" t="s">
        <v>108</v>
      </c>
      <c r="B537" s="214" t="s">
        <v>237</v>
      </c>
      <c r="C537" s="214" t="s">
        <v>238</v>
      </c>
      <c r="D537" s="214" t="s">
        <v>126</v>
      </c>
      <c r="E537" s="214" t="s">
        <v>127</v>
      </c>
      <c r="F537" s="214" t="s">
        <v>125</v>
      </c>
      <c r="G537" s="214" t="s">
        <v>137</v>
      </c>
      <c r="H537" s="214" t="s">
        <v>217</v>
      </c>
      <c r="I537" s="214" t="s">
        <v>217</v>
      </c>
      <c r="J537" s="214" t="s">
        <v>217</v>
      </c>
      <c r="K537" s="214" t="s">
        <v>217</v>
      </c>
      <c r="L537" s="214" t="s">
        <v>217</v>
      </c>
      <c r="M537" s="215">
        <v>-3.29</v>
      </c>
      <c r="N537" s="188" t="str">
        <f t="shared" si="8"/>
        <v>210000012800</v>
      </c>
    </row>
    <row r="538" spans="1:14" x14ac:dyDescent="0.25">
      <c r="A538" s="214" t="s">
        <v>108</v>
      </c>
      <c r="B538" s="214" t="s">
        <v>237</v>
      </c>
      <c r="C538" s="214" t="s">
        <v>238</v>
      </c>
      <c r="D538" s="214" t="s">
        <v>126</v>
      </c>
      <c r="E538" s="214" t="s">
        <v>127</v>
      </c>
      <c r="F538" s="214" t="s">
        <v>125</v>
      </c>
      <c r="G538" s="214" t="s">
        <v>139</v>
      </c>
      <c r="H538" s="214" t="s">
        <v>217</v>
      </c>
      <c r="I538" s="214" t="s">
        <v>217</v>
      </c>
      <c r="J538" s="214" t="s">
        <v>217</v>
      </c>
      <c r="K538" s="214" t="s">
        <v>217</v>
      </c>
      <c r="L538" s="214" t="s">
        <v>217</v>
      </c>
      <c r="M538" s="215">
        <v>-96.21</v>
      </c>
      <c r="N538" s="188" t="str">
        <f t="shared" si="8"/>
        <v>211000012800</v>
      </c>
    </row>
    <row r="539" spans="1:14" x14ac:dyDescent="0.25">
      <c r="A539" s="214" t="s">
        <v>108</v>
      </c>
      <c r="B539" s="214" t="s">
        <v>239</v>
      </c>
      <c r="C539" s="214" t="s">
        <v>240</v>
      </c>
      <c r="D539" s="214" t="s">
        <v>126</v>
      </c>
      <c r="E539" s="214" t="s">
        <v>127</v>
      </c>
      <c r="F539" s="214" t="s">
        <v>131</v>
      </c>
      <c r="G539" s="214" t="s">
        <v>148</v>
      </c>
      <c r="H539" s="214" t="s">
        <v>217</v>
      </c>
      <c r="I539" s="214" t="s">
        <v>217</v>
      </c>
      <c r="J539" s="214" t="s">
        <v>217</v>
      </c>
      <c r="K539" s="214" t="s">
        <v>217</v>
      </c>
      <c r="L539" s="214" t="s">
        <v>217</v>
      </c>
      <c r="M539" s="215">
        <v>2247.77</v>
      </c>
      <c r="N539" s="188" t="str">
        <f t="shared" si="8"/>
        <v>700000012800</v>
      </c>
    </row>
    <row r="540" spans="1:14" x14ac:dyDescent="0.25">
      <c r="A540" s="214" t="s">
        <v>108</v>
      </c>
      <c r="B540" s="214" t="s">
        <v>239</v>
      </c>
      <c r="C540" s="214" t="s">
        <v>240</v>
      </c>
      <c r="D540" s="214" t="s">
        <v>126</v>
      </c>
      <c r="E540" s="214" t="s">
        <v>127</v>
      </c>
      <c r="F540" s="214" t="s">
        <v>131</v>
      </c>
      <c r="G540" s="214" t="s">
        <v>148</v>
      </c>
      <c r="H540" s="214" t="s">
        <v>217</v>
      </c>
      <c r="I540" s="214" t="s">
        <v>217</v>
      </c>
      <c r="J540" s="214" t="s">
        <v>217</v>
      </c>
      <c r="K540" s="214" t="s">
        <v>217</v>
      </c>
      <c r="L540" s="214" t="s">
        <v>217</v>
      </c>
      <c r="M540" s="215">
        <v>374.63</v>
      </c>
      <c r="N540" s="188" t="str">
        <f t="shared" si="8"/>
        <v>700000012800</v>
      </c>
    </row>
    <row r="541" spans="1:14" x14ac:dyDescent="0.25">
      <c r="A541" s="214" t="s">
        <v>108</v>
      </c>
      <c r="B541" s="214" t="s">
        <v>239</v>
      </c>
      <c r="C541" s="214" t="s">
        <v>240</v>
      </c>
      <c r="D541" s="214" t="s">
        <v>126</v>
      </c>
      <c r="E541" s="214" t="s">
        <v>127</v>
      </c>
      <c r="F541" s="214" t="s">
        <v>131</v>
      </c>
      <c r="G541" s="214" t="s">
        <v>151</v>
      </c>
      <c r="H541" s="214" t="s">
        <v>217</v>
      </c>
      <c r="I541" s="214" t="s">
        <v>217</v>
      </c>
      <c r="J541" s="214" t="s">
        <v>217</v>
      </c>
      <c r="K541" s="214" t="s">
        <v>217</v>
      </c>
      <c r="L541" s="214" t="s">
        <v>217</v>
      </c>
      <c r="M541" s="215">
        <v>137.35</v>
      </c>
      <c r="N541" s="188" t="str">
        <f t="shared" si="8"/>
        <v>723000012800</v>
      </c>
    </row>
    <row r="542" spans="1:14" x14ac:dyDescent="0.25">
      <c r="A542" s="214" t="s">
        <v>108</v>
      </c>
      <c r="B542" s="214" t="s">
        <v>239</v>
      </c>
      <c r="C542" s="214" t="s">
        <v>240</v>
      </c>
      <c r="D542" s="214" t="s">
        <v>126</v>
      </c>
      <c r="E542" s="214" t="s">
        <v>127</v>
      </c>
      <c r="F542" s="214" t="s">
        <v>131</v>
      </c>
      <c r="G542" s="214" t="s">
        <v>151</v>
      </c>
      <c r="H542" s="214" t="s">
        <v>217</v>
      </c>
      <c r="I542" s="214" t="s">
        <v>217</v>
      </c>
      <c r="J542" s="214" t="s">
        <v>217</v>
      </c>
      <c r="K542" s="214" t="s">
        <v>217</v>
      </c>
      <c r="L542" s="214" t="s">
        <v>217</v>
      </c>
      <c r="M542" s="215">
        <v>22.89</v>
      </c>
      <c r="N542" s="188" t="str">
        <f t="shared" si="8"/>
        <v>723000012800</v>
      </c>
    </row>
    <row r="543" spans="1:14" x14ac:dyDescent="0.25">
      <c r="A543" s="214" t="s">
        <v>108</v>
      </c>
      <c r="B543" s="214" t="s">
        <v>239</v>
      </c>
      <c r="C543" s="214" t="s">
        <v>240</v>
      </c>
      <c r="D543" s="214" t="s">
        <v>126</v>
      </c>
      <c r="E543" s="214" t="s">
        <v>127</v>
      </c>
      <c r="F543" s="214" t="s">
        <v>131</v>
      </c>
      <c r="G543" s="214" t="s">
        <v>152</v>
      </c>
      <c r="H543" s="214" t="s">
        <v>217</v>
      </c>
      <c r="I543" s="214" t="s">
        <v>217</v>
      </c>
      <c r="J543" s="214" t="s">
        <v>217</v>
      </c>
      <c r="K543" s="214" t="s">
        <v>217</v>
      </c>
      <c r="L543" s="214" t="s">
        <v>217</v>
      </c>
      <c r="M543" s="215">
        <v>32.130000000000003</v>
      </c>
      <c r="N543" s="188" t="str">
        <f t="shared" si="8"/>
        <v>723100012800</v>
      </c>
    </row>
    <row r="544" spans="1:14" x14ac:dyDescent="0.25">
      <c r="A544" s="214" t="s">
        <v>108</v>
      </c>
      <c r="B544" s="214" t="s">
        <v>239</v>
      </c>
      <c r="C544" s="214" t="s">
        <v>240</v>
      </c>
      <c r="D544" s="214" t="s">
        <v>126</v>
      </c>
      <c r="E544" s="214" t="s">
        <v>127</v>
      </c>
      <c r="F544" s="214" t="s">
        <v>131</v>
      </c>
      <c r="G544" s="214" t="s">
        <v>152</v>
      </c>
      <c r="H544" s="214" t="s">
        <v>217</v>
      </c>
      <c r="I544" s="214" t="s">
        <v>217</v>
      </c>
      <c r="J544" s="214" t="s">
        <v>217</v>
      </c>
      <c r="K544" s="214" t="s">
        <v>217</v>
      </c>
      <c r="L544" s="214" t="s">
        <v>217</v>
      </c>
      <c r="M544" s="215">
        <v>5.35</v>
      </c>
      <c r="N544" s="188" t="str">
        <f t="shared" si="8"/>
        <v>723100012800</v>
      </c>
    </row>
    <row r="545" spans="1:14" x14ac:dyDescent="0.25">
      <c r="A545" s="214" t="s">
        <v>108</v>
      </c>
      <c r="B545" s="214" t="s">
        <v>239</v>
      </c>
      <c r="C545" s="214" t="s">
        <v>240</v>
      </c>
      <c r="D545" s="214" t="s">
        <v>126</v>
      </c>
      <c r="E545" s="214" t="s">
        <v>127</v>
      </c>
      <c r="F545" s="214" t="s">
        <v>131</v>
      </c>
      <c r="G545" s="214" t="s">
        <v>153</v>
      </c>
      <c r="H545" s="214" t="s">
        <v>217</v>
      </c>
      <c r="I545" s="214" t="s">
        <v>217</v>
      </c>
      <c r="J545" s="214" t="s">
        <v>217</v>
      </c>
      <c r="K545" s="214" t="s">
        <v>217</v>
      </c>
      <c r="L545" s="214" t="s">
        <v>217</v>
      </c>
      <c r="M545" s="215">
        <v>321.33999999999997</v>
      </c>
      <c r="N545" s="188" t="str">
        <f t="shared" si="8"/>
        <v>724000012800</v>
      </c>
    </row>
    <row r="546" spans="1:14" x14ac:dyDescent="0.25">
      <c r="A546" s="214" t="s">
        <v>108</v>
      </c>
      <c r="B546" s="214" t="s">
        <v>239</v>
      </c>
      <c r="C546" s="214" t="s">
        <v>240</v>
      </c>
      <c r="D546" s="214" t="s">
        <v>126</v>
      </c>
      <c r="E546" s="214" t="s">
        <v>127</v>
      </c>
      <c r="F546" s="214" t="s">
        <v>131</v>
      </c>
      <c r="G546" s="214" t="s">
        <v>153</v>
      </c>
      <c r="H546" s="214" t="s">
        <v>217</v>
      </c>
      <c r="I546" s="214" t="s">
        <v>217</v>
      </c>
      <c r="J546" s="214" t="s">
        <v>217</v>
      </c>
      <c r="K546" s="214" t="s">
        <v>217</v>
      </c>
      <c r="L546" s="214" t="s">
        <v>217</v>
      </c>
      <c r="M546" s="215">
        <v>53.56</v>
      </c>
      <c r="N546" s="188" t="str">
        <f t="shared" si="8"/>
        <v>724000012800</v>
      </c>
    </row>
    <row r="547" spans="1:14" x14ac:dyDescent="0.25">
      <c r="A547" s="214" t="s">
        <v>108</v>
      </c>
      <c r="B547" s="214" t="s">
        <v>239</v>
      </c>
      <c r="C547" s="214" t="s">
        <v>240</v>
      </c>
      <c r="D547" s="214" t="s">
        <v>126</v>
      </c>
      <c r="E547" s="214" t="s">
        <v>127</v>
      </c>
      <c r="F547" s="214" t="s">
        <v>131</v>
      </c>
      <c r="G547" s="214" t="s">
        <v>155</v>
      </c>
      <c r="H547" s="214" t="s">
        <v>217</v>
      </c>
      <c r="I547" s="214" t="s">
        <v>217</v>
      </c>
      <c r="J547" s="214" t="s">
        <v>217</v>
      </c>
      <c r="K547" s="214" t="s">
        <v>217</v>
      </c>
      <c r="L547" s="214" t="s">
        <v>217</v>
      </c>
      <c r="M547" s="215">
        <v>4.8499999999999996</v>
      </c>
      <c r="N547" s="188" t="str">
        <f t="shared" si="8"/>
        <v>725000012800</v>
      </c>
    </row>
    <row r="548" spans="1:14" x14ac:dyDescent="0.25">
      <c r="A548" s="214" t="s">
        <v>108</v>
      </c>
      <c r="B548" s="214" t="s">
        <v>239</v>
      </c>
      <c r="C548" s="214" t="s">
        <v>240</v>
      </c>
      <c r="D548" s="214" t="s">
        <v>126</v>
      </c>
      <c r="E548" s="214" t="s">
        <v>127</v>
      </c>
      <c r="F548" s="214" t="s">
        <v>131</v>
      </c>
      <c r="G548" s="214" t="s">
        <v>155</v>
      </c>
      <c r="H548" s="214" t="s">
        <v>217</v>
      </c>
      <c r="I548" s="214" t="s">
        <v>217</v>
      </c>
      <c r="J548" s="214" t="s">
        <v>217</v>
      </c>
      <c r="K548" s="214" t="s">
        <v>217</v>
      </c>
      <c r="L548" s="214" t="s">
        <v>217</v>
      </c>
      <c r="M548" s="215">
        <v>0.81</v>
      </c>
      <c r="N548" s="188" t="str">
        <f t="shared" si="8"/>
        <v>725000012800</v>
      </c>
    </row>
    <row r="549" spans="1:14" x14ac:dyDescent="0.25">
      <c r="A549" s="214" t="s">
        <v>108</v>
      </c>
      <c r="B549" s="214" t="s">
        <v>239</v>
      </c>
      <c r="C549" s="214" t="s">
        <v>240</v>
      </c>
      <c r="D549" s="214" t="s">
        <v>126</v>
      </c>
      <c r="E549" s="214" t="s">
        <v>127</v>
      </c>
      <c r="F549" s="214" t="s">
        <v>131</v>
      </c>
      <c r="G549" s="214" t="s">
        <v>150</v>
      </c>
      <c r="H549" s="214" t="s">
        <v>217</v>
      </c>
      <c r="I549" s="214" t="s">
        <v>217</v>
      </c>
      <c r="J549" s="214" t="s">
        <v>217</v>
      </c>
      <c r="K549" s="214" t="s">
        <v>217</v>
      </c>
      <c r="L549" s="214" t="s">
        <v>217</v>
      </c>
      <c r="M549" s="215">
        <v>9.77</v>
      </c>
      <c r="N549" s="188" t="str">
        <f t="shared" si="8"/>
        <v>722100012800</v>
      </c>
    </row>
    <row r="550" spans="1:14" x14ac:dyDescent="0.25">
      <c r="A550" s="214" t="s">
        <v>108</v>
      </c>
      <c r="B550" s="214" t="s">
        <v>239</v>
      </c>
      <c r="C550" s="214" t="s">
        <v>240</v>
      </c>
      <c r="D550" s="214" t="s">
        <v>126</v>
      </c>
      <c r="E550" s="214" t="s">
        <v>127</v>
      </c>
      <c r="F550" s="214" t="s">
        <v>131</v>
      </c>
      <c r="G550" s="214" t="s">
        <v>150</v>
      </c>
      <c r="H550" s="214" t="s">
        <v>217</v>
      </c>
      <c r="I550" s="214" t="s">
        <v>217</v>
      </c>
      <c r="J550" s="214" t="s">
        <v>217</v>
      </c>
      <c r="K550" s="214" t="s">
        <v>217</v>
      </c>
      <c r="L550" s="214" t="s">
        <v>217</v>
      </c>
      <c r="M550" s="215">
        <v>1.63</v>
      </c>
      <c r="N550" s="188" t="str">
        <f t="shared" si="8"/>
        <v>722100012800</v>
      </c>
    </row>
    <row r="551" spans="1:14" x14ac:dyDescent="0.25">
      <c r="A551" s="214" t="s">
        <v>108</v>
      </c>
      <c r="B551" s="214" t="s">
        <v>239</v>
      </c>
      <c r="C551" s="214" t="s">
        <v>240</v>
      </c>
      <c r="D551" s="214" t="s">
        <v>126</v>
      </c>
      <c r="E551" s="214" t="s">
        <v>127</v>
      </c>
      <c r="F551" s="214" t="s">
        <v>131</v>
      </c>
      <c r="G551" s="214" t="s">
        <v>156</v>
      </c>
      <c r="H551" s="214" t="s">
        <v>217</v>
      </c>
      <c r="I551" s="214" t="s">
        <v>217</v>
      </c>
      <c r="J551" s="214" t="s">
        <v>217</v>
      </c>
      <c r="K551" s="214" t="s">
        <v>217</v>
      </c>
      <c r="L551" s="214" t="s">
        <v>217</v>
      </c>
      <c r="M551" s="215">
        <v>148.35</v>
      </c>
      <c r="N551" s="188" t="str">
        <f t="shared" si="8"/>
        <v>726900012800</v>
      </c>
    </row>
    <row r="552" spans="1:14" x14ac:dyDescent="0.25">
      <c r="A552" s="214" t="s">
        <v>108</v>
      </c>
      <c r="B552" s="214" t="s">
        <v>239</v>
      </c>
      <c r="C552" s="214" t="s">
        <v>240</v>
      </c>
      <c r="D552" s="214" t="s">
        <v>126</v>
      </c>
      <c r="E552" s="214" t="s">
        <v>127</v>
      </c>
      <c r="F552" s="214" t="s">
        <v>131</v>
      </c>
      <c r="G552" s="214" t="s">
        <v>156</v>
      </c>
      <c r="H552" s="214" t="s">
        <v>217</v>
      </c>
      <c r="I552" s="214" t="s">
        <v>217</v>
      </c>
      <c r="J552" s="214" t="s">
        <v>217</v>
      </c>
      <c r="K552" s="214" t="s">
        <v>217</v>
      </c>
      <c r="L552" s="214" t="s">
        <v>217</v>
      </c>
      <c r="M552" s="215">
        <v>24.73</v>
      </c>
      <c r="N552" s="188" t="str">
        <f t="shared" si="8"/>
        <v>726900012800</v>
      </c>
    </row>
    <row r="553" spans="1:14" x14ac:dyDescent="0.25">
      <c r="A553" s="214" t="s">
        <v>108</v>
      </c>
      <c r="B553" s="214" t="s">
        <v>239</v>
      </c>
      <c r="C553" s="214" t="s">
        <v>240</v>
      </c>
      <c r="D553" s="214" t="s">
        <v>126</v>
      </c>
      <c r="E553" s="214" t="s">
        <v>127</v>
      </c>
      <c r="F553" s="214" t="s">
        <v>131</v>
      </c>
      <c r="G553" s="214" t="s">
        <v>156</v>
      </c>
      <c r="H553" s="214" t="s">
        <v>217</v>
      </c>
      <c r="I553" s="214" t="s">
        <v>217</v>
      </c>
      <c r="J553" s="214" t="s">
        <v>217</v>
      </c>
      <c r="K553" s="214" t="s">
        <v>217</v>
      </c>
      <c r="L553" s="214" t="s">
        <v>217</v>
      </c>
      <c r="M553" s="215">
        <v>26.98</v>
      </c>
      <c r="N553" s="188" t="str">
        <f t="shared" si="8"/>
        <v>726900012800</v>
      </c>
    </row>
    <row r="554" spans="1:14" x14ac:dyDescent="0.25">
      <c r="A554" s="214" t="s">
        <v>108</v>
      </c>
      <c r="B554" s="214" t="s">
        <v>239</v>
      </c>
      <c r="C554" s="214" t="s">
        <v>240</v>
      </c>
      <c r="D554" s="214" t="s">
        <v>126</v>
      </c>
      <c r="E554" s="214" t="s">
        <v>127</v>
      </c>
      <c r="F554" s="214" t="s">
        <v>131</v>
      </c>
      <c r="G554" s="214" t="s">
        <v>156</v>
      </c>
      <c r="H554" s="214" t="s">
        <v>217</v>
      </c>
      <c r="I554" s="214" t="s">
        <v>217</v>
      </c>
      <c r="J554" s="214" t="s">
        <v>217</v>
      </c>
      <c r="K554" s="214" t="s">
        <v>217</v>
      </c>
      <c r="L554" s="214" t="s">
        <v>217</v>
      </c>
      <c r="M554" s="215">
        <v>4.49</v>
      </c>
      <c r="N554" s="188" t="str">
        <f t="shared" si="8"/>
        <v>726900012800</v>
      </c>
    </row>
    <row r="555" spans="1:14" x14ac:dyDescent="0.25">
      <c r="A555" s="214" t="s">
        <v>108</v>
      </c>
      <c r="B555" s="214" t="s">
        <v>239</v>
      </c>
      <c r="C555" s="214" t="s">
        <v>240</v>
      </c>
      <c r="D555" s="214" t="s">
        <v>126</v>
      </c>
      <c r="E555" s="214" t="s">
        <v>127</v>
      </c>
      <c r="F555" s="214" t="s">
        <v>131</v>
      </c>
      <c r="G555" s="214" t="s">
        <v>140</v>
      </c>
      <c r="H555" s="214" t="s">
        <v>217</v>
      </c>
      <c r="I555" s="214" t="s">
        <v>217</v>
      </c>
      <c r="J555" s="214" t="s">
        <v>217</v>
      </c>
      <c r="K555" s="214" t="s">
        <v>217</v>
      </c>
      <c r="L555" s="214" t="s">
        <v>217</v>
      </c>
      <c r="M555" s="215">
        <v>-9.4600000000000009</v>
      </c>
      <c r="N555" s="188" t="str">
        <f t="shared" si="8"/>
        <v>212500012800</v>
      </c>
    </row>
    <row r="556" spans="1:14" x14ac:dyDescent="0.25">
      <c r="A556" s="214" t="s">
        <v>108</v>
      </c>
      <c r="B556" s="214" t="s">
        <v>239</v>
      </c>
      <c r="C556" s="214" t="s">
        <v>240</v>
      </c>
      <c r="D556" s="214" t="s">
        <v>126</v>
      </c>
      <c r="E556" s="214" t="s">
        <v>127</v>
      </c>
      <c r="F556" s="214" t="s">
        <v>131</v>
      </c>
      <c r="G556" s="214" t="s">
        <v>140</v>
      </c>
      <c r="H556" s="214" t="s">
        <v>217</v>
      </c>
      <c r="I556" s="214" t="s">
        <v>217</v>
      </c>
      <c r="J556" s="214" t="s">
        <v>217</v>
      </c>
      <c r="K556" s="214" t="s">
        <v>217</v>
      </c>
      <c r="L556" s="214" t="s">
        <v>217</v>
      </c>
      <c r="M556" s="215">
        <v>-1.58</v>
      </c>
      <c r="N556" s="188" t="str">
        <f t="shared" si="8"/>
        <v>212500012800</v>
      </c>
    </row>
    <row r="557" spans="1:14" x14ac:dyDescent="0.25">
      <c r="A557" s="214" t="s">
        <v>108</v>
      </c>
      <c r="B557" s="214" t="s">
        <v>239</v>
      </c>
      <c r="C557" s="214" t="s">
        <v>240</v>
      </c>
      <c r="D557" s="214" t="s">
        <v>126</v>
      </c>
      <c r="E557" s="214" t="s">
        <v>127</v>
      </c>
      <c r="F557" s="214" t="s">
        <v>131</v>
      </c>
      <c r="G557" s="214" t="s">
        <v>141</v>
      </c>
      <c r="H557" s="214" t="s">
        <v>217</v>
      </c>
      <c r="I557" s="214" t="s">
        <v>217</v>
      </c>
      <c r="J557" s="214" t="s">
        <v>217</v>
      </c>
      <c r="K557" s="214" t="s">
        <v>217</v>
      </c>
      <c r="L557" s="214" t="s">
        <v>217</v>
      </c>
      <c r="M557" s="215">
        <v>-36.86</v>
      </c>
      <c r="N557" s="188" t="str">
        <f t="shared" si="8"/>
        <v>213000012800</v>
      </c>
    </row>
    <row r="558" spans="1:14" x14ac:dyDescent="0.25">
      <c r="A558" s="214" t="s">
        <v>108</v>
      </c>
      <c r="B558" s="214" t="s">
        <v>239</v>
      </c>
      <c r="C558" s="214" t="s">
        <v>240</v>
      </c>
      <c r="D558" s="214" t="s">
        <v>126</v>
      </c>
      <c r="E558" s="214" t="s">
        <v>127</v>
      </c>
      <c r="F558" s="214" t="s">
        <v>131</v>
      </c>
      <c r="G558" s="214" t="s">
        <v>141</v>
      </c>
      <c r="H558" s="214" t="s">
        <v>217</v>
      </c>
      <c r="I558" s="214" t="s">
        <v>217</v>
      </c>
      <c r="J558" s="214" t="s">
        <v>217</v>
      </c>
      <c r="K558" s="214" t="s">
        <v>217</v>
      </c>
      <c r="L558" s="214" t="s">
        <v>217</v>
      </c>
      <c r="M558" s="215">
        <v>-6.14</v>
      </c>
      <c r="N558" s="188" t="str">
        <f t="shared" si="8"/>
        <v>213000012800</v>
      </c>
    </row>
    <row r="559" spans="1:14" x14ac:dyDescent="0.25">
      <c r="A559" s="214" t="s">
        <v>108</v>
      </c>
      <c r="B559" s="214" t="s">
        <v>239</v>
      </c>
      <c r="C559" s="214" t="s">
        <v>240</v>
      </c>
      <c r="D559" s="214" t="s">
        <v>126</v>
      </c>
      <c r="E559" s="214" t="s">
        <v>127</v>
      </c>
      <c r="F559" s="214" t="s">
        <v>131</v>
      </c>
      <c r="G559" s="214" t="s">
        <v>138</v>
      </c>
      <c r="H559" s="214" t="s">
        <v>217</v>
      </c>
      <c r="I559" s="214" t="s">
        <v>217</v>
      </c>
      <c r="J559" s="214" t="s">
        <v>217</v>
      </c>
      <c r="K559" s="214" t="s">
        <v>217</v>
      </c>
      <c r="L559" s="214" t="s">
        <v>217</v>
      </c>
      <c r="M559" s="215">
        <v>-148.35</v>
      </c>
      <c r="N559" s="188" t="str">
        <f t="shared" si="8"/>
        <v>210500012800</v>
      </c>
    </row>
    <row r="560" spans="1:14" x14ac:dyDescent="0.25">
      <c r="A560" s="214" t="s">
        <v>108</v>
      </c>
      <c r="B560" s="214" t="s">
        <v>239</v>
      </c>
      <c r="C560" s="214" t="s">
        <v>240</v>
      </c>
      <c r="D560" s="214" t="s">
        <v>126</v>
      </c>
      <c r="E560" s="214" t="s">
        <v>127</v>
      </c>
      <c r="F560" s="214" t="s">
        <v>131</v>
      </c>
      <c r="G560" s="214" t="s">
        <v>138</v>
      </c>
      <c r="H560" s="214" t="s">
        <v>217</v>
      </c>
      <c r="I560" s="214" t="s">
        <v>217</v>
      </c>
      <c r="J560" s="214" t="s">
        <v>217</v>
      </c>
      <c r="K560" s="214" t="s">
        <v>217</v>
      </c>
      <c r="L560" s="214" t="s">
        <v>217</v>
      </c>
      <c r="M560" s="215">
        <v>-24.73</v>
      </c>
      <c r="N560" s="188" t="str">
        <f t="shared" si="8"/>
        <v>210500012800</v>
      </c>
    </row>
    <row r="561" spans="1:14" x14ac:dyDescent="0.25">
      <c r="A561" s="214" t="s">
        <v>108</v>
      </c>
      <c r="B561" s="214" t="s">
        <v>239</v>
      </c>
      <c r="C561" s="214" t="s">
        <v>240</v>
      </c>
      <c r="D561" s="214" t="s">
        <v>126</v>
      </c>
      <c r="E561" s="214" t="s">
        <v>127</v>
      </c>
      <c r="F561" s="214" t="s">
        <v>131</v>
      </c>
      <c r="G561" s="214" t="s">
        <v>137</v>
      </c>
      <c r="H561" s="214" t="s">
        <v>217</v>
      </c>
      <c r="I561" s="214" t="s">
        <v>217</v>
      </c>
      <c r="J561" s="214" t="s">
        <v>217</v>
      </c>
      <c r="K561" s="214" t="s">
        <v>217</v>
      </c>
      <c r="L561" s="214" t="s">
        <v>217</v>
      </c>
      <c r="M561" s="215">
        <v>-7.98</v>
      </c>
      <c r="N561" s="188" t="str">
        <f t="shared" si="8"/>
        <v>210000012800</v>
      </c>
    </row>
    <row r="562" spans="1:14" x14ac:dyDescent="0.25">
      <c r="A562" s="214" t="s">
        <v>108</v>
      </c>
      <c r="B562" s="214" t="s">
        <v>239</v>
      </c>
      <c r="C562" s="214" t="s">
        <v>240</v>
      </c>
      <c r="D562" s="214" t="s">
        <v>126</v>
      </c>
      <c r="E562" s="214" t="s">
        <v>127</v>
      </c>
      <c r="F562" s="214" t="s">
        <v>131</v>
      </c>
      <c r="G562" s="214" t="s">
        <v>137</v>
      </c>
      <c r="H562" s="214" t="s">
        <v>217</v>
      </c>
      <c r="I562" s="214" t="s">
        <v>217</v>
      </c>
      <c r="J562" s="214" t="s">
        <v>217</v>
      </c>
      <c r="K562" s="214" t="s">
        <v>217</v>
      </c>
      <c r="L562" s="214" t="s">
        <v>217</v>
      </c>
      <c r="M562" s="215">
        <v>-1.33</v>
      </c>
      <c r="N562" s="188" t="str">
        <f t="shared" si="8"/>
        <v>210000012800</v>
      </c>
    </row>
    <row r="563" spans="1:14" x14ac:dyDescent="0.25">
      <c r="A563" s="214" t="s">
        <v>108</v>
      </c>
      <c r="B563" s="214" t="s">
        <v>239</v>
      </c>
      <c r="C563" s="214" t="s">
        <v>240</v>
      </c>
      <c r="D563" s="214" t="s">
        <v>126</v>
      </c>
      <c r="E563" s="214" t="s">
        <v>127</v>
      </c>
      <c r="F563" s="214" t="s">
        <v>131</v>
      </c>
      <c r="G563" s="214" t="s">
        <v>137</v>
      </c>
      <c r="H563" s="214" t="s">
        <v>217</v>
      </c>
      <c r="I563" s="214" t="s">
        <v>217</v>
      </c>
      <c r="J563" s="214" t="s">
        <v>217</v>
      </c>
      <c r="K563" s="214" t="s">
        <v>217</v>
      </c>
      <c r="L563" s="214" t="s">
        <v>217</v>
      </c>
      <c r="M563" s="215">
        <v>-600</v>
      </c>
      <c r="N563" s="188" t="str">
        <f t="shared" si="8"/>
        <v>210000012800</v>
      </c>
    </row>
    <row r="564" spans="1:14" x14ac:dyDescent="0.25">
      <c r="A564" s="214" t="s">
        <v>108</v>
      </c>
      <c r="B564" s="214" t="s">
        <v>239</v>
      </c>
      <c r="C564" s="214" t="s">
        <v>240</v>
      </c>
      <c r="D564" s="214" t="s">
        <v>126</v>
      </c>
      <c r="E564" s="214" t="s">
        <v>127</v>
      </c>
      <c r="F564" s="214" t="s">
        <v>131</v>
      </c>
      <c r="G564" s="214" t="s">
        <v>137</v>
      </c>
      <c r="H564" s="214" t="s">
        <v>217</v>
      </c>
      <c r="I564" s="214" t="s">
        <v>217</v>
      </c>
      <c r="J564" s="214" t="s">
        <v>217</v>
      </c>
      <c r="K564" s="214" t="s">
        <v>217</v>
      </c>
      <c r="L564" s="214" t="s">
        <v>217</v>
      </c>
      <c r="M564" s="215">
        <v>-100</v>
      </c>
      <c r="N564" s="188" t="str">
        <f t="shared" si="8"/>
        <v>210000012800</v>
      </c>
    </row>
    <row r="565" spans="1:14" x14ac:dyDescent="0.25">
      <c r="A565" s="214" t="s">
        <v>108</v>
      </c>
      <c r="B565" s="214" t="s">
        <v>239</v>
      </c>
      <c r="C565" s="214" t="s">
        <v>240</v>
      </c>
      <c r="D565" s="214" t="s">
        <v>126</v>
      </c>
      <c r="E565" s="214" t="s">
        <v>127</v>
      </c>
      <c r="F565" s="214" t="s">
        <v>131</v>
      </c>
      <c r="G565" s="214" t="s">
        <v>140</v>
      </c>
      <c r="H565" s="214" t="s">
        <v>217</v>
      </c>
      <c r="I565" s="214" t="s">
        <v>217</v>
      </c>
      <c r="J565" s="214" t="s">
        <v>217</v>
      </c>
      <c r="K565" s="214" t="s">
        <v>217</v>
      </c>
      <c r="L565" s="214" t="s">
        <v>217</v>
      </c>
      <c r="M565" s="215">
        <v>-7.1</v>
      </c>
      <c r="N565" s="188" t="str">
        <f t="shared" si="8"/>
        <v>212500012800</v>
      </c>
    </row>
    <row r="566" spans="1:14" x14ac:dyDescent="0.25">
      <c r="A566" s="214" t="s">
        <v>108</v>
      </c>
      <c r="B566" s="214" t="s">
        <v>239</v>
      </c>
      <c r="C566" s="214" t="s">
        <v>240</v>
      </c>
      <c r="D566" s="214" t="s">
        <v>126</v>
      </c>
      <c r="E566" s="214" t="s">
        <v>127</v>
      </c>
      <c r="F566" s="214" t="s">
        <v>131</v>
      </c>
      <c r="G566" s="214" t="s">
        <v>142</v>
      </c>
      <c r="H566" s="214" t="s">
        <v>217</v>
      </c>
      <c r="I566" s="214" t="s">
        <v>217</v>
      </c>
      <c r="J566" s="214" t="s">
        <v>217</v>
      </c>
      <c r="K566" s="214" t="s">
        <v>217</v>
      </c>
      <c r="L566" s="214" t="s">
        <v>217</v>
      </c>
      <c r="M566" s="215">
        <v>-222.86</v>
      </c>
      <c r="N566" s="188" t="str">
        <f t="shared" si="8"/>
        <v>214000012800</v>
      </c>
    </row>
    <row r="567" spans="1:14" x14ac:dyDescent="0.25">
      <c r="A567" s="214" t="s">
        <v>108</v>
      </c>
      <c r="B567" s="214" t="s">
        <v>239</v>
      </c>
      <c r="C567" s="214" t="s">
        <v>240</v>
      </c>
      <c r="D567" s="214" t="s">
        <v>126</v>
      </c>
      <c r="E567" s="214" t="s">
        <v>127</v>
      </c>
      <c r="F567" s="214" t="s">
        <v>131</v>
      </c>
      <c r="G567" s="214" t="s">
        <v>142</v>
      </c>
      <c r="H567" s="214" t="s">
        <v>217</v>
      </c>
      <c r="I567" s="214" t="s">
        <v>217</v>
      </c>
      <c r="J567" s="214" t="s">
        <v>217</v>
      </c>
      <c r="K567" s="214" t="s">
        <v>217</v>
      </c>
      <c r="L567" s="214" t="s">
        <v>217</v>
      </c>
      <c r="M567" s="215">
        <v>-37.14</v>
      </c>
      <c r="N567" s="188" t="str">
        <f t="shared" si="8"/>
        <v>214000012800</v>
      </c>
    </row>
    <row r="568" spans="1:14" x14ac:dyDescent="0.25">
      <c r="A568" s="214" t="s">
        <v>108</v>
      </c>
      <c r="B568" s="214" t="s">
        <v>239</v>
      </c>
      <c r="C568" s="214" t="s">
        <v>240</v>
      </c>
      <c r="D568" s="214" t="s">
        <v>126</v>
      </c>
      <c r="E568" s="214" t="s">
        <v>127</v>
      </c>
      <c r="F568" s="214" t="s">
        <v>131</v>
      </c>
      <c r="G568" s="214" t="s">
        <v>136</v>
      </c>
      <c r="H568" s="214" t="s">
        <v>217</v>
      </c>
      <c r="I568" s="214" t="s">
        <v>217</v>
      </c>
      <c r="J568" s="214" t="s">
        <v>217</v>
      </c>
      <c r="K568" s="214" t="s">
        <v>217</v>
      </c>
      <c r="L568" s="214" t="s">
        <v>217</v>
      </c>
      <c r="M568" s="215">
        <v>-32.130000000000003</v>
      </c>
      <c r="N568" s="188" t="str">
        <f t="shared" si="8"/>
        <v>205800012800</v>
      </c>
    </row>
    <row r="569" spans="1:14" x14ac:dyDescent="0.25">
      <c r="A569" s="214" t="s">
        <v>108</v>
      </c>
      <c r="B569" s="214" t="s">
        <v>239</v>
      </c>
      <c r="C569" s="214" t="s">
        <v>240</v>
      </c>
      <c r="D569" s="214" t="s">
        <v>126</v>
      </c>
      <c r="E569" s="214" t="s">
        <v>127</v>
      </c>
      <c r="F569" s="214" t="s">
        <v>131</v>
      </c>
      <c r="G569" s="214" t="s">
        <v>136</v>
      </c>
      <c r="H569" s="214" t="s">
        <v>217</v>
      </c>
      <c r="I569" s="214" t="s">
        <v>217</v>
      </c>
      <c r="J569" s="214" t="s">
        <v>217</v>
      </c>
      <c r="K569" s="214" t="s">
        <v>217</v>
      </c>
      <c r="L569" s="214" t="s">
        <v>217</v>
      </c>
      <c r="M569" s="215">
        <v>-5.35</v>
      </c>
      <c r="N569" s="188" t="str">
        <f t="shared" si="8"/>
        <v>205800012800</v>
      </c>
    </row>
    <row r="570" spans="1:14" x14ac:dyDescent="0.25">
      <c r="A570" s="214" t="s">
        <v>108</v>
      </c>
      <c r="B570" s="214" t="s">
        <v>239</v>
      </c>
      <c r="C570" s="214" t="s">
        <v>240</v>
      </c>
      <c r="D570" s="214" t="s">
        <v>126</v>
      </c>
      <c r="E570" s="214" t="s">
        <v>127</v>
      </c>
      <c r="F570" s="214" t="s">
        <v>131</v>
      </c>
      <c r="G570" s="214" t="s">
        <v>143</v>
      </c>
      <c r="H570" s="214" t="s">
        <v>217</v>
      </c>
      <c r="I570" s="214" t="s">
        <v>217</v>
      </c>
      <c r="J570" s="214" t="s">
        <v>217</v>
      </c>
      <c r="K570" s="214" t="s">
        <v>217</v>
      </c>
      <c r="L570" s="214" t="s">
        <v>217</v>
      </c>
      <c r="M570" s="215">
        <v>-90</v>
      </c>
      <c r="N570" s="188" t="str">
        <f t="shared" si="8"/>
        <v>215000012800</v>
      </c>
    </row>
    <row r="571" spans="1:14" x14ac:dyDescent="0.25">
      <c r="A571" s="214" t="s">
        <v>108</v>
      </c>
      <c r="B571" s="214" t="s">
        <v>239</v>
      </c>
      <c r="C571" s="214" t="s">
        <v>240</v>
      </c>
      <c r="D571" s="214" t="s">
        <v>126</v>
      </c>
      <c r="E571" s="214" t="s">
        <v>127</v>
      </c>
      <c r="F571" s="214" t="s">
        <v>131</v>
      </c>
      <c r="G571" s="214" t="s">
        <v>143</v>
      </c>
      <c r="H571" s="214" t="s">
        <v>217</v>
      </c>
      <c r="I571" s="214" t="s">
        <v>217</v>
      </c>
      <c r="J571" s="214" t="s">
        <v>217</v>
      </c>
      <c r="K571" s="214" t="s">
        <v>217</v>
      </c>
      <c r="L571" s="214" t="s">
        <v>217</v>
      </c>
      <c r="M571" s="215">
        <v>-15</v>
      </c>
      <c r="N571" s="188" t="str">
        <f t="shared" si="8"/>
        <v>215000012800</v>
      </c>
    </row>
    <row r="572" spans="1:14" x14ac:dyDescent="0.25">
      <c r="A572" s="214" t="s">
        <v>108</v>
      </c>
      <c r="B572" s="214" t="s">
        <v>239</v>
      </c>
      <c r="C572" s="214" t="s">
        <v>240</v>
      </c>
      <c r="D572" s="214" t="s">
        <v>126</v>
      </c>
      <c r="E572" s="214" t="s">
        <v>127</v>
      </c>
      <c r="F572" s="214" t="s">
        <v>131</v>
      </c>
      <c r="G572" s="214" t="s">
        <v>124</v>
      </c>
      <c r="H572" s="214" t="s">
        <v>217</v>
      </c>
      <c r="I572" s="214" t="s">
        <v>217</v>
      </c>
      <c r="J572" s="214" t="s">
        <v>217</v>
      </c>
      <c r="K572" s="214" t="s">
        <v>217</v>
      </c>
      <c r="L572" s="214" t="s">
        <v>217</v>
      </c>
      <c r="M572" s="215">
        <v>-955.68</v>
      </c>
      <c r="N572" s="188" t="str">
        <f t="shared" si="8"/>
        <v>100000012800</v>
      </c>
    </row>
    <row r="573" spans="1:14" x14ac:dyDescent="0.25">
      <c r="A573" s="214" t="s">
        <v>108</v>
      </c>
      <c r="B573" s="214" t="s">
        <v>239</v>
      </c>
      <c r="C573" s="214" t="s">
        <v>240</v>
      </c>
      <c r="D573" s="214" t="s">
        <v>126</v>
      </c>
      <c r="E573" s="214" t="s">
        <v>127</v>
      </c>
      <c r="F573" s="214" t="s">
        <v>131</v>
      </c>
      <c r="G573" s="214" t="s">
        <v>124</v>
      </c>
      <c r="H573" s="214" t="s">
        <v>217</v>
      </c>
      <c r="I573" s="214" t="s">
        <v>217</v>
      </c>
      <c r="J573" s="214" t="s">
        <v>217</v>
      </c>
      <c r="K573" s="214" t="s">
        <v>217</v>
      </c>
      <c r="L573" s="214" t="s">
        <v>217</v>
      </c>
      <c r="M573" s="215">
        <v>-159.29</v>
      </c>
      <c r="N573" s="188" t="str">
        <f t="shared" si="8"/>
        <v>100000012800</v>
      </c>
    </row>
    <row r="574" spans="1:14" x14ac:dyDescent="0.25">
      <c r="A574" s="214" t="s">
        <v>108</v>
      </c>
      <c r="B574" s="214" t="s">
        <v>239</v>
      </c>
      <c r="C574" s="214" t="s">
        <v>240</v>
      </c>
      <c r="D574" s="214" t="s">
        <v>126</v>
      </c>
      <c r="E574" s="214" t="s">
        <v>127</v>
      </c>
      <c r="F574" s="214" t="s">
        <v>131</v>
      </c>
      <c r="G574" s="214" t="s">
        <v>140</v>
      </c>
      <c r="H574" s="214" t="s">
        <v>217</v>
      </c>
      <c r="I574" s="214" t="s">
        <v>217</v>
      </c>
      <c r="J574" s="214" t="s">
        <v>217</v>
      </c>
      <c r="K574" s="214" t="s">
        <v>217</v>
      </c>
      <c r="L574" s="214" t="s">
        <v>217</v>
      </c>
      <c r="M574" s="215">
        <v>-1.18</v>
      </c>
      <c r="N574" s="188" t="str">
        <f t="shared" si="8"/>
        <v>212500012800</v>
      </c>
    </row>
    <row r="575" spans="1:14" x14ac:dyDescent="0.25">
      <c r="A575" s="214" t="s">
        <v>108</v>
      </c>
      <c r="B575" s="214" t="s">
        <v>239</v>
      </c>
      <c r="C575" s="214" t="s">
        <v>240</v>
      </c>
      <c r="D575" s="214" t="s">
        <v>126</v>
      </c>
      <c r="E575" s="214" t="s">
        <v>127</v>
      </c>
      <c r="F575" s="214" t="s">
        <v>131</v>
      </c>
      <c r="G575" s="214" t="s">
        <v>159</v>
      </c>
      <c r="H575" s="214" t="s">
        <v>217</v>
      </c>
      <c r="I575" s="214" t="s">
        <v>217</v>
      </c>
      <c r="J575" s="214" t="s">
        <v>217</v>
      </c>
      <c r="K575" s="214" t="s">
        <v>217</v>
      </c>
      <c r="L575" s="214" t="s">
        <v>217</v>
      </c>
      <c r="M575" s="215">
        <v>-9.77</v>
      </c>
      <c r="N575" s="188" t="str">
        <f t="shared" si="8"/>
        <v>205700012800</v>
      </c>
    </row>
    <row r="576" spans="1:14" x14ac:dyDescent="0.25">
      <c r="A576" s="214" t="s">
        <v>108</v>
      </c>
      <c r="B576" s="214" t="s">
        <v>239</v>
      </c>
      <c r="C576" s="214" t="s">
        <v>240</v>
      </c>
      <c r="D576" s="214" t="s">
        <v>126</v>
      </c>
      <c r="E576" s="214" t="s">
        <v>127</v>
      </c>
      <c r="F576" s="214" t="s">
        <v>131</v>
      </c>
      <c r="G576" s="214" t="s">
        <v>159</v>
      </c>
      <c r="H576" s="214" t="s">
        <v>217</v>
      </c>
      <c r="I576" s="214" t="s">
        <v>217</v>
      </c>
      <c r="J576" s="214" t="s">
        <v>217</v>
      </c>
      <c r="K576" s="214" t="s">
        <v>217</v>
      </c>
      <c r="L576" s="214" t="s">
        <v>217</v>
      </c>
      <c r="M576" s="215">
        <v>-1.63</v>
      </c>
      <c r="N576" s="188" t="str">
        <f t="shared" si="8"/>
        <v>205700012800</v>
      </c>
    </row>
    <row r="577" spans="1:14" x14ac:dyDescent="0.25">
      <c r="A577" s="214" t="s">
        <v>108</v>
      </c>
      <c r="B577" s="214" t="s">
        <v>239</v>
      </c>
      <c r="C577" s="214" t="s">
        <v>240</v>
      </c>
      <c r="D577" s="214" t="s">
        <v>126</v>
      </c>
      <c r="E577" s="214" t="s">
        <v>127</v>
      </c>
      <c r="F577" s="214" t="s">
        <v>131</v>
      </c>
      <c r="G577" s="214" t="s">
        <v>135</v>
      </c>
      <c r="H577" s="214" t="s">
        <v>217</v>
      </c>
      <c r="I577" s="214" t="s">
        <v>217</v>
      </c>
      <c r="J577" s="214" t="s">
        <v>217</v>
      </c>
      <c r="K577" s="214" t="s">
        <v>217</v>
      </c>
      <c r="L577" s="214" t="s">
        <v>217</v>
      </c>
      <c r="M577" s="215">
        <v>-321.33999999999997</v>
      </c>
      <c r="N577" s="188" t="str">
        <f t="shared" si="8"/>
        <v>205600012800</v>
      </c>
    </row>
    <row r="578" spans="1:14" x14ac:dyDescent="0.25">
      <c r="A578" s="214" t="s">
        <v>108</v>
      </c>
      <c r="B578" s="214" t="s">
        <v>239</v>
      </c>
      <c r="C578" s="214" t="s">
        <v>240</v>
      </c>
      <c r="D578" s="214" t="s">
        <v>126</v>
      </c>
      <c r="E578" s="214" t="s">
        <v>127</v>
      </c>
      <c r="F578" s="214" t="s">
        <v>131</v>
      </c>
      <c r="G578" s="214" t="s">
        <v>135</v>
      </c>
      <c r="H578" s="214" t="s">
        <v>217</v>
      </c>
      <c r="I578" s="214" t="s">
        <v>217</v>
      </c>
      <c r="J578" s="214" t="s">
        <v>217</v>
      </c>
      <c r="K578" s="214" t="s">
        <v>217</v>
      </c>
      <c r="L578" s="214" t="s">
        <v>217</v>
      </c>
      <c r="M578" s="215">
        <v>-53.56</v>
      </c>
      <c r="N578" s="188" t="str">
        <f t="shared" si="8"/>
        <v>205600012800</v>
      </c>
    </row>
    <row r="579" spans="1:14" x14ac:dyDescent="0.25">
      <c r="A579" s="214" t="s">
        <v>108</v>
      </c>
      <c r="B579" s="214" t="s">
        <v>239</v>
      </c>
      <c r="C579" s="214" t="s">
        <v>240</v>
      </c>
      <c r="D579" s="214" t="s">
        <v>126</v>
      </c>
      <c r="E579" s="214" t="s">
        <v>127</v>
      </c>
      <c r="F579" s="214" t="s">
        <v>131</v>
      </c>
      <c r="G579" s="214" t="s">
        <v>134</v>
      </c>
      <c r="H579" s="214" t="s">
        <v>217</v>
      </c>
      <c r="I579" s="214" t="s">
        <v>217</v>
      </c>
      <c r="J579" s="214" t="s">
        <v>217</v>
      </c>
      <c r="K579" s="214" t="s">
        <v>217</v>
      </c>
      <c r="L579" s="214" t="s">
        <v>217</v>
      </c>
      <c r="M579" s="215">
        <v>-4.8499999999999996</v>
      </c>
      <c r="N579" s="188" t="str">
        <f t="shared" ref="N579:N590" si="9">CONCATENATE(G579,E579)</f>
        <v>205500012800</v>
      </c>
    </row>
    <row r="580" spans="1:14" x14ac:dyDescent="0.25">
      <c r="A580" s="214" t="s">
        <v>108</v>
      </c>
      <c r="B580" s="214" t="s">
        <v>239</v>
      </c>
      <c r="C580" s="214" t="s">
        <v>240</v>
      </c>
      <c r="D580" s="214" t="s">
        <v>126</v>
      </c>
      <c r="E580" s="214" t="s">
        <v>127</v>
      </c>
      <c r="F580" s="214" t="s">
        <v>131</v>
      </c>
      <c r="G580" s="214" t="s">
        <v>134</v>
      </c>
      <c r="H580" s="214" t="s">
        <v>217</v>
      </c>
      <c r="I580" s="214" t="s">
        <v>217</v>
      </c>
      <c r="J580" s="214" t="s">
        <v>217</v>
      </c>
      <c r="K580" s="214" t="s">
        <v>217</v>
      </c>
      <c r="L580" s="214" t="s">
        <v>217</v>
      </c>
      <c r="M580" s="215">
        <v>-0.81</v>
      </c>
      <c r="N580" s="188" t="str">
        <f t="shared" si="9"/>
        <v>205500012800</v>
      </c>
    </row>
    <row r="581" spans="1:14" x14ac:dyDescent="0.25">
      <c r="A581" s="214" t="s">
        <v>108</v>
      </c>
      <c r="B581" s="214" t="s">
        <v>239</v>
      </c>
      <c r="C581" s="214" t="s">
        <v>240</v>
      </c>
      <c r="D581" s="214" t="s">
        <v>126</v>
      </c>
      <c r="E581" s="214" t="s">
        <v>127</v>
      </c>
      <c r="F581" s="214" t="s">
        <v>131</v>
      </c>
      <c r="G581" s="214" t="s">
        <v>132</v>
      </c>
      <c r="H581" s="214" t="s">
        <v>217</v>
      </c>
      <c r="I581" s="214" t="s">
        <v>217</v>
      </c>
      <c r="J581" s="214" t="s">
        <v>217</v>
      </c>
      <c r="K581" s="214" t="s">
        <v>217</v>
      </c>
      <c r="L581" s="214" t="s">
        <v>217</v>
      </c>
      <c r="M581" s="215">
        <v>-148.35</v>
      </c>
      <c r="N581" s="188" t="str">
        <f t="shared" si="9"/>
        <v>205200012800</v>
      </c>
    </row>
    <row r="582" spans="1:14" x14ac:dyDescent="0.25">
      <c r="A582" s="214" t="s">
        <v>108</v>
      </c>
      <c r="B582" s="214" t="s">
        <v>239</v>
      </c>
      <c r="C582" s="214" t="s">
        <v>240</v>
      </c>
      <c r="D582" s="214" t="s">
        <v>126</v>
      </c>
      <c r="E582" s="214" t="s">
        <v>127</v>
      </c>
      <c r="F582" s="214" t="s">
        <v>131</v>
      </c>
      <c r="G582" s="214" t="s">
        <v>132</v>
      </c>
      <c r="H582" s="214" t="s">
        <v>217</v>
      </c>
      <c r="I582" s="214" t="s">
        <v>217</v>
      </c>
      <c r="J582" s="214" t="s">
        <v>217</v>
      </c>
      <c r="K582" s="214" t="s">
        <v>217</v>
      </c>
      <c r="L582" s="214" t="s">
        <v>217</v>
      </c>
      <c r="M582" s="215">
        <v>-24.73</v>
      </c>
      <c r="N582" s="188" t="str">
        <f t="shared" si="9"/>
        <v>205200012800</v>
      </c>
    </row>
    <row r="583" spans="1:14" x14ac:dyDescent="0.25">
      <c r="A583" s="214" t="s">
        <v>108</v>
      </c>
      <c r="B583" s="214" t="s">
        <v>239</v>
      </c>
      <c r="C583" s="214" t="s">
        <v>240</v>
      </c>
      <c r="D583" s="214" t="s">
        <v>126</v>
      </c>
      <c r="E583" s="214" t="s">
        <v>127</v>
      </c>
      <c r="F583" s="214" t="s">
        <v>131</v>
      </c>
      <c r="G583" s="214" t="s">
        <v>137</v>
      </c>
      <c r="H583" s="214" t="s">
        <v>217</v>
      </c>
      <c r="I583" s="214" t="s">
        <v>217</v>
      </c>
      <c r="J583" s="214" t="s">
        <v>217</v>
      </c>
      <c r="K583" s="214" t="s">
        <v>217</v>
      </c>
      <c r="L583" s="214" t="s">
        <v>217</v>
      </c>
      <c r="M583" s="215">
        <v>-26.98</v>
      </c>
      <c r="N583" s="188" t="str">
        <f t="shared" si="9"/>
        <v>210000012800</v>
      </c>
    </row>
    <row r="584" spans="1:14" x14ac:dyDescent="0.25">
      <c r="A584" s="214" t="s">
        <v>108</v>
      </c>
      <c r="B584" s="214" t="s">
        <v>239</v>
      </c>
      <c r="C584" s="214" t="s">
        <v>240</v>
      </c>
      <c r="D584" s="214" t="s">
        <v>126</v>
      </c>
      <c r="E584" s="214" t="s">
        <v>127</v>
      </c>
      <c r="F584" s="214" t="s">
        <v>131</v>
      </c>
      <c r="G584" s="214" t="s">
        <v>137</v>
      </c>
      <c r="H584" s="214" t="s">
        <v>217</v>
      </c>
      <c r="I584" s="214" t="s">
        <v>217</v>
      </c>
      <c r="J584" s="214" t="s">
        <v>217</v>
      </c>
      <c r="K584" s="214" t="s">
        <v>217</v>
      </c>
      <c r="L584" s="214" t="s">
        <v>217</v>
      </c>
      <c r="M584" s="215">
        <v>-4.49</v>
      </c>
      <c r="N584" s="188" t="str">
        <f t="shared" si="9"/>
        <v>210000012800</v>
      </c>
    </row>
    <row r="585" spans="1:14" x14ac:dyDescent="0.25">
      <c r="A585" s="214" t="s">
        <v>108</v>
      </c>
      <c r="B585" s="214" t="s">
        <v>239</v>
      </c>
      <c r="C585" s="214" t="s">
        <v>240</v>
      </c>
      <c r="D585" s="214" t="s">
        <v>126</v>
      </c>
      <c r="E585" s="214" t="s">
        <v>127</v>
      </c>
      <c r="F585" s="214" t="s">
        <v>131</v>
      </c>
      <c r="G585" s="214" t="s">
        <v>139</v>
      </c>
      <c r="H585" s="214" t="s">
        <v>217</v>
      </c>
      <c r="I585" s="214" t="s">
        <v>217</v>
      </c>
      <c r="J585" s="214" t="s">
        <v>217</v>
      </c>
      <c r="K585" s="214" t="s">
        <v>217</v>
      </c>
      <c r="L585" s="214" t="s">
        <v>217</v>
      </c>
      <c r="M585" s="215">
        <v>-137.35</v>
      </c>
      <c r="N585" s="188" t="str">
        <f t="shared" si="9"/>
        <v>211000012800</v>
      </c>
    </row>
    <row r="586" spans="1:14" x14ac:dyDescent="0.25">
      <c r="A586" s="214" t="s">
        <v>108</v>
      </c>
      <c r="B586" s="214" t="s">
        <v>239</v>
      </c>
      <c r="C586" s="214" t="s">
        <v>240</v>
      </c>
      <c r="D586" s="214" t="s">
        <v>126</v>
      </c>
      <c r="E586" s="214" t="s">
        <v>127</v>
      </c>
      <c r="F586" s="214" t="s">
        <v>131</v>
      </c>
      <c r="G586" s="214" t="s">
        <v>139</v>
      </c>
      <c r="H586" s="214" t="s">
        <v>217</v>
      </c>
      <c r="I586" s="214" t="s">
        <v>217</v>
      </c>
      <c r="J586" s="214" t="s">
        <v>217</v>
      </c>
      <c r="K586" s="214" t="s">
        <v>217</v>
      </c>
      <c r="L586" s="214" t="s">
        <v>217</v>
      </c>
      <c r="M586" s="215">
        <v>-22.89</v>
      </c>
      <c r="N586" s="188" t="str">
        <f t="shared" si="9"/>
        <v>211000012800</v>
      </c>
    </row>
    <row r="587" spans="1:14" x14ac:dyDescent="0.25">
      <c r="A587" s="214" t="s">
        <v>108</v>
      </c>
      <c r="B587" s="214" t="s">
        <v>239</v>
      </c>
      <c r="C587" s="214" t="s">
        <v>240</v>
      </c>
      <c r="D587" s="214" t="s">
        <v>126</v>
      </c>
      <c r="E587" s="214" t="s">
        <v>127</v>
      </c>
      <c r="F587" s="214" t="s">
        <v>131</v>
      </c>
      <c r="G587" s="214" t="s">
        <v>133</v>
      </c>
      <c r="H587" s="214" t="s">
        <v>217</v>
      </c>
      <c r="I587" s="214" t="s">
        <v>217</v>
      </c>
      <c r="J587" s="214" t="s">
        <v>217</v>
      </c>
      <c r="K587" s="214" t="s">
        <v>217</v>
      </c>
      <c r="L587" s="214" t="s">
        <v>217</v>
      </c>
      <c r="M587" s="215">
        <v>-137.35</v>
      </c>
      <c r="N587" s="188" t="str">
        <f t="shared" si="9"/>
        <v>205300012800</v>
      </c>
    </row>
    <row r="588" spans="1:14" x14ac:dyDescent="0.25">
      <c r="A588" s="214" t="s">
        <v>108</v>
      </c>
      <c r="B588" s="214" t="s">
        <v>239</v>
      </c>
      <c r="C588" s="214" t="s">
        <v>240</v>
      </c>
      <c r="D588" s="214" t="s">
        <v>126</v>
      </c>
      <c r="E588" s="214" t="s">
        <v>127</v>
      </c>
      <c r="F588" s="214" t="s">
        <v>131</v>
      </c>
      <c r="G588" s="214" t="s">
        <v>133</v>
      </c>
      <c r="H588" s="214" t="s">
        <v>217</v>
      </c>
      <c r="I588" s="214" t="s">
        <v>217</v>
      </c>
      <c r="J588" s="214" t="s">
        <v>217</v>
      </c>
      <c r="K588" s="214" t="s">
        <v>217</v>
      </c>
      <c r="L588" s="214" t="s">
        <v>217</v>
      </c>
      <c r="M588" s="215">
        <v>-22.89</v>
      </c>
      <c r="N588" s="188" t="str">
        <f t="shared" si="9"/>
        <v>205300012800</v>
      </c>
    </row>
    <row r="589" spans="1:14" x14ac:dyDescent="0.25">
      <c r="A589" s="214" t="s">
        <v>108</v>
      </c>
      <c r="B589" s="214" t="s">
        <v>239</v>
      </c>
      <c r="C589" s="214" t="s">
        <v>240</v>
      </c>
      <c r="D589" s="214" t="s">
        <v>126</v>
      </c>
      <c r="E589" s="214" t="s">
        <v>127</v>
      </c>
      <c r="F589" s="214" t="s">
        <v>131</v>
      </c>
      <c r="G589" s="214" t="s">
        <v>145</v>
      </c>
      <c r="H589" s="214" t="s">
        <v>217</v>
      </c>
      <c r="I589" s="214" t="s">
        <v>217</v>
      </c>
      <c r="J589" s="214" t="s">
        <v>217</v>
      </c>
      <c r="K589" s="214" t="s">
        <v>217</v>
      </c>
      <c r="L589" s="214" t="s">
        <v>217</v>
      </c>
      <c r="M589" s="215">
        <v>-32.130000000000003</v>
      </c>
      <c r="N589" s="188" t="str">
        <f t="shared" si="9"/>
        <v>216000012800</v>
      </c>
    </row>
    <row r="590" spans="1:14" x14ac:dyDescent="0.25">
      <c r="A590" s="214" t="s">
        <v>108</v>
      </c>
      <c r="B590" s="214" t="s">
        <v>239</v>
      </c>
      <c r="C590" s="214" t="s">
        <v>240</v>
      </c>
      <c r="D590" s="214" t="s">
        <v>126</v>
      </c>
      <c r="E590" s="214" t="s">
        <v>127</v>
      </c>
      <c r="F590" s="214" t="s">
        <v>131</v>
      </c>
      <c r="G590" s="214" t="s">
        <v>145</v>
      </c>
      <c r="H590" s="214" t="s">
        <v>217</v>
      </c>
      <c r="I590" s="214" t="s">
        <v>217</v>
      </c>
      <c r="J590" s="214" t="s">
        <v>217</v>
      </c>
      <c r="K590" s="214" t="s">
        <v>217</v>
      </c>
      <c r="L590" s="214" t="s">
        <v>217</v>
      </c>
      <c r="M590" s="215">
        <v>-5.35</v>
      </c>
      <c r="N590" s="188" t="str">
        <f t="shared" si="9"/>
        <v>216000012800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8"/>
  <sheetViews>
    <sheetView workbookViewId="0">
      <selection sqref="A1:N298"/>
    </sheetView>
  </sheetViews>
  <sheetFormatPr defaultRowHeight="15" x14ac:dyDescent="0.25"/>
  <cols>
    <col min="1" max="1" width="9.140625" style="188"/>
    <col min="2" max="2" width="18.28515625" style="188" customWidth="1"/>
    <col min="3" max="5" width="9.140625" style="188"/>
    <col min="6" max="6" width="18.7109375" style="188" customWidth="1"/>
    <col min="7" max="7" width="9.140625" style="188"/>
    <col min="8" max="8" width="14.28515625" style="188" customWidth="1"/>
    <col min="9" max="10" width="9.140625" style="188"/>
    <col min="11" max="11" width="18.7109375" style="188" customWidth="1"/>
    <col min="12" max="12" width="19" style="188" customWidth="1"/>
    <col min="13" max="16384" width="9.140625" style="188"/>
  </cols>
  <sheetData>
    <row r="1" spans="1:14" x14ac:dyDescent="0.25">
      <c r="A1" s="216" t="s">
        <v>213</v>
      </c>
      <c r="B1" s="216" t="s">
        <v>66</v>
      </c>
      <c r="C1" s="216" t="s">
        <v>219</v>
      </c>
      <c r="D1" s="216" t="s">
        <v>75</v>
      </c>
      <c r="E1" s="216" t="s">
        <v>215</v>
      </c>
      <c r="F1" s="216" t="s">
        <v>216</v>
      </c>
      <c r="G1" s="216" t="s">
        <v>71</v>
      </c>
      <c r="H1" s="216" t="s">
        <v>73</v>
      </c>
      <c r="I1" s="216" t="s">
        <v>77</v>
      </c>
      <c r="J1" s="216" t="s">
        <v>74</v>
      </c>
      <c r="K1" s="216" t="s">
        <v>85</v>
      </c>
      <c r="L1" s="216" t="s">
        <v>84</v>
      </c>
      <c r="M1" s="216" t="s">
        <v>91</v>
      </c>
      <c r="N1" s="188" t="s">
        <v>218</v>
      </c>
    </row>
    <row r="2" spans="1:14" x14ac:dyDescent="0.25">
      <c r="A2" s="217" t="s">
        <v>108</v>
      </c>
      <c r="B2" s="217" t="s">
        <v>293</v>
      </c>
      <c r="C2" s="217" t="s">
        <v>294</v>
      </c>
      <c r="D2" s="217" t="s">
        <v>126</v>
      </c>
      <c r="E2" s="217" t="s">
        <v>127</v>
      </c>
      <c r="F2" s="217" t="s">
        <v>125</v>
      </c>
      <c r="G2" s="217" t="s">
        <v>167</v>
      </c>
      <c r="H2" s="217" t="s">
        <v>217</v>
      </c>
      <c r="I2" s="217" t="s">
        <v>217</v>
      </c>
      <c r="J2" s="217" t="s">
        <v>217</v>
      </c>
      <c r="K2" s="217" t="s">
        <v>217</v>
      </c>
      <c r="L2" s="217" t="s">
        <v>217</v>
      </c>
      <c r="M2" s="218">
        <v>132.31</v>
      </c>
      <c r="N2" s="188" t="str">
        <f>CONCATENATE(G2,E2)</f>
        <v>208100012800</v>
      </c>
    </row>
    <row r="3" spans="1:14" x14ac:dyDescent="0.25">
      <c r="A3" s="217" t="s">
        <v>108</v>
      </c>
      <c r="B3" s="217" t="s">
        <v>293</v>
      </c>
      <c r="C3" s="217" t="s">
        <v>294</v>
      </c>
      <c r="D3" s="217" t="s">
        <v>126</v>
      </c>
      <c r="E3" s="217" t="s">
        <v>127</v>
      </c>
      <c r="F3" s="217" t="s">
        <v>125</v>
      </c>
      <c r="G3" s="217" t="s">
        <v>161</v>
      </c>
      <c r="H3" s="217" t="s">
        <v>217</v>
      </c>
      <c r="I3" s="217" t="s">
        <v>217</v>
      </c>
      <c r="J3" s="217" t="s">
        <v>217</v>
      </c>
      <c r="K3" s="217" t="s">
        <v>217</v>
      </c>
      <c r="L3" s="217" t="s">
        <v>217</v>
      </c>
      <c r="M3" s="218">
        <v>3923.2</v>
      </c>
      <c r="N3" s="188" t="str">
        <f t="shared" ref="N3:N66" si="0">CONCATENATE(G3,E3)</f>
        <v>710000012800</v>
      </c>
    </row>
    <row r="4" spans="1:14" x14ac:dyDescent="0.25">
      <c r="A4" s="217" t="s">
        <v>108</v>
      </c>
      <c r="B4" s="217" t="s">
        <v>293</v>
      </c>
      <c r="C4" s="217" t="s">
        <v>294</v>
      </c>
      <c r="D4" s="217" t="s">
        <v>126</v>
      </c>
      <c r="E4" s="217" t="s">
        <v>127</v>
      </c>
      <c r="F4" s="217" t="s">
        <v>125</v>
      </c>
      <c r="G4" s="217" t="s">
        <v>152</v>
      </c>
      <c r="H4" s="217" t="s">
        <v>217</v>
      </c>
      <c r="I4" s="217" t="s">
        <v>217</v>
      </c>
      <c r="J4" s="217" t="s">
        <v>217</v>
      </c>
      <c r="K4" s="217" t="s">
        <v>217</v>
      </c>
      <c r="L4" s="217" t="s">
        <v>217</v>
      </c>
      <c r="M4" s="218">
        <v>55.51</v>
      </c>
      <c r="N4" s="188" t="str">
        <f t="shared" si="0"/>
        <v>723100012800</v>
      </c>
    </row>
    <row r="5" spans="1:14" x14ac:dyDescent="0.25">
      <c r="A5" s="217" t="s">
        <v>108</v>
      </c>
      <c r="B5" s="217" t="s">
        <v>293</v>
      </c>
      <c r="C5" s="217" t="s">
        <v>294</v>
      </c>
      <c r="D5" s="217" t="s">
        <v>126</v>
      </c>
      <c r="E5" s="217" t="s">
        <v>127</v>
      </c>
      <c r="F5" s="217" t="s">
        <v>125</v>
      </c>
      <c r="G5" s="217" t="s">
        <v>153</v>
      </c>
      <c r="H5" s="217" t="s">
        <v>217</v>
      </c>
      <c r="I5" s="217" t="s">
        <v>217</v>
      </c>
      <c r="J5" s="217" t="s">
        <v>217</v>
      </c>
      <c r="K5" s="217" t="s">
        <v>217</v>
      </c>
      <c r="L5" s="217" t="s">
        <v>217</v>
      </c>
      <c r="M5" s="218">
        <v>297.7</v>
      </c>
      <c r="N5" s="188" t="str">
        <f t="shared" si="0"/>
        <v>724000012800</v>
      </c>
    </row>
    <row r="6" spans="1:14" x14ac:dyDescent="0.25">
      <c r="A6" s="217" t="s">
        <v>108</v>
      </c>
      <c r="B6" s="217" t="s">
        <v>293</v>
      </c>
      <c r="C6" s="217" t="s">
        <v>294</v>
      </c>
      <c r="D6" s="217" t="s">
        <v>126</v>
      </c>
      <c r="E6" s="217" t="s">
        <v>127</v>
      </c>
      <c r="F6" s="217" t="s">
        <v>125</v>
      </c>
      <c r="G6" s="217" t="s">
        <v>156</v>
      </c>
      <c r="H6" s="217" t="s">
        <v>217</v>
      </c>
      <c r="I6" s="217" t="s">
        <v>217</v>
      </c>
      <c r="J6" s="217" t="s">
        <v>217</v>
      </c>
      <c r="K6" s="217" t="s">
        <v>217</v>
      </c>
      <c r="L6" s="217" t="s">
        <v>217</v>
      </c>
      <c r="M6" s="218">
        <v>258.93</v>
      </c>
      <c r="N6" s="188" t="str">
        <f t="shared" si="0"/>
        <v>726900012800</v>
      </c>
    </row>
    <row r="7" spans="1:14" x14ac:dyDescent="0.25">
      <c r="A7" s="217" t="s">
        <v>108</v>
      </c>
      <c r="B7" s="217" t="s">
        <v>293</v>
      </c>
      <c r="C7" s="217" t="s">
        <v>294</v>
      </c>
      <c r="D7" s="217" t="s">
        <v>126</v>
      </c>
      <c r="E7" s="217" t="s">
        <v>127</v>
      </c>
      <c r="F7" s="217" t="s">
        <v>125</v>
      </c>
      <c r="G7" s="217" t="s">
        <v>156</v>
      </c>
      <c r="H7" s="217" t="s">
        <v>217</v>
      </c>
      <c r="I7" s="217" t="s">
        <v>217</v>
      </c>
      <c r="J7" s="217" t="s">
        <v>217</v>
      </c>
      <c r="K7" s="217" t="s">
        <v>217</v>
      </c>
      <c r="L7" s="217" t="s">
        <v>217</v>
      </c>
      <c r="M7" s="218">
        <v>47.08</v>
      </c>
      <c r="N7" s="188" t="str">
        <f t="shared" si="0"/>
        <v>726900012800</v>
      </c>
    </row>
    <row r="8" spans="1:14" x14ac:dyDescent="0.25">
      <c r="A8" s="217" t="s">
        <v>108</v>
      </c>
      <c r="B8" s="217" t="s">
        <v>293</v>
      </c>
      <c r="C8" s="217" t="s">
        <v>294</v>
      </c>
      <c r="D8" s="217" t="s">
        <v>126</v>
      </c>
      <c r="E8" s="217" t="s">
        <v>127</v>
      </c>
      <c r="F8" s="217" t="s">
        <v>125</v>
      </c>
      <c r="G8" s="217" t="s">
        <v>137</v>
      </c>
      <c r="H8" s="217" t="s">
        <v>217</v>
      </c>
      <c r="I8" s="217" t="s">
        <v>217</v>
      </c>
      <c r="J8" s="217" t="s">
        <v>217</v>
      </c>
      <c r="K8" s="217" t="s">
        <v>217</v>
      </c>
      <c r="L8" s="217" t="s">
        <v>217</v>
      </c>
      <c r="M8" s="218">
        <v>-7</v>
      </c>
      <c r="N8" s="188" t="str">
        <f t="shared" si="0"/>
        <v>210000012800</v>
      </c>
    </row>
    <row r="9" spans="1:14" x14ac:dyDescent="0.25">
      <c r="A9" s="217" t="s">
        <v>108</v>
      </c>
      <c r="B9" s="217" t="s">
        <v>293</v>
      </c>
      <c r="C9" s="217" t="s">
        <v>294</v>
      </c>
      <c r="D9" s="217" t="s">
        <v>126</v>
      </c>
      <c r="E9" s="217" t="s">
        <v>127</v>
      </c>
      <c r="F9" s="217" t="s">
        <v>125</v>
      </c>
      <c r="G9" s="217" t="s">
        <v>141</v>
      </c>
      <c r="H9" s="217" t="s">
        <v>217</v>
      </c>
      <c r="I9" s="217" t="s">
        <v>217</v>
      </c>
      <c r="J9" s="217" t="s">
        <v>217</v>
      </c>
      <c r="K9" s="217" t="s">
        <v>217</v>
      </c>
      <c r="L9" s="217" t="s">
        <v>217</v>
      </c>
      <c r="M9" s="218">
        <v>-43</v>
      </c>
      <c r="N9" s="188" t="str">
        <f t="shared" si="0"/>
        <v>213000012800</v>
      </c>
    </row>
    <row r="10" spans="1:14" x14ac:dyDescent="0.25">
      <c r="A10" s="217" t="s">
        <v>108</v>
      </c>
      <c r="B10" s="217" t="s">
        <v>293</v>
      </c>
      <c r="C10" s="217" t="s">
        <v>294</v>
      </c>
      <c r="D10" s="217" t="s">
        <v>126</v>
      </c>
      <c r="E10" s="217" t="s">
        <v>127</v>
      </c>
      <c r="F10" s="217" t="s">
        <v>125</v>
      </c>
      <c r="G10" s="217" t="s">
        <v>137</v>
      </c>
      <c r="H10" s="217" t="s">
        <v>217</v>
      </c>
      <c r="I10" s="217" t="s">
        <v>217</v>
      </c>
      <c r="J10" s="217" t="s">
        <v>217</v>
      </c>
      <c r="K10" s="217" t="s">
        <v>217</v>
      </c>
      <c r="L10" s="217" t="s">
        <v>217</v>
      </c>
      <c r="M10" s="218">
        <v>-3.27</v>
      </c>
      <c r="N10" s="188" t="str">
        <f t="shared" si="0"/>
        <v>210000012800</v>
      </c>
    </row>
    <row r="11" spans="1:14" x14ac:dyDescent="0.25">
      <c r="A11" s="217" t="s">
        <v>108</v>
      </c>
      <c r="B11" s="217" t="s">
        <v>293</v>
      </c>
      <c r="C11" s="217" t="s">
        <v>294</v>
      </c>
      <c r="D11" s="217" t="s">
        <v>126</v>
      </c>
      <c r="E11" s="217" t="s">
        <v>127</v>
      </c>
      <c r="F11" s="217" t="s">
        <v>125</v>
      </c>
      <c r="G11" s="217" t="s">
        <v>137</v>
      </c>
      <c r="H11" s="217" t="s">
        <v>217</v>
      </c>
      <c r="I11" s="217" t="s">
        <v>217</v>
      </c>
      <c r="J11" s="217" t="s">
        <v>217</v>
      </c>
      <c r="K11" s="217" t="s">
        <v>217</v>
      </c>
      <c r="L11" s="217" t="s">
        <v>217</v>
      </c>
      <c r="M11" s="218">
        <v>-12.75</v>
      </c>
      <c r="N11" s="188" t="str">
        <f t="shared" si="0"/>
        <v>210000012800</v>
      </c>
    </row>
    <row r="12" spans="1:14" x14ac:dyDescent="0.25">
      <c r="A12" s="217" t="s">
        <v>108</v>
      </c>
      <c r="B12" s="217" t="s">
        <v>293</v>
      </c>
      <c r="C12" s="217" t="s">
        <v>294</v>
      </c>
      <c r="D12" s="217" t="s">
        <v>126</v>
      </c>
      <c r="E12" s="217" t="s">
        <v>127</v>
      </c>
      <c r="F12" s="217" t="s">
        <v>125</v>
      </c>
      <c r="G12" s="217" t="s">
        <v>138</v>
      </c>
      <c r="H12" s="217" t="s">
        <v>217</v>
      </c>
      <c r="I12" s="217" t="s">
        <v>217</v>
      </c>
      <c r="J12" s="217" t="s">
        <v>217</v>
      </c>
      <c r="K12" s="217" t="s">
        <v>217</v>
      </c>
      <c r="L12" s="217" t="s">
        <v>217</v>
      </c>
      <c r="M12" s="218">
        <v>-258.93</v>
      </c>
      <c r="N12" s="188" t="str">
        <f t="shared" si="0"/>
        <v>210500012800</v>
      </c>
    </row>
    <row r="13" spans="1:14" x14ac:dyDescent="0.25">
      <c r="A13" s="217" t="s">
        <v>108</v>
      </c>
      <c r="B13" s="217" t="s">
        <v>293</v>
      </c>
      <c r="C13" s="217" t="s">
        <v>294</v>
      </c>
      <c r="D13" s="217" t="s">
        <v>126</v>
      </c>
      <c r="E13" s="217" t="s">
        <v>127</v>
      </c>
      <c r="F13" s="217" t="s">
        <v>125</v>
      </c>
      <c r="G13" s="217" t="s">
        <v>147</v>
      </c>
      <c r="H13" s="217" t="s">
        <v>217</v>
      </c>
      <c r="I13" s="217" t="s">
        <v>217</v>
      </c>
      <c r="J13" s="217" t="s">
        <v>217</v>
      </c>
      <c r="K13" s="217" t="s">
        <v>217</v>
      </c>
      <c r="L13" s="217" t="s">
        <v>217</v>
      </c>
      <c r="M13" s="218">
        <v>-36.11</v>
      </c>
      <c r="N13" s="188" t="str">
        <f t="shared" si="0"/>
        <v>219000012800</v>
      </c>
    </row>
    <row r="14" spans="1:14" x14ac:dyDescent="0.25">
      <c r="A14" s="217" t="s">
        <v>108</v>
      </c>
      <c r="B14" s="217" t="s">
        <v>293</v>
      </c>
      <c r="C14" s="217" t="s">
        <v>294</v>
      </c>
      <c r="D14" s="217" t="s">
        <v>126</v>
      </c>
      <c r="E14" s="217" t="s">
        <v>127</v>
      </c>
      <c r="F14" s="217" t="s">
        <v>125</v>
      </c>
      <c r="G14" s="217" t="s">
        <v>135</v>
      </c>
      <c r="H14" s="217" t="s">
        <v>217</v>
      </c>
      <c r="I14" s="217" t="s">
        <v>217</v>
      </c>
      <c r="J14" s="217" t="s">
        <v>217</v>
      </c>
      <c r="K14" s="217" t="s">
        <v>217</v>
      </c>
      <c r="L14" s="217" t="s">
        <v>217</v>
      </c>
      <c r="M14" s="218">
        <v>-297.7</v>
      </c>
      <c r="N14" s="188" t="str">
        <f t="shared" si="0"/>
        <v>205600012800</v>
      </c>
    </row>
    <row r="15" spans="1:14" x14ac:dyDescent="0.25">
      <c r="A15" s="217" t="s">
        <v>108</v>
      </c>
      <c r="B15" s="217" t="s">
        <v>293</v>
      </c>
      <c r="C15" s="217" t="s">
        <v>294</v>
      </c>
      <c r="D15" s="217" t="s">
        <v>126</v>
      </c>
      <c r="E15" s="217" t="s">
        <v>127</v>
      </c>
      <c r="F15" s="217" t="s">
        <v>125</v>
      </c>
      <c r="G15" s="217" t="s">
        <v>137</v>
      </c>
      <c r="H15" s="217" t="s">
        <v>217</v>
      </c>
      <c r="I15" s="217" t="s">
        <v>217</v>
      </c>
      <c r="J15" s="217" t="s">
        <v>217</v>
      </c>
      <c r="K15" s="217" t="s">
        <v>217</v>
      </c>
      <c r="L15" s="217" t="s">
        <v>217</v>
      </c>
      <c r="M15" s="218">
        <v>-47.08</v>
      </c>
      <c r="N15" s="188" t="str">
        <f t="shared" si="0"/>
        <v>210000012800</v>
      </c>
    </row>
    <row r="16" spans="1:14" x14ac:dyDescent="0.25">
      <c r="A16" s="217" t="s">
        <v>108</v>
      </c>
      <c r="B16" s="217" t="s">
        <v>293</v>
      </c>
      <c r="C16" s="217" t="s">
        <v>294</v>
      </c>
      <c r="D16" s="217" t="s">
        <v>126</v>
      </c>
      <c r="E16" s="217" t="s">
        <v>127</v>
      </c>
      <c r="F16" s="217" t="s">
        <v>125</v>
      </c>
      <c r="G16" s="217" t="s">
        <v>132</v>
      </c>
      <c r="H16" s="217" t="s">
        <v>217</v>
      </c>
      <c r="I16" s="217" t="s">
        <v>217</v>
      </c>
      <c r="J16" s="217" t="s">
        <v>217</v>
      </c>
      <c r="K16" s="217" t="s">
        <v>217</v>
      </c>
      <c r="L16" s="217" t="s">
        <v>217</v>
      </c>
      <c r="M16" s="218">
        <v>-258.93</v>
      </c>
      <c r="N16" s="188" t="str">
        <f t="shared" si="0"/>
        <v>205200012800</v>
      </c>
    </row>
    <row r="17" spans="1:14" x14ac:dyDescent="0.25">
      <c r="A17" s="217" t="s">
        <v>108</v>
      </c>
      <c r="B17" s="217" t="s">
        <v>293</v>
      </c>
      <c r="C17" s="217" t="s">
        <v>294</v>
      </c>
      <c r="D17" s="217" t="s">
        <v>126</v>
      </c>
      <c r="E17" s="217" t="s">
        <v>127</v>
      </c>
      <c r="F17" s="217" t="s">
        <v>125</v>
      </c>
      <c r="G17" s="217" t="s">
        <v>139</v>
      </c>
      <c r="H17" s="217" t="s">
        <v>217</v>
      </c>
      <c r="I17" s="217" t="s">
        <v>217</v>
      </c>
      <c r="J17" s="217" t="s">
        <v>217</v>
      </c>
      <c r="K17" s="217" t="s">
        <v>217</v>
      </c>
      <c r="L17" s="217" t="s">
        <v>217</v>
      </c>
      <c r="M17" s="218">
        <v>-237.34</v>
      </c>
      <c r="N17" s="188" t="str">
        <f t="shared" si="0"/>
        <v>211000012800</v>
      </c>
    </row>
    <row r="18" spans="1:14" x14ac:dyDescent="0.25">
      <c r="A18" s="217" t="s">
        <v>108</v>
      </c>
      <c r="B18" s="217" t="s">
        <v>293</v>
      </c>
      <c r="C18" s="217" t="s">
        <v>294</v>
      </c>
      <c r="D18" s="217" t="s">
        <v>126</v>
      </c>
      <c r="E18" s="217" t="s">
        <v>127</v>
      </c>
      <c r="F18" s="217" t="s">
        <v>125</v>
      </c>
      <c r="G18" s="217" t="s">
        <v>133</v>
      </c>
      <c r="H18" s="217" t="s">
        <v>217</v>
      </c>
      <c r="I18" s="217" t="s">
        <v>217</v>
      </c>
      <c r="J18" s="217" t="s">
        <v>217</v>
      </c>
      <c r="K18" s="217" t="s">
        <v>217</v>
      </c>
      <c r="L18" s="217" t="s">
        <v>217</v>
      </c>
      <c r="M18" s="218">
        <v>-237.34</v>
      </c>
      <c r="N18" s="188" t="str">
        <f t="shared" si="0"/>
        <v>205300012800</v>
      </c>
    </row>
    <row r="19" spans="1:14" x14ac:dyDescent="0.25">
      <c r="A19" s="217" t="s">
        <v>108</v>
      </c>
      <c r="B19" s="217" t="s">
        <v>293</v>
      </c>
      <c r="C19" s="217" t="s">
        <v>294</v>
      </c>
      <c r="D19" s="217" t="s">
        <v>126</v>
      </c>
      <c r="E19" s="217" t="s">
        <v>127</v>
      </c>
      <c r="F19" s="217" t="s">
        <v>125</v>
      </c>
      <c r="G19" s="217" t="s">
        <v>145</v>
      </c>
      <c r="H19" s="217" t="s">
        <v>217</v>
      </c>
      <c r="I19" s="217" t="s">
        <v>217</v>
      </c>
      <c r="J19" s="217" t="s">
        <v>217</v>
      </c>
      <c r="K19" s="217" t="s">
        <v>217</v>
      </c>
      <c r="L19" s="217" t="s">
        <v>217</v>
      </c>
      <c r="M19" s="218">
        <v>-55.51</v>
      </c>
      <c r="N19" s="188" t="str">
        <f t="shared" si="0"/>
        <v>216000012800</v>
      </c>
    </row>
    <row r="20" spans="1:14" x14ac:dyDescent="0.25">
      <c r="A20" s="217" t="s">
        <v>108</v>
      </c>
      <c r="B20" s="217" t="s">
        <v>293</v>
      </c>
      <c r="C20" s="217" t="s">
        <v>294</v>
      </c>
      <c r="D20" s="217" t="s">
        <v>126</v>
      </c>
      <c r="E20" s="217" t="s">
        <v>127</v>
      </c>
      <c r="F20" s="217" t="s">
        <v>125</v>
      </c>
      <c r="G20" s="217" t="s">
        <v>142</v>
      </c>
      <c r="H20" s="217" t="s">
        <v>217</v>
      </c>
      <c r="I20" s="217" t="s">
        <v>217</v>
      </c>
      <c r="J20" s="217" t="s">
        <v>217</v>
      </c>
      <c r="K20" s="217" t="s">
        <v>217</v>
      </c>
      <c r="L20" s="217" t="s">
        <v>217</v>
      </c>
      <c r="M20" s="218">
        <v>-631.47</v>
      </c>
      <c r="N20" s="188" t="str">
        <f t="shared" si="0"/>
        <v>214000012800</v>
      </c>
    </row>
    <row r="21" spans="1:14" x14ac:dyDescent="0.25">
      <c r="A21" s="217" t="s">
        <v>108</v>
      </c>
      <c r="B21" s="217" t="s">
        <v>293</v>
      </c>
      <c r="C21" s="217" t="s">
        <v>294</v>
      </c>
      <c r="D21" s="217" t="s">
        <v>126</v>
      </c>
      <c r="E21" s="217" t="s">
        <v>127</v>
      </c>
      <c r="F21" s="217" t="s">
        <v>125</v>
      </c>
      <c r="G21" s="217" t="s">
        <v>136</v>
      </c>
      <c r="H21" s="217" t="s">
        <v>217</v>
      </c>
      <c r="I21" s="217" t="s">
        <v>217</v>
      </c>
      <c r="J21" s="217" t="s">
        <v>217</v>
      </c>
      <c r="K21" s="217" t="s">
        <v>217</v>
      </c>
      <c r="L21" s="217" t="s">
        <v>217</v>
      </c>
      <c r="M21" s="218">
        <v>-55.51</v>
      </c>
      <c r="N21" s="188" t="str">
        <f t="shared" si="0"/>
        <v>205800012800</v>
      </c>
    </row>
    <row r="22" spans="1:14" x14ac:dyDescent="0.25">
      <c r="A22" s="217" t="s">
        <v>108</v>
      </c>
      <c r="B22" s="217" t="s">
        <v>293</v>
      </c>
      <c r="C22" s="217" t="s">
        <v>294</v>
      </c>
      <c r="D22" s="217" t="s">
        <v>126</v>
      </c>
      <c r="E22" s="217" t="s">
        <v>127</v>
      </c>
      <c r="F22" s="217" t="s">
        <v>125</v>
      </c>
      <c r="G22" s="217" t="s">
        <v>143</v>
      </c>
      <c r="H22" s="217" t="s">
        <v>217</v>
      </c>
      <c r="I22" s="217" t="s">
        <v>217</v>
      </c>
      <c r="J22" s="217" t="s">
        <v>217</v>
      </c>
      <c r="K22" s="217" t="s">
        <v>217</v>
      </c>
      <c r="L22" s="217" t="s">
        <v>217</v>
      </c>
      <c r="M22" s="218">
        <v>-211.61</v>
      </c>
      <c r="N22" s="188" t="str">
        <f t="shared" si="0"/>
        <v>215000012800</v>
      </c>
    </row>
    <row r="23" spans="1:14" x14ac:dyDescent="0.25">
      <c r="A23" s="217" t="s">
        <v>108</v>
      </c>
      <c r="B23" s="217" t="s">
        <v>293</v>
      </c>
      <c r="C23" s="217" t="s">
        <v>294</v>
      </c>
      <c r="D23" s="217" t="s">
        <v>126</v>
      </c>
      <c r="E23" s="217" t="s">
        <v>127</v>
      </c>
      <c r="F23" s="217" t="s">
        <v>125</v>
      </c>
      <c r="G23" s="217" t="s">
        <v>124</v>
      </c>
      <c r="H23" s="217" t="s">
        <v>217</v>
      </c>
      <c r="I23" s="217" t="s">
        <v>217</v>
      </c>
      <c r="J23" s="217" t="s">
        <v>217</v>
      </c>
      <c r="K23" s="217" t="s">
        <v>217</v>
      </c>
      <c r="L23" s="217" t="s">
        <v>217</v>
      </c>
      <c r="M23" s="218">
        <v>-2558.52</v>
      </c>
      <c r="N23" s="188" t="str">
        <f t="shared" si="0"/>
        <v>100000012800</v>
      </c>
    </row>
    <row r="24" spans="1:14" x14ac:dyDescent="0.25">
      <c r="A24" s="217" t="s">
        <v>108</v>
      </c>
      <c r="B24" s="217" t="s">
        <v>293</v>
      </c>
      <c r="C24" s="217" t="s">
        <v>294</v>
      </c>
      <c r="D24" s="217" t="s">
        <v>126</v>
      </c>
      <c r="E24" s="217" t="s">
        <v>127</v>
      </c>
      <c r="F24" s="217" t="s">
        <v>125</v>
      </c>
      <c r="G24" s="217" t="s">
        <v>151</v>
      </c>
      <c r="H24" s="217" t="s">
        <v>217</v>
      </c>
      <c r="I24" s="217" t="s">
        <v>217</v>
      </c>
      <c r="J24" s="217" t="s">
        <v>217</v>
      </c>
      <c r="K24" s="217" t="s">
        <v>217</v>
      </c>
      <c r="L24" s="217" t="s">
        <v>217</v>
      </c>
      <c r="M24" s="218">
        <v>237.34</v>
      </c>
      <c r="N24" s="188" t="str">
        <f t="shared" si="0"/>
        <v>723000012800</v>
      </c>
    </row>
    <row r="25" spans="1:14" x14ac:dyDescent="0.25">
      <c r="A25" s="217" t="s">
        <v>108</v>
      </c>
      <c r="B25" s="217" t="s">
        <v>220</v>
      </c>
      <c r="C25" s="217" t="s">
        <v>221</v>
      </c>
      <c r="D25" s="217" t="s">
        <v>126</v>
      </c>
      <c r="E25" s="217" t="s">
        <v>127</v>
      </c>
      <c r="F25" s="217" t="s">
        <v>125</v>
      </c>
      <c r="G25" s="217" t="s">
        <v>124</v>
      </c>
      <c r="H25" s="217" t="s">
        <v>217</v>
      </c>
      <c r="I25" s="217" t="s">
        <v>217</v>
      </c>
      <c r="J25" s="217" t="s">
        <v>217</v>
      </c>
      <c r="K25" s="217" t="s">
        <v>217</v>
      </c>
      <c r="L25" s="217" t="s">
        <v>217</v>
      </c>
      <c r="M25" s="218">
        <v>-2080.83</v>
      </c>
      <c r="N25" s="188" t="str">
        <f t="shared" si="0"/>
        <v>100000012800</v>
      </c>
    </row>
    <row r="26" spans="1:14" x14ac:dyDescent="0.25">
      <c r="A26" s="217" t="s">
        <v>108</v>
      </c>
      <c r="B26" s="217" t="s">
        <v>220</v>
      </c>
      <c r="C26" s="217" t="s">
        <v>221</v>
      </c>
      <c r="D26" s="217" t="s">
        <v>126</v>
      </c>
      <c r="E26" s="217" t="s">
        <v>127</v>
      </c>
      <c r="F26" s="217" t="s">
        <v>125</v>
      </c>
      <c r="G26" s="217" t="s">
        <v>156</v>
      </c>
      <c r="H26" s="217" t="s">
        <v>217</v>
      </c>
      <c r="I26" s="217" t="s">
        <v>217</v>
      </c>
      <c r="J26" s="217" t="s">
        <v>217</v>
      </c>
      <c r="K26" s="217" t="s">
        <v>217</v>
      </c>
      <c r="L26" s="217" t="s">
        <v>217</v>
      </c>
      <c r="M26" s="218">
        <v>41.86</v>
      </c>
      <c r="N26" s="188" t="str">
        <f t="shared" si="0"/>
        <v>726900012800</v>
      </c>
    </row>
    <row r="27" spans="1:14" x14ac:dyDescent="0.25">
      <c r="A27" s="217" t="s">
        <v>108</v>
      </c>
      <c r="B27" s="217" t="s">
        <v>220</v>
      </c>
      <c r="C27" s="217" t="s">
        <v>221</v>
      </c>
      <c r="D27" s="217" t="s">
        <v>126</v>
      </c>
      <c r="E27" s="217" t="s">
        <v>127</v>
      </c>
      <c r="F27" s="217" t="s">
        <v>125</v>
      </c>
      <c r="G27" s="217" t="s">
        <v>141</v>
      </c>
      <c r="H27" s="217" t="s">
        <v>217</v>
      </c>
      <c r="I27" s="217" t="s">
        <v>217</v>
      </c>
      <c r="J27" s="217" t="s">
        <v>217</v>
      </c>
      <c r="K27" s="217" t="s">
        <v>217</v>
      </c>
      <c r="L27" s="217" t="s">
        <v>217</v>
      </c>
      <c r="M27" s="218">
        <v>-108.5</v>
      </c>
      <c r="N27" s="188" t="str">
        <f t="shared" si="0"/>
        <v>213000012800</v>
      </c>
    </row>
    <row r="28" spans="1:14" x14ac:dyDescent="0.25">
      <c r="A28" s="217" t="s">
        <v>108</v>
      </c>
      <c r="B28" s="217" t="s">
        <v>220</v>
      </c>
      <c r="C28" s="217" t="s">
        <v>221</v>
      </c>
      <c r="D28" s="217" t="s">
        <v>126</v>
      </c>
      <c r="E28" s="217" t="s">
        <v>127</v>
      </c>
      <c r="F28" s="217" t="s">
        <v>125</v>
      </c>
      <c r="G28" s="217" t="s">
        <v>147</v>
      </c>
      <c r="H28" s="217" t="s">
        <v>217</v>
      </c>
      <c r="I28" s="217" t="s">
        <v>217</v>
      </c>
      <c r="J28" s="217" t="s">
        <v>217</v>
      </c>
      <c r="K28" s="217" t="s">
        <v>217</v>
      </c>
      <c r="L28" s="217" t="s">
        <v>217</v>
      </c>
      <c r="M28" s="218">
        <v>-36.11</v>
      </c>
      <c r="N28" s="188" t="str">
        <f t="shared" si="0"/>
        <v>219000012800</v>
      </c>
    </row>
    <row r="29" spans="1:14" x14ac:dyDescent="0.25">
      <c r="A29" s="217" t="s">
        <v>108</v>
      </c>
      <c r="B29" s="217" t="s">
        <v>220</v>
      </c>
      <c r="C29" s="217" t="s">
        <v>221</v>
      </c>
      <c r="D29" s="217" t="s">
        <v>126</v>
      </c>
      <c r="E29" s="217" t="s">
        <v>127</v>
      </c>
      <c r="F29" s="217" t="s">
        <v>125</v>
      </c>
      <c r="G29" s="217" t="s">
        <v>135</v>
      </c>
      <c r="H29" s="217" t="s">
        <v>217</v>
      </c>
      <c r="I29" s="217" t="s">
        <v>217</v>
      </c>
      <c r="J29" s="217" t="s">
        <v>217</v>
      </c>
      <c r="K29" s="217" t="s">
        <v>217</v>
      </c>
      <c r="L29" s="217" t="s">
        <v>217</v>
      </c>
      <c r="M29" s="218">
        <v>-736.65</v>
      </c>
      <c r="N29" s="188" t="str">
        <f t="shared" si="0"/>
        <v>205600012800</v>
      </c>
    </row>
    <row r="30" spans="1:14" x14ac:dyDescent="0.25">
      <c r="A30" s="217" t="s">
        <v>108</v>
      </c>
      <c r="B30" s="217" t="s">
        <v>220</v>
      </c>
      <c r="C30" s="217" t="s">
        <v>221</v>
      </c>
      <c r="D30" s="217" t="s">
        <v>126</v>
      </c>
      <c r="E30" s="217" t="s">
        <v>127</v>
      </c>
      <c r="F30" s="217" t="s">
        <v>125</v>
      </c>
      <c r="G30" s="217" t="s">
        <v>132</v>
      </c>
      <c r="H30" s="217" t="s">
        <v>217</v>
      </c>
      <c r="I30" s="217" t="s">
        <v>217</v>
      </c>
      <c r="J30" s="217" t="s">
        <v>217</v>
      </c>
      <c r="K30" s="217" t="s">
        <v>217</v>
      </c>
      <c r="L30" s="217" t="s">
        <v>217</v>
      </c>
      <c r="M30" s="218">
        <v>-230.21</v>
      </c>
      <c r="N30" s="188" t="str">
        <f t="shared" si="0"/>
        <v>205200012800</v>
      </c>
    </row>
    <row r="31" spans="1:14" x14ac:dyDescent="0.25">
      <c r="A31" s="217" t="s">
        <v>108</v>
      </c>
      <c r="B31" s="217" t="s">
        <v>220</v>
      </c>
      <c r="C31" s="217" t="s">
        <v>221</v>
      </c>
      <c r="D31" s="217" t="s">
        <v>126</v>
      </c>
      <c r="E31" s="217" t="s">
        <v>127</v>
      </c>
      <c r="F31" s="217" t="s">
        <v>125</v>
      </c>
      <c r="G31" s="217" t="s">
        <v>137</v>
      </c>
      <c r="H31" s="217" t="s">
        <v>217</v>
      </c>
      <c r="I31" s="217" t="s">
        <v>217</v>
      </c>
      <c r="J31" s="217" t="s">
        <v>217</v>
      </c>
      <c r="K31" s="217" t="s">
        <v>217</v>
      </c>
      <c r="L31" s="217" t="s">
        <v>217</v>
      </c>
      <c r="M31" s="218">
        <v>-41.86</v>
      </c>
      <c r="N31" s="188" t="str">
        <f t="shared" si="0"/>
        <v>210000012800</v>
      </c>
    </row>
    <row r="32" spans="1:14" x14ac:dyDescent="0.25">
      <c r="A32" s="217" t="s">
        <v>108</v>
      </c>
      <c r="B32" s="217" t="s">
        <v>220</v>
      </c>
      <c r="C32" s="217" t="s">
        <v>221</v>
      </c>
      <c r="D32" s="217" t="s">
        <v>126</v>
      </c>
      <c r="E32" s="217" t="s">
        <v>127</v>
      </c>
      <c r="F32" s="217" t="s">
        <v>125</v>
      </c>
      <c r="G32" s="217" t="s">
        <v>139</v>
      </c>
      <c r="H32" s="217" t="s">
        <v>217</v>
      </c>
      <c r="I32" s="217" t="s">
        <v>217</v>
      </c>
      <c r="J32" s="217" t="s">
        <v>217</v>
      </c>
      <c r="K32" s="217" t="s">
        <v>217</v>
      </c>
      <c r="L32" s="217" t="s">
        <v>217</v>
      </c>
      <c r="M32" s="218">
        <v>-207.3</v>
      </c>
      <c r="N32" s="188" t="str">
        <f t="shared" si="0"/>
        <v>211000012800</v>
      </c>
    </row>
    <row r="33" spans="1:14" x14ac:dyDescent="0.25">
      <c r="A33" s="217" t="s">
        <v>108</v>
      </c>
      <c r="B33" s="217" t="s">
        <v>220</v>
      </c>
      <c r="C33" s="217" t="s">
        <v>221</v>
      </c>
      <c r="D33" s="217" t="s">
        <v>126</v>
      </c>
      <c r="E33" s="217" t="s">
        <v>127</v>
      </c>
      <c r="F33" s="217" t="s">
        <v>125</v>
      </c>
      <c r="G33" s="217" t="s">
        <v>133</v>
      </c>
      <c r="H33" s="217" t="s">
        <v>217</v>
      </c>
      <c r="I33" s="217" t="s">
        <v>217</v>
      </c>
      <c r="J33" s="217" t="s">
        <v>217</v>
      </c>
      <c r="K33" s="217" t="s">
        <v>217</v>
      </c>
      <c r="L33" s="217" t="s">
        <v>217</v>
      </c>
      <c r="M33" s="218">
        <v>-207.3</v>
      </c>
      <c r="N33" s="188" t="str">
        <f t="shared" si="0"/>
        <v>205300012800</v>
      </c>
    </row>
    <row r="34" spans="1:14" x14ac:dyDescent="0.25">
      <c r="A34" s="217" t="s">
        <v>108</v>
      </c>
      <c r="B34" s="217" t="s">
        <v>220</v>
      </c>
      <c r="C34" s="217" t="s">
        <v>221</v>
      </c>
      <c r="D34" s="217" t="s">
        <v>126</v>
      </c>
      <c r="E34" s="217" t="s">
        <v>127</v>
      </c>
      <c r="F34" s="217" t="s">
        <v>125</v>
      </c>
      <c r="G34" s="217" t="s">
        <v>145</v>
      </c>
      <c r="H34" s="217" t="s">
        <v>217</v>
      </c>
      <c r="I34" s="217" t="s">
        <v>217</v>
      </c>
      <c r="J34" s="217" t="s">
        <v>217</v>
      </c>
      <c r="K34" s="217" t="s">
        <v>217</v>
      </c>
      <c r="L34" s="217" t="s">
        <v>217</v>
      </c>
      <c r="M34" s="218">
        <v>-48.48</v>
      </c>
      <c r="N34" s="188" t="str">
        <f t="shared" si="0"/>
        <v>216000012800</v>
      </c>
    </row>
    <row r="35" spans="1:14" x14ac:dyDescent="0.25">
      <c r="A35" s="217" t="s">
        <v>108</v>
      </c>
      <c r="B35" s="217" t="s">
        <v>220</v>
      </c>
      <c r="C35" s="217" t="s">
        <v>221</v>
      </c>
      <c r="D35" s="217" t="s">
        <v>126</v>
      </c>
      <c r="E35" s="217" t="s">
        <v>127</v>
      </c>
      <c r="F35" s="217" t="s">
        <v>125</v>
      </c>
      <c r="G35" s="217" t="s">
        <v>142</v>
      </c>
      <c r="H35" s="217" t="s">
        <v>217</v>
      </c>
      <c r="I35" s="217" t="s">
        <v>217</v>
      </c>
      <c r="J35" s="217" t="s">
        <v>217</v>
      </c>
      <c r="K35" s="217" t="s">
        <v>217</v>
      </c>
      <c r="L35" s="217" t="s">
        <v>217</v>
      </c>
      <c r="M35" s="218">
        <v>-594.4</v>
      </c>
      <c r="N35" s="188" t="str">
        <f t="shared" si="0"/>
        <v>214000012800</v>
      </c>
    </row>
    <row r="36" spans="1:14" x14ac:dyDescent="0.25">
      <c r="A36" s="217" t="s">
        <v>108</v>
      </c>
      <c r="B36" s="217" t="s">
        <v>220</v>
      </c>
      <c r="C36" s="217" t="s">
        <v>221</v>
      </c>
      <c r="D36" s="217" t="s">
        <v>126</v>
      </c>
      <c r="E36" s="217" t="s">
        <v>127</v>
      </c>
      <c r="F36" s="217" t="s">
        <v>125</v>
      </c>
      <c r="G36" s="217" t="s">
        <v>136</v>
      </c>
      <c r="H36" s="217" t="s">
        <v>217</v>
      </c>
      <c r="I36" s="217" t="s">
        <v>217</v>
      </c>
      <c r="J36" s="217" t="s">
        <v>217</v>
      </c>
      <c r="K36" s="217" t="s">
        <v>217</v>
      </c>
      <c r="L36" s="217" t="s">
        <v>217</v>
      </c>
      <c r="M36" s="218">
        <v>-48.48</v>
      </c>
      <c r="N36" s="188" t="str">
        <f t="shared" si="0"/>
        <v>205800012800</v>
      </c>
    </row>
    <row r="37" spans="1:14" x14ac:dyDescent="0.25">
      <c r="A37" s="217" t="s">
        <v>108</v>
      </c>
      <c r="B37" s="217" t="s">
        <v>220</v>
      </c>
      <c r="C37" s="217" t="s">
        <v>221</v>
      </c>
      <c r="D37" s="217" t="s">
        <v>126</v>
      </c>
      <c r="E37" s="217" t="s">
        <v>127</v>
      </c>
      <c r="F37" s="217" t="s">
        <v>125</v>
      </c>
      <c r="G37" s="217" t="s">
        <v>143</v>
      </c>
      <c r="H37" s="217" t="s">
        <v>217</v>
      </c>
      <c r="I37" s="217" t="s">
        <v>217</v>
      </c>
      <c r="J37" s="217" t="s">
        <v>217</v>
      </c>
      <c r="K37" s="217" t="s">
        <v>217</v>
      </c>
      <c r="L37" s="217" t="s">
        <v>217</v>
      </c>
      <c r="M37" s="218">
        <v>-182.17</v>
      </c>
      <c r="N37" s="188" t="str">
        <f t="shared" si="0"/>
        <v>215000012800</v>
      </c>
    </row>
    <row r="38" spans="1:14" x14ac:dyDescent="0.25">
      <c r="A38" s="217" t="s">
        <v>108</v>
      </c>
      <c r="B38" s="217" t="s">
        <v>220</v>
      </c>
      <c r="C38" s="217" t="s">
        <v>221</v>
      </c>
      <c r="D38" s="217" t="s">
        <v>126</v>
      </c>
      <c r="E38" s="217" t="s">
        <v>127</v>
      </c>
      <c r="F38" s="217" t="s">
        <v>125</v>
      </c>
      <c r="G38" s="217" t="s">
        <v>148</v>
      </c>
      <c r="H38" s="217" t="s">
        <v>217</v>
      </c>
      <c r="I38" s="217" t="s">
        <v>217</v>
      </c>
      <c r="J38" s="217" t="s">
        <v>217</v>
      </c>
      <c r="K38" s="217" t="s">
        <v>217</v>
      </c>
      <c r="L38" s="217" t="s">
        <v>217</v>
      </c>
      <c r="M38" s="218">
        <v>3488</v>
      </c>
      <c r="N38" s="188" t="str">
        <f t="shared" si="0"/>
        <v>700000012800</v>
      </c>
    </row>
    <row r="39" spans="1:14" x14ac:dyDescent="0.25">
      <c r="A39" s="217" t="s">
        <v>108</v>
      </c>
      <c r="B39" s="217" t="s">
        <v>220</v>
      </c>
      <c r="C39" s="217" t="s">
        <v>221</v>
      </c>
      <c r="D39" s="217" t="s">
        <v>126</v>
      </c>
      <c r="E39" s="217" t="s">
        <v>127</v>
      </c>
      <c r="F39" s="217" t="s">
        <v>125</v>
      </c>
      <c r="G39" s="217" t="s">
        <v>151</v>
      </c>
      <c r="H39" s="217" t="s">
        <v>217</v>
      </c>
      <c r="I39" s="217" t="s">
        <v>217</v>
      </c>
      <c r="J39" s="217" t="s">
        <v>217</v>
      </c>
      <c r="K39" s="217" t="s">
        <v>217</v>
      </c>
      <c r="L39" s="217" t="s">
        <v>217</v>
      </c>
      <c r="M39" s="218">
        <v>207.3</v>
      </c>
      <c r="N39" s="188" t="str">
        <f t="shared" si="0"/>
        <v>723000012800</v>
      </c>
    </row>
    <row r="40" spans="1:14" x14ac:dyDescent="0.25">
      <c r="A40" s="217" t="s">
        <v>108</v>
      </c>
      <c r="B40" s="217" t="s">
        <v>220</v>
      </c>
      <c r="C40" s="217" t="s">
        <v>221</v>
      </c>
      <c r="D40" s="217" t="s">
        <v>126</v>
      </c>
      <c r="E40" s="217" t="s">
        <v>127</v>
      </c>
      <c r="F40" s="217" t="s">
        <v>125</v>
      </c>
      <c r="G40" s="217" t="s">
        <v>152</v>
      </c>
      <c r="H40" s="217" t="s">
        <v>217</v>
      </c>
      <c r="I40" s="217" t="s">
        <v>217</v>
      </c>
      <c r="J40" s="217" t="s">
        <v>217</v>
      </c>
      <c r="K40" s="217" t="s">
        <v>217</v>
      </c>
      <c r="L40" s="217" t="s">
        <v>217</v>
      </c>
      <c r="M40" s="218">
        <v>48.48</v>
      </c>
      <c r="N40" s="188" t="str">
        <f t="shared" si="0"/>
        <v>723100012800</v>
      </c>
    </row>
    <row r="41" spans="1:14" x14ac:dyDescent="0.25">
      <c r="A41" s="217" t="s">
        <v>108</v>
      </c>
      <c r="B41" s="217" t="s">
        <v>220</v>
      </c>
      <c r="C41" s="217" t="s">
        <v>221</v>
      </c>
      <c r="D41" s="217" t="s">
        <v>126</v>
      </c>
      <c r="E41" s="217" t="s">
        <v>127</v>
      </c>
      <c r="F41" s="217" t="s">
        <v>125</v>
      </c>
      <c r="G41" s="217" t="s">
        <v>153</v>
      </c>
      <c r="H41" s="217" t="s">
        <v>217</v>
      </c>
      <c r="I41" s="217" t="s">
        <v>217</v>
      </c>
      <c r="J41" s="217" t="s">
        <v>217</v>
      </c>
      <c r="K41" s="217" t="s">
        <v>217</v>
      </c>
      <c r="L41" s="217" t="s">
        <v>217</v>
      </c>
      <c r="M41" s="218">
        <v>736.65</v>
      </c>
      <c r="N41" s="188" t="str">
        <f t="shared" si="0"/>
        <v>724000012800</v>
      </c>
    </row>
    <row r="42" spans="1:14" x14ac:dyDescent="0.25">
      <c r="A42" s="217" t="s">
        <v>108</v>
      </c>
      <c r="B42" s="217" t="s">
        <v>220</v>
      </c>
      <c r="C42" s="217" t="s">
        <v>221</v>
      </c>
      <c r="D42" s="217" t="s">
        <v>126</v>
      </c>
      <c r="E42" s="217" t="s">
        <v>127</v>
      </c>
      <c r="F42" s="217" t="s">
        <v>125</v>
      </c>
      <c r="G42" s="217" t="s">
        <v>156</v>
      </c>
      <c r="H42" s="217" t="s">
        <v>217</v>
      </c>
      <c r="I42" s="217" t="s">
        <v>217</v>
      </c>
      <c r="J42" s="217" t="s">
        <v>217</v>
      </c>
      <c r="K42" s="217" t="s">
        <v>217</v>
      </c>
      <c r="L42" s="217" t="s">
        <v>217</v>
      </c>
      <c r="M42" s="218">
        <v>230.21</v>
      </c>
      <c r="N42" s="188" t="str">
        <f t="shared" si="0"/>
        <v>726900012800</v>
      </c>
    </row>
    <row r="43" spans="1:14" x14ac:dyDescent="0.25">
      <c r="A43" s="217" t="s">
        <v>108</v>
      </c>
      <c r="B43" s="217" t="s">
        <v>220</v>
      </c>
      <c r="C43" s="217" t="s">
        <v>221</v>
      </c>
      <c r="D43" s="217" t="s">
        <v>126</v>
      </c>
      <c r="E43" s="217" t="s">
        <v>127</v>
      </c>
      <c r="F43" s="217" t="s">
        <v>125</v>
      </c>
      <c r="G43" s="217" t="s">
        <v>138</v>
      </c>
      <c r="H43" s="217" t="s">
        <v>217</v>
      </c>
      <c r="I43" s="217" t="s">
        <v>217</v>
      </c>
      <c r="J43" s="217" t="s">
        <v>217</v>
      </c>
      <c r="K43" s="217" t="s">
        <v>217</v>
      </c>
      <c r="L43" s="217" t="s">
        <v>217</v>
      </c>
      <c r="M43" s="218">
        <v>-230.21</v>
      </c>
      <c r="N43" s="188" t="str">
        <f t="shared" si="0"/>
        <v>210500012800</v>
      </c>
    </row>
    <row r="44" spans="1:14" x14ac:dyDescent="0.25">
      <c r="A44" s="217" t="s">
        <v>108</v>
      </c>
      <c r="B44" s="217" t="s">
        <v>222</v>
      </c>
      <c r="C44" s="217" t="s">
        <v>223</v>
      </c>
      <c r="D44" s="217" t="s">
        <v>126</v>
      </c>
      <c r="E44" s="217" t="s">
        <v>127</v>
      </c>
      <c r="F44" s="217" t="s">
        <v>125</v>
      </c>
      <c r="G44" s="217" t="s">
        <v>151</v>
      </c>
      <c r="H44" s="217" t="s">
        <v>217</v>
      </c>
      <c r="I44" s="217" t="s">
        <v>217</v>
      </c>
      <c r="J44" s="217" t="s">
        <v>217</v>
      </c>
      <c r="K44" s="217" t="s">
        <v>217</v>
      </c>
      <c r="L44" s="217" t="s">
        <v>217</v>
      </c>
      <c r="M44" s="218">
        <v>189.92</v>
      </c>
      <c r="N44" s="188" t="str">
        <f t="shared" si="0"/>
        <v>723000012800</v>
      </c>
    </row>
    <row r="45" spans="1:14" x14ac:dyDescent="0.25">
      <c r="A45" s="217" t="s">
        <v>108</v>
      </c>
      <c r="B45" s="217" t="s">
        <v>222</v>
      </c>
      <c r="C45" s="217" t="s">
        <v>223</v>
      </c>
      <c r="D45" s="217" t="s">
        <v>126</v>
      </c>
      <c r="E45" s="217" t="s">
        <v>127</v>
      </c>
      <c r="F45" s="217" t="s">
        <v>125</v>
      </c>
      <c r="G45" s="217" t="s">
        <v>124</v>
      </c>
      <c r="H45" s="217" t="s">
        <v>217</v>
      </c>
      <c r="I45" s="217" t="s">
        <v>217</v>
      </c>
      <c r="J45" s="217" t="s">
        <v>217</v>
      </c>
      <c r="K45" s="217" t="s">
        <v>217</v>
      </c>
      <c r="L45" s="217" t="s">
        <v>217</v>
      </c>
      <c r="M45" s="218">
        <v>-2151.06</v>
      </c>
      <c r="N45" s="188" t="str">
        <f t="shared" si="0"/>
        <v>100000012800</v>
      </c>
    </row>
    <row r="46" spans="1:14" x14ac:dyDescent="0.25">
      <c r="A46" s="217" t="s">
        <v>108</v>
      </c>
      <c r="B46" s="217" t="s">
        <v>222</v>
      </c>
      <c r="C46" s="217" t="s">
        <v>223</v>
      </c>
      <c r="D46" s="217" t="s">
        <v>126</v>
      </c>
      <c r="E46" s="217" t="s">
        <v>127</v>
      </c>
      <c r="F46" s="217" t="s">
        <v>125</v>
      </c>
      <c r="G46" s="217" t="s">
        <v>148</v>
      </c>
      <c r="H46" s="217" t="s">
        <v>217</v>
      </c>
      <c r="I46" s="217" t="s">
        <v>217</v>
      </c>
      <c r="J46" s="217" t="s">
        <v>217</v>
      </c>
      <c r="K46" s="217" t="s">
        <v>217</v>
      </c>
      <c r="L46" s="217" t="s">
        <v>217</v>
      </c>
      <c r="M46" s="218">
        <v>162</v>
      </c>
      <c r="N46" s="188" t="str">
        <f t="shared" si="0"/>
        <v>700000012800</v>
      </c>
    </row>
    <row r="47" spans="1:14" x14ac:dyDescent="0.25">
      <c r="A47" s="217" t="s">
        <v>108</v>
      </c>
      <c r="B47" s="217" t="s">
        <v>222</v>
      </c>
      <c r="C47" s="217" t="s">
        <v>223</v>
      </c>
      <c r="D47" s="217" t="s">
        <v>126</v>
      </c>
      <c r="E47" s="217" t="s">
        <v>127</v>
      </c>
      <c r="F47" s="217" t="s">
        <v>125</v>
      </c>
      <c r="G47" s="217" t="s">
        <v>152</v>
      </c>
      <c r="H47" s="217" t="s">
        <v>217</v>
      </c>
      <c r="I47" s="217" t="s">
        <v>217</v>
      </c>
      <c r="J47" s="217" t="s">
        <v>217</v>
      </c>
      <c r="K47" s="217" t="s">
        <v>217</v>
      </c>
      <c r="L47" s="217" t="s">
        <v>217</v>
      </c>
      <c r="M47" s="218">
        <v>44.41</v>
      </c>
      <c r="N47" s="188" t="str">
        <f t="shared" si="0"/>
        <v>723100012800</v>
      </c>
    </row>
    <row r="48" spans="1:14" x14ac:dyDescent="0.25">
      <c r="A48" s="217" t="s">
        <v>108</v>
      </c>
      <c r="B48" s="217" t="s">
        <v>222</v>
      </c>
      <c r="C48" s="217" t="s">
        <v>223</v>
      </c>
      <c r="D48" s="217" t="s">
        <v>126</v>
      </c>
      <c r="E48" s="217" t="s">
        <v>127</v>
      </c>
      <c r="F48" s="217" t="s">
        <v>125</v>
      </c>
      <c r="G48" s="217" t="s">
        <v>153</v>
      </c>
      <c r="H48" s="217" t="s">
        <v>217</v>
      </c>
      <c r="I48" s="217" t="s">
        <v>217</v>
      </c>
      <c r="J48" s="217" t="s">
        <v>217</v>
      </c>
      <c r="K48" s="217" t="s">
        <v>217</v>
      </c>
      <c r="L48" s="217" t="s">
        <v>217</v>
      </c>
      <c r="M48" s="218">
        <v>673.9</v>
      </c>
      <c r="N48" s="188" t="str">
        <f t="shared" si="0"/>
        <v>724000012800</v>
      </c>
    </row>
    <row r="49" spans="1:14" x14ac:dyDescent="0.25">
      <c r="A49" s="217" t="s">
        <v>108</v>
      </c>
      <c r="B49" s="217" t="s">
        <v>222</v>
      </c>
      <c r="C49" s="217" t="s">
        <v>223</v>
      </c>
      <c r="D49" s="217" t="s">
        <v>126</v>
      </c>
      <c r="E49" s="217" t="s">
        <v>127</v>
      </c>
      <c r="F49" s="217" t="s">
        <v>125</v>
      </c>
      <c r="G49" s="217" t="s">
        <v>155</v>
      </c>
      <c r="H49" s="217" t="s">
        <v>217</v>
      </c>
      <c r="I49" s="217" t="s">
        <v>217</v>
      </c>
      <c r="J49" s="217" t="s">
        <v>217</v>
      </c>
      <c r="K49" s="217" t="s">
        <v>217</v>
      </c>
      <c r="L49" s="217" t="s">
        <v>217</v>
      </c>
      <c r="M49" s="218">
        <v>7.87</v>
      </c>
      <c r="N49" s="188" t="str">
        <f t="shared" si="0"/>
        <v>725000012800</v>
      </c>
    </row>
    <row r="50" spans="1:14" x14ac:dyDescent="0.25">
      <c r="A50" s="217" t="s">
        <v>108</v>
      </c>
      <c r="B50" s="217" t="s">
        <v>222</v>
      </c>
      <c r="C50" s="217" t="s">
        <v>223</v>
      </c>
      <c r="D50" s="217" t="s">
        <v>126</v>
      </c>
      <c r="E50" s="217" t="s">
        <v>127</v>
      </c>
      <c r="F50" s="217" t="s">
        <v>125</v>
      </c>
      <c r="G50" s="217" t="s">
        <v>150</v>
      </c>
      <c r="H50" s="217" t="s">
        <v>217</v>
      </c>
      <c r="I50" s="217" t="s">
        <v>217</v>
      </c>
      <c r="J50" s="217" t="s">
        <v>217</v>
      </c>
      <c r="K50" s="217" t="s">
        <v>217</v>
      </c>
      <c r="L50" s="217" t="s">
        <v>217</v>
      </c>
      <c r="M50" s="218">
        <v>11.4</v>
      </c>
      <c r="N50" s="188" t="str">
        <f t="shared" si="0"/>
        <v>722100012800</v>
      </c>
    </row>
    <row r="51" spans="1:14" x14ac:dyDescent="0.25">
      <c r="A51" s="217" t="s">
        <v>108</v>
      </c>
      <c r="B51" s="217" t="s">
        <v>222</v>
      </c>
      <c r="C51" s="217" t="s">
        <v>223</v>
      </c>
      <c r="D51" s="217" t="s">
        <v>126</v>
      </c>
      <c r="E51" s="217" t="s">
        <v>127</v>
      </c>
      <c r="F51" s="217" t="s">
        <v>125</v>
      </c>
      <c r="G51" s="217" t="s">
        <v>156</v>
      </c>
      <c r="H51" s="217" t="s">
        <v>217</v>
      </c>
      <c r="I51" s="217" t="s">
        <v>217</v>
      </c>
      <c r="J51" s="217" t="s">
        <v>217</v>
      </c>
      <c r="K51" s="217" t="s">
        <v>217</v>
      </c>
      <c r="L51" s="217" t="s">
        <v>217</v>
      </c>
      <c r="M51" s="218">
        <v>213.84</v>
      </c>
      <c r="N51" s="188" t="str">
        <f t="shared" si="0"/>
        <v>726900012800</v>
      </c>
    </row>
    <row r="52" spans="1:14" x14ac:dyDescent="0.25">
      <c r="A52" s="217" t="s">
        <v>108</v>
      </c>
      <c r="B52" s="217" t="s">
        <v>222</v>
      </c>
      <c r="C52" s="217" t="s">
        <v>223</v>
      </c>
      <c r="D52" s="217" t="s">
        <v>126</v>
      </c>
      <c r="E52" s="217" t="s">
        <v>127</v>
      </c>
      <c r="F52" s="217" t="s">
        <v>125</v>
      </c>
      <c r="G52" s="217" t="s">
        <v>156</v>
      </c>
      <c r="H52" s="217" t="s">
        <v>217</v>
      </c>
      <c r="I52" s="217" t="s">
        <v>217</v>
      </c>
      <c r="J52" s="217" t="s">
        <v>217</v>
      </c>
      <c r="K52" s="217" t="s">
        <v>217</v>
      </c>
      <c r="L52" s="217" t="s">
        <v>217</v>
      </c>
      <c r="M52" s="218">
        <v>38.880000000000003</v>
      </c>
      <c r="N52" s="188" t="str">
        <f t="shared" si="0"/>
        <v>726900012800</v>
      </c>
    </row>
    <row r="53" spans="1:14" x14ac:dyDescent="0.25">
      <c r="A53" s="217" t="s">
        <v>108</v>
      </c>
      <c r="B53" s="217" t="s">
        <v>222</v>
      </c>
      <c r="C53" s="217" t="s">
        <v>223</v>
      </c>
      <c r="D53" s="217" t="s">
        <v>126</v>
      </c>
      <c r="E53" s="217" t="s">
        <v>127</v>
      </c>
      <c r="F53" s="217" t="s">
        <v>125</v>
      </c>
      <c r="G53" s="217" t="s">
        <v>140</v>
      </c>
      <c r="H53" s="217" t="s">
        <v>217</v>
      </c>
      <c r="I53" s="217" t="s">
        <v>217</v>
      </c>
      <c r="J53" s="217" t="s">
        <v>217</v>
      </c>
      <c r="K53" s="217" t="s">
        <v>217</v>
      </c>
      <c r="L53" s="217" t="s">
        <v>217</v>
      </c>
      <c r="M53" s="218">
        <v>-4.8600000000000003</v>
      </c>
      <c r="N53" s="188" t="str">
        <f t="shared" si="0"/>
        <v>212500012800</v>
      </c>
    </row>
    <row r="54" spans="1:14" x14ac:dyDescent="0.25">
      <c r="A54" s="217" t="s">
        <v>108</v>
      </c>
      <c r="B54" s="217" t="s">
        <v>222</v>
      </c>
      <c r="C54" s="217" t="s">
        <v>223</v>
      </c>
      <c r="D54" s="217" t="s">
        <v>126</v>
      </c>
      <c r="E54" s="217" t="s">
        <v>127</v>
      </c>
      <c r="F54" s="217" t="s">
        <v>125</v>
      </c>
      <c r="G54" s="217" t="s">
        <v>144</v>
      </c>
      <c r="H54" s="217" t="s">
        <v>217</v>
      </c>
      <c r="I54" s="217" t="s">
        <v>217</v>
      </c>
      <c r="J54" s="217" t="s">
        <v>217</v>
      </c>
      <c r="K54" s="217" t="s">
        <v>217</v>
      </c>
      <c r="L54" s="217" t="s">
        <v>217</v>
      </c>
      <c r="M54" s="218">
        <v>-4.95</v>
      </c>
      <c r="N54" s="188" t="str">
        <f t="shared" si="0"/>
        <v>215500012800</v>
      </c>
    </row>
    <row r="55" spans="1:14" x14ac:dyDescent="0.25">
      <c r="A55" s="217" t="s">
        <v>108</v>
      </c>
      <c r="B55" s="217" t="s">
        <v>222</v>
      </c>
      <c r="C55" s="217" t="s">
        <v>223</v>
      </c>
      <c r="D55" s="217" t="s">
        <v>126</v>
      </c>
      <c r="E55" s="217" t="s">
        <v>127</v>
      </c>
      <c r="F55" s="217" t="s">
        <v>125</v>
      </c>
      <c r="G55" s="217" t="s">
        <v>140</v>
      </c>
      <c r="H55" s="217" t="s">
        <v>217</v>
      </c>
      <c r="I55" s="217" t="s">
        <v>217</v>
      </c>
      <c r="J55" s="217" t="s">
        <v>217</v>
      </c>
      <c r="K55" s="217" t="s">
        <v>217</v>
      </c>
      <c r="L55" s="217" t="s">
        <v>217</v>
      </c>
      <c r="M55" s="218">
        <v>-15.36</v>
      </c>
      <c r="N55" s="188" t="str">
        <f t="shared" si="0"/>
        <v>212500012800</v>
      </c>
    </row>
    <row r="56" spans="1:14" x14ac:dyDescent="0.25">
      <c r="A56" s="217" t="s">
        <v>108</v>
      </c>
      <c r="B56" s="217" t="s">
        <v>222</v>
      </c>
      <c r="C56" s="217" t="s">
        <v>223</v>
      </c>
      <c r="D56" s="217" t="s">
        <v>126</v>
      </c>
      <c r="E56" s="217" t="s">
        <v>127</v>
      </c>
      <c r="F56" s="217" t="s">
        <v>125</v>
      </c>
      <c r="G56" s="217" t="s">
        <v>137</v>
      </c>
      <c r="H56" s="217" t="s">
        <v>217</v>
      </c>
      <c r="I56" s="217" t="s">
        <v>217</v>
      </c>
      <c r="J56" s="217" t="s">
        <v>217</v>
      </c>
      <c r="K56" s="217" t="s">
        <v>217</v>
      </c>
      <c r="L56" s="217" t="s">
        <v>217</v>
      </c>
      <c r="M56" s="218">
        <v>-69.23</v>
      </c>
      <c r="N56" s="188" t="str">
        <f t="shared" si="0"/>
        <v>210000012800</v>
      </c>
    </row>
    <row r="57" spans="1:14" x14ac:dyDescent="0.25">
      <c r="A57" s="217" t="s">
        <v>108</v>
      </c>
      <c r="B57" s="217" t="s">
        <v>222</v>
      </c>
      <c r="C57" s="217" t="s">
        <v>223</v>
      </c>
      <c r="D57" s="217" t="s">
        <v>126</v>
      </c>
      <c r="E57" s="217" t="s">
        <v>127</v>
      </c>
      <c r="F57" s="217" t="s">
        <v>125</v>
      </c>
      <c r="G57" s="217" t="s">
        <v>138</v>
      </c>
      <c r="H57" s="217" t="s">
        <v>217</v>
      </c>
      <c r="I57" s="217" t="s">
        <v>217</v>
      </c>
      <c r="J57" s="217" t="s">
        <v>217</v>
      </c>
      <c r="K57" s="217" t="s">
        <v>217</v>
      </c>
      <c r="L57" s="217" t="s">
        <v>217</v>
      </c>
      <c r="M57" s="218">
        <v>-213.84</v>
      </c>
      <c r="N57" s="188" t="str">
        <f t="shared" si="0"/>
        <v>210500012800</v>
      </c>
    </row>
    <row r="58" spans="1:14" x14ac:dyDescent="0.25">
      <c r="A58" s="217" t="s">
        <v>108</v>
      </c>
      <c r="B58" s="217" t="s">
        <v>222</v>
      </c>
      <c r="C58" s="217" t="s">
        <v>223</v>
      </c>
      <c r="D58" s="217" t="s">
        <v>126</v>
      </c>
      <c r="E58" s="217" t="s">
        <v>127</v>
      </c>
      <c r="F58" s="217" t="s">
        <v>125</v>
      </c>
      <c r="G58" s="217" t="s">
        <v>141</v>
      </c>
      <c r="H58" s="217" t="s">
        <v>217</v>
      </c>
      <c r="I58" s="217" t="s">
        <v>217</v>
      </c>
      <c r="J58" s="217" t="s">
        <v>217</v>
      </c>
      <c r="K58" s="217" t="s">
        <v>217</v>
      </c>
      <c r="L58" s="217" t="s">
        <v>217</v>
      </c>
      <c r="M58" s="218">
        <v>-108.5</v>
      </c>
      <c r="N58" s="188" t="str">
        <f t="shared" si="0"/>
        <v>213000012800</v>
      </c>
    </row>
    <row r="59" spans="1:14" x14ac:dyDescent="0.25">
      <c r="A59" s="217" t="s">
        <v>108</v>
      </c>
      <c r="B59" s="217" t="s">
        <v>222</v>
      </c>
      <c r="C59" s="217" t="s">
        <v>223</v>
      </c>
      <c r="D59" s="217" t="s">
        <v>126</v>
      </c>
      <c r="E59" s="217" t="s">
        <v>127</v>
      </c>
      <c r="F59" s="217" t="s">
        <v>125</v>
      </c>
      <c r="G59" s="217" t="s">
        <v>134</v>
      </c>
      <c r="H59" s="217" t="s">
        <v>217</v>
      </c>
      <c r="I59" s="217" t="s">
        <v>217</v>
      </c>
      <c r="J59" s="217" t="s">
        <v>217</v>
      </c>
      <c r="K59" s="217" t="s">
        <v>217</v>
      </c>
      <c r="L59" s="217" t="s">
        <v>217</v>
      </c>
      <c r="M59" s="218">
        <v>-7.87</v>
      </c>
      <c r="N59" s="188" t="str">
        <f t="shared" si="0"/>
        <v>205500012800</v>
      </c>
    </row>
    <row r="60" spans="1:14" x14ac:dyDescent="0.25">
      <c r="A60" s="217" t="s">
        <v>108</v>
      </c>
      <c r="B60" s="217" t="s">
        <v>222</v>
      </c>
      <c r="C60" s="217" t="s">
        <v>223</v>
      </c>
      <c r="D60" s="217" t="s">
        <v>126</v>
      </c>
      <c r="E60" s="217" t="s">
        <v>127</v>
      </c>
      <c r="F60" s="217" t="s">
        <v>125</v>
      </c>
      <c r="G60" s="217" t="s">
        <v>135</v>
      </c>
      <c r="H60" s="217" t="s">
        <v>217</v>
      </c>
      <c r="I60" s="217" t="s">
        <v>217</v>
      </c>
      <c r="J60" s="217" t="s">
        <v>217</v>
      </c>
      <c r="K60" s="217" t="s">
        <v>217</v>
      </c>
      <c r="L60" s="217" t="s">
        <v>217</v>
      </c>
      <c r="M60" s="218">
        <v>-673.9</v>
      </c>
      <c r="N60" s="188" t="str">
        <f t="shared" si="0"/>
        <v>205600012800</v>
      </c>
    </row>
    <row r="61" spans="1:14" x14ac:dyDescent="0.25">
      <c r="A61" s="217" t="s">
        <v>108</v>
      </c>
      <c r="B61" s="217" t="s">
        <v>222</v>
      </c>
      <c r="C61" s="217" t="s">
        <v>223</v>
      </c>
      <c r="D61" s="217" t="s">
        <v>126</v>
      </c>
      <c r="E61" s="217" t="s">
        <v>127</v>
      </c>
      <c r="F61" s="217" t="s">
        <v>125</v>
      </c>
      <c r="G61" s="217" t="s">
        <v>159</v>
      </c>
      <c r="H61" s="217" t="s">
        <v>217</v>
      </c>
      <c r="I61" s="217" t="s">
        <v>217</v>
      </c>
      <c r="J61" s="217" t="s">
        <v>217</v>
      </c>
      <c r="K61" s="217" t="s">
        <v>217</v>
      </c>
      <c r="L61" s="217" t="s">
        <v>217</v>
      </c>
      <c r="M61" s="218">
        <v>-11.4</v>
      </c>
      <c r="N61" s="188" t="str">
        <f t="shared" si="0"/>
        <v>205700012800</v>
      </c>
    </row>
    <row r="62" spans="1:14" x14ac:dyDescent="0.25">
      <c r="A62" s="217" t="s">
        <v>108</v>
      </c>
      <c r="B62" s="217" t="s">
        <v>222</v>
      </c>
      <c r="C62" s="217" t="s">
        <v>223</v>
      </c>
      <c r="D62" s="217" t="s">
        <v>126</v>
      </c>
      <c r="E62" s="217" t="s">
        <v>127</v>
      </c>
      <c r="F62" s="217" t="s">
        <v>125</v>
      </c>
      <c r="G62" s="217" t="s">
        <v>137</v>
      </c>
      <c r="H62" s="217" t="s">
        <v>217</v>
      </c>
      <c r="I62" s="217" t="s">
        <v>217</v>
      </c>
      <c r="J62" s="217" t="s">
        <v>217</v>
      </c>
      <c r="K62" s="217" t="s">
        <v>217</v>
      </c>
      <c r="L62" s="217" t="s">
        <v>217</v>
      </c>
      <c r="M62" s="218">
        <v>-38.880000000000003</v>
      </c>
      <c r="N62" s="188" t="str">
        <f t="shared" si="0"/>
        <v>210000012800</v>
      </c>
    </row>
    <row r="63" spans="1:14" x14ac:dyDescent="0.25">
      <c r="A63" s="217" t="s">
        <v>108</v>
      </c>
      <c r="B63" s="217" t="s">
        <v>222</v>
      </c>
      <c r="C63" s="217" t="s">
        <v>223</v>
      </c>
      <c r="D63" s="217" t="s">
        <v>126</v>
      </c>
      <c r="E63" s="217" t="s">
        <v>127</v>
      </c>
      <c r="F63" s="217" t="s">
        <v>125</v>
      </c>
      <c r="G63" s="217" t="s">
        <v>132</v>
      </c>
      <c r="H63" s="217" t="s">
        <v>217</v>
      </c>
      <c r="I63" s="217" t="s">
        <v>217</v>
      </c>
      <c r="J63" s="217" t="s">
        <v>217</v>
      </c>
      <c r="K63" s="217" t="s">
        <v>217</v>
      </c>
      <c r="L63" s="217" t="s">
        <v>217</v>
      </c>
      <c r="M63" s="218">
        <v>-213.84</v>
      </c>
      <c r="N63" s="188" t="str">
        <f t="shared" si="0"/>
        <v>205200012800</v>
      </c>
    </row>
    <row r="64" spans="1:14" x14ac:dyDescent="0.25">
      <c r="A64" s="217" t="s">
        <v>108</v>
      </c>
      <c r="B64" s="217" t="s">
        <v>222</v>
      </c>
      <c r="C64" s="217" t="s">
        <v>223</v>
      </c>
      <c r="D64" s="217" t="s">
        <v>126</v>
      </c>
      <c r="E64" s="217" t="s">
        <v>127</v>
      </c>
      <c r="F64" s="217" t="s">
        <v>125</v>
      </c>
      <c r="G64" s="217" t="s">
        <v>139</v>
      </c>
      <c r="H64" s="217" t="s">
        <v>217</v>
      </c>
      <c r="I64" s="217" t="s">
        <v>217</v>
      </c>
      <c r="J64" s="217" t="s">
        <v>217</v>
      </c>
      <c r="K64" s="217" t="s">
        <v>217</v>
      </c>
      <c r="L64" s="217" t="s">
        <v>217</v>
      </c>
      <c r="M64" s="218">
        <v>-189.92</v>
      </c>
      <c r="N64" s="188" t="str">
        <f t="shared" si="0"/>
        <v>211000012800</v>
      </c>
    </row>
    <row r="65" spans="1:14" x14ac:dyDescent="0.25">
      <c r="A65" s="217" t="s">
        <v>108</v>
      </c>
      <c r="B65" s="217" t="s">
        <v>222</v>
      </c>
      <c r="C65" s="217" t="s">
        <v>223</v>
      </c>
      <c r="D65" s="217" t="s">
        <v>126</v>
      </c>
      <c r="E65" s="217" t="s">
        <v>127</v>
      </c>
      <c r="F65" s="217" t="s">
        <v>125</v>
      </c>
      <c r="G65" s="217" t="s">
        <v>133</v>
      </c>
      <c r="H65" s="217" t="s">
        <v>217</v>
      </c>
      <c r="I65" s="217" t="s">
        <v>217</v>
      </c>
      <c r="J65" s="217" t="s">
        <v>217</v>
      </c>
      <c r="K65" s="217" t="s">
        <v>217</v>
      </c>
      <c r="L65" s="217" t="s">
        <v>217</v>
      </c>
      <c r="M65" s="218">
        <v>-189.92</v>
      </c>
      <c r="N65" s="188" t="str">
        <f t="shared" si="0"/>
        <v>205300012800</v>
      </c>
    </row>
    <row r="66" spans="1:14" x14ac:dyDescent="0.25">
      <c r="A66" s="217" t="s">
        <v>108</v>
      </c>
      <c r="B66" s="217" t="s">
        <v>222</v>
      </c>
      <c r="C66" s="217" t="s">
        <v>223</v>
      </c>
      <c r="D66" s="217" t="s">
        <v>126</v>
      </c>
      <c r="E66" s="217" t="s">
        <v>127</v>
      </c>
      <c r="F66" s="217" t="s">
        <v>125</v>
      </c>
      <c r="G66" s="217" t="s">
        <v>145</v>
      </c>
      <c r="H66" s="217" t="s">
        <v>217</v>
      </c>
      <c r="I66" s="217" t="s">
        <v>217</v>
      </c>
      <c r="J66" s="217" t="s">
        <v>217</v>
      </c>
      <c r="K66" s="217" t="s">
        <v>217</v>
      </c>
      <c r="L66" s="217" t="s">
        <v>217</v>
      </c>
      <c r="M66" s="218">
        <v>-44.41</v>
      </c>
      <c r="N66" s="188" t="str">
        <f t="shared" si="0"/>
        <v>216000012800</v>
      </c>
    </row>
    <row r="67" spans="1:14" x14ac:dyDescent="0.25">
      <c r="A67" s="217" t="s">
        <v>108</v>
      </c>
      <c r="B67" s="217" t="s">
        <v>222</v>
      </c>
      <c r="C67" s="217" t="s">
        <v>223</v>
      </c>
      <c r="D67" s="217" t="s">
        <v>126</v>
      </c>
      <c r="E67" s="217" t="s">
        <v>127</v>
      </c>
      <c r="F67" s="217" t="s">
        <v>125</v>
      </c>
      <c r="G67" s="217" t="s">
        <v>142</v>
      </c>
      <c r="H67" s="217" t="s">
        <v>217</v>
      </c>
      <c r="I67" s="217" t="s">
        <v>217</v>
      </c>
      <c r="J67" s="217" t="s">
        <v>217</v>
      </c>
      <c r="K67" s="217" t="s">
        <v>217</v>
      </c>
      <c r="L67" s="217" t="s">
        <v>217</v>
      </c>
      <c r="M67" s="218">
        <v>-273.08</v>
      </c>
      <c r="N67" s="188" t="str">
        <f t="shared" ref="N67:N130" si="1">CONCATENATE(G67,E67)</f>
        <v>214000012800</v>
      </c>
    </row>
    <row r="68" spans="1:14" x14ac:dyDescent="0.25">
      <c r="A68" s="217" t="s">
        <v>108</v>
      </c>
      <c r="B68" s="217" t="s">
        <v>222</v>
      </c>
      <c r="C68" s="217" t="s">
        <v>223</v>
      </c>
      <c r="D68" s="217" t="s">
        <v>126</v>
      </c>
      <c r="E68" s="217" t="s">
        <v>127</v>
      </c>
      <c r="F68" s="217" t="s">
        <v>125</v>
      </c>
      <c r="G68" s="217" t="s">
        <v>136</v>
      </c>
      <c r="H68" s="217" t="s">
        <v>217</v>
      </c>
      <c r="I68" s="217" t="s">
        <v>217</v>
      </c>
      <c r="J68" s="217" t="s">
        <v>217</v>
      </c>
      <c r="K68" s="217" t="s">
        <v>217</v>
      </c>
      <c r="L68" s="217" t="s">
        <v>217</v>
      </c>
      <c r="M68" s="218">
        <v>-44.41</v>
      </c>
      <c r="N68" s="188" t="str">
        <f t="shared" si="1"/>
        <v>205800012800</v>
      </c>
    </row>
    <row r="69" spans="1:14" x14ac:dyDescent="0.25">
      <c r="A69" s="217" t="s">
        <v>108</v>
      </c>
      <c r="B69" s="217" t="s">
        <v>222</v>
      </c>
      <c r="C69" s="217" t="s">
        <v>223</v>
      </c>
      <c r="D69" s="217" t="s">
        <v>126</v>
      </c>
      <c r="E69" s="217" t="s">
        <v>127</v>
      </c>
      <c r="F69" s="217" t="s">
        <v>125</v>
      </c>
      <c r="G69" s="217" t="s">
        <v>143</v>
      </c>
      <c r="H69" s="217" t="s">
        <v>217</v>
      </c>
      <c r="I69" s="217" t="s">
        <v>217</v>
      </c>
      <c r="J69" s="217" t="s">
        <v>217</v>
      </c>
      <c r="K69" s="217" t="s">
        <v>217</v>
      </c>
      <c r="L69" s="217" t="s">
        <v>217</v>
      </c>
      <c r="M69" s="218">
        <v>-164.79</v>
      </c>
      <c r="N69" s="188" t="str">
        <f t="shared" si="1"/>
        <v>215000012800</v>
      </c>
    </row>
    <row r="70" spans="1:14" x14ac:dyDescent="0.25">
      <c r="A70" s="217" t="s">
        <v>108</v>
      </c>
      <c r="B70" s="217" t="s">
        <v>222</v>
      </c>
      <c r="C70" s="217" t="s">
        <v>223</v>
      </c>
      <c r="D70" s="217" t="s">
        <v>126</v>
      </c>
      <c r="E70" s="217" t="s">
        <v>127</v>
      </c>
      <c r="F70" s="217" t="s">
        <v>125</v>
      </c>
      <c r="G70" s="217" t="s">
        <v>148</v>
      </c>
      <c r="H70" s="217" t="s">
        <v>217</v>
      </c>
      <c r="I70" s="217" t="s">
        <v>217</v>
      </c>
      <c r="J70" s="217" t="s">
        <v>217</v>
      </c>
      <c r="K70" s="217" t="s">
        <v>217</v>
      </c>
      <c r="L70" s="217" t="s">
        <v>217</v>
      </c>
      <c r="M70" s="218">
        <v>3078</v>
      </c>
      <c r="N70" s="188" t="str">
        <f t="shared" si="1"/>
        <v>700000012800</v>
      </c>
    </row>
    <row r="71" spans="1:14" x14ac:dyDescent="0.25">
      <c r="A71" s="217" t="s">
        <v>108</v>
      </c>
      <c r="B71" s="217" t="s">
        <v>224</v>
      </c>
      <c r="C71" s="217" t="s">
        <v>225</v>
      </c>
      <c r="D71" s="217" t="s">
        <v>126</v>
      </c>
      <c r="E71" s="217" t="s">
        <v>127</v>
      </c>
      <c r="F71" s="217" t="s">
        <v>125</v>
      </c>
      <c r="G71" s="217" t="s">
        <v>150</v>
      </c>
      <c r="H71" s="217" t="s">
        <v>217</v>
      </c>
      <c r="I71" s="217" t="s">
        <v>217</v>
      </c>
      <c r="J71" s="217" t="s">
        <v>217</v>
      </c>
      <c r="K71" s="217" t="s">
        <v>217</v>
      </c>
      <c r="L71" s="217" t="s">
        <v>217</v>
      </c>
      <c r="M71" s="218">
        <v>11.4</v>
      </c>
      <c r="N71" s="188" t="str">
        <f t="shared" si="1"/>
        <v>722100012800</v>
      </c>
    </row>
    <row r="72" spans="1:14" x14ac:dyDescent="0.25">
      <c r="A72" s="217" t="s">
        <v>108</v>
      </c>
      <c r="B72" s="217" t="s">
        <v>224</v>
      </c>
      <c r="C72" s="217" t="s">
        <v>225</v>
      </c>
      <c r="D72" s="217" t="s">
        <v>126</v>
      </c>
      <c r="E72" s="217" t="s">
        <v>127</v>
      </c>
      <c r="F72" s="217" t="s">
        <v>125</v>
      </c>
      <c r="G72" s="217" t="s">
        <v>155</v>
      </c>
      <c r="H72" s="217" t="s">
        <v>217</v>
      </c>
      <c r="I72" s="217" t="s">
        <v>217</v>
      </c>
      <c r="J72" s="217" t="s">
        <v>217</v>
      </c>
      <c r="K72" s="217" t="s">
        <v>217</v>
      </c>
      <c r="L72" s="217" t="s">
        <v>217</v>
      </c>
      <c r="M72" s="218">
        <v>2.4900000000000002</v>
      </c>
      <c r="N72" s="188" t="str">
        <f t="shared" si="1"/>
        <v>725000012800</v>
      </c>
    </row>
    <row r="73" spans="1:14" x14ac:dyDescent="0.25">
      <c r="A73" s="217" t="s">
        <v>108</v>
      </c>
      <c r="B73" s="217" t="s">
        <v>224</v>
      </c>
      <c r="C73" s="217" t="s">
        <v>225</v>
      </c>
      <c r="D73" s="217" t="s">
        <v>126</v>
      </c>
      <c r="E73" s="217" t="s">
        <v>127</v>
      </c>
      <c r="F73" s="217" t="s">
        <v>125</v>
      </c>
      <c r="G73" s="217" t="s">
        <v>156</v>
      </c>
      <c r="H73" s="217" t="s">
        <v>217</v>
      </c>
      <c r="I73" s="217" t="s">
        <v>217</v>
      </c>
      <c r="J73" s="217" t="s">
        <v>217</v>
      </c>
      <c r="K73" s="217" t="s">
        <v>217</v>
      </c>
      <c r="L73" s="217" t="s">
        <v>217</v>
      </c>
      <c r="M73" s="218">
        <v>37.020000000000003</v>
      </c>
      <c r="N73" s="188" t="str">
        <f t="shared" si="1"/>
        <v>726900012800</v>
      </c>
    </row>
    <row r="74" spans="1:14" x14ac:dyDescent="0.25">
      <c r="A74" s="217" t="s">
        <v>108</v>
      </c>
      <c r="B74" s="217" t="s">
        <v>224</v>
      </c>
      <c r="C74" s="217" t="s">
        <v>225</v>
      </c>
      <c r="D74" s="217" t="s">
        <v>126</v>
      </c>
      <c r="E74" s="217" t="s">
        <v>127</v>
      </c>
      <c r="F74" s="217" t="s">
        <v>125</v>
      </c>
      <c r="G74" s="217" t="s">
        <v>138</v>
      </c>
      <c r="H74" s="217" t="s">
        <v>217</v>
      </c>
      <c r="I74" s="217" t="s">
        <v>217</v>
      </c>
      <c r="J74" s="217" t="s">
        <v>217</v>
      </c>
      <c r="K74" s="217" t="s">
        <v>217</v>
      </c>
      <c r="L74" s="217" t="s">
        <v>217</v>
      </c>
      <c r="M74" s="218">
        <v>-203.6</v>
      </c>
      <c r="N74" s="188" t="str">
        <f t="shared" si="1"/>
        <v>210500012800</v>
      </c>
    </row>
    <row r="75" spans="1:14" x14ac:dyDescent="0.25">
      <c r="A75" s="217" t="s">
        <v>108</v>
      </c>
      <c r="B75" s="217" t="s">
        <v>224</v>
      </c>
      <c r="C75" s="217" t="s">
        <v>225</v>
      </c>
      <c r="D75" s="217" t="s">
        <v>126</v>
      </c>
      <c r="E75" s="217" t="s">
        <v>127</v>
      </c>
      <c r="F75" s="217" t="s">
        <v>125</v>
      </c>
      <c r="G75" s="217" t="s">
        <v>137</v>
      </c>
      <c r="H75" s="217" t="s">
        <v>217</v>
      </c>
      <c r="I75" s="217" t="s">
        <v>217</v>
      </c>
      <c r="J75" s="217" t="s">
        <v>217</v>
      </c>
      <c r="K75" s="217" t="s">
        <v>217</v>
      </c>
      <c r="L75" s="217" t="s">
        <v>217</v>
      </c>
      <c r="M75" s="218">
        <v>-27.27</v>
      </c>
      <c r="N75" s="188" t="str">
        <f t="shared" si="1"/>
        <v>210000012800</v>
      </c>
    </row>
    <row r="76" spans="1:14" x14ac:dyDescent="0.25">
      <c r="A76" s="217" t="s">
        <v>108</v>
      </c>
      <c r="B76" s="217" t="s">
        <v>224</v>
      </c>
      <c r="C76" s="217" t="s">
        <v>225</v>
      </c>
      <c r="D76" s="217" t="s">
        <v>126</v>
      </c>
      <c r="E76" s="217" t="s">
        <v>127</v>
      </c>
      <c r="F76" s="217" t="s">
        <v>125</v>
      </c>
      <c r="G76" s="217" t="s">
        <v>141</v>
      </c>
      <c r="H76" s="217" t="s">
        <v>217</v>
      </c>
      <c r="I76" s="217" t="s">
        <v>217</v>
      </c>
      <c r="J76" s="217" t="s">
        <v>217</v>
      </c>
      <c r="K76" s="217" t="s">
        <v>217</v>
      </c>
      <c r="L76" s="217" t="s">
        <v>217</v>
      </c>
      <c r="M76" s="218">
        <v>-108.5</v>
      </c>
      <c r="N76" s="188" t="str">
        <f t="shared" si="1"/>
        <v>213000012800</v>
      </c>
    </row>
    <row r="77" spans="1:14" x14ac:dyDescent="0.25">
      <c r="A77" s="217" t="s">
        <v>108</v>
      </c>
      <c r="B77" s="217" t="s">
        <v>224</v>
      </c>
      <c r="C77" s="217" t="s">
        <v>225</v>
      </c>
      <c r="D77" s="217" t="s">
        <v>126</v>
      </c>
      <c r="E77" s="217" t="s">
        <v>127</v>
      </c>
      <c r="F77" s="217" t="s">
        <v>125</v>
      </c>
      <c r="G77" s="217" t="s">
        <v>140</v>
      </c>
      <c r="H77" s="217" t="s">
        <v>217</v>
      </c>
      <c r="I77" s="217" t="s">
        <v>217</v>
      </c>
      <c r="J77" s="217" t="s">
        <v>217</v>
      </c>
      <c r="K77" s="217" t="s">
        <v>217</v>
      </c>
      <c r="L77" s="217" t="s">
        <v>217</v>
      </c>
      <c r="M77" s="218">
        <v>-4.8600000000000003</v>
      </c>
      <c r="N77" s="188" t="str">
        <f t="shared" si="1"/>
        <v>212500012800</v>
      </c>
    </row>
    <row r="78" spans="1:14" x14ac:dyDescent="0.25">
      <c r="A78" s="217" t="s">
        <v>108</v>
      </c>
      <c r="B78" s="217" t="s">
        <v>224</v>
      </c>
      <c r="C78" s="217" t="s">
        <v>225</v>
      </c>
      <c r="D78" s="217" t="s">
        <v>126</v>
      </c>
      <c r="E78" s="217" t="s">
        <v>127</v>
      </c>
      <c r="F78" s="217" t="s">
        <v>125</v>
      </c>
      <c r="G78" s="217" t="s">
        <v>140</v>
      </c>
      <c r="H78" s="217" t="s">
        <v>217</v>
      </c>
      <c r="I78" s="217" t="s">
        <v>217</v>
      </c>
      <c r="J78" s="217" t="s">
        <v>217</v>
      </c>
      <c r="K78" s="217" t="s">
        <v>217</v>
      </c>
      <c r="L78" s="217" t="s">
        <v>217</v>
      </c>
      <c r="M78" s="218">
        <v>-10.94</v>
      </c>
      <c r="N78" s="188" t="str">
        <f t="shared" si="1"/>
        <v>212500012800</v>
      </c>
    </row>
    <row r="79" spans="1:14" x14ac:dyDescent="0.25">
      <c r="A79" s="217" t="s">
        <v>108</v>
      </c>
      <c r="B79" s="217" t="s">
        <v>224</v>
      </c>
      <c r="C79" s="217" t="s">
        <v>225</v>
      </c>
      <c r="D79" s="217" t="s">
        <v>126</v>
      </c>
      <c r="E79" s="217" t="s">
        <v>127</v>
      </c>
      <c r="F79" s="217" t="s">
        <v>125</v>
      </c>
      <c r="G79" s="217" t="s">
        <v>137</v>
      </c>
      <c r="H79" s="217" t="s">
        <v>217</v>
      </c>
      <c r="I79" s="217" t="s">
        <v>217</v>
      </c>
      <c r="J79" s="217" t="s">
        <v>217</v>
      </c>
      <c r="K79" s="217" t="s">
        <v>217</v>
      </c>
      <c r="L79" s="217" t="s">
        <v>217</v>
      </c>
      <c r="M79" s="218">
        <v>-500</v>
      </c>
      <c r="N79" s="188" t="str">
        <f t="shared" si="1"/>
        <v>210000012800</v>
      </c>
    </row>
    <row r="80" spans="1:14" x14ac:dyDescent="0.25">
      <c r="A80" s="217" t="s">
        <v>108</v>
      </c>
      <c r="B80" s="217" t="s">
        <v>224</v>
      </c>
      <c r="C80" s="217" t="s">
        <v>225</v>
      </c>
      <c r="D80" s="217" t="s">
        <v>126</v>
      </c>
      <c r="E80" s="217" t="s">
        <v>127</v>
      </c>
      <c r="F80" s="217" t="s">
        <v>125</v>
      </c>
      <c r="G80" s="217" t="s">
        <v>137</v>
      </c>
      <c r="H80" s="217" t="s">
        <v>217</v>
      </c>
      <c r="I80" s="217" t="s">
        <v>217</v>
      </c>
      <c r="J80" s="217" t="s">
        <v>217</v>
      </c>
      <c r="K80" s="217" t="s">
        <v>217</v>
      </c>
      <c r="L80" s="217" t="s">
        <v>217</v>
      </c>
      <c r="M80" s="218">
        <v>-98.08</v>
      </c>
      <c r="N80" s="188" t="str">
        <f t="shared" si="1"/>
        <v>210000012800</v>
      </c>
    </row>
    <row r="81" spans="1:14" x14ac:dyDescent="0.25">
      <c r="A81" s="217" t="s">
        <v>108</v>
      </c>
      <c r="B81" s="217" t="s">
        <v>224</v>
      </c>
      <c r="C81" s="217" t="s">
        <v>225</v>
      </c>
      <c r="D81" s="217" t="s">
        <v>126</v>
      </c>
      <c r="E81" s="217" t="s">
        <v>127</v>
      </c>
      <c r="F81" s="217" t="s">
        <v>125</v>
      </c>
      <c r="G81" s="217" t="s">
        <v>135</v>
      </c>
      <c r="H81" s="217" t="s">
        <v>217</v>
      </c>
      <c r="I81" s="217" t="s">
        <v>217</v>
      </c>
      <c r="J81" s="217" t="s">
        <v>217</v>
      </c>
      <c r="K81" s="217" t="s">
        <v>217</v>
      </c>
      <c r="L81" s="217" t="s">
        <v>217</v>
      </c>
      <c r="M81" s="218">
        <v>-673.9</v>
      </c>
      <c r="N81" s="188" t="str">
        <f t="shared" si="1"/>
        <v>205600012800</v>
      </c>
    </row>
    <row r="82" spans="1:14" x14ac:dyDescent="0.25">
      <c r="A82" s="217" t="s">
        <v>108</v>
      </c>
      <c r="B82" s="217" t="s">
        <v>224</v>
      </c>
      <c r="C82" s="217" t="s">
        <v>225</v>
      </c>
      <c r="D82" s="217" t="s">
        <v>126</v>
      </c>
      <c r="E82" s="217" t="s">
        <v>127</v>
      </c>
      <c r="F82" s="217" t="s">
        <v>125</v>
      </c>
      <c r="G82" s="217" t="s">
        <v>159</v>
      </c>
      <c r="H82" s="217" t="s">
        <v>217</v>
      </c>
      <c r="I82" s="217" t="s">
        <v>217</v>
      </c>
      <c r="J82" s="217" t="s">
        <v>217</v>
      </c>
      <c r="K82" s="217" t="s">
        <v>217</v>
      </c>
      <c r="L82" s="217" t="s">
        <v>217</v>
      </c>
      <c r="M82" s="218">
        <v>-11.4</v>
      </c>
      <c r="N82" s="188" t="str">
        <f t="shared" si="1"/>
        <v>205700012800</v>
      </c>
    </row>
    <row r="83" spans="1:14" x14ac:dyDescent="0.25">
      <c r="A83" s="217" t="s">
        <v>108</v>
      </c>
      <c r="B83" s="217" t="s">
        <v>224</v>
      </c>
      <c r="C83" s="217" t="s">
        <v>225</v>
      </c>
      <c r="D83" s="217" t="s">
        <v>126</v>
      </c>
      <c r="E83" s="217" t="s">
        <v>127</v>
      </c>
      <c r="F83" s="217" t="s">
        <v>125</v>
      </c>
      <c r="G83" s="217" t="s">
        <v>134</v>
      </c>
      <c r="H83" s="217" t="s">
        <v>217</v>
      </c>
      <c r="I83" s="217" t="s">
        <v>217</v>
      </c>
      <c r="J83" s="217" t="s">
        <v>217</v>
      </c>
      <c r="K83" s="217" t="s">
        <v>217</v>
      </c>
      <c r="L83" s="217" t="s">
        <v>217</v>
      </c>
      <c r="M83" s="218">
        <v>-2.4900000000000002</v>
      </c>
      <c r="N83" s="188" t="str">
        <f t="shared" si="1"/>
        <v>205500012800</v>
      </c>
    </row>
    <row r="84" spans="1:14" x14ac:dyDescent="0.25">
      <c r="A84" s="217" t="s">
        <v>108</v>
      </c>
      <c r="B84" s="217" t="s">
        <v>224</v>
      </c>
      <c r="C84" s="217" t="s">
        <v>225</v>
      </c>
      <c r="D84" s="217" t="s">
        <v>126</v>
      </c>
      <c r="E84" s="217" t="s">
        <v>127</v>
      </c>
      <c r="F84" s="217" t="s">
        <v>125</v>
      </c>
      <c r="G84" s="217" t="s">
        <v>132</v>
      </c>
      <c r="H84" s="217" t="s">
        <v>217</v>
      </c>
      <c r="I84" s="217" t="s">
        <v>217</v>
      </c>
      <c r="J84" s="217" t="s">
        <v>217</v>
      </c>
      <c r="K84" s="217" t="s">
        <v>217</v>
      </c>
      <c r="L84" s="217" t="s">
        <v>217</v>
      </c>
      <c r="M84" s="218">
        <v>-203.6</v>
      </c>
      <c r="N84" s="188" t="str">
        <f t="shared" si="1"/>
        <v>205200012800</v>
      </c>
    </row>
    <row r="85" spans="1:14" x14ac:dyDescent="0.25">
      <c r="A85" s="217" t="s">
        <v>108</v>
      </c>
      <c r="B85" s="217" t="s">
        <v>224</v>
      </c>
      <c r="C85" s="217" t="s">
        <v>225</v>
      </c>
      <c r="D85" s="217" t="s">
        <v>126</v>
      </c>
      <c r="E85" s="217" t="s">
        <v>127</v>
      </c>
      <c r="F85" s="217" t="s">
        <v>125</v>
      </c>
      <c r="G85" s="217" t="s">
        <v>137</v>
      </c>
      <c r="H85" s="217" t="s">
        <v>217</v>
      </c>
      <c r="I85" s="217" t="s">
        <v>217</v>
      </c>
      <c r="J85" s="217" t="s">
        <v>217</v>
      </c>
      <c r="K85" s="217" t="s">
        <v>217</v>
      </c>
      <c r="L85" s="217" t="s">
        <v>217</v>
      </c>
      <c r="M85" s="218">
        <v>-37.020000000000003</v>
      </c>
      <c r="N85" s="188" t="str">
        <f t="shared" si="1"/>
        <v>210000012800</v>
      </c>
    </row>
    <row r="86" spans="1:14" x14ac:dyDescent="0.25">
      <c r="A86" s="217" t="s">
        <v>108</v>
      </c>
      <c r="B86" s="217" t="s">
        <v>224</v>
      </c>
      <c r="C86" s="217" t="s">
        <v>225</v>
      </c>
      <c r="D86" s="217" t="s">
        <v>126</v>
      </c>
      <c r="E86" s="217" t="s">
        <v>127</v>
      </c>
      <c r="F86" s="217" t="s">
        <v>125</v>
      </c>
      <c r="G86" s="217" t="s">
        <v>139</v>
      </c>
      <c r="H86" s="217" t="s">
        <v>217</v>
      </c>
      <c r="I86" s="217" t="s">
        <v>217</v>
      </c>
      <c r="J86" s="217" t="s">
        <v>217</v>
      </c>
      <c r="K86" s="217" t="s">
        <v>217</v>
      </c>
      <c r="L86" s="217" t="s">
        <v>217</v>
      </c>
      <c r="M86" s="218">
        <v>-176.88</v>
      </c>
      <c r="N86" s="188" t="str">
        <f t="shared" si="1"/>
        <v>211000012800</v>
      </c>
    </row>
    <row r="87" spans="1:14" x14ac:dyDescent="0.25">
      <c r="A87" s="217" t="s">
        <v>108</v>
      </c>
      <c r="B87" s="217" t="s">
        <v>224</v>
      </c>
      <c r="C87" s="217" t="s">
        <v>225</v>
      </c>
      <c r="D87" s="217" t="s">
        <v>126</v>
      </c>
      <c r="E87" s="217" t="s">
        <v>127</v>
      </c>
      <c r="F87" s="217" t="s">
        <v>125</v>
      </c>
      <c r="G87" s="217" t="s">
        <v>133</v>
      </c>
      <c r="H87" s="217" t="s">
        <v>217</v>
      </c>
      <c r="I87" s="217" t="s">
        <v>217</v>
      </c>
      <c r="J87" s="217" t="s">
        <v>217</v>
      </c>
      <c r="K87" s="217" t="s">
        <v>217</v>
      </c>
      <c r="L87" s="217" t="s">
        <v>217</v>
      </c>
      <c r="M87" s="218">
        <v>-176.88</v>
      </c>
      <c r="N87" s="188" t="str">
        <f t="shared" si="1"/>
        <v>205300012800</v>
      </c>
    </row>
    <row r="88" spans="1:14" x14ac:dyDescent="0.25">
      <c r="A88" s="217" t="s">
        <v>108</v>
      </c>
      <c r="B88" s="217" t="s">
        <v>224</v>
      </c>
      <c r="C88" s="217" t="s">
        <v>225</v>
      </c>
      <c r="D88" s="217" t="s">
        <v>126</v>
      </c>
      <c r="E88" s="217" t="s">
        <v>127</v>
      </c>
      <c r="F88" s="217" t="s">
        <v>125</v>
      </c>
      <c r="G88" s="217" t="s">
        <v>145</v>
      </c>
      <c r="H88" s="217" t="s">
        <v>217</v>
      </c>
      <c r="I88" s="217" t="s">
        <v>217</v>
      </c>
      <c r="J88" s="217" t="s">
        <v>217</v>
      </c>
      <c r="K88" s="217" t="s">
        <v>217</v>
      </c>
      <c r="L88" s="217" t="s">
        <v>217</v>
      </c>
      <c r="M88" s="218">
        <v>-41.37</v>
      </c>
      <c r="N88" s="188" t="str">
        <f t="shared" si="1"/>
        <v>216000012800</v>
      </c>
    </row>
    <row r="89" spans="1:14" x14ac:dyDescent="0.25">
      <c r="A89" s="217" t="s">
        <v>108</v>
      </c>
      <c r="B89" s="217" t="s">
        <v>224</v>
      </c>
      <c r="C89" s="217" t="s">
        <v>225</v>
      </c>
      <c r="D89" s="217" t="s">
        <v>126</v>
      </c>
      <c r="E89" s="217" t="s">
        <v>127</v>
      </c>
      <c r="F89" s="217" t="s">
        <v>125</v>
      </c>
      <c r="G89" s="217" t="s">
        <v>142</v>
      </c>
      <c r="H89" s="217" t="s">
        <v>217</v>
      </c>
      <c r="I89" s="217" t="s">
        <v>217</v>
      </c>
      <c r="J89" s="217" t="s">
        <v>217</v>
      </c>
      <c r="K89" s="217" t="s">
        <v>217</v>
      </c>
      <c r="L89" s="217" t="s">
        <v>217</v>
      </c>
      <c r="M89" s="218">
        <v>-377.3</v>
      </c>
      <c r="N89" s="188" t="str">
        <f t="shared" si="1"/>
        <v>214000012800</v>
      </c>
    </row>
    <row r="90" spans="1:14" x14ac:dyDescent="0.25">
      <c r="A90" s="217" t="s">
        <v>108</v>
      </c>
      <c r="B90" s="217" t="s">
        <v>224</v>
      </c>
      <c r="C90" s="217" t="s">
        <v>225</v>
      </c>
      <c r="D90" s="217" t="s">
        <v>126</v>
      </c>
      <c r="E90" s="217" t="s">
        <v>127</v>
      </c>
      <c r="F90" s="217" t="s">
        <v>125</v>
      </c>
      <c r="G90" s="217" t="s">
        <v>136</v>
      </c>
      <c r="H90" s="217" t="s">
        <v>217</v>
      </c>
      <c r="I90" s="217" t="s">
        <v>217</v>
      </c>
      <c r="J90" s="217" t="s">
        <v>217</v>
      </c>
      <c r="K90" s="217" t="s">
        <v>217</v>
      </c>
      <c r="L90" s="217" t="s">
        <v>217</v>
      </c>
      <c r="M90" s="218">
        <v>-41.37</v>
      </c>
      <c r="N90" s="188" t="str">
        <f t="shared" si="1"/>
        <v>205800012800</v>
      </c>
    </row>
    <row r="91" spans="1:14" x14ac:dyDescent="0.25">
      <c r="A91" s="217" t="s">
        <v>108</v>
      </c>
      <c r="B91" s="217" t="s">
        <v>224</v>
      </c>
      <c r="C91" s="217" t="s">
        <v>225</v>
      </c>
      <c r="D91" s="217" t="s">
        <v>126</v>
      </c>
      <c r="E91" s="217" t="s">
        <v>127</v>
      </c>
      <c r="F91" s="217" t="s">
        <v>125</v>
      </c>
      <c r="G91" s="217" t="s">
        <v>143</v>
      </c>
      <c r="H91" s="217" t="s">
        <v>217</v>
      </c>
      <c r="I91" s="217" t="s">
        <v>217</v>
      </c>
      <c r="J91" s="217" t="s">
        <v>217</v>
      </c>
      <c r="K91" s="217" t="s">
        <v>217</v>
      </c>
      <c r="L91" s="217" t="s">
        <v>217</v>
      </c>
      <c r="M91" s="218">
        <v>-121.08</v>
      </c>
      <c r="N91" s="188" t="str">
        <f t="shared" si="1"/>
        <v>215000012800</v>
      </c>
    </row>
    <row r="92" spans="1:14" x14ac:dyDescent="0.25">
      <c r="A92" s="217" t="s">
        <v>108</v>
      </c>
      <c r="B92" s="217" t="s">
        <v>224</v>
      </c>
      <c r="C92" s="217" t="s">
        <v>225</v>
      </c>
      <c r="D92" s="217" t="s">
        <v>126</v>
      </c>
      <c r="E92" s="217" t="s">
        <v>127</v>
      </c>
      <c r="F92" s="217" t="s">
        <v>125</v>
      </c>
      <c r="G92" s="217" t="s">
        <v>124</v>
      </c>
      <c r="H92" s="217" t="s">
        <v>217</v>
      </c>
      <c r="I92" s="217" t="s">
        <v>217</v>
      </c>
      <c r="J92" s="217" t="s">
        <v>217</v>
      </c>
      <c r="K92" s="217" t="s">
        <v>217</v>
      </c>
      <c r="L92" s="217" t="s">
        <v>217</v>
      </c>
      <c r="M92" s="218">
        <v>-1414.92</v>
      </c>
      <c r="N92" s="188" t="str">
        <f t="shared" si="1"/>
        <v>100000012800</v>
      </c>
    </row>
    <row r="93" spans="1:14" x14ac:dyDescent="0.25">
      <c r="A93" s="217" t="s">
        <v>108</v>
      </c>
      <c r="B93" s="217" t="s">
        <v>224</v>
      </c>
      <c r="C93" s="217" t="s">
        <v>225</v>
      </c>
      <c r="D93" s="217" t="s">
        <v>126</v>
      </c>
      <c r="E93" s="217" t="s">
        <v>127</v>
      </c>
      <c r="F93" s="217" t="s">
        <v>125</v>
      </c>
      <c r="G93" s="217" t="s">
        <v>148</v>
      </c>
      <c r="H93" s="217" t="s">
        <v>217</v>
      </c>
      <c r="I93" s="217" t="s">
        <v>217</v>
      </c>
      <c r="J93" s="217" t="s">
        <v>217</v>
      </c>
      <c r="K93" s="217" t="s">
        <v>217</v>
      </c>
      <c r="L93" s="217" t="s">
        <v>217</v>
      </c>
      <c r="M93" s="218">
        <v>3084.8</v>
      </c>
      <c r="N93" s="188" t="str">
        <f t="shared" si="1"/>
        <v>700000012800</v>
      </c>
    </row>
    <row r="94" spans="1:14" x14ac:dyDescent="0.25">
      <c r="A94" s="217" t="s">
        <v>108</v>
      </c>
      <c r="B94" s="217" t="s">
        <v>224</v>
      </c>
      <c r="C94" s="217" t="s">
        <v>225</v>
      </c>
      <c r="D94" s="217" t="s">
        <v>126</v>
      </c>
      <c r="E94" s="217" t="s">
        <v>127</v>
      </c>
      <c r="F94" s="217" t="s">
        <v>125</v>
      </c>
      <c r="G94" s="217" t="s">
        <v>151</v>
      </c>
      <c r="H94" s="217" t="s">
        <v>217</v>
      </c>
      <c r="I94" s="217" t="s">
        <v>217</v>
      </c>
      <c r="J94" s="217" t="s">
        <v>217</v>
      </c>
      <c r="K94" s="217" t="s">
        <v>217</v>
      </c>
      <c r="L94" s="217" t="s">
        <v>217</v>
      </c>
      <c r="M94" s="218">
        <v>176.88</v>
      </c>
      <c r="N94" s="188" t="str">
        <f t="shared" si="1"/>
        <v>723000012800</v>
      </c>
    </row>
    <row r="95" spans="1:14" x14ac:dyDescent="0.25">
      <c r="A95" s="217" t="s">
        <v>108</v>
      </c>
      <c r="B95" s="217" t="s">
        <v>224</v>
      </c>
      <c r="C95" s="217" t="s">
        <v>225</v>
      </c>
      <c r="D95" s="217" t="s">
        <v>126</v>
      </c>
      <c r="E95" s="217" t="s">
        <v>127</v>
      </c>
      <c r="F95" s="217" t="s">
        <v>125</v>
      </c>
      <c r="G95" s="217" t="s">
        <v>152</v>
      </c>
      <c r="H95" s="217" t="s">
        <v>217</v>
      </c>
      <c r="I95" s="217" t="s">
        <v>217</v>
      </c>
      <c r="J95" s="217" t="s">
        <v>217</v>
      </c>
      <c r="K95" s="217" t="s">
        <v>217</v>
      </c>
      <c r="L95" s="217" t="s">
        <v>217</v>
      </c>
      <c r="M95" s="218">
        <v>41.37</v>
      </c>
      <c r="N95" s="188" t="str">
        <f t="shared" si="1"/>
        <v>723100012800</v>
      </c>
    </row>
    <row r="96" spans="1:14" x14ac:dyDescent="0.25">
      <c r="A96" s="217" t="s">
        <v>108</v>
      </c>
      <c r="B96" s="217" t="s">
        <v>224</v>
      </c>
      <c r="C96" s="217" t="s">
        <v>225</v>
      </c>
      <c r="D96" s="217" t="s">
        <v>126</v>
      </c>
      <c r="E96" s="217" t="s">
        <v>127</v>
      </c>
      <c r="F96" s="217" t="s">
        <v>125</v>
      </c>
      <c r="G96" s="217" t="s">
        <v>153</v>
      </c>
      <c r="H96" s="217" t="s">
        <v>217</v>
      </c>
      <c r="I96" s="217" t="s">
        <v>217</v>
      </c>
      <c r="J96" s="217" t="s">
        <v>217</v>
      </c>
      <c r="K96" s="217" t="s">
        <v>217</v>
      </c>
      <c r="L96" s="217" t="s">
        <v>217</v>
      </c>
      <c r="M96" s="218">
        <v>673.9</v>
      </c>
      <c r="N96" s="188" t="str">
        <f t="shared" si="1"/>
        <v>724000012800</v>
      </c>
    </row>
    <row r="97" spans="1:14" x14ac:dyDescent="0.25">
      <c r="A97" s="217" t="s">
        <v>108</v>
      </c>
      <c r="B97" s="217" t="s">
        <v>224</v>
      </c>
      <c r="C97" s="217" t="s">
        <v>225</v>
      </c>
      <c r="D97" s="217" t="s">
        <v>126</v>
      </c>
      <c r="E97" s="217" t="s">
        <v>127</v>
      </c>
      <c r="F97" s="217" t="s">
        <v>125</v>
      </c>
      <c r="G97" s="217" t="s">
        <v>156</v>
      </c>
      <c r="H97" s="217" t="s">
        <v>217</v>
      </c>
      <c r="I97" s="217" t="s">
        <v>217</v>
      </c>
      <c r="J97" s="217" t="s">
        <v>217</v>
      </c>
      <c r="K97" s="217" t="s">
        <v>217</v>
      </c>
      <c r="L97" s="217" t="s">
        <v>217</v>
      </c>
      <c r="M97" s="218">
        <v>203.6</v>
      </c>
      <c r="N97" s="188" t="str">
        <f t="shared" si="1"/>
        <v>726900012800</v>
      </c>
    </row>
    <row r="98" spans="1:14" x14ac:dyDescent="0.25">
      <c r="A98" s="217" t="s">
        <v>108</v>
      </c>
      <c r="B98" s="217" t="s">
        <v>226</v>
      </c>
      <c r="C98" s="217" t="s">
        <v>227</v>
      </c>
      <c r="D98" s="217" t="s">
        <v>126</v>
      </c>
      <c r="E98" s="217" t="s">
        <v>127</v>
      </c>
      <c r="F98" s="217" t="s">
        <v>125</v>
      </c>
      <c r="G98" s="217" t="s">
        <v>152</v>
      </c>
      <c r="H98" s="217" t="s">
        <v>217</v>
      </c>
      <c r="I98" s="217" t="s">
        <v>217</v>
      </c>
      <c r="J98" s="217" t="s">
        <v>217</v>
      </c>
      <c r="K98" s="217" t="s">
        <v>217</v>
      </c>
      <c r="L98" s="217" t="s">
        <v>217</v>
      </c>
      <c r="M98" s="218">
        <v>45.19</v>
      </c>
      <c r="N98" s="188" t="str">
        <f t="shared" si="1"/>
        <v>723100012800</v>
      </c>
    </row>
    <row r="99" spans="1:14" x14ac:dyDescent="0.25">
      <c r="A99" s="217" t="s">
        <v>108</v>
      </c>
      <c r="B99" s="217" t="s">
        <v>226</v>
      </c>
      <c r="C99" s="217" t="s">
        <v>227</v>
      </c>
      <c r="D99" s="217" t="s">
        <v>126</v>
      </c>
      <c r="E99" s="217" t="s">
        <v>127</v>
      </c>
      <c r="F99" s="217" t="s">
        <v>125</v>
      </c>
      <c r="G99" s="217" t="s">
        <v>153</v>
      </c>
      <c r="H99" s="217" t="s">
        <v>217</v>
      </c>
      <c r="I99" s="217" t="s">
        <v>217</v>
      </c>
      <c r="J99" s="217" t="s">
        <v>217</v>
      </c>
      <c r="K99" s="217" t="s">
        <v>217</v>
      </c>
      <c r="L99" s="217" t="s">
        <v>217</v>
      </c>
      <c r="M99" s="218">
        <v>256.95</v>
      </c>
      <c r="N99" s="188" t="str">
        <f t="shared" si="1"/>
        <v>724000012800</v>
      </c>
    </row>
    <row r="100" spans="1:14" x14ac:dyDescent="0.25">
      <c r="A100" s="217" t="s">
        <v>108</v>
      </c>
      <c r="B100" s="217" t="s">
        <v>226</v>
      </c>
      <c r="C100" s="217" t="s">
        <v>227</v>
      </c>
      <c r="D100" s="217" t="s">
        <v>126</v>
      </c>
      <c r="E100" s="217" t="s">
        <v>127</v>
      </c>
      <c r="F100" s="217" t="s">
        <v>125</v>
      </c>
      <c r="G100" s="217" t="s">
        <v>155</v>
      </c>
      <c r="H100" s="217" t="s">
        <v>217</v>
      </c>
      <c r="I100" s="217" t="s">
        <v>217</v>
      </c>
      <c r="J100" s="217" t="s">
        <v>217</v>
      </c>
      <c r="K100" s="217" t="s">
        <v>217</v>
      </c>
      <c r="L100" s="217" t="s">
        <v>217</v>
      </c>
      <c r="M100" s="218">
        <v>8.35</v>
      </c>
      <c r="N100" s="188" t="str">
        <f t="shared" si="1"/>
        <v>725000012800</v>
      </c>
    </row>
    <row r="101" spans="1:14" x14ac:dyDescent="0.25">
      <c r="A101" s="217" t="s">
        <v>108</v>
      </c>
      <c r="B101" s="217" t="s">
        <v>226</v>
      </c>
      <c r="C101" s="217" t="s">
        <v>227</v>
      </c>
      <c r="D101" s="217" t="s">
        <v>126</v>
      </c>
      <c r="E101" s="217" t="s">
        <v>127</v>
      </c>
      <c r="F101" s="217" t="s">
        <v>125</v>
      </c>
      <c r="G101" s="217" t="s">
        <v>150</v>
      </c>
      <c r="H101" s="217" t="s">
        <v>217</v>
      </c>
      <c r="I101" s="217" t="s">
        <v>217</v>
      </c>
      <c r="J101" s="217" t="s">
        <v>217</v>
      </c>
      <c r="K101" s="217" t="s">
        <v>217</v>
      </c>
      <c r="L101" s="217" t="s">
        <v>217</v>
      </c>
      <c r="M101" s="218">
        <v>10.71</v>
      </c>
      <c r="N101" s="188" t="str">
        <f t="shared" si="1"/>
        <v>722100012800</v>
      </c>
    </row>
    <row r="102" spans="1:14" x14ac:dyDescent="0.25">
      <c r="A102" s="217" t="s">
        <v>108</v>
      </c>
      <c r="B102" s="217" t="s">
        <v>226</v>
      </c>
      <c r="C102" s="217" t="s">
        <v>227</v>
      </c>
      <c r="D102" s="217" t="s">
        <v>126</v>
      </c>
      <c r="E102" s="217" t="s">
        <v>127</v>
      </c>
      <c r="F102" s="217" t="s">
        <v>125</v>
      </c>
      <c r="G102" s="217" t="s">
        <v>154</v>
      </c>
      <c r="H102" s="217" t="s">
        <v>217</v>
      </c>
      <c r="I102" s="217" t="s">
        <v>217</v>
      </c>
      <c r="J102" s="217" t="s">
        <v>217</v>
      </c>
      <c r="K102" s="217" t="s">
        <v>217</v>
      </c>
      <c r="L102" s="217" t="s">
        <v>217</v>
      </c>
      <c r="M102" s="218">
        <v>31.25</v>
      </c>
      <c r="N102" s="188" t="str">
        <f t="shared" si="1"/>
        <v>724500012800</v>
      </c>
    </row>
    <row r="103" spans="1:14" x14ac:dyDescent="0.25">
      <c r="A103" s="217" t="s">
        <v>108</v>
      </c>
      <c r="B103" s="217" t="s">
        <v>226</v>
      </c>
      <c r="C103" s="217" t="s">
        <v>227</v>
      </c>
      <c r="D103" s="217" t="s">
        <v>126</v>
      </c>
      <c r="E103" s="217" t="s">
        <v>127</v>
      </c>
      <c r="F103" s="217" t="s">
        <v>125</v>
      </c>
      <c r="G103" s="217" t="s">
        <v>156</v>
      </c>
      <c r="H103" s="217" t="s">
        <v>217</v>
      </c>
      <c r="I103" s="217" t="s">
        <v>217</v>
      </c>
      <c r="J103" s="217" t="s">
        <v>217</v>
      </c>
      <c r="K103" s="217" t="s">
        <v>217</v>
      </c>
      <c r="L103" s="217" t="s">
        <v>217</v>
      </c>
      <c r="M103" s="218">
        <v>216.32</v>
      </c>
      <c r="N103" s="188" t="str">
        <f t="shared" si="1"/>
        <v>726900012800</v>
      </c>
    </row>
    <row r="104" spans="1:14" x14ac:dyDescent="0.25">
      <c r="A104" s="217" t="s">
        <v>108</v>
      </c>
      <c r="B104" s="217" t="s">
        <v>226</v>
      </c>
      <c r="C104" s="217" t="s">
        <v>227</v>
      </c>
      <c r="D104" s="217" t="s">
        <v>126</v>
      </c>
      <c r="E104" s="217" t="s">
        <v>127</v>
      </c>
      <c r="F104" s="217" t="s">
        <v>125</v>
      </c>
      <c r="G104" s="217" t="s">
        <v>156</v>
      </c>
      <c r="H104" s="217" t="s">
        <v>217</v>
      </c>
      <c r="I104" s="217" t="s">
        <v>217</v>
      </c>
      <c r="J104" s="217" t="s">
        <v>217</v>
      </c>
      <c r="K104" s="217" t="s">
        <v>217</v>
      </c>
      <c r="L104" s="217" t="s">
        <v>217</v>
      </c>
      <c r="M104" s="218">
        <v>39.33</v>
      </c>
      <c r="N104" s="188" t="str">
        <f t="shared" si="1"/>
        <v>726900012800</v>
      </c>
    </row>
    <row r="105" spans="1:14" x14ac:dyDescent="0.25">
      <c r="A105" s="217" t="s">
        <v>108</v>
      </c>
      <c r="B105" s="217" t="s">
        <v>226</v>
      </c>
      <c r="C105" s="217" t="s">
        <v>227</v>
      </c>
      <c r="D105" s="217" t="s">
        <v>126</v>
      </c>
      <c r="E105" s="217" t="s">
        <v>127</v>
      </c>
      <c r="F105" s="217" t="s">
        <v>125</v>
      </c>
      <c r="G105" s="217" t="s">
        <v>140</v>
      </c>
      <c r="H105" s="217" t="s">
        <v>217</v>
      </c>
      <c r="I105" s="217" t="s">
        <v>217</v>
      </c>
      <c r="J105" s="217" t="s">
        <v>217</v>
      </c>
      <c r="K105" s="217" t="s">
        <v>217</v>
      </c>
      <c r="L105" s="217" t="s">
        <v>217</v>
      </c>
      <c r="M105" s="218">
        <v>-3.11</v>
      </c>
      <c r="N105" s="188" t="str">
        <f t="shared" si="1"/>
        <v>212500012800</v>
      </c>
    </row>
    <row r="106" spans="1:14" x14ac:dyDescent="0.25">
      <c r="A106" s="217" t="s">
        <v>108</v>
      </c>
      <c r="B106" s="217" t="s">
        <v>226</v>
      </c>
      <c r="C106" s="217" t="s">
        <v>227</v>
      </c>
      <c r="D106" s="217" t="s">
        <v>126</v>
      </c>
      <c r="E106" s="217" t="s">
        <v>127</v>
      </c>
      <c r="F106" s="217" t="s">
        <v>125</v>
      </c>
      <c r="G106" s="217" t="s">
        <v>148</v>
      </c>
      <c r="H106" s="217" t="s">
        <v>217</v>
      </c>
      <c r="I106" s="217" t="s">
        <v>217</v>
      </c>
      <c r="J106" s="217" t="s">
        <v>217</v>
      </c>
      <c r="K106" s="217" t="s">
        <v>217</v>
      </c>
      <c r="L106" s="217" t="s">
        <v>217</v>
      </c>
      <c r="M106" s="218">
        <v>3113.72</v>
      </c>
      <c r="N106" s="188" t="str">
        <f t="shared" si="1"/>
        <v>700000012800</v>
      </c>
    </row>
    <row r="107" spans="1:14" x14ac:dyDescent="0.25">
      <c r="A107" s="217" t="s">
        <v>108</v>
      </c>
      <c r="B107" s="217" t="s">
        <v>226</v>
      </c>
      <c r="C107" s="217" t="s">
        <v>227</v>
      </c>
      <c r="D107" s="217" t="s">
        <v>126</v>
      </c>
      <c r="E107" s="217" t="s">
        <v>127</v>
      </c>
      <c r="F107" s="217" t="s">
        <v>125</v>
      </c>
      <c r="G107" s="217" t="s">
        <v>148</v>
      </c>
      <c r="H107" s="217" t="s">
        <v>217</v>
      </c>
      <c r="I107" s="217" t="s">
        <v>217</v>
      </c>
      <c r="J107" s="217" t="s">
        <v>217</v>
      </c>
      <c r="K107" s="217" t="s">
        <v>217</v>
      </c>
      <c r="L107" s="217" t="s">
        <v>217</v>
      </c>
      <c r="M107" s="218">
        <v>163.88</v>
      </c>
      <c r="N107" s="188" t="str">
        <f t="shared" si="1"/>
        <v>700000012800</v>
      </c>
    </row>
    <row r="108" spans="1:14" x14ac:dyDescent="0.25">
      <c r="A108" s="217" t="s">
        <v>108</v>
      </c>
      <c r="B108" s="217" t="s">
        <v>226</v>
      </c>
      <c r="C108" s="217" t="s">
        <v>227</v>
      </c>
      <c r="D108" s="217" t="s">
        <v>126</v>
      </c>
      <c r="E108" s="217" t="s">
        <v>127</v>
      </c>
      <c r="F108" s="217" t="s">
        <v>125</v>
      </c>
      <c r="G108" s="217" t="s">
        <v>151</v>
      </c>
      <c r="H108" s="217" t="s">
        <v>217</v>
      </c>
      <c r="I108" s="217" t="s">
        <v>217</v>
      </c>
      <c r="J108" s="217" t="s">
        <v>217</v>
      </c>
      <c r="K108" s="217" t="s">
        <v>217</v>
      </c>
      <c r="L108" s="217" t="s">
        <v>217</v>
      </c>
      <c r="M108" s="218">
        <v>193.22</v>
      </c>
      <c r="N108" s="188" t="str">
        <f t="shared" si="1"/>
        <v>723000012800</v>
      </c>
    </row>
    <row r="109" spans="1:14" x14ac:dyDescent="0.25">
      <c r="A109" s="217" t="s">
        <v>108</v>
      </c>
      <c r="B109" s="217" t="s">
        <v>226</v>
      </c>
      <c r="C109" s="217" t="s">
        <v>227</v>
      </c>
      <c r="D109" s="217" t="s">
        <v>126</v>
      </c>
      <c r="E109" s="217" t="s">
        <v>127</v>
      </c>
      <c r="F109" s="217" t="s">
        <v>125</v>
      </c>
      <c r="G109" s="217" t="s">
        <v>159</v>
      </c>
      <c r="H109" s="217" t="s">
        <v>217</v>
      </c>
      <c r="I109" s="217" t="s">
        <v>217</v>
      </c>
      <c r="J109" s="217" t="s">
        <v>217</v>
      </c>
      <c r="K109" s="217" t="s">
        <v>217</v>
      </c>
      <c r="L109" s="217" t="s">
        <v>217</v>
      </c>
      <c r="M109" s="218">
        <v>-10.71</v>
      </c>
      <c r="N109" s="188" t="str">
        <f t="shared" si="1"/>
        <v>205700012800</v>
      </c>
    </row>
    <row r="110" spans="1:14" x14ac:dyDescent="0.25">
      <c r="A110" s="217" t="s">
        <v>108</v>
      </c>
      <c r="B110" s="217" t="s">
        <v>226</v>
      </c>
      <c r="C110" s="217" t="s">
        <v>227</v>
      </c>
      <c r="D110" s="217" t="s">
        <v>126</v>
      </c>
      <c r="E110" s="217" t="s">
        <v>127</v>
      </c>
      <c r="F110" s="217" t="s">
        <v>125</v>
      </c>
      <c r="G110" s="217" t="s">
        <v>135</v>
      </c>
      <c r="H110" s="217" t="s">
        <v>217</v>
      </c>
      <c r="I110" s="217" t="s">
        <v>217</v>
      </c>
      <c r="J110" s="217" t="s">
        <v>217</v>
      </c>
      <c r="K110" s="217" t="s">
        <v>217</v>
      </c>
      <c r="L110" s="217" t="s">
        <v>217</v>
      </c>
      <c r="M110" s="218">
        <v>-256.95</v>
      </c>
      <c r="N110" s="188" t="str">
        <f t="shared" si="1"/>
        <v>205600012800</v>
      </c>
    </row>
    <row r="111" spans="1:14" x14ac:dyDescent="0.25">
      <c r="A111" s="217" t="s">
        <v>108</v>
      </c>
      <c r="B111" s="217" t="s">
        <v>226</v>
      </c>
      <c r="C111" s="217" t="s">
        <v>227</v>
      </c>
      <c r="D111" s="217" t="s">
        <v>126</v>
      </c>
      <c r="E111" s="217" t="s">
        <v>127</v>
      </c>
      <c r="F111" s="217" t="s">
        <v>125</v>
      </c>
      <c r="G111" s="217" t="s">
        <v>134</v>
      </c>
      <c r="H111" s="217" t="s">
        <v>217</v>
      </c>
      <c r="I111" s="217" t="s">
        <v>217</v>
      </c>
      <c r="J111" s="217" t="s">
        <v>217</v>
      </c>
      <c r="K111" s="217" t="s">
        <v>217</v>
      </c>
      <c r="L111" s="217" t="s">
        <v>217</v>
      </c>
      <c r="M111" s="218">
        <v>-8.35</v>
      </c>
      <c r="N111" s="188" t="str">
        <f t="shared" si="1"/>
        <v>205500012800</v>
      </c>
    </row>
    <row r="112" spans="1:14" x14ac:dyDescent="0.25">
      <c r="A112" s="217" t="s">
        <v>108</v>
      </c>
      <c r="B112" s="217" t="s">
        <v>226</v>
      </c>
      <c r="C112" s="217" t="s">
        <v>227</v>
      </c>
      <c r="D112" s="217" t="s">
        <v>126</v>
      </c>
      <c r="E112" s="217" t="s">
        <v>127</v>
      </c>
      <c r="F112" s="217" t="s">
        <v>125</v>
      </c>
      <c r="G112" s="217" t="s">
        <v>132</v>
      </c>
      <c r="H112" s="217" t="s">
        <v>217</v>
      </c>
      <c r="I112" s="217" t="s">
        <v>217</v>
      </c>
      <c r="J112" s="217" t="s">
        <v>217</v>
      </c>
      <c r="K112" s="217" t="s">
        <v>217</v>
      </c>
      <c r="L112" s="217" t="s">
        <v>217</v>
      </c>
      <c r="M112" s="218">
        <v>-216.32</v>
      </c>
      <c r="N112" s="188" t="str">
        <f t="shared" si="1"/>
        <v>205200012800</v>
      </c>
    </row>
    <row r="113" spans="1:14" x14ac:dyDescent="0.25">
      <c r="A113" s="217" t="s">
        <v>108</v>
      </c>
      <c r="B113" s="217" t="s">
        <v>226</v>
      </c>
      <c r="C113" s="217" t="s">
        <v>227</v>
      </c>
      <c r="D113" s="217" t="s">
        <v>126</v>
      </c>
      <c r="E113" s="217" t="s">
        <v>127</v>
      </c>
      <c r="F113" s="217" t="s">
        <v>125</v>
      </c>
      <c r="G113" s="217" t="s">
        <v>137</v>
      </c>
      <c r="H113" s="217" t="s">
        <v>217</v>
      </c>
      <c r="I113" s="217" t="s">
        <v>217</v>
      </c>
      <c r="J113" s="217" t="s">
        <v>217</v>
      </c>
      <c r="K113" s="217" t="s">
        <v>217</v>
      </c>
      <c r="L113" s="217" t="s">
        <v>217</v>
      </c>
      <c r="M113" s="218">
        <v>-39.33</v>
      </c>
      <c r="N113" s="188" t="str">
        <f t="shared" si="1"/>
        <v>210000012800</v>
      </c>
    </row>
    <row r="114" spans="1:14" x14ac:dyDescent="0.25">
      <c r="A114" s="217" t="s">
        <v>108</v>
      </c>
      <c r="B114" s="217" t="s">
        <v>226</v>
      </c>
      <c r="C114" s="217" t="s">
        <v>227</v>
      </c>
      <c r="D114" s="217" t="s">
        <v>126</v>
      </c>
      <c r="E114" s="217" t="s">
        <v>127</v>
      </c>
      <c r="F114" s="217" t="s">
        <v>125</v>
      </c>
      <c r="G114" s="217" t="s">
        <v>139</v>
      </c>
      <c r="H114" s="217" t="s">
        <v>217</v>
      </c>
      <c r="I114" s="217" t="s">
        <v>217</v>
      </c>
      <c r="J114" s="217" t="s">
        <v>217</v>
      </c>
      <c r="K114" s="217" t="s">
        <v>217</v>
      </c>
      <c r="L114" s="217" t="s">
        <v>217</v>
      </c>
      <c r="M114" s="218">
        <v>-193.22</v>
      </c>
      <c r="N114" s="188" t="str">
        <f t="shared" si="1"/>
        <v>211000012800</v>
      </c>
    </row>
    <row r="115" spans="1:14" x14ac:dyDescent="0.25">
      <c r="A115" s="217" t="s">
        <v>108</v>
      </c>
      <c r="B115" s="217" t="s">
        <v>226</v>
      </c>
      <c r="C115" s="217" t="s">
        <v>227</v>
      </c>
      <c r="D115" s="217" t="s">
        <v>126</v>
      </c>
      <c r="E115" s="217" t="s">
        <v>127</v>
      </c>
      <c r="F115" s="217" t="s">
        <v>125</v>
      </c>
      <c r="G115" s="217" t="s">
        <v>133</v>
      </c>
      <c r="H115" s="217" t="s">
        <v>217</v>
      </c>
      <c r="I115" s="217" t="s">
        <v>217</v>
      </c>
      <c r="J115" s="217" t="s">
        <v>217</v>
      </c>
      <c r="K115" s="217" t="s">
        <v>217</v>
      </c>
      <c r="L115" s="217" t="s">
        <v>217</v>
      </c>
      <c r="M115" s="218">
        <v>-193.22</v>
      </c>
      <c r="N115" s="188" t="str">
        <f t="shared" si="1"/>
        <v>205300012800</v>
      </c>
    </row>
    <row r="116" spans="1:14" x14ac:dyDescent="0.25">
      <c r="A116" s="217" t="s">
        <v>108</v>
      </c>
      <c r="B116" s="217" t="s">
        <v>226</v>
      </c>
      <c r="C116" s="217" t="s">
        <v>227</v>
      </c>
      <c r="D116" s="217" t="s">
        <v>126</v>
      </c>
      <c r="E116" s="217" t="s">
        <v>127</v>
      </c>
      <c r="F116" s="217" t="s">
        <v>125</v>
      </c>
      <c r="G116" s="217" t="s">
        <v>145</v>
      </c>
      <c r="H116" s="217" t="s">
        <v>217</v>
      </c>
      <c r="I116" s="217" t="s">
        <v>217</v>
      </c>
      <c r="J116" s="217" t="s">
        <v>217</v>
      </c>
      <c r="K116" s="217" t="s">
        <v>217</v>
      </c>
      <c r="L116" s="217" t="s">
        <v>217</v>
      </c>
      <c r="M116" s="218">
        <v>-45.19</v>
      </c>
      <c r="N116" s="188" t="str">
        <f t="shared" si="1"/>
        <v>216000012800</v>
      </c>
    </row>
    <row r="117" spans="1:14" x14ac:dyDescent="0.25">
      <c r="A117" s="217" t="s">
        <v>108</v>
      </c>
      <c r="B117" s="217" t="s">
        <v>226</v>
      </c>
      <c r="C117" s="217" t="s">
        <v>227</v>
      </c>
      <c r="D117" s="217" t="s">
        <v>126</v>
      </c>
      <c r="E117" s="217" t="s">
        <v>127</v>
      </c>
      <c r="F117" s="217" t="s">
        <v>125</v>
      </c>
      <c r="G117" s="217" t="s">
        <v>142</v>
      </c>
      <c r="H117" s="217" t="s">
        <v>217</v>
      </c>
      <c r="I117" s="217" t="s">
        <v>217</v>
      </c>
      <c r="J117" s="217" t="s">
        <v>217</v>
      </c>
      <c r="K117" s="217" t="s">
        <v>217</v>
      </c>
      <c r="L117" s="217" t="s">
        <v>217</v>
      </c>
      <c r="M117" s="218">
        <v>-50</v>
      </c>
      <c r="N117" s="188" t="str">
        <f t="shared" si="1"/>
        <v>214000012800</v>
      </c>
    </row>
    <row r="118" spans="1:14" x14ac:dyDescent="0.25">
      <c r="A118" s="217" t="s">
        <v>108</v>
      </c>
      <c r="B118" s="217" t="s">
        <v>226</v>
      </c>
      <c r="C118" s="217" t="s">
        <v>227</v>
      </c>
      <c r="D118" s="217" t="s">
        <v>126</v>
      </c>
      <c r="E118" s="217" t="s">
        <v>127</v>
      </c>
      <c r="F118" s="217" t="s">
        <v>125</v>
      </c>
      <c r="G118" s="217" t="s">
        <v>136</v>
      </c>
      <c r="H118" s="217" t="s">
        <v>217</v>
      </c>
      <c r="I118" s="217" t="s">
        <v>217</v>
      </c>
      <c r="J118" s="217" t="s">
        <v>217</v>
      </c>
      <c r="K118" s="217" t="s">
        <v>217</v>
      </c>
      <c r="L118" s="217" t="s">
        <v>217</v>
      </c>
      <c r="M118" s="218">
        <v>-45.19</v>
      </c>
      <c r="N118" s="188" t="str">
        <f t="shared" si="1"/>
        <v>205800012800</v>
      </c>
    </row>
    <row r="119" spans="1:14" x14ac:dyDescent="0.25">
      <c r="A119" s="217" t="s">
        <v>108</v>
      </c>
      <c r="B119" s="217" t="s">
        <v>226</v>
      </c>
      <c r="C119" s="217" t="s">
        <v>227</v>
      </c>
      <c r="D119" s="217" t="s">
        <v>126</v>
      </c>
      <c r="E119" s="217" t="s">
        <v>127</v>
      </c>
      <c r="F119" s="217" t="s">
        <v>125</v>
      </c>
      <c r="G119" s="217" t="s">
        <v>143</v>
      </c>
      <c r="H119" s="217" t="s">
        <v>217</v>
      </c>
      <c r="I119" s="217" t="s">
        <v>217</v>
      </c>
      <c r="J119" s="217" t="s">
        <v>217</v>
      </c>
      <c r="K119" s="217" t="s">
        <v>217</v>
      </c>
      <c r="L119" s="217" t="s">
        <v>217</v>
      </c>
      <c r="M119" s="218">
        <v>-153.13999999999999</v>
      </c>
      <c r="N119" s="188" t="str">
        <f t="shared" si="1"/>
        <v>215000012800</v>
      </c>
    </row>
    <row r="120" spans="1:14" x14ac:dyDescent="0.25">
      <c r="A120" s="217" t="s">
        <v>108</v>
      </c>
      <c r="B120" s="217" t="s">
        <v>226</v>
      </c>
      <c r="C120" s="217" t="s">
        <v>227</v>
      </c>
      <c r="D120" s="217" t="s">
        <v>126</v>
      </c>
      <c r="E120" s="217" t="s">
        <v>127</v>
      </c>
      <c r="F120" s="217" t="s">
        <v>125</v>
      </c>
      <c r="G120" s="217" t="s">
        <v>124</v>
      </c>
      <c r="H120" s="217" t="s">
        <v>217</v>
      </c>
      <c r="I120" s="217" t="s">
        <v>217</v>
      </c>
      <c r="J120" s="217" t="s">
        <v>217</v>
      </c>
      <c r="K120" s="217" t="s">
        <v>217</v>
      </c>
      <c r="L120" s="217" t="s">
        <v>217</v>
      </c>
      <c r="M120" s="218">
        <v>-2161.23</v>
      </c>
      <c r="N120" s="188" t="str">
        <f t="shared" si="1"/>
        <v>100000012800</v>
      </c>
    </row>
    <row r="121" spans="1:14" x14ac:dyDescent="0.25">
      <c r="A121" s="217" t="s">
        <v>108</v>
      </c>
      <c r="B121" s="217" t="s">
        <v>226</v>
      </c>
      <c r="C121" s="217" t="s">
        <v>227</v>
      </c>
      <c r="D121" s="217" t="s">
        <v>126</v>
      </c>
      <c r="E121" s="217" t="s">
        <v>127</v>
      </c>
      <c r="F121" s="217" t="s">
        <v>125</v>
      </c>
      <c r="G121" s="217" t="s">
        <v>144</v>
      </c>
      <c r="H121" s="217" t="s">
        <v>217</v>
      </c>
      <c r="I121" s="217" t="s">
        <v>217</v>
      </c>
      <c r="J121" s="217" t="s">
        <v>217</v>
      </c>
      <c r="K121" s="217" t="s">
        <v>217</v>
      </c>
      <c r="L121" s="217" t="s">
        <v>217</v>
      </c>
      <c r="M121" s="218">
        <v>-3.17</v>
      </c>
      <c r="N121" s="188" t="str">
        <f t="shared" si="1"/>
        <v>215500012800</v>
      </c>
    </row>
    <row r="122" spans="1:14" x14ac:dyDescent="0.25">
      <c r="A122" s="217" t="s">
        <v>108</v>
      </c>
      <c r="B122" s="217" t="s">
        <v>226</v>
      </c>
      <c r="C122" s="217" t="s">
        <v>227</v>
      </c>
      <c r="D122" s="217" t="s">
        <v>126</v>
      </c>
      <c r="E122" s="217" t="s">
        <v>127</v>
      </c>
      <c r="F122" s="217" t="s">
        <v>125</v>
      </c>
      <c r="G122" s="217" t="s">
        <v>137</v>
      </c>
      <c r="H122" s="217" t="s">
        <v>217</v>
      </c>
      <c r="I122" s="217" t="s">
        <v>217</v>
      </c>
      <c r="J122" s="217" t="s">
        <v>217</v>
      </c>
      <c r="K122" s="217" t="s">
        <v>217</v>
      </c>
      <c r="L122" s="217" t="s">
        <v>217</v>
      </c>
      <c r="M122" s="218">
        <v>-20</v>
      </c>
      <c r="N122" s="188" t="str">
        <f t="shared" si="1"/>
        <v>210000012800</v>
      </c>
    </row>
    <row r="123" spans="1:14" x14ac:dyDescent="0.25">
      <c r="A123" s="217" t="s">
        <v>108</v>
      </c>
      <c r="B123" s="217" t="s">
        <v>226</v>
      </c>
      <c r="C123" s="217" t="s">
        <v>227</v>
      </c>
      <c r="D123" s="217" t="s">
        <v>126</v>
      </c>
      <c r="E123" s="217" t="s">
        <v>127</v>
      </c>
      <c r="F123" s="217" t="s">
        <v>125</v>
      </c>
      <c r="G123" s="217" t="s">
        <v>140</v>
      </c>
      <c r="H123" s="217" t="s">
        <v>217</v>
      </c>
      <c r="I123" s="217" t="s">
        <v>217</v>
      </c>
      <c r="J123" s="217" t="s">
        <v>217</v>
      </c>
      <c r="K123" s="217" t="s">
        <v>217</v>
      </c>
      <c r="L123" s="217" t="s">
        <v>217</v>
      </c>
      <c r="M123" s="218">
        <v>-16.28</v>
      </c>
      <c r="N123" s="188" t="str">
        <f t="shared" si="1"/>
        <v>212500012800</v>
      </c>
    </row>
    <row r="124" spans="1:14" x14ac:dyDescent="0.25">
      <c r="A124" s="217" t="s">
        <v>108</v>
      </c>
      <c r="B124" s="217" t="s">
        <v>226</v>
      </c>
      <c r="C124" s="217" t="s">
        <v>227</v>
      </c>
      <c r="D124" s="217" t="s">
        <v>126</v>
      </c>
      <c r="E124" s="217" t="s">
        <v>127</v>
      </c>
      <c r="F124" s="217" t="s">
        <v>125</v>
      </c>
      <c r="G124" s="217" t="s">
        <v>137</v>
      </c>
      <c r="H124" s="217" t="s">
        <v>217</v>
      </c>
      <c r="I124" s="217" t="s">
        <v>217</v>
      </c>
      <c r="J124" s="217" t="s">
        <v>217</v>
      </c>
      <c r="K124" s="217" t="s">
        <v>217</v>
      </c>
      <c r="L124" s="217" t="s">
        <v>217</v>
      </c>
      <c r="M124" s="218">
        <v>-9.89</v>
      </c>
      <c r="N124" s="188" t="str">
        <f t="shared" si="1"/>
        <v>210000012800</v>
      </c>
    </row>
    <row r="125" spans="1:14" x14ac:dyDescent="0.25">
      <c r="A125" s="217" t="s">
        <v>108</v>
      </c>
      <c r="B125" s="217" t="s">
        <v>226</v>
      </c>
      <c r="C125" s="217" t="s">
        <v>227</v>
      </c>
      <c r="D125" s="217" t="s">
        <v>126</v>
      </c>
      <c r="E125" s="217" t="s">
        <v>127</v>
      </c>
      <c r="F125" s="217" t="s">
        <v>125</v>
      </c>
      <c r="G125" s="217" t="s">
        <v>138</v>
      </c>
      <c r="H125" s="217" t="s">
        <v>217</v>
      </c>
      <c r="I125" s="217" t="s">
        <v>217</v>
      </c>
      <c r="J125" s="217" t="s">
        <v>217</v>
      </c>
      <c r="K125" s="217" t="s">
        <v>217</v>
      </c>
      <c r="L125" s="217" t="s">
        <v>217</v>
      </c>
      <c r="M125" s="218">
        <v>-216.32</v>
      </c>
      <c r="N125" s="188" t="str">
        <f t="shared" si="1"/>
        <v>210500012800</v>
      </c>
    </row>
    <row r="126" spans="1:14" x14ac:dyDescent="0.25">
      <c r="A126" s="217" t="s">
        <v>108</v>
      </c>
      <c r="B126" s="217" t="s">
        <v>226</v>
      </c>
      <c r="C126" s="217" t="s">
        <v>227</v>
      </c>
      <c r="D126" s="217" t="s">
        <v>126</v>
      </c>
      <c r="E126" s="217" t="s">
        <v>127</v>
      </c>
      <c r="F126" s="217" t="s">
        <v>125</v>
      </c>
      <c r="G126" s="217" t="s">
        <v>146</v>
      </c>
      <c r="H126" s="217" t="s">
        <v>217</v>
      </c>
      <c r="I126" s="217" t="s">
        <v>217</v>
      </c>
      <c r="J126" s="217" t="s">
        <v>217</v>
      </c>
      <c r="K126" s="217" t="s">
        <v>217</v>
      </c>
      <c r="L126" s="217" t="s">
        <v>217</v>
      </c>
      <c r="M126" s="218">
        <v>-140.05000000000001</v>
      </c>
      <c r="N126" s="188" t="str">
        <f t="shared" si="1"/>
        <v>216600012800</v>
      </c>
    </row>
    <row r="127" spans="1:14" x14ac:dyDescent="0.25">
      <c r="A127" s="217" t="s">
        <v>108</v>
      </c>
      <c r="B127" s="217" t="s">
        <v>226</v>
      </c>
      <c r="C127" s="217" t="s">
        <v>227</v>
      </c>
      <c r="D127" s="217" t="s">
        <v>126</v>
      </c>
      <c r="E127" s="217" t="s">
        <v>127</v>
      </c>
      <c r="F127" s="217" t="s">
        <v>125</v>
      </c>
      <c r="G127" s="217" t="s">
        <v>137</v>
      </c>
      <c r="H127" s="217" t="s">
        <v>217</v>
      </c>
      <c r="I127" s="217" t="s">
        <v>217</v>
      </c>
      <c r="J127" s="217" t="s">
        <v>217</v>
      </c>
      <c r="K127" s="217" t="s">
        <v>217</v>
      </c>
      <c r="L127" s="217" t="s">
        <v>217</v>
      </c>
      <c r="M127" s="218">
        <v>-250</v>
      </c>
      <c r="N127" s="188" t="str">
        <f t="shared" si="1"/>
        <v>210000012800</v>
      </c>
    </row>
    <row r="128" spans="1:14" x14ac:dyDescent="0.25">
      <c r="A128" s="217" t="s">
        <v>108</v>
      </c>
      <c r="B128" s="217" t="s">
        <v>226</v>
      </c>
      <c r="C128" s="217" t="s">
        <v>227</v>
      </c>
      <c r="D128" s="217" t="s">
        <v>126</v>
      </c>
      <c r="E128" s="217" t="s">
        <v>127</v>
      </c>
      <c r="F128" s="217" t="s">
        <v>125</v>
      </c>
      <c r="G128" s="217" t="s">
        <v>141</v>
      </c>
      <c r="H128" s="217" t="s">
        <v>217</v>
      </c>
      <c r="I128" s="217" t="s">
        <v>217</v>
      </c>
      <c r="J128" s="217" t="s">
        <v>217</v>
      </c>
      <c r="K128" s="217" t="s">
        <v>217</v>
      </c>
      <c r="L128" s="217" t="s">
        <v>217</v>
      </c>
      <c r="M128" s="218">
        <v>-16</v>
      </c>
      <c r="N128" s="188" t="str">
        <f t="shared" si="1"/>
        <v>213000012800</v>
      </c>
    </row>
    <row r="129" spans="1:14" x14ac:dyDescent="0.25">
      <c r="A129" s="217" t="s">
        <v>108</v>
      </c>
      <c r="B129" s="217" t="s">
        <v>226</v>
      </c>
      <c r="C129" s="217" t="s">
        <v>227</v>
      </c>
      <c r="D129" s="217" t="s">
        <v>126</v>
      </c>
      <c r="E129" s="217" t="s">
        <v>127</v>
      </c>
      <c r="F129" s="217" t="s">
        <v>125</v>
      </c>
      <c r="G129" s="217" t="s">
        <v>160</v>
      </c>
      <c r="H129" s="217" t="s">
        <v>217</v>
      </c>
      <c r="I129" s="217" t="s">
        <v>217</v>
      </c>
      <c r="J129" s="217" t="s">
        <v>217</v>
      </c>
      <c r="K129" s="217" t="s">
        <v>217</v>
      </c>
      <c r="L129" s="217" t="s">
        <v>217</v>
      </c>
      <c r="M129" s="218">
        <v>-31.25</v>
      </c>
      <c r="N129" s="188" t="str">
        <f t="shared" si="1"/>
        <v>206100012800</v>
      </c>
    </row>
    <row r="130" spans="1:14" x14ac:dyDescent="0.25">
      <c r="A130" s="217" t="s">
        <v>108</v>
      </c>
      <c r="B130" s="217" t="s">
        <v>228</v>
      </c>
      <c r="C130" s="217" t="s">
        <v>229</v>
      </c>
      <c r="D130" s="217" t="s">
        <v>126</v>
      </c>
      <c r="E130" s="217" t="s">
        <v>127</v>
      </c>
      <c r="F130" s="217" t="s">
        <v>131</v>
      </c>
      <c r="G130" s="217" t="s">
        <v>137</v>
      </c>
      <c r="H130" s="217" t="s">
        <v>217</v>
      </c>
      <c r="I130" s="217" t="s">
        <v>217</v>
      </c>
      <c r="J130" s="217" t="s">
        <v>217</v>
      </c>
      <c r="K130" s="217" t="s">
        <v>217</v>
      </c>
      <c r="L130" s="217" t="s">
        <v>217</v>
      </c>
      <c r="M130" s="218">
        <v>-27.14</v>
      </c>
      <c r="N130" s="188" t="str">
        <f t="shared" si="1"/>
        <v>210000012800</v>
      </c>
    </row>
    <row r="131" spans="1:14" x14ac:dyDescent="0.25">
      <c r="A131" s="217" t="s">
        <v>108</v>
      </c>
      <c r="B131" s="217" t="s">
        <v>228</v>
      </c>
      <c r="C131" s="217" t="s">
        <v>229</v>
      </c>
      <c r="D131" s="217" t="s">
        <v>126</v>
      </c>
      <c r="E131" s="217" t="s">
        <v>127</v>
      </c>
      <c r="F131" s="217" t="s">
        <v>131</v>
      </c>
      <c r="G131" s="217" t="s">
        <v>138</v>
      </c>
      <c r="H131" s="217" t="s">
        <v>217</v>
      </c>
      <c r="I131" s="217" t="s">
        <v>217</v>
      </c>
      <c r="J131" s="217" t="s">
        <v>217</v>
      </c>
      <c r="K131" s="217" t="s">
        <v>217</v>
      </c>
      <c r="L131" s="217" t="s">
        <v>217</v>
      </c>
      <c r="M131" s="218">
        <v>-142.08000000000001</v>
      </c>
      <c r="N131" s="188" t="str">
        <f t="shared" ref="N131:N194" si="2">CONCATENATE(G131,E131)</f>
        <v>210500012800</v>
      </c>
    </row>
    <row r="132" spans="1:14" x14ac:dyDescent="0.25">
      <c r="A132" s="217" t="s">
        <v>108</v>
      </c>
      <c r="B132" s="217" t="s">
        <v>228</v>
      </c>
      <c r="C132" s="217" t="s">
        <v>229</v>
      </c>
      <c r="D132" s="217" t="s">
        <v>126</v>
      </c>
      <c r="E132" s="217" t="s">
        <v>127</v>
      </c>
      <c r="F132" s="217" t="s">
        <v>131</v>
      </c>
      <c r="G132" s="217" t="s">
        <v>135</v>
      </c>
      <c r="H132" s="217" t="s">
        <v>217</v>
      </c>
      <c r="I132" s="217" t="s">
        <v>217</v>
      </c>
      <c r="J132" s="217" t="s">
        <v>217</v>
      </c>
      <c r="K132" s="217" t="s">
        <v>217</v>
      </c>
      <c r="L132" s="217" t="s">
        <v>217</v>
      </c>
      <c r="M132" s="218">
        <v>-931.9</v>
      </c>
      <c r="N132" s="188" t="str">
        <f t="shared" si="2"/>
        <v>205600012800</v>
      </c>
    </row>
    <row r="133" spans="1:14" x14ac:dyDescent="0.25">
      <c r="A133" s="217" t="s">
        <v>108</v>
      </c>
      <c r="B133" s="217" t="s">
        <v>228</v>
      </c>
      <c r="C133" s="217" t="s">
        <v>229</v>
      </c>
      <c r="D133" s="217" t="s">
        <v>126</v>
      </c>
      <c r="E133" s="217" t="s">
        <v>127</v>
      </c>
      <c r="F133" s="217" t="s">
        <v>131</v>
      </c>
      <c r="G133" s="217" t="s">
        <v>134</v>
      </c>
      <c r="H133" s="217" t="s">
        <v>217</v>
      </c>
      <c r="I133" s="217" t="s">
        <v>217</v>
      </c>
      <c r="J133" s="217" t="s">
        <v>217</v>
      </c>
      <c r="K133" s="217" t="s">
        <v>217</v>
      </c>
      <c r="L133" s="217" t="s">
        <v>217</v>
      </c>
      <c r="M133" s="218">
        <v>-1.1499999999999999</v>
      </c>
      <c r="N133" s="188" t="str">
        <f t="shared" si="2"/>
        <v>205500012800</v>
      </c>
    </row>
    <row r="134" spans="1:14" x14ac:dyDescent="0.25">
      <c r="A134" s="217" t="s">
        <v>108</v>
      </c>
      <c r="B134" s="217" t="s">
        <v>228</v>
      </c>
      <c r="C134" s="217" t="s">
        <v>229</v>
      </c>
      <c r="D134" s="217" t="s">
        <v>126</v>
      </c>
      <c r="E134" s="217" t="s">
        <v>127</v>
      </c>
      <c r="F134" s="217" t="s">
        <v>131</v>
      </c>
      <c r="G134" s="217" t="s">
        <v>132</v>
      </c>
      <c r="H134" s="217" t="s">
        <v>217</v>
      </c>
      <c r="I134" s="217" t="s">
        <v>217</v>
      </c>
      <c r="J134" s="217" t="s">
        <v>217</v>
      </c>
      <c r="K134" s="217" t="s">
        <v>217</v>
      </c>
      <c r="L134" s="217" t="s">
        <v>217</v>
      </c>
      <c r="M134" s="218">
        <v>-142.08000000000001</v>
      </c>
      <c r="N134" s="188" t="str">
        <f t="shared" si="2"/>
        <v>205200012800</v>
      </c>
    </row>
    <row r="135" spans="1:14" x14ac:dyDescent="0.25">
      <c r="A135" s="217" t="s">
        <v>108</v>
      </c>
      <c r="B135" s="217" t="s">
        <v>228</v>
      </c>
      <c r="C135" s="217" t="s">
        <v>229</v>
      </c>
      <c r="D135" s="217" t="s">
        <v>126</v>
      </c>
      <c r="E135" s="217" t="s">
        <v>127</v>
      </c>
      <c r="F135" s="217" t="s">
        <v>131</v>
      </c>
      <c r="G135" s="217" t="s">
        <v>137</v>
      </c>
      <c r="H135" s="217" t="s">
        <v>217</v>
      </c>
      <c r="I135" s="217" t="s">
        <v>217</v>
      </c>
      <c r="J135" s="217" t="s">
        <v>217</v>
      </c>
      <c r="K135" s="217" t="s">
        <v>217</v>
      </c>
      <c r="L135" s="217" t="s">
        <v>217</v>
      </c>
      <c r="M135" s="218">
        <v>-25.83</v>
      </c>
      <c r="N135" s="188" t="str">
        <f t="shared" si="2"/>
        <v>210000012800</v>
      </c>
    </row>
    <row r="136" spans="1:14" x14ac:dyDescent="0.25">
      <c r="A136" s="217" t="s">
        <v>108</v>
      </c>
      <c r="B136" s="217" t="s">
        <v>228</v>
      </c>
      <c r="C136" s="217" t="s">
        <v>229</v>
      </c>
      <c r="D136" s="217" t="s">
        <v>126</v>
      </c>
      <c r="E136" s="217" t="s">
        <v>127</v>
      </c>
      <c r="F136" s="217" t="s">
        <v>131</v>
      </c>
      <c r="G136" s="217" t="s">
        <v>139</v>
      </c>
      <c r="H136" s="217" t="s">
        <v>217</v>
      </c>
      <c r="I136" s="217" t="s">
        <v>217</v>
      </c>
      <c r="J136" s="217" t="s">
        <v>217</v>
      </c>
      <c r="K136" s="217" t="s">
        <v>217</v>
      </c>
      <c r="L136" s="217" t="s">
        <v>217</v>
      </c>
      <c r="M136" s="218">
        <v>-125.18</v>
      </c>
      <c r="N136" s="188" t="str">
        <f t="shared" si="2"/>
        <v>211000012800</v>
      </c>
    </row>
    <row r="137" spans="1:14" x14ac:dyDescent="0.25">
      <c r="A137" s="217" t="s">
        <v>108</v>
      </c>
      <c r="B137" s="217" t="s">
        <v>228</v>
      </c>
      <c r="C137" s="217" t="s">
        <v>229</v>
      </c>
      <c r="D137" s="217" t="s">
        <v>126</v>
      </c>
      <c r="E137" s="217" t="s">
        <v>127</v>
      </c>
      <c r="F137" s="217" t="s">
        <v>131</v>
      </c>
      <c r="G137" s="217" t="s">
        <v>133</v>
      </c>
      <c r="H137" s="217" t="s">
        <v>217</v>
      </c>
      <c r="I137" s="217" t="s">
        <v>217</v>
      </c>
      <c r="J137" s="217" t="s">
        <v>217</v>
      </c>
      <c r="K137" s="217" t="s">
        <v>217</v>
      </c>
      <c r="L137" s="217" t="s">
        <v>217</v>
      </c>
      <c r="M137" s="218">
        <v>-125.18</v>
      </c>
      <c r="N137" s="188" t="str">
        <f t="shared" si="2"/>
        <v>205300012800</v>
      </c>
    </row>
    <row r="138" spans="1:14" x14ac:dyDescent="0.25">
      <c r="A138" s="217" t="s">
        <v>108</v>
      </c>
      <c r="B138" s="217" t="s">
        <v>228</v>
      </c>
      <c r="C138" s="217" t="s">
        <v>229</v>
      </c>
      <c r="D138" s="217" t="s">
        <v>126</v>
      </c>
      <c r="E138" s="217" t="s">
        <v>127</v>
      </c>
      <c r="F138" s="217" t="s">
        <v>131</v>
      </c>
      <c r="G138" s="217" t="s">
        <v>145</v>
      </c>
      <c r="H138" s="217" t="s">
        <v>217</v>
      </c>
      <c r="I138" s="217" t="s">
        <v>217</v>
      </c>
      <c r="J138" s="217" t="s">
        <v>217</v>
      </c>
      <c r="K138" s="217" t="s">
        <v>217</v>
      </c>
      <c r="L138" s="217" t="s">
        <v>217</v>
      </c>
      <c r="M138" s="218">
        <v>-29.28</v>
      </c>
      <c r="N138" s="188" t="str">
        <f t="shared" si="2"/>
        <v>216000012800</v>
      </c>
    </row>
    <row r="139" spans="1:14" x14ac:dyDescent="0.25">
      <c r="A139" s="217" t="s">
        <v>108</v>
      </c>
      <c r="B139" s="217" t="s">
        <v>228</v>
      </c>
      <c r="C139" s="217" t="s">
        <v>229</v>
      </c>
      <c r="D139" s="217" t="s">
        <v>126</v>
      </c>
      <c r="E139" s="217" t="s">
        <v>127</v>
      </c>
      <c r="F139" s="217" t="s">
        <v>131</v>
      </c>
      <c r="G139" s="217" t="s">
        <v>142</v>
      </c>
      <c r="H139" s="217" t="s">
        <v>217</v>
      </c>
      <c r="I139" s="217" t="s">
        <v>217</v>
      </c>
      <c r="J139" s="217" t="s">
        <v>217</v>
      </c>
      <c r="K139" s="217" t="s">
        <v>217</v>
      </c>
      <c r="L139" s="217" t="s">
        <v>217</v>
      </c>
      <c r="M139" s="218">
        <v>-46.93</v>
      </c>
      <c r="N139" s="188" t="str">
        <f t="shared" si="2"/>
        <v>214000012800</v>
      </c>
    </row>
    <row r="140" spans="1:14" x14ac:dyDescent="0.25">
      <c r="A140" s="217" t="s">
        <v>108</v>
      </c>
      <c r="B140" s="217" t="s">
        <v>228</v>
      </c>
      <c r="C140" s="217" t="s">
        <v>229</v>
      </c>
      <c r="D140" s="217" t="s">
        <v>126</v>
      </c>
      <c r="E140" s="217" t="s">
        <v>127</v>
      </c>
      <c r="F140" s="217" t="s">
        <v>131</v>
      </c>
      <c r="G140" s="217" t="s">
        <v>136</v>
      </c>
      <c r="H140" s="217" t="s">
        <v>217</v>
      </c>
      <c r="I140" s="217" t="s">
        <v>217</v>
      </c>
      <c r="J140" s="217" t="s">
        <v>217</v>
      </c>
      <c r="K140" s="217" t="s">
        <v>217</v>
      </c>
      <c r="L140" s="217" t="s">
        <v>217</v>
      </c>
      <c r="M140" s="218">
        <v>-29.28</v>
      </c>
      <c r="N140" s="188" t="str">
        <f t="shared" si="2"/>
        <v>205800012800</v>
      </c>
    </row>
    <row r="141" spans="1:14" x14ac:dyDescent="0.25">
      <c r="A141" s="217" t="s">
        <v>108</v>
      </c>
      <c r="B141" s="217" t="s">
        <v>228</v>
      </c>
      <c r="C141" s="217" t="s">
        <v>229</v>
      </c>
      <c r="D141" s="217" t="s">
        <v>126</v>
      </c>
      <c r="E141" s="217" t="s">
        <v>127</v>
      </c>
      <c r="F141" s="217" t="s">
        <v>131</v>
      </c>
      <c r="G141" s="217" t="s">
        <v>143</v>
      </c>
      <c r="H141" s="217" t="s">
        <v>217</v>
      </c>
      <c r="I141" s="217" t="s">
        <v>217</v>
      </c>
      <c r="J141" s="217" t="s">
        <v>217</v>
      </c>
      <c r="K141" s="217" t="s">
        <v>217</v>
      </c>
      <c r="L141" s="217" t="s">
        <v>217</v>
      </c>
      <c r="M141" s="218">
        <v>-97.21</v>
      </c>
      <c r="N141" s="188" t="str">
        <f t="shared" si="2"/>
        <v>215000012800</v>
      </c>
    </row>
    <row r="142" spans="1:14" x14ac:dyDescent="0.25">
      <c r="A142" s="217" t="s">
        <v>108</v>
      </c>
      <c r="B142" s="217" t="s">
        <v>228</v>
      </c>
      <c r="C142" s="217" t="s">
        <v>229</v>
      </c>
      <c r="D142" s="217" t="s">
        <v>126</v>
      </c>
      <c r="E142" s="217" t="s">
        <v>127</v>
      </c>
      <c r="F142" s="217" t="s">
        <v>131</v>
      </c>
      <c r="G142" s="217" t="s">
        <v>124</v>
      </c>
      <c r="H142" s="217" t="s">
        <v>217</v>
      </c>
      <c r="I142" s="217" t="s">
        <v>217</v>
      </c>
      <c r="J142" s="217" t="s">
        <v>217</v>
      </c>
      <c r="K142" s="217" t="s">
        <v>217</v>
      </c>
      <c r="L142" s="217" t="s">
        <v>217</v>
      </c>
      <c r="M142" s="218">
        <v>-1569.2</v>
      </c>
      <c r="N142" s="188" t="str">
        <f t="shared" si="2"/>
        <v>100000012800</v>
      </c>
    </row>
    <row r="143" spans="1:14" x14ac:dyDescent="0.25">
      <c r="A143" s="217" t="s">
        <v>108</v>
      </c>
      <c r="B143" s="217" t="s">
        <v>228</v>
      </c>
      <c r="C143" s="217" t="s">
        <v>229</v>
      </c>
      <c r="D143" s="217" t="s">
        <v>126</v>
      </c>
      <c r="E143" s="217" t="s">
        <v>127</v>
      </c>
      <c r="F143" s="217" t="s">
        <v>131</v>
      </c>
      <c r="G143" s="217" t="s">
        <v>148</v>
      </c>
      <c r="H143" s="217" t="s">
        <v>217</v>
      </c>
      <c r="I143" s="217" t="s">
        <v>217</v>
      </c>
      <c r="J143" s="217" t="s">
        <v>217</v>
      </c>
      <c r="K143" s="217" t="s">
        <v>217</v>
      </c>
      <c r="L143" s="217" t="s">
        <v>217</v>
      </c>
      <c r="M143" s="218">
        <v>2152.8000000000002</v>
      </c>
      <c r="N143" s="188" t="str">
        <f t="shared" si="2"/>
        <v>700000012800</v>
      </c>
    </row>
    <row r="144" spans="1:14" x14ac:dyDescent="0.25">
      <c r="A144" s="217" t="s">
        <v>108</v>
      </c>
      <c r="B144" s="217" t="s">
        <v>228</v>
      </c>
      <c r="C144" s="217" t="s">
        <v>229</v>
      </c>
      <c r="D144" s="217" t="s">
        <v>126</v>
      </c>
      <c r="E144" s="217" t="s">
        <v>127</v>
      </c>
      <c r="F144" s="217" t="s">
        <v>131</v>
      </c>
      <c r="G144" s="217" t="s">
        <v>151</v>
      </c>
      <c r="H144" s="217" t="s">
        <v>217</v>
      </c>
      <c r="I144" s="217" t="s">
        <v>217</v>
      </c>
      <c r="J144" s="217" t="s">
        <v>217</v>
      </c>
      <c r="K144" s="217" t="s">
        <v>217</v>
      </c>
      <c r="L144" s="217" t="s">
        <v>217</v>
      </c>
      <c r="M144" s="218">
        <v>125.18</v>
      </c>
      <c r="N144" s="188" t="str">
        <f t="shared" si="2"/>
        <v>723000012800</v>
      </c>
    </row>
    <row r="145" spans="1:14" x14ac:dyDescent="0.25">
      <c r="A145" s="217" t="s">
        <v>108</v>
      </c>
      <c r="B145" s="217" t="s">
        <v>228</v>
      </c>
      <c r="C145" s="217" t="s">
        <v>229</v>
      </c>
      <c r="D145" s="217" t="s">
        <v>126</v>
      </c>
      <c r="E145" s="217" t="s">
        <v>127</v>
      </c>
      <c r="F145" s="217" t="s">
        <v>131</v>
      </c>
      <c r="G145" s="217" t="s">
        <v>152</v>
      </c>
      <c r="H145" s="217" t="s">
        <v>217</v>
      </c>
      <c r="I145" s="217" t="s">
        <v>217</v>
      </c>
      <c r="J145" s="217" t="s">
        <v>217</v>
      </c>
      <c r="K145" s="217" t="s">
        <v>217</v>
      </c>
      <c r="L145" s="217" t="s">
        <v>217</v>
      </c>
      <c r="M145" s="218">
        <v>29.28</v>
      </c>
      <c r="N145" s="188" t="str">
        <f t="shared" si="2"/>
        <v>723100012800</v>
      </c>
    </row>
    <row r="146" spans="1:14" x14ac:dyDescent="0.25">
      <c r="A146" s="217" t="s">
        <v>108</v>
      </c>
      <c r="B146" s="217" t="s">
        <v>228</v>
      </c>
      <c r="C146" s="217" t="s">
        <v>229</v>
      </c>
      <c r="D146" s="217" t="s">
        <v>126</v>
      </c>
      <c r="E146" s="217" t="s">
        <v>127</v>
      </c>
      <c r="F146" s="217" t="s">
        <v>131</v>
      </c>
      <c r="G146" s="217" t="s">
        <v>153</v>
      </c>
      <c r="H146" s="217" t="s">
        <v>217</v>
      </c>
      <c r="I146" s="217" t="s">
        <v>217</v>
      </c>
      <c r="J146" s="217" t="s">
        <v>217</v>
      </c>
      <c r="K146" s="217" t="s">
        <v>217</v>
      </c>
      <c r="L146" s="217" t="s">
        <v>217</v>
      </c>
      <c r="M146" s="218">
        <v>931.9</v>
      </c>
      <c r="N146" s="188" t="str">
        <f t="shared" si="2"/>
        <v>724000012800</v>
      </c>
    </row>
    <row r="147" spans="1:14" x14ac:dyDescent="0.25">
      <c r="A147" s="217" t="s">
        <v>108</v>
      </c>
      <c r="B147" s="217" t="s">
        <v>228</v>
      </c>
      <c r="C147" s="217" t="s">
        <v>229</v>
      </c>
      <c r="D147" s="217" t="s">
        <v>126</v>
      </c>
      <c r="E147" s="217" t="s">
        <v>127</v>
      </c>
      <c r="F147" s="217" t="s">
        <v>131</v>
      </c>
      <c r="G147" s="217" t="s">
        <v>155</v>
      </c>
      <c r="H147" s="217" t="s">
        <v>217</v>
      </c>
      <c r="I147" s="217" t="s">
        <v>217</v>
      </c>
      <c r="J147" s="217" t="s">
        <v>217</v>
      </c>
      <c r="K147" s="217" t="s">
        <v>217</v>
      </c>
      <c r="L147" s="217" t="s">
        <v>217</v>
      </c>
      <c r="M147" s="218">
        <v>1.1499999999999999</v>
      </c>
      <c r="N147" s="188" t="str">
        <f t="shared" si="2"/>
        <v>725000012800</v>
      </c>
    </row>
    <row r="148" spans="1:14" x14ac:dyDescent="0.25">
      <c r="A148" s="217" t="s">
        <v>108</v>
      </c>
      <c r="B148" s="217" t="s">
        <v>228</v>
      </c>
      <c r="C148" s="217" t="s">
        <v>229</v>
      </c>
      <c r="D148" s="217" t="s">
        <v>126</v>
      </c>
      <c r="E148" s="217" t="s">
        <v>127</v>
      </c>
      <c r="F148" s="217" t="s">
        <v>131</v>
      </c>
      <c r="G148" s="217" t="s">
        <v>156</v>
      </c>
      <c r="H148" s="217" t="s">
        <v>217</v>
      </c>
      <c r="I148" s="217" t="s">
        <v>217</v>
      </c>
      <c r="J148" s="217" t="s">
        <v>217</v>
      </c>
      <c r="K148" s="217" t="s">
        <v>217</v>
      </c>
      <c r="L148" s="217" t="s">
        <v>217</v>
      </c>
      <c r="M148" s="218">
        <v>142.08000000000001</v>
      </c>
      <c r="N148" s="188" t="str">
        <f t="shared" si="2"/>
        <v>726900012800</v>
      </c>
    </row>
    <row r="149" spans="1:14" x14ac:dyDescent="0.25">
      <c r="A149" s="217" t="s">
        <v>108</v>
      </c>
      <c r="B149" s="217" t="s">
        <v>228</v>
      </c>
      <c r="C149" s="217" t="s">
        <v>229</v>
      </c>
      <c r="D149" s="217" t="s">
        <v>126</v>
      </c>
      <c r="E149" s="217" t="s">
        <v>127</v>
      </c>
      <c r="F149" s="217" t="s">
        <v>131</v>
      </c>
      <c r="G149" s="217" t="s">
        <v>156</v>
      </c>
      <c r="H149" s="217" t="s">
        <v>217</v>
      </c>
      <c r="I149" s="217" t="s">
        <v>217</v>
      </c>
      <c r="J149" s="217" t="s">
        <v>217</v>
      </c>
      <c r="K149" s="217" t="s">
        <v>217</v>
      </c>
      <c r="L149" s="217" t="s">
        <v>217</v>
      </c>
      <c r="M149" s="218">
        <v>25.83</v>
      </c>
      <c r="N149" s="188" t="str">
        <f t="shared" si="2"/>
        <v>726900012800</v>
      </c>
    </row>
    <row r="150" spans="1:14" x14ac:dyDescent="0.25">
      <c r="A150" s="217" t="s">
        <v>108</v>
      </c>
      <c r="B150" s="217" t="s">
        <v>228</v>
      </c>
      <c r="C150" s="217" t="s">
        <v>229</v>
      </c>
      <c r="D150" s="217" t="s">
        <v>126</v>
      </c>
      <c r="E150" s="217" t="s">
        <v>127</v>
      </c>
      <c r="F150" s="217" t="s">
        <v>131</v>
      </c>
      <c r="G150" s="217" t="s">
        <v>140</v>
      </c>
      <c r="H150" s="217" t="s">
        <v>217</v>
      </c>
      <c r="I150" s="217" t="s">
        <v>217</v>
      </c>
      <c r="J150" s="217" t="s">
        <v>217</v>
      </c>
      <c r="K150" s="217" t="s">
        <v>217</v>
      </c>
      <c r="L150" s="217" t="s">
        <v>217</v>
      </c>
      <c r="M150" s="218">
        <v>-2.2400000000000002</v>
      </c>
      <c r="N150" s="188" t="str">
        <f t="shared" si="2"/>
        <v>212500012800</v>
      </c>
    </row>
    <row r="151" spans="1:14" x14ac:dyDescent="0.25">
      <c r="A151" s="217" t="s">
        <v>108</v>
      </c>
      <c r="B151" s="217" t="s">
        <v>228</v>
      </c>
      <c r="C151" s="217" t="s">
        <v>229</v>
      </c>
      <c r="D151" s="217" t="s">
        <v>126</v>
      </c>
      <c r="E151" s="217" t="s">
        <v>127</v>
      </c>
      <c r="F151" s="217" t="s">
        <v>131</v>
      </c>
      <c r="G151" s="217" t="s">
        <v>141</v>
      </c>
      <c r="H151" s="217" t="s">
        <v>217</v>
      </c>
      <c r="I151" s="217" t="s">
        <v>217</v>
      </c>
      <c r="J151" s="217" t="s">
        <v>217</v>
      </c>
      <c r="K151" s="217" t="s">
        <v>217</v>
      </c>
      <c r="L151" s="217" t="s">
        <v>217</v>
      </c>
      <c r="M151" s="218">
        <v>-108.5</v>
      </c>
      <c r="N151" s="188" t="str">
        <f t="shared" si="2"/>
        <v>213000012800</v>
      </c>
    </row>
    <row r="152" spans="1:14" x14ac:dyDescent="0.25">
      <c r="A152" s="217" t="s">
        <v>108</v>
      </c>
      <c r="B152" s="217" t="s">
        <v>228</v>
      </c>
      <c r="C152" s="217" t="s">
        <v>229</v>
      </c>
      <c r="D152" s="217" t="s">
        <v>126</v>
      </c>
      <c r="E152" s="217" t="s">
        <v>127</v>
      </c>
      <c r="F152" s="217" t="s">
        <v>131</v>
      </c>
      <c r="G152" s="217" t="s">
        <v>140</v>
      </c>
      <c r="H152" s="217" t="s">
        <v>217</v>
      </c>
      <c r="I152" s="217" t="s">
        <v>217</v>
      </c>
      <c r="J152" s="217" t="s">
        <v>217</v>
      </c>
      <c r="K152" s="217" t="s">
        <v>217</v>
      </c>
      <c r="L152" s="217" t="s">
        <v>217</v>
      </c>
      <c r="M152" s="218">
        <v>-5.04</v>
      </c>
      <c r="N152" s="188" t="str">
        <f t="shared" si="2"/>
        <v>212500012800</v>
      </c>
    </row>
    <row r="153" spans="1:14" x14ac:dyDescent="0.25">
      <c r="A153" s="217" t="s">
        <v>108</v>
      </c>
      <c r="B153" s="217" t="s">
        <v>230</v>
      </c>
      <c r="C153" s="217" t="s">
        <v>231</v>
      </c>
      <c r="D153" s="217" t="s">
        <v>126</v>
      </c>
      <c r="E153" s="217" t="s">
        <v>127</v>
      </c>
      <c r="F153" s="217" t="s">
        <v>131</v>
      </c>
      <c r="G153" s="217" t="s">
        <v>149</v>
      </c>
      <c r="H153" s="217" t="s">
        <v>217</v>
      </c>
      <c r="I153" s="217" t="s">
        <v>217</v>
      </c>
      <c r="J153" s="217" t="s">
        <v>217</v>
      </c>
      <c r="K153" s="217" t="s">
        <v>217</v>
      </c>
      <c r="L153" s="217" t="s">
        <v>217</v>
      </c>
      <c r="M153" s="218">
        <v>532</v>
      </c>
      <c r="N153" s="188" t="str">
        <f t="shared" si="2"/>
        <v>715000012800</v>
      </c>
    </row>
    <row r="154" spans="1:14" x14ac:dyDescent="0.25">
      <c r="A154" s="217" t="s">
        <v>108</v>
      </c>
      <c r="B154" s="217" t="s">
        <v>230</v>
      </c>
      <c r="C154" s="217" t="s">
        <v>231</v>
      </c>
      <c r="D154" s="217" t="s">
        <v>126</v>
      </c>
      <c r="E154" s="217" t="s">
        <v>127</v>
      </c>
      <c r="F154" s="217" t="s">
        <v>131</v>
      </c>
      <c r="G154" s="217" t="s">
        <v>124</v>
      </c>
      <c r="H154" s="217" t="s">
        <v>217</v>
      </c>
      <c r="I154" s="217" t="s">
        <v>217</v>
      </c>
      <c r="J154" s="217" t="s">
        <v>217</v>
      </c>
      <c r="K154" s="217" t="s">
        <v>217</v>
      </c>
      <c r="L154" s="217" t="s">
        <v>217</v>
      </c>
      <c r="M154" s="218">
        <v>-432.67</v>
      </c>
      <c r="N154" s="188" t="str">
        <f t="shared" si="2"/>
        <v>100000012800</v>
      </c>
    </row>
    <row r="155" spans="1:14" x14ac:dyDescent="0.25">
      <c r="A155" s="217" t="s">
        <v>108</v>
      </c>
      <c r="B155" s="217" t="s">
        <v>230</v>
      </c>
      <c r="C155" s="217" t="s">
        <v>231</v>
      </c>
      <c r="D155" s="217" t="s">
        <v>126</v>
      </c>
      <c r="E155" s="217" t="s">
        <v>127</v>
      </c>
      <c r="F155" s="217" t="s">
        <v>131</v>
      </c>
      <c r="G155" s="217" t="s">
        <v>152</v>
      </c>
      <c r="H155" s="217" t="s">
        <v>217</v>
      </c>
      <c r="I155" s="217" t="s">
        <v>217</v>
      </c>
      <c r="J155" s="217" t="s">
        <v>217</v>
      </c>
      <c r="K155" s="217" t="s">
        <v>217</v>
      </c>
      <c r="L155" s="217" t="s">
        <v>217</v>
      </c>
      <c r="M155" s="218">
        <v>7.71</v>
      </c>
      <c r="N155" s="188" t="str">
        <f t="shared" si="2"/>
        <v>723100012800</v>
      </c>
    </row>
    <row r="156" spans="1:14" x14ac:dyDescent="0.25">
      <c r="A156" s="217" t="s">
        <v>108</v>
      </c>
      <c r="B156" s="217" t="s">
        <v>230</v>
      </c>
      <c r="C156" s="217" t="s">
        <v>231</v>
      </c>
      <c r="D156" s="217" t="s">
        <v>126</v>
      </c>
      <c r="E156" s="217" t="s">
        <v>127</v>
      </c>
      <c r="F156" s="217" t="s">
        <v>131</v>
      </c>
      <c r="G156" s="217" t="s">
        <v>156</v>
      </c>
      <c r="H156" s="217" t="s">
        <v>217</v>
      </c>
      <c r="I156" s="217" t="s">
        <v>217</v>
      </c>
      <c r="J156" s="217" t="s">
        <v>217</v>
      </c>
      <c r="K156" s="217" t="s">
        <v>217</v>
      </c>
      <c r="L156" s="217" t="s">
        <v>217</v>
      </c>
      <c r="M156" s="218">
        <v>35.11</v>
      </c>
      <c r="N156" s="188" t="str">
        <f t="shared" si="2"/>
        <v>726900012800</v>
      </c>
    </row>
    <row r="157" spans="1:14" x14ac:dyDescent="0.25">
      <c r="A157" s="217" t="s">
        <v>108</v>
      </c>
      <c r="B157" s="217" t="s">
        <v>230</v>
      </c>
      <c r="C157" s="217" t="s">
        <v>231</v>
      </c>
      <c r="D157" s="217" t="s">
        <v>126</v>
      </c>
      <c r="E157" s="217" t="s">
        <v>127</v>
      </c>
      <c r="F157" s="217" t="s">
        <v>131</v>
      </c>
      <c r="G157" s="217" t="s">
        <v>156</v>
      </c>
      <c r="H157" s="217" t="s">
        <v>217</v>
      </c>
      <c r="I157" s="217" t="s">
        <v>217</v>
      </c>
      <c r="J157" s="217" t="s">
        <v>217</v>
      </c>
      <c r="K157" s="217" t="s">
        <v>217</v>
      </c>
      <c r="L157" s="217" t="s">
        <v>217</v>
      </c>
      <c r="M157" s="218">
        <v>6.38</v>
      </c>
      <c r="N157" s="188" t="str">
        <f t="shared" si="2"/>
        <v>726900012800</v>
      </c>
    </row>
    <row r="158" spans="1:14" x14ac:dyDescent="0.25">
      <c r="A158" s="217" t="s">
        <v>108</v>
      </c>
      <c r="B158" s="217" t="s">
        <v>230</v>
      </c>
      <c r="C158" s="217" t="s">
        <v>231</v>
      </c>
      <c r="D158" s="217" t="s">
        <v>126</v>
      </c>
      <c r="E158" s="217" t="s">
        <v>127</v>
      </c>
      <c r="F158" s="217" t="s">
        <v>131</v>
      </c>
      <c r="G158" s="217" t="s">
        <v>138</v>
      </c>
      <c r="H158" s="217" t="s">
        <v>217</v>
      </c>
      <c r="I158" s="217" t="s">
        <v>217</v>
      </c>
      <c r="J158" s="217" t="s">
        <v>217</v>
      </c>
      <c r="K158" s="217" t="s">
        <v>217</v>
      </c>
      <c r="L158" s="217" t="s">
        <v>217</v>
      </c>
      <c r="M158" s="218">
        <v>-35.11</v>
      </c>
      <c r="N158" s="188" t="str">
        <f t="shared" si="2"/>
        <v>210500012800</v>
      </c>
    </row>
    <row r="159" spans="1:14" x14ac:dyDescent="0.25">
      <c r="A159" s="217" t="s">
        <v>108</v>
      </c>
      <c r="B159" s="217" t="s">
        <v>230</v>
      </c>
      <c r="C159" s="217" t="s">
        <v>231</v>
      </c>
      <c r="D159" s="217" t="s">
        <v>126</v>
      </c>
      <c r="E159" s="217" t="s">
        <v>127</v>
      </c>
      <c r="F159" s="217" t="s">
        <v>131</v>
      </c>
      <c r="G159" s="217" t="s">
        <v>132</v>
      </c>
      <c r="H159" s="217" t="s">
        <v>217</v>
      </c>
      <c r="I159" s="217" t="s">
        <v>217</v>
      </c>
      <c r="J159" s="217" t="s">
        <v>217</v>
      </c>
      <c r="K159" s="217" t="s">
        <v>217</v>
      </c>
      <c r="L159" s="217" t="s">
        <v>217</v>
      </c>
      <c r="M159" s="218">
        <v>-35.11</v>
      </c>
      <c r="N159" s="188" t="str">
        <f t="shared" si="2"/>
        <v>205200012800</v>
      </c>
    </row>
    <row r="160" spans="1:14" x14ac:dyDescent="0.25">
      <c r="A160" s="217" t="s">
        <v>108</v>
      </c>
      <c r="B160" s="217" t="s">
        <v>230</v>
      </c>
      <c r="C160" s="217" t="s">
        <v>231</v>
      </c>
      <c r="D160" s="217" t="s">
        <v>126</v>
      </c>
      <c r="E160" s="217" t="s">
        <v>127</v>
      </c>
      <c r="F160" s="217" t="s">
        <v>131</v>
      </c>
      <c r="G160" s="217" t="s">
        <v>137</v>
      </c>
      <c r="H160" s="217" t="s">
        <v>217</v>
      </c>
      <c r="I160" s="217" t="s">
        <v>217</v>
      </c>
      <c r="J160" s="217" t="s">
        <v>217</v>
      </c>
      <c r="K160" s="217" t="s">
        <v>217</v>
      </c>
      <c r="L160" s="217" t="s">
        <v>217</v>
      </c>
      <c r="M160" s="218">
        <v>-6.38</v>
      </c>
      <c r="N160" s="188" t="str">
        <f t="shared" si="2"/>
        <v>210000012800</v>
      </c>
    </row>
    <row r="161" spans="1:14" x14ac:dyDescent="0.25">
      <c r="A161" s="217" t="s">
        <v>108</v>
      </c>
      <c r="B161" s="217" t="s">
        <v>230</v>
      </c>
      <c r="C161" s="217" t="s">
        <v>231</v>
      </c>
      <c r="D161" s="217" t="s">
        <v>126</v>
      </c>
      <c r="E161" s="217" t="s">
        <v>127</v>
      </c>
      <c r="F161" s="217" t="s">
        <v>131</v>
      </c>
      <c r="G161" s="217" t="s">
        <v>139</v>
      </c>
      <c r="H161" s="217" t="s">
        <v>217</v>
      </c>
      <c r="I161" s="217" t="s">
        <v>217</v>
      </c>
      <c r="J161" s="217" t="s">
        <v>217</v>
      </c>
      <c r="K161" s="217" t="s">
        <v>217</v>
      </c>
      <c r="L161" s="217" t="s">
        <v>217</v>
      </c>
      <c r="M161" s="218">
        <v>-32.979999999999997</v>
      </c>
      <c r="N161" s="188" t="str">
        <f t="shared" si="2"/>
        <v>211000012800</v>
      </c>
    </row>
    <row r="162" spans="1:14" x14ac:dyDescent="0.25">
      <c r="A162" s="217" t="s">
        <v>108</v>
      </c>
      <c r="B162" s="217" t="s">
        <v>230</v>
      </c>
      <c r="C162" s="217" t="s">
        <v>231</v>
      </c>
      <c r="D162" s="217" t="s">
        <v>126</v>
      </c>
      <c r="E162" s="217" t="s">
        <v>127</v>
      </c>
      <c r="F162" s="217" t="s">
        <v>131</v>
      </c>
      <c r="G162" s="217" t="s">
        <v>133</v>
      </c>
      <c r="H162" s="217" t="s">
        <v>217</v>
      </c>
      <c r="I162" s="217" t="s">
        <v>217</v>
      </c>
      <c r="J162" s="217" t="s">
        <v>217</v>
      </c>
      <c r="K162" s="217" t="s">
        <v>217</v>
      </c>
      <c r="L162" s="217" t="s">
        <v>217</v>
      </c>
      <c r="M162" s="218">
        <v>-32.979999999999997</v>
      </c>
      <c r="N162" s="188" t="str">
        <f t="shared" si="2"/>
        <v>205300012800</v>
      </c>
    </row>
    <row r="163" spans="1:14" x14ac:dyDescent="0.25">
      <c r="A163" s="217" t="s">
        <v>108</v>
      </c>
      <c r="B163" s="217" t="s">
        <v>230</v>
      </c>
      <c r="C163" s="217" t="s">
        <v>231</v>
      </c>
      <c r="D163" s="217" t="s">
        <v>126</v>
      </c>
      <c r="E163" s="217" t="s">
        <v>127</v>
      </c>
      <c r="F163" s="217" t="s">
        <v>131</v>
      </c>
      <c r="G163" s="217" t="s">
        <v>145</v>
      </c>
      <c r="H163" s="217" t="s">
        <v>217</v>
      </c>
      <c r="I163" s="217" t="s">
        <v>217</v>
      </c>
      <c r="J163" s="217" t="s">
        <v>217</v>
      </c>
      <c r="K163" s="217" t="s">
        <v>217</v>
      </c>
      <c r="L163" s="217" t="s">
        <v>217</v>
      </c>
      <c r="M163" s="218">
        <v>-7.71</v>
      </c>
      <c r="N163" s="188" t="str">
        <f t="shared" si="2"/>
        <v>216000012800</v>
      </c>
    </row>
    <row r="164" spans="1:14" x14ac:dyDescent="0.25">
      <c r="A164" s="217" t="s">
        <v>108</v>
      </c>
      <c r="B164" s="217" t="s">
        <v>230</v>
      </c>
      <c r="C164" s="217" t="s">
        <v>231</v>
      </c>
      <c r="D164" s="217" t="s">
        <v>126</v>
      </c>
      <c r="E164" s="217" t="s">
        <v>127</v>
      </c>
      <c r="F164" s="217" t="s">
        <v>131</v>
      </c>
      <c r="G164" s="217" t="s">
        <v>142</v>
      </c>
      <c r="H164" s="217" t="s">
        <v>217</v>
      </c>
      <c r="I164" s="217" t="s">
        <v>217</v>
      </c>
      <c r="J164" s="217" t="s">
        <v>217</v>
      </c>
      <c r="K164" s="217" t="s">
        <v>217</v>
      </c>
      <c r="L164" s="217" t="s">
        <v>217</v>
      </c>
      <c r="M164" s="218">
        <v>-16.61</v>
      </c>
      <c r="N164" s="188" t="str">
        <f t="shared" si="2"/>
        <v>214000012800</v>
      </c>
    </row>
    <row r="165" spans="1:14" x14ac:dyDescent="0.25">
      <c r="A165" s="217" t="s">
        <v>108</v>
      </c>
      <c r="B165" s="217" t="s">
        <v>230</v>
      </c>
      <c r="C165" s="217" t="s">
        <v>231</v>
      </c>
      <c r="D165" s="217" t="s">
        <v>126</v>
      </c>
      <c r="E165" s="217" t="s">
        <v>127</v>
      </c>
      <c r="F165" s="217" t="s">
        <v>131</v>
      </c>
      <c r="G165" s="217" t="s">
        <v>136</v>
      </c>
      <c r="H165" s="217" t="s">
        <v>217</v>
      </c>
      <c r="I165" s="217" t="s">
        <v>217</v>
      </c>
      <c r="J165" s="217" t="s">
        <v>217</v>
      </c>
      <c r="K165" s="217" t="s">
        <v>217</v>
      </c>
      <c r="L165" s="217" t="s">
        <v>217</v>
      </c>
      <c r="M165" s="218">
        <v>-7.71</v>
      </c>
      <c r="N165" s="188" t="str">
        <f t="shared" si="2"/>
        <v>205800012800</v>
      </c>
    </row>
    <row r="166" spans="1:14" x14ac:dyDescent="0.25">
      <c r="A166" s="217" t="s">
        <v>108</v>
      </c>
      <c r="B166" s="217" t="s">
        <v>230</v>
      </c>
      <c r="C166" s="217" t="s">
        <v>231</v>
      </c>
      <c r="D166" s="217" t="s">
        <v>126</v>
      </c>
      <c r="E166" s="217" t="s">
        <v>127</v>
      </c>
      <c r="F166" s="217" t="s">
        <v>131</v>
      </c>
      <c r="G166" s="217" t="s">
        <v>143</v>
      </c>
      <c r="H166" s="217" t="s">
        <v>217</v>
      </c>
      <c r="I166" s="217" t="s">
        <v>217</v>
      </c>
      <c r="J166" s="217" t="s">
        <v>217</v>
      </c>
      <c r="K166" s="217" t="s">
        <v>217</v>
      </c>
      <c r="L166" s="217" t="s">
        <v>217</v>
      </c>
      <c r="M166" s="218">
        <v>-6.92</v>
      </c>
      <c r="N166" s="188" t="str">
        <f t="shared" si="2"/>
        <v>215000012800</v>
      </c>
    </row>
    <row r="167" spans="1:14" x14ac:dyDescent="0.25">
      <c r="A167" s="217" t="s">
        <v>108</v>
      </c>
      <c r="B167" s="217" t="s">
        <v>230</v>
      </c>
      <c r="C167" s="217" t="s">
        <v>231</v>
      </c>
      <c r="D167" s="217" t="s">
        <v>126</v>
      </c>
      <c r="E167" s="217" t="s">
        <v>127</v>
      </c>
      <c r="F167" s="217" t="s">
        <v>131</v>
      </c>
      <c r="G167" s="217" t="s">
        <v>151</v>
      </c>
      <c r="H167" s="217" t="s">
        <v>217</v>
      </c>
      <c r="I167" s="217" t="s">
        <v>217</v>
      </c>
      <c r="J167" s="217" t="s">
        <v>217</v>
      </c>
      <c r="K167" s="217" t="s">
        <v>217</v>
      </c>
      <c r="L167" s="217" t="s">
        <v>217</v>
      </c>
      <c r="M167" s="218">
        <v>32.979999999999997</v>
      </c>
      <c r="N167" s="188" t="str">
        <f t="shared" si="2"/>
        <v>723000012800</v>
      </c>
    </row>
    <row r="168" spans="1:14" x14ac:dyDescent="0.25">
      <c r="A168" s="217" t="s">
        <v>108</v>
      </c>
      <c r="B168" s="217" t="s">
        <v>230</v>
      </c>
      <c r="C168" s="217" t="s">
        <v>232</v>
      </c>
      <c r="D168" s="217" t="s">
        <v>126</v>
      </c>
      <c r="E168" s="217" t="s">
        <v>127</v>
      </c>
      <c r="F168" s="217" t="s">
        <v>131</v>
      </c>
      <c r="G168" s="217" t="s">
        <v>134</v>
      </c>
      <c r="H168" s="217" t="s">
        <v>217</v>
      </c>
      <c r="I168" s="217" t="s">
        <v>217</v>
      </c>
      <c r="J168" s="217" t="s">
        <v>217</v>
      </c>
      <c r="K168" s="217" t="s">
        <v>217</v>
      </c>
      <c r="L168" s="217" t="s">
        <v>217</v>
      </c>
      <c r="M168" s="218">
        <v>-5.64</v>
      </c>
      <c r="N168" s="188" t="str">
        <f t="shared" si="2"/>
        <v>205500012800</v>
      </c>
    </row>
    <row r="169" spans="1:14" x14ac:dyDescent="0.25">
      <c r="A169" s="217" t="s">
        <v>108</v>
      </c>
      <c r="B169" s="217" t="s">
        <v>230</v>
      </c>
      <c r="C169" s="217" t="s">
        <v>232</v>
      </c>
      <c r="D169" s="217" t="s">
        <v>126</v>
      </c>
      <c r="E169" s="217" t="s">
        <v>127</v>
      </c>
      <c r="F169" s="217" t="s">
        <v>131</v>
      </c>
      <c r="G169" s="217" t="s">
        <v>148</v>
      </c>
      <c r="H169" s="217" t="s">
        <v>217</v>
      </c>
      <c r="I169" s="217" t="s">
        <v>217</v>
      </c>
      <c r="J169" s="217" t="s">
        <v>217</v>
      </c>
      <c r="K169" s="217" t="s">
        <v>217</v>
      </c>
      <c r="L169" s="217" t="s">
        <v>217</v>
      </c>
      <c r="M169" s="218">
        <v>357.24</v>
      </c>
      <c r="N169" s="188" t="str">
        <f t="shared" si="2"/>
        <v>700000012800</v>
      </c>
    </row>
    <row r="170" spans="1:14" x14ac:dyDescent="0.25">
      <c r="A170" s="217" t="s">
        <v>108</v>
      </c>
      <c r="B170" s="217" t="s">
        <v>230</v>
      </c>
      <c r="C170" s="217" t="s">
        <v>232</v>
      </c>
      <c r="D170" s="217" t="s">
        <v>126</v>
      </c>
      <c r="E170" s="217" t="s">
        <v>127</v>
      </c>
      <c r="F170" s="217" t="s">
        <v>131</v>
      </c>
      <c r="G170" s="217" t="s">
        <v>132</v>
      </c>
      <c r="H170" s="217" t="s">
        <v>217</v>
      </c>
      <c r="I170" s="217" t="s">
        <v>217</v>
      </c>
      <c r="J170" s="217" t="s">
        <v>217</v>
      </c>
      <c r="K170" s="217" t="s">
        <v>217</v>
      </c>
      <c r="L170" s="217" t="s">
        <v>217</v>
      </c>
      <c r="M170" s="218">
        <v>-78.59</v>
      </c>
      <c r="N170" s="188" t="str">
        <f t="shared" si="2"/>
        <v>205200012800</v>
      </c>
    </row>
    <row r="171" spans="1:14" x14ac:dyDescent="0.25">
      <c r="A171" s="217" t="s">
        <v>108</v>
      </c>
      <c r="B171" s="217" t="s">
        <v>230</v>
      </c>
      <c r="C171" s="217" t="s">
        <v>232</v>
      </c>
      <c r="D171" s="217" t="s">
        <v>126</v>
      </c>
      <c r="E171" s="217" t="s">
        <v>127</v>
      </c>
      <c r="F171" s="217" t="s">
        <v>131</v>
      </c>
      <c r="G171" s="217" t="s">
        <v>139</v>
      </c>
      <c r="H171" s="217" t="s">
        <v>217</v>
      </c>
      <c r="I171" s="217" t="s">
        <v>217</v>
      </c>
      <c r="J171" s="217" t="s">
        <v>217</v>
      </c>
      <c r="K171" s="217" t="s">
        <v>217</v>
      </c>
      <c r="L171" s="217" t="s">
        <v>217</v>
      </c>
      <c r="M171" s="218">
        <v>-73.819999999999993</v>
      </c>
      <c r="N171" s="188" t="str">
        <f t="shared" si="2"/>
        <v>211000012800</v>
      </c>
    </row>
    <row r="172" spans="1:14" x14ac:dyDescent="0.25">
      <c r="A172" s="217" t="s">
        <v>108</v>
      </c>
      <c r="B172" s="217" t="s">
        <v>230</v>
      </c>
      <c r="C172" s="217" t="s">
        <v>232</v>
      </c>
      <c r="D172" s="217" t="s">
        <v>126</v>
      </c>
      <c r="E172" s="217" t="s">
        <v>127</v>
      </c>
      <c r="F172" s="217" t="s">
        <v>131</v>
      </c>
      <c r="G172" s="217" t="s">
        <v>133</v>
      </c>
      <c r="H172" s="217" t="s">
        <v>217</v>
      </c>
      <c r="I172" s="217" t="s">
        <v>217</v>
      </c>
      <c r="J172" s="217" t="s">
        <v>217</v>
      </c>
      <c r="K172" s="217" t="s">
        <v>217</v>
      </c>
      <c r="L172" s="217" t="s">
        <v>217</v>
      </c>
      <c r="M172" s="218">
        <v>-73.819999999999993</v>
      </c>
      <c r="N172" s="188" t="str">
        <f t="shared" si="2"/>
        <v>205300012800</v>
      </c>
    </row>
    <row r="173" spans="1:14" x14ac:dyDescent="0.25">
      <c r="A173" s="217" t="s">
        <v>108</v>
      </c>
      <c r="B173" s="217" t="s">
        <v>230</v>
      </c>
      <c r="C173" s="217" t="s">
        <v>232</v>
      </c>
      <c r="D173" s="217" t="s">
        <v>126</v>
      </c>
      <c r="E173" s="217" t="s">
        <v>127</v>
      </c>
      <c r="F173" s="217" t="s">
        <v>131</v>
      </c>
      <c r="G173" s="217" t="s">
        <v>145</v>
      </c>
      <c r="H173" s="217" t="s">
        <v>217</v>
      </c>
      <c r="I173" s="217" t="s">
        <v>217</v>
      </c>
      <c r="J173" s="217" t="s">
        <v>217</v>
      </c>
      <c r="K173" s="217" t="s">
        <v>217</v>
      </c>
      <c r="L173" s="217" t="s">
        <v>217</v>
      </c>
      <c r="M173" s="218">
        <v>-17.27</v>
      </c>
      <c r="N173" s="188" t="str">
        <f t="shared" si="2"/>
        <v>216000012800</v>
      </c>
    </row>
    <row r="174" spans="1:14" x14ac:dyDescent="0.25">
      <c r="A174" s="217" t="s">
        <v>108</v>
      </c>
      <c r="B174" s="217" t="s">
        <v>230</v>
      </c>
      <c r="C174" s="217" t="s">
        <v>232</v>
      </c>
      <c r="D174" s="217" t="s">
        <v>126</v>
      </c>
      <c r="E174" s="217" t="s">
        <v>127</v>
      </c>
      <c r="F174" s="217" t="s">
        <v>131</v>
      </c>
      <c r="G174" s="217" t="s">
        <v>142</v>
      </c>
      <c r="H174" s="217" t="s">
        <v>217</v>
      </c>
      <c r="I174" s="217" t="s">
        <v>217</v>
      </c>
      <c r="J174" s="217" t="s">
        <v>217</v>
      </c>
      <c r="K174" s="217" t="s">
        <v>217</v>
      </c>
      <c r="L174" s="217" t="s">
        <v>217</v>
      </c>
      <c r="M174" s="218">
        <v>-58.12</v>
      </c>
      <c r="N174" s="188" t="str">
        <f t="shared" si="2"/>
        <v>214000012800</v>
      </c>
    </row>
    <row r="175" spans="1:14" x14ac:dyDescent="0.25">
      <c r="A175" s="217" t="s">
        <v>108</v>
      </c>
      <c r="B175" s="217" t="s">
        <v>230</v>
      </c>
      <c r="C175" s="217" t="s">
        <v>232</v>
      </c>
      <c r="D175" s="217" t="s">
        <v>126</v>
      </c>
      <c r="E175" s="217" t="s">
        <v>127</v>
      </c>
      <c r="F175" s="217" t="s">
        <v>131</v>
      </c>
      <c r="G175" s="217" t="s">
        <v>136</v>
      </c>
      <c r="H175" s="217" t="s">
        <v>217</v>
      </c>
      <c r="I175" s="217" t="s">
        <v>217</v>
      </c>
      <c r="J175" s="217" t="s">
        <v>217</v>
      </c>
      <c r="K175" s="217" t="s">
        <v>217</v>
      </c>
      <c r="L175" s="217" t="s">
        <v>217</v>
      </c>
      <c r="M175" s="218">
        <v>-17.27</v>
      </c>
      <c r="N175" s="188" t="str">
        <f t="shared" si="2"/>
        <v>205800012800</v>
      </c>
    </row>
    <row r="176" spans="1:14" x14ac:dyDescent="0.25">
      <c r="A176" s="217" t="s">
        <v>108</v>
      </c>
      <c r="B176" s="217" t="s">
        <v>230</v>
      </c>
      <c r="C176" s="217" t="s">
        <v>232</v>
      </c>
      <c r="D176" s="217" t="s">
        <v>126</v>
      </c>
      <c r="E176" s="217" t="s">
        <v>127</v>
      </c>
      <c r="F176" s="217" t="s">
        <v>131</v>
      </c>
      <c r="G176" s="217" t="s">
        <v>143</v>
      </c>
      <c r="H176" s="217" t="s">
        <v>217</v>
      </c>
      <c r="I176" s="217" t="s">
        <v>217</v>
      </c>
      <c r="J176" s="217" t="s">
        <v>217</v>
      </c>
      <c r="K176" s="217" t="s">
        <v>217</v>
      </c>
      <c r="L176" s="217" t="s">
        <v>217</v>
      </c>
      <c r="M176" s="218">
        <v>-28.05</v>
      </c>
      <c r="N176" s="188" t="str">
        <f t="shared" si="2"/>
        <v>215000012800</v>
      </c>
    </row>
    <row r="177" spans="1:14" x14ac:dyDescent="0.25">
      <c r="A177" s="217" t="s">
        <v>108</v>
      </c>
      <c r="B177" s="217" t="s">
        <v>230</v>
      </c>
      <c r="C177" s="217" t="s">
        <v>232</v>
      </c>
      <c r="D177" s="217" t="s">
        <v>126</v>
      </c>
      <c r="E177" s="217" t="s">
        <v>127</v>
      </c>
      <c r="F177" s="217" t="s">
        <v>131</v>
      </c>
      <c r="G177" s="217" t="s">
        <v>124</v>
      </c>
      <c r="H177" s="217" t="s">
        <v>217</v>
      </c>
      <c r="I177" s="217" t="s">
        <v>217</v>
      </c>
      <c r="J177" s="217" t="s">
        <v>217</v>
      </c>
      <c r="K177" s="217" t="s">
        <v>217</v>
      </c>
      <c r="L177" s="217" t="s">
        <v>217</v>
      </c>
      <c r="M177" s="218">
        <v>-723.95</v>
      </c>
      <c r="N177" s="188" t="str">
        <f t="shared" si="2"/>
        <v>100000012800</v>
      </c>
    </row>
    <row r="178" spans="1:14" x14ac:dyDescent="0.25">
      <c r="A178" s="217" t="s">
        <v>108</v>
      </c>
      <c r="B178" s="217" t="s">
        <v>230</v>
      </c>
      <c r="C178" s="217" t="s">
        <v>232</v>
      </c>
      <c r="D178" s="217" t="s">
        <v>126</v>
      </c>
      <c r="E178" s="217" t="s">
        <v>127</v>
      </c>
      <c r="F178" s="217" t="s">
        <v>131</v>
      </c>
      <c r="G178" s="217" t="s">
        <v>148</v>
      </c>
      <c r="H178" s="217" t="s">
        <v>217</v>
      </c>
      <c r="I178" s="217" t="s">
        <v>217</v>
      </c>
      <c r="J178" s="217" t="s">
        <v>217</v>
      </c>
      <c r="K178" s="217" t="s">
        <v>217</v>
      </c>
      <c r="L178" s="217" t="s">
        <v>217</v>
      </c>
      <c r="M178" s="218">
        <v>119.08</v>
      </c>
      <c r="N178" s="188" t="str">
        <f t="shared" si="2"/>
        <v>700000012800</v>
      </c>
    </row>
    <row r="179" spans="1:14" x14ac:dyDescent="0.25">
      <c r="A179" s="217" t="s">
        <v>108</v>
      </c>
      <c r="B179" s="217" t="s">
        <v>230</v>
      </c>
      <c r="C179" s="217" t="s">
        <v>232</v>
      </c>
      <c r="D179" s="217" t="s">
        <v>126</v>
      </c>
      <c r="E179" s="217" t="s">
        <v>127</v>
      </c>
      <c r="F179" s="217" t="s">
        <v>131</v>
      </c>
      <c r="G179" s="217" t="s">
        <v>151</v>
      </c>
      <c r="H179" s="217" t="s">
        <v>217</v>
      </c>
      <c r="I179" s="217" t="s">
        <v>217</v>
      </c>
      <c r="J179" s="217" t="s">
        <v>217</v>
      </c>
      <c r="K179" s="217" t="s">
        <v>217</v>
      </c>
      <c r="L179" s="217" t="s">
        <v>217</v>
      </c>
      <c r="M179" s="218">
        <v>73.819999999999993</v>
      </c>
      <c r="N179" s="188" t="str">
        <f t="shared" si="2"/>
        <v>723000012800</v>
      </c>
    </row>
    <row r="180" spans="1:14" x14ac:dyDescent="0.25">
      <c r="A180" s="217" t="s">
        <v>108</v>
      </c>
      <c r="B180" s="217" t="s">
        <v>230</v>
      </c>
      <c r="C180" s="217" t="s">
        <v>232</v>
      </c>
      <c r="D180" s="217" t="s">
        <v>126</v>
      </c>
      <c r="E180" s="217" t="s">
        <v>127</v>
      </c>
      <c r="F180" s="217" t="s">
        <v>131</v>
      </c>
      <c r="G180" s="217" t="s">
        <v>152</v>
      </c>
      <c r="H180" s="217" t="s">
        <v>217</v>
      </c>
      <c r="I180" s="217" t="s">
        <v>217</v>
      </c>
      <c r="J180" s="217" t="s">
        <v>217</v>
      </c>
      <c r="K180" s="217" t="s">
        <v>217</v>
      </c>
      <c r="L180" s="217" t="s">
        <v>217</v>
      </c>
      <c r="M180" s="218">
        <v>17.27</v>
      </c>
      <c r="N180" s="188" t="str">
        <f t="shared" si="2"/>
        <v>723100012800</v>
      </c>
    </row>
    <row r="181" spans="1:14" x14ac:dyDescent="0.25">
      <c r="A181" s="217" t="s">
        <v>108</v>
      </c>
      <c r="B181" s="217" t="s">
        <v>230</v>
      </c>
      <c r="C181" s="217" t="s">
        <v>232</v>
      </c>
      <c r="D181" s="217" t="s">
        <v>126</v>
      </c>
      <c r="E181" s="217" t="s">
        <v>127</v>
      </c>
      <c r="F181" s="217" t="s">
        <v>131</v>
      </c>
      <c r="G181" s="217" t="s">
        <v>155</v>
      </c>
      <c r="H181" s="217" t="s">
        <v>217</v>
      </c>
      <c r="I181" s="217" t="s">
        <v>217</v>
      </c>
      <c r="J181" s="217" t="s">
        <v>217</v>
      </c>
      <c r="K181" s="217" t="s">
        <v>217</v>
      </c>
      <c r="L181" s="217" t="s">
        <v>217</v>
      </c>
      <c r="M181" s="218">
        <v>5.64</v>
      </c>
      <c r="N181" s="188" t="str">
        <f t="shared" si="2"/>
        <v>725000012800</v>
      </c>
    </row>
    <row r="182" spans="1:14" x14ac:dyDescent="0.25">
      <c r="A182" s="217" t="s">
        <v>108</v>
      </c>
      <c r="B182" s="217" t="s">
        <v>230</v>
      </c>
      <c r="C182" s="217" t="s">
        <v>232</v>
      </c>
      <c r="D182" s="217" t="s">
        <v>126</v>
      </c>
      <c r="E182" s="217" t="s">
        <v>127</v>
      </c>
      <c r="F182" s="217" t="s">
        <v>131</v>
      </c>
      <c r="G182" s="217" t="s">
        <v>156</v>
      </c>
      <c r="H182" s="217" t="s">
        <v>217</v>
      </c>
      <c r="I182" s="217" t="s">
        <v>217</v>
      </c>
      <c r="J182" s="217" t="s">
        <v>217</v>
      </c>
      <c r="K182" s="217" t="s">
        <v>217</v>
      </c>
      <c r="L182" s="217" t="s">
        <v>217</v>
      </c>
      <c r="M182" s="218">
        <v>78.59</v>
      </c>
      <c r="N182" s="188" t="str">
        <f t="shared" si="2"/>
        <v>726900012800</v>
      </c>
    </row>
    <row r="183" spans="1:14" x14ac:dyDescent="0.25">
      <c r="A183" s="217" t="s">
        <v>108</v>
      </c>
      <c r="B183" s="217" t="s">
        <v>230</v>
      </c>
      <c r="C183" s="217" t="s">
        <v>232</v>
      </c>
      <c r="D183" s="217" t="s">
        <v>126</v>
      </c>
      <c r="E183" s="217" t="s">
        <v>127</v>
      </c>
      <c r="F183" s="217" t="s">
        <v>131</v>
      </c>
      <c r="G183" s="217" t="s">
        <v>156</v>
      </c>
      <c r="H183" s="217" t="s">
        <v>217</v>
      </c>
      <c r="I183" s="217" t="s">
        <v>217</v>
      </c>
      <c r="J183" s="217" t="s">
        <v>217</v>
      </c>
      <c r="K183" s="217" t="s">
        <v>217</v>
      </c>
      <c r="L183" s="217" t="s">
        <v>217</v>
      </c>
      <c r="M183" s="218">
        <v>14.29</v>
      </c>
      <c r="N183" s="188" t="str">
        <f t="shared" si="2"/>
        <v>726900012800</v>
      </c>
    </row>
    <row r="184" spans="1:14" x14ac:dyDescent="0.25">
      <c r="A184" s="217" t="s">
        <v>108</v>
      </c>
      <c r="B184" s="217" t="s">
        <v>230</v>
      </c>
      <c r="C184" s="217" t="s">
        <v>232</v>
      </c>
      <c r="D184" s="217" t="s">
        <v>126</v>
      </c>
      <c r="E184" s="217" t="s">
        <v>127</v>
      </c>
      <c r="F184" s="217" t="s">
        <v>131</v>
      </c>
      <c r="G184" s="217" t="s">
        <v>140</v>
      </c>
      <c r="H184" s="217" t="s">
        <v>217</v>
      </c>
      <c r="I184" s="217" t="s">
        <v>217</v>
      </c>
      <c r="J184" s="217" t="s">
        <v>217</v>
      </c>
      <c r="K184" s="217" t="s">
        <v>217</v>
      </c>
      <c r="L184" s="217" t="s">
        <v>217</v>
      </c>
      <c r="M184" s="218">
        <v>-11</v>
      </c>
      <c r="N184" s="188" t="str">
        <f t="shared" si="2"/>
        <v>212500012800</v>
      </c>
    </row>
    <row r="185" spans="1:14" x14ac:dyDescent="0.25">
      <c r="A185" s="217" t="s">
        <v>108</v>
      </c>
      <c r="B185" s="217" t="s">
        <v>230</v>
      </c>
      <c r="C185" s="217" t="s">
        <v>232</v>
      </c>
      <c r="D185" s="217" t="s">
        <v>126</v>
      </c>
      <c r="E185" s="217" t="s">
        <v>127</v>
      </c>
      <c r="F185" s="217" t="s">
        <v>131</v>
      </c>
      <c r="G185" s="217" t="s">
        <v>137</v>
      </c>
      <c r="H185" s="217" t="s">
        <v>217</v>
      </c>
      <c r="I185" s="217" t="s">
        <v>217</v>
      </c>
      <c r="J185" s="217" t="s">
        <v>217</v>
      </c>
      <c r="K185" s="217" t="s">
        <v>217</v>
      </c>
      <c r="L185" s="217" t="s">
        <v>217</v>
      </c>
      <c r="M185" s="218">
        <v>-200</v>
      </c>
      <c r="N185" s="188" t="str">
        <f t="shared" si="2"/>
        <v>210000012800</v>
      </c>
    </row>
    <row r="186" spans="1:14" x14ac:dyDescent="0.25">
      <c r="A186" s="217" t="s">
        <v>108</v>
      </c>
      <c r="B186" s="217" t="s">
        <v>230</v>
      </c>
      <c r="C186" s="217" t="s">
        <v>232</v>
      </c>
      <c r="D186" s="217" t="s">
        <v>126</v>
      </c>
      <c r="E186" s="217" t="s">
        <v>127</v>
      </c>
      <c r="F186" s="217" t="s">
        <v>131</v>
      </c>
      <c r="G186" s="217" t="s">
        <v>138</v>
      </c>
      <c r="H186" s="217" t="s">
        <v>217</v>
      </c>
      <c r="I186" s="217" t="s">
        <v>217</v>
      </c>
      <c r="J186" s="217" t="s">
        <v>217</v>
      </c>
      <c r="K186" s="217" t="s">
        <v>217</v>
      </c>
      <c r="L186" s="217" t="s">
        <v>217</v>
      </c>
      <c r="M186" s="218">
        <v>-78.59</v>
      </c>
      <c r="N186" s="188" t="str">
        <f t="shared" si="2"/>
        <v>210500012800</v>
      </c>
    </row>
    <row r="187" spans="1:14" x14ac:dyDescent="0.25">
      <c r="A187" s="217" t="s">
        <v>108</v>
      </c>
      <c r="B187" s="217" t="s">
        <v>230</v>
      </c>
      <c r="C187" s="217" t="s">
        <v>232</v>
      </c>
      <c r="D187" s="217" t="s">
        <v>126</v>
      </c>
      <c r="E187" s="217" t="s">
        <v>127</v>
      </c>
      <c r="F187" s="217" t="s">
        <v>131</v>
      </c>
      <c r="G187" s="217" t="s">
        <v>148</v>
      </c>
      <c r="H187" s="217" t="s">
        <v>217</v>
      </c>
      <c r="I187" s="217" t="s">
        <v>217</v>
      </c>
      <c r="J187" s="217" t="s">
        <v>217</v>
      </c>
      <c r="K187" s="217" t="s">
        <v>217</v>
      </c>
      <c r="L187" s="217" t="s">
        <v>217</v>
      </c>
      <c r="M187" s="218">
        <v>59.54</v>
      </c>
      <c r="N187" s="188" t="str">
        <f t="shared" si="2"/>
        <v>700000012800</v>
      </c>
    </row>
    <row r="188" spans="1:14" x14ac:dyDescent="0.25">
      <c r="A188" s="217" t="s">
        <v>108</v>
      </c>
      <c r="B188" s="217" t="s">
        <v>230</v>
      </c>
      <c r="C188" s="217" t="s">
        <v>232</v>
      </c>
      <c r="D188" s="217" t="s">
        <v>126</v>
      </c>
      <c r="E188" s="217" t="s">
        <v>127</v>
      </c>
      <c r="F188" s="217" t="s">
        <v>131</v>
      </c>
      <c r="G188" s="217" t="s">
        <v>148</v>
      </c>
      <c r="H188" s="217" t="s">
        <v>217</v>
      </c>
      <c r="I188" s="217" t="s">
        <v>217</v>
      </c>
      <c r="J188" s="217" t="s">
        <v>217</v>
      </c>
      <c r="K188" s="217" t="s">
        <v>217</v>
      </c>
      <c r="L188" s="217" t="s">
        <v>217</v>
      </c>
      <c r="M188" s="218">
        <v>654.94000000000005</v>
      </c>
      <c r="N188" s="188" t="str">
        <f t="shared" si="2"/>
        <v>700000012800</v>
      </c>
    </row>
    <row r="189" spans="1:14" x14ac:dyDescent="0.25">
      <c r="A189" s="217" t="s">
        <v>108</v>
      </c>
      <c r="B189" s="217" t="s">
        <v>230</v>
      </c>
      <c r="C189" s="217" t="s">
        <v>232</v>
      </c>
      <c r="D189" s="217" t="s">
        <v>126</v>
      </c>
      <c r="E189" s="217" t="s">
        <v>127</v>
      </c>
      <c r="F189" s="217" t="s">
        <v>131</v>
      </c>
      <c r="G189" s="217" t="s">
        <v>137</v>
      </c>
      <c r="H189" s="217" t="s">
        <v>217</v>
      </c>
      <c r="I189" s="217" t="s">
        <v>217</v>
      </c>
      <c r="J189" s="217" t="s">
        <v>217</v>
      </c>
      <c r="K189" s="217" t="s">
        <v>217</v>
      </c>
      <c r="L189" s="217" t="s">
        <v>217</v>
      </c>
      <c r="M189" s="218">
        <v>-14.29</v>
      </c>
      <c r="N189" s="188" t="str">
        <f t="shared" si="2"/>
        <v>210000012800</v>
      </c>
    </row>
    <row r="190" spans="1:14" x14ac:dyDescent="0.25">
      <c r="A190" s="217" t="s">
        <v>108</v>
      </c>
      <c r="B190" s="217" t="s">
        <v>295</v>
      </c>
      <c r="C190" s="217" t="s">
        <v>296</v>
      </c>
      <c r="D190" s="217" t="s">
        <v>126</v>
      </c>
      <c r="E190" s="217" t="s">
        <v>127</v>
      </c>
      <c r="F190" s="217" t="s">
        <v>131</v>
      </c>
      <c r="G190" s="217" t="s">
        <v>149</v>
      </c>
      <c r="H190" s="217" t="s">
        <v>217</v>
      </c>
      <c r="I190" s="217" t="s">
        <v>217</v>
      </c>
      <c r="J190" s="217" t="s">
        <v>217</v>
      </c>
      <c r="K190" s="217" t="s">
        <v>217</v>
      </c>
      <c r="L190" s="217" t="s">
        <v>217</v>
      </c>
      <c r="M190" s="218">
        <v>1106.75</v>
      </c>
      <c r="N190" s="188" t="str">
        <f t="shared" si="2"/>
        <v>715000012800</v>
      </c>
    </row>
    <row r="191" spans="1:14" x14ac:dyDescent="0.25">
      <c r="A191" s="217" t="s">
        <v>108</v>
      </c>
      <c r="B191" s="217" t="s">
        <v>295</v>
      </c>
      <c r="C191" s="217" t="s">
        <v>296</v>
      </c>
      <c r="D191" s="217" t="s">
        <v>126</v>
      </c>
      <c r="E191" s="217" t="s">
        <v>127</v>
      </c>
      <c r="F191" s="217" t="s">
        <v>131</v>
      </c>
      <c r="G191" s="217" t="s">
        <v>149</v>
      </c>
      <c r="H191" s="217" t="s">
        <v>217</v>
      </c>
      <c r="I191" s="217" t="s">
        <v>217</v>
      </c>
      <c r="J191" s="217" t="s">
        <v>217</v>
      </c>
      <c r="K191" s="217" t="s">
        <v>217</v>
      </c>
      <c r="L191" s="217" t="s">
        <v>217</v>
      </c>
      <c r="M191" s="218">
        <v>0.34</v>
      </c>
      <c r="N191" s="188" t="str">
        <f t="shared" si="2"/>
        <v>715000012800</v>
      </c>
    </row>
    <row r="192" spans="1:14" x14ac:dyDescent="0.25">
      <c r="A192" s="217" t="s">
        <v>108</v>
      </c>
      <c r="B192" s="217" t="s">
        <v>295</v>
      </c>
      <c r="C192" s="217" t="s">
        <v>296</v>
      </c>
      <c r="D192" s="217" t="s">
        <v>126</v>
      </c>
      <c r="E192" s="217" t="s">
        <v>127</v>
      </c>
      <c r="F192" s="217" t="s">
        <v>131</v>
      </c>
      <c r="G192" s="217" t="s">
        <v>151</v>
      </c>
      <c r="H192" s="217" t="s">
        <v>217</v>
      </c>
      <c r="I192" s="217" t="s">
        <v>217</v>
      </c>
      <c r="J192" s="217" t="s">
        <v>217</v>
      </c>
      <c r="K192" s="217" t="s">
        <v>217</v>
      </c>
      <c r="L192" s="217" t="s">
        <v>217</v>
      </c>
      <c r="M192" s="218">
        <v>68.64</v>
      </c>
      <c r="N192" s="188" t="str">
        <f t="shared" si="2"/>
        <v>723000012800</v>
      </c>
    </row>
    <row r="193" spans="1:14" x14ac:dyDescent="0.25">
      <c r="A193" s="217" t="s">
        <v>108</v>
      </c>
      <c r="B193" s="217" t="s">
        <v>295</v>
      </c>
      <c r="C193" s="217" t="s">
        <v>296</v>
      </c>
      <c r="D193" s="217" t="s">
        <v>126</v>
      </c>
      <c r="E193" s="217" t="s">
        <v>127</v>
      </c>
      <c r="F193" s="217" t="s">
        <v>131</v>
      </c>
      <c r="G193" s="217" t="s">
        <v>152</v>
      </c>
      <c r="H193" s="217" t="s">
        <v>217</v>
      </c>
      <c r="I193" s="217" t="s">
        <v>217</v>
      </c>
      <c r="J193" s="217" t="s">
        <v>217</v>
      </c>
      <c r="K193" s="217" t="s">
        <v>217</v>
      </c>
      <c r="L193" s="217" t="s">
        <v>217</v>
      </c>
      <c r="M193" s="218">
        <v>16.059999999999999</v>
      </c>
      <c r="N193" s="188" t="str">
        <f t="shared" si="2"/>
        <v>723100012800</v>
      </c>
    </row>
    <row r="194" spans="1:14" x14ac:dyDescent="0.25">
      <c r="A194" s="217" t="s">
        <v>108</v>
      </c>
      <c r="B194" s="217" t="s">
        <v>295</v>
      </c>
      <c r="C194" s="217" t="s">
        <v>296</v>
      </c>
      <c r="D194" s="217" t="s">
        <v>126</v>
      </c>
      <c r="E194" s="217" t="s">
        <v>127</v>
      </c>
      <c r="F194" s="217" t="s">
        <v>131</v>
      </c>
      <c r="G194" s="217" t="s">
        <v>139</v>
      </c>
      <c r="H194" s="217" t="s">
        <v>217</v>
      </c>
      <c r="I194" s="217" t="s">
        <v>217</v>
      </c>
      <c r="J194" s="217" t="s">
        <v>217</v>
      </c>
      <c r="K194" s="217" t="s">
        <v>217</v>
      </c>
      <c r="L194" s="217" t="s">
        <v>217</v>
      </c>
      <c r="M194" s="218">
        <v>-68.64</v>
      </c>
      <c r="N194" s="188" t="str">
        <f t="shared" si="2"/>
        <v>211000012800</v>
      </c>
    </row>
    <row r="195" spans="1:14" x14ac:dyDescent="0.25">
      <c r="A195" s="217" t="s">
        <v>108</v>
      </c>
      <c r="B195" s="217" t="s">
        <v>295</v>
      </c>
      <c r="C195" s="217" t="s">
        <v>296</v>
      </c>
      <c r="D195" s="217" t="s">
        <v>126</v>
      </c>
      <c r="E195" s="217" t="s">
        <v>127</v>
      </c>
      <c r="F195" s="217" t="s">
        <v>131</v>
      </c>
      <c r="G195" s="217" t="s">
        <v>124</v>
      </c>
      <c r="H195" s="217" t="s">
        <v>217</v>
      </c>
      <c r="I195" s="217" t="s">
        <v>217</v>
      </c>
      <c r="J195" s="217" t="s">
        <v>217</v>
      </c>
      <c r="K195" s="217" t="s">
        <v>217</v>
      </c>
      <c r="L195" s="217" t="s">
        <v>217</v>
      </c>
      <c r="M195" s="218">
        <v>-839.14</v>
      </c>
      <c r="N195" s="188" t="str">
        <f t="shared" ref="N195:N258" si="3">CONCATENATE(G195,E195)</f>
        <v>100000012800</v>
      </c>
    </row>
    <row r="196" spans="1:14" x14ac:dyDescent="0.25">
      <c r="A196" s="217" t="s">
        <v>108</v>
      </c>
      <c r="B196" s="217" t="s">
        <v>295</v>
      </c>
      <c r="C196" s="217" t="s">
        <v>296</v>
      </c>
      <c r="D196" s="217" t="s">
        <v>126</v>
      </c>
      <c r="E196" s="217" t="s">
        <v>127</v>
      </c>
      <c r="F196" s="217" t="s">
        <v>131</v>
      </c>
      <c r="G196" s="217" t="s">
        <v>145</v>
      </c>
      <c r="H196" s="217" t="s">
        <v>217</v>
      </c>
      <c r="I196" s="217" t="s">
        <v>217</v>
      </c>
      <c r="J196" s="217" t="s">
        <v>217</v>
      </c>
      <c r="K196" s="217" t="s">
        <v>217</v>
      </c>
      <c r="L196" s="217" t="s">
        <v>217</v>
      </c>
      <c r="M196" s="218">
        <v>-16.059999999999999</v>
      </c>
      <c r="N196" s="188" t="str">
        <f t="shared" si="3"/>
        <v>216000012800</v>
      </c>
    </row>
    <row r="197" spans="1:14" x14ac:dyDescent="0.25">
      <c r="A197" s="217" t="s">
        <v>108</v>
      </c>
      <c r="B197" s="217" t="s">
        <v>295</v>
      </c>
      <c r="C197" s="217" t="s">
        <v>296</v>
      </c>
      <c r="D197" s="217" t="s">
        <v>126</v>
      </c>
      <c r="E197" s="217" t="s">
        <v>127</v>
      </c>
      <c r="F197" s="217" t="s">
        <v>131</v>
      </c>
      <c r="G197" s="217" t="s">
        <v>142</v>
      </c>
      <c r="H197" s="217" t="s">
        <v>217</v>
      </c>
      <c r="I197" s="217" t="s">
        <v>217</v>
      </c>
      <c r="J197" s="217" t="s">
        <v>217</v>
      </c>
      <c r="K197" s="217" t="s">
        <v>217</v>
      </c>
      <c r="L197" s="217" t="s">
        <v>217</v>
      </c>
      <c r="M197" s="218">
        <v>-135.05000000000001</v>
      </c>
      <c r="N197" s="188" t="str">
        <f t="shared" si="3"/>
        <v>214000012800</v>
      </c>
    </row>
    <row r="198" spans="1:14" x14ac:dyDescent="0.25">
      <c r="A198" s="217" t="s">
        <v>108</v>
      </c>
      <c r="B198" s="217" t="s">
        <v>295</v>
      </c>
      <c r="C198" s="217" t="s">
        <v>296</v>
      </c>
      <c r="D198" s="217" t="s">
        <v>126</v>
      </c>
      <c r="E198" s="217" t="s">
        <v>127</v>
      </c>
      <c r="F198" s="217" t="s">
        <v>131</v>
      </c>
      <c r="G198" s="217" t="s">
        <v>136</v>
      </c>
      <c r="H198" s="217" t="s">
        <v>217</v>
      </c>
      <c r="I198" s="217" t="s">
        <v>217</v>
      </c>
      <c r="J198" s="217" t="s">
        <v>217</v>
      </c>
      <c r="K198" s="217" t="s">
        <v>217</v>
      </c>
      <c r="L198" s="217" t="s">
        <v>217</v>
      </c>
      <c r="M198" s="218">
        <v>-16.059999999999999</v>
      </c>
      <c r="N198" s="188" t="str">
        <f t="shared" si="3"/>
        <v>205800012800</v>
      </c>
    </row>
    <row r="199" spans="1:14" x14ac:dyDescent="0.25">
      <c r="A199" s="217" t="s">
        <v>108</v>
      </c>
      <c r="B199" s="217" t="s">
        <v>295</v>
      </c>
      <c r="C199" s="217" t="s">
        <v>296</v>
      </c>
      <c r="D199" s="217" t="s">
        <v>126</v>
      </c>
      <c r="E199" s="217" t="s">
        <v>127</v>
      </c>
      <c r="F199" s="217" t="s">
        <v>131</v>
      </c>
      <c r="G199" s="217" t="s">
        <v>143</v>
      </c>
      <c r="H199" s="217" t="s">
        <v>217</v>
      </c>
      <c r="I199" s="217" t="s">
        <v>217</v>
      </c>
      <c r="J199" s="217" t="s">
        <v>217</v>
      </c>
      <c r="K199" s="217" t="s">
        <v>217</v>
      </c>
      <c r="L199" s="217" t="s">
        <v>217</v>
      </c>
      <c r="M199" s="218">
        <v>-48.2</v>
      </c>
      <c r="N199" s="188" t="str">
        <f t="shared" si="3"/>
        <v>215000012800</v>
      </c>
    </row>
    <row r="200" spans="1:14" x14ac:dyDescent="0.25">
      <c r="A200" s="217" t="s">
        <v>108</v>
      </c>
      <c r="B200" s="217" t="s">
        <v>295</v>
      </c>
      <c r="C200" s="217" t="s">
        <v>296</v>
      </c>
      <c r="D200" s="217" t="s">
        <v>126</v>
      </c>
      <c r="E200" s="217" t="s">
        <v>127</v>
      </c>
      <c r="F200" s="217" t="s">
        <v>131</v>
      </c>
      <c r="G200" s="217" t="s">
        <v>133</v>
      </c>
      <c r="H200" s="217" t="s">
        <v>217</v>
      </c>
      <c r="I200" s="217" t="s">
        <v>217</v>
      </c>
      <c r="J200" s="217" t="s">
        <v>217</v>
      </c>
      <c r="K200" s="217" t="s">
        <v>217</v>
      </c>
      <c r="L200" s="217" t="s">
        <v>217</v>
      </c>
      <c r="M200" s="218">
        <v>-68.64</v>
      </c>
      <c r="N200" s="188" t="str">
        <f t="shared" si="3"/>
        <v>205300012800</v>
      </c>
    </row>
    <row r="201" spans="1:14" x14ac:dyDescent="0.25">
      <c r="A201" s="217" t="s">
        <v>108</v>
      </c>
      <c r="B201" s="217" t="s">
        <v>233</v>
      </c>
      <c r="C201" s="217" t="s">
        <v>234</v>
      </c>
      <c r="D201" s="217" t="s">
        <v>126</v>
      </c>
      <c r="E201" s="217" t="s">
        <v>127</v>
      </c>
      <c r="F201" s="217" t="s">
        <v>131</v>
      </c>
      <c r="G201" s="217" t="s">
        <v>149</v>
      </c>
      <c r="H201" s="217" t="s">
        <v>217</v>
      </c>
      <c r="I201" s="217" t="s">
        <v>217</v>
      </c>
      <c r="J201" s="217" t="s">
        <v>217</v>
      </c>
      <c r="K201" s="217" t="s">
        <v>217</v>
      </c>
      <c r="L201" s="217" t="s">
        <v>217</v>
      </c>
      <c r="M201" s="218">
        <v>0.23</v>
      </c>
      <c r="N201" s="188" t="str">
        <f t="shared" si="3"/>
        <v>715000012800</v>
      </c>
    </row>
    <row r="202" spans="1:14" x14ac:dyDescent="0.25">
      <c r="A202" s="217" t="s">
        <v>108</v>
      </c>
      <c r="B202" s="217" t="s">
        <v>233</v>
      </c>
      <c r="C202" s="217" t="s">
        <v>234</v>
      </c>
      <c r="D202" s="217" t="s">
        <v>126</v>
      </c>
      <c r="E202" s="217" t="s">
        <v>127</v>
      </c>
      <c r="F202" s="217" t="s">
        <v>131</v>
      </c>
      <c r="G202" s="217" t="s">
        <v>124</v>
      </c>
      <c r="H202" s="217" t="s">
        <v>217</v>
      </c>
      <c r="I202" s="217" t="s">
        <v>217</v>
      </c>
      <c r="J202" s="217" t="s">
        <v>217</v>
      </c>
      <c r="K202" s="217" t="s">
        <v>217</v>
      </c>
      <c r="L202" s="217" t="s">
        <v>217</v>
      </c>
      <c r="M202" s="218">
        <v>-534.20000000000005</v>
      </c>
      <c r="N202" s="188" t="str">
        <f t="shared" si="3"/>
        <v>100000012800</v>
      </c>
    </row>
    <row r="203" spans="1:14" x14ac:dyDescent="0.25">
      <c r="A203" s="217" t="s">
        <v>108</v>
      </c>
      <c r="B203" s="217" t="s">
        <v>233</v>
      </c>
      <c r="C203" s="217" t="s">
        <v>234</v>
      </c>
      <c r="D203" s="217" t="s">
        <v>126</v>
      </c>
      <c r="E203" s="217" t="s">
        <v>127</v>
      </c>
      <c r="F203" s="217" t="s">
        <v>131</v>
      </c>
      <c r="G203" s="217" t="s">
        <v>152</v>
      </c>
      <c r="H203" s="217" t="s">
        <v>217</v>
      </c>
      <c r="I203" s="217" t="s">
        <v>217</v>
      </c>
      <c r="J203" s="217" t="s">
        <v>217</v>
      </c>
      <c r="K203" s="217" t="s">
        <v>217</v>
      </c>
      <c r="L203" s="217" t="s">
        <v>217</v>
      </c>
      <c r="M203" s="218">
        <v>11.58</v>
      </c>
      <c r="N203" s="188" t="str">
        <f t="shared" si="3"/>
        <v>723100012800</v>
      </c>
    </row>
    <row r="204" spans="1:14" x14ac:dyDescent="0.25">
      <c r="A204" s="217" t="s">
        <v>108</v>
      </c>
      <c r="B204" s="217" t="s">
        <v>233</v>
      </c>
      <c r="C204" s="217" t="s">
        <v>234</v>
      </c>
      <c r="D204" s="217" t="s">
        <v>126</v>
      </c>
      <c r="E204" s="217" t="s">
        <v>127</v>
      </c>
      <c r="F204" s="217" t="s">
        <v>131</v>
      </c>
      <c r="G204" s="217" t="s">
        <v>156</v>
      </c>
      <c r="H204" s="217" t="s">
        <v>217</v>
      </c>
      <c r="I204" s="217" t="s">
        <v>217</v>
      </c>
      <c r="J204" s="217" t="s">
        <v>217</v>
      </c>
      <c r="K204" s="217" t="s">
        <v>217</v>
      </c>
      <c r="L204" s="217" t="s">
        <v>217</v>
      </c>
      <c r="M204" s="218">
        <v>52.68</v>
      </c>
      <c r="N204" s="188" t="str">
        <f t="shared" si="3"/>
        <v>726900012800</v>
      </c>
    </row>
    <row r="205" spans="1:14" x14ac:dyDescent="0.25">
      <c r="A205" s="217" t="s">
        <v>108</v>
      </c>
      <c r="B205" s="217" t="s">
        <v>233</v>
      </c>
      <c r="C205" s="217" t="s">
        <v>234</v>
      </c>
      <c r="D205" s="217" t="s">
        <v>126</v>
      </c>
      <c r="E205" s="217" t="s">
        <v>127</v>
      </c>
      <c r="F205" s="217" t="s">
        <v>131</v>
      </c>
      <c r="G205" s="217" t="s">
        <v>156</v>
      </c>
      <c r="H205" s="217" t="s">
        <v>217</v>
      </c>
      <c r="I205" s="217" t="s">
        <v>217</v>
      </c>
      <c r="J205" s="217" t="s">
        <v>217</v>
      </c>
      <c r="K205" s="217" t="s">
        <v>217</v>
      </c>
      <c r="L205" s="217" t="s">
        <v>217</v>
      </c>
      <c r="M205" s="218">
        <v>9.58</v>
      </c>
      <c r="N205" s="188" t="str">
        <f t="shared" si="3"/>
        <v>726900012800</v>
      </c>
    </row>
    <row r="206" spans="1:14" x14ac:dyDescent="0.25">
      <c r="A206" s="217" t="s">
        <v>108</v>
      </c>
      <c r="B206" s="217" t="s">
        <v>233</v>
      </c>
      <c r="C206" s="217" t="s">
        <v>234</v>
      </c>
      <c r="D206" s="217" t="s">
        <v>126</v>
      </c>
      <c r="E206" s="217" t="s">
        <v>127</v>
      </c>
      <c r="F206" s="217" t="s">
        <v>131</v>
      </c>
      <c r="G206" s="217" t="s">
        <v>138</v>
      </c>
      <c r="H206" s="217" t="s">
        <v>217</v>
      </c>
      <c r="I206" s="217" t="s">
        <v>217</v>
      </c>
      <c r="J206" s="217" t="s">
        <v>217</v>
      </c>
      <c r="K206" s="217" t="s">
        <v>217</v>
      </c>
      <c r="L206" s="217" t="s">
        <v>217</v>
      </c>
      <c r="M206" s="218">
        <v>-52.68</v>
      </c>
      <c r="N206" s="188" t="str">
        <f t="shared" si="3"/>
        <v>210500012800</v>
      </c>
    </row>
    <row r="207" spans="1:14" x14ac:dyDescent="0.25">
      <c r="A207" s="217" t="s">
        <v>108</v>
      </c>
      <c r="B207" s="217" t="s">
        <v>233</v>
      </c>
      <c r="C207" s="217" t="s">
        <v>234</v>
      </c>
      <c r="D207" s="217" t="s">
        <v>126</v>
      </c>
      <c r="E207" s="217" t="s">
        <v>127</v>
      </c>
      <c r="F207" s="217" t="s">
        <v>131</v>
      </c>
      <c r="G207" s="217" t="s">
        <v>149</v>
      </c>
      <c r="H207" s="217" t="s">
        <v>217</v>
      </c>
      <c r="I207" s="217" t="s">
        <v>217</v>
      </c>
      <c r="J207" s="217" t="s">
        <v>217</v>
      </c>
      <c r="K207" s="217" t="s">
        <v>217</v>
      </c>
      <c r="L207" s="217" t="s">
        <v>217</v>
      </c>
      <c r="M207" s="218">
        <v>798</v>
      </c>
      <c r="N207" s="188" t="str">
        <f t="shared" si="3"/>
        <v>715000012800</v>
      </c>
    </row>
    <row r="208" spans="1:14" x14ac:dyDescent="0.25">
      <c r="A208" s="217" t="s">
        <v>108</v>
      </c>
      <c r="B208" s="217" t="s">
        <v>233</v>
      </c>
      <c r="C208" s="217" t="s">
        <v>234</v>
      </c>
      <c r="D208" s="217" t="s">
        <v>126</v>
      </c>
      <c r="E208" s="217" t="s">
        <v>127</v>
      </c>
      <c r="F208" s="217" t="s">
        <v>131</v>
      </c>
      <c r="G208" s="217" t="s">
        <v>137</v>
      </c>
      <c r="H208" s="217" t="s">
        <v>217</v>
      </c>
      <c r="I208" s="217" t="s">
        <v>217</v>
      </c>
      <c r="J208" s="217" t="s">
        <v>217</v>
      </c>
      <c r="K208" s="217" t="s">
        <v>217</v>
      </c>
      <c r="L208" s="217" t="s">
        <v>217</v>
      </c>
      <c r="M208" s="218">
        <v>-60</v>
      </c>
      <c r="N208" s="188" t="str">
        <f t="shared" si="3"/>
        <v>210000012800</v>
      </c>
    </row>
    <row r="209" spans="1:14" x14ac:dyDescent="0.25">
      <c r="A209" s="217" t="s">
        <v>108</v>
      </c>
      <c r="B209" s="217" t="s">
        <v>233</v>
      </c>
      <c r="C209" s="217" t="s">
        <v>234</v>
      </c>
      <c r="D209" s="217" t="s">
        <v>126</v>
      </c>
      <c r="E209" s="217" t="s">
        <v>127</v>
      </c>
      <c r="F209" s="217" t="s">
        <v>131</v>
      </c>
      <c r="G209" s="217" t="s">
        <v>132</v>
      </c>
      <c r="H209" s="217" t="s">
        <v>217</v>
      </c>
      <c r="I209" s="217" t="s">
        <v>217</v>
      </c>
      <c r="J209" s="217" t="s">
        <v>217</v>
      </c>
      <c r="K209" s="217" t="s">
        <v>217</v>
      </c>
      <c r="L209" s="217" t="s">
        <v>217</v>
      </c>
      <c r="M209" s="218">
        <v>-52.68</v>
      </c>
      <c r="N209" s="188" t="str">
        <f t="shared" si="3"/>
        <v>205200012800</v>
      </c>
    </row>
    <row r="210" spans="1:14" x14ac:dyDescent="0.25">
      <c r="A210" s="217" t="s">
        <v>108</v>
      </c>
      <c r="B210" s="217" t="s">
        <v>233</v>
      </c>
      <c r="C210" s="217" t="s">
        <v>234</v>
      </c>
      <c r="D210" s="217" t="s">
        <v>126</v>
      </c>
      <c r="E210" s="217" t="s">
        <v>127</v>
      </c>
      <c r="F210" s="217" t="s">
        <v>131</v>
      </c>
      <c r="G210" s="217" t="s">
        <v>137</v>
      </c>
      <c r="H210" s="217" t="s">
        <v>217</v>
      </c>
      <c r="I210" s="217" t="s">
        <v>217</v>
      </c>
      <c r="J210" s="217" t="s">
        <v>217</v>
      </c>
      <c r="K210" s="217" t="s">
        <v>217</v>
      </c>
      <c r="L210" s="217" t="s">
        <v>217</v>
      </c>
      <c r="M210" s="218">
        <v>-9.58</v>
      </c>
      <c r="N210" s="188" t="str">
        <f t="shared" si="3"/>
        <v>210000012800</v>
      </c>
    </row>
    <row r="211" spans="1:14" x14ac:dyDescent="0.25">
      <c r="A211" s="217" t="s">
        <v>108</v>
      </c>
      <c r="B211" s="217" t="s">
        <v>233</v>
      </c>
      <c r="C211" s="217" t="s">
        <v>234</v>
      </c>
      <c r="D211" s="217" t="s">
        <v>126</v>
      </c>
      <c r="E211" s="217" t="s">
        <v>127</v>
      </c>
      <c r="F211" s="217" t="s">
        <v>131</v>
      </c>
      <c r="G211" s="217" t="s">
        <v>139</v>
      </c>
      <c r="H211" s="217" t="s">
        <v>217</v>
      </c>
      <c r="I211" s="217" t="s">
        <v>217</v>
      </c>
      <c r="J211" s="217" t="s">
        <v>217</v>
      </c>
      <c r="K211" s="217" t="s">
        <v>217</v>
      </c>
      <c r="L211" s="217" t="s">
        <v>217</v>
      </c>
      <c r="M211" s="218">
        <v>-49.49</v>
      </c>
      <c r="N211" s="188" t="str">
        <f t="shared" si="3"/>
        <v>211000012800</v>
      </c>
    </row>
    <row r="212" spans="1:14" x14ac:dyDescent="0.25">
      <c r="A212" s="217" t="s">
        <v>108</v>
      </c>
      <c r="B212" s="217" t="s">
        <v>233</v>
      </c>
      <c r="C212" s="217" t="s">
        <v>234</v>
      </c>
      <c r="D212" s="217" t="s">
        <v>126</v>
      </c>
      <c r="E212" s="217" t="s">
        <v>127</v>
      </c>
      <c r="F212" s="217" t="s">
        <v>131</v>
      </c>
      <c r="G212" s="217" t="s">
        <v>133</v>
      </c>
      <c r="H212" s="217" t="s">
        <v>217</v>
      </c>
      <c r="I212" s="217" t="s">
        <v>217</v>
      </c>
      <c r="J212" s="217" t="s">
        <v>217</v>
      </c>
      <c r="K212" s="217" t="s">
        <v>217</v>
      </c>
      <c r="L212" s="217" t="s">
        <v>217</v>
      </c>
      <c r="M212" s="218">
        <v>-49.49</v>
      </c>
      <c r="N212" s="188" t="str">
        <f t="shared" si="3"/>
        <v>205300012800</v>
      </c>
    </row>
    <row r="213" spans="1:14" x14ac:dyDescent="0.25">
      <c r="A213" s="217" t="s">
        <v>108</v>
      </c>
      <c r="B213" s="217" t="s">
        <v>233</v>
      </c>
      <c r="C213" s="217" t="s">
        <v>234</v>
      </c>
      <c r="D213" s="217" t="s">
        <v>126</v>
      </c>
      <c r="E213" s="217" t="s">
        <v>127</v>
      </c>
      <c r="F213" s="217" t="s">
        <v>131</v>
      </c>
      <c r="G213" s="217" t="s">
        <v>145</v>
      </c>
      <c r="H213" s="217" t="s">
        <v>217</v>
      </c>
      <c r="I213" s="217" t="s">
        <v>217</v>
      </c>
      <c r="J213" s="217" t="s">
        <v>217</v>
      </c>
      <c r="K213" s="217" t="s">
        <v>217</v>
      </c>
      <c r="L213" s="217" t="s">
        <v>217</v>
      </c>
      <c r="M213" s="218">
        <v>-11.58</v>
      </c>
      <c r="N213" s="188" t="str">
        <f t="shared" si="3"/>
        <v>216000012800</v>
      </c>
    </row>
    <row r="214" spans="1:14" x14ac:dyDescent="0.25">
      <c r="A214" s="217" t="s">
        <v>108</v>
      </c>
      <c r="B214" s="217" t="s">
        <v>233</v>
      </c>
      <c r="C214" s="217" t="s">
        <v>234</v>
      </c>
      <c r="D214" s="217" t="s">
        <v>126</v>
      </c>
      <c r="E214" s="217" t="s">
        <v>127</v>
      </c>
      <c r="F214" s="217" t="s">
        <v>131</v>
      </c>
      <c r="G214" s="217" t="s">
        <v>142</v>
      </c>
      <c r="H214" s="217" t="s">
        <v>217</v>
      </c>
      <c r="I214" s="217" t="s">
        <v>217</v>
      </c>
      <c r="J214" s="217" t="s">
        <v>217</v>
      </c>
      <c r="K214" s="217" t="s">
        <v>217</v>
      </c>
      <c r="L214" s="217" t="s">
        <v>217</v>
      </c>
      <c r="M214" s="218">
        <v>-71.819999999999993</v>
      </c>
      <c r="N214" s="188" t="str">
        <f t="shared" si="3"/>
        <v>214000012800</v>
      </c>
    </row>
    <row r="215" spans="1:14" x14ac:dyDescent="0.25">
      <c r="A215" s="217" t="s">
        <v>108</v>
      </c>
      <c r="B215" s="217" t="s">
        <v>233</v>
      </c>
      <c r="C215" s="217" t="s">
        <v>234</v>
      </c>
      <c r="D215" s="217" t="s">
        <v>126</v>
      </c>
      <c r="E215" s="217" t="s">
        <v>127</v>
      </c>
      <c r="F215" s="217" t="s">
        <v>131</v>
      </c>
      <c r="G215" s="217" t="s">
        <v>136</v>
      </c>
      <c r="H215" s="217" t="s">
        <v>217</v>
      </c>
      <c r="I215" s="217" t="s">
        <v>217</v>
      </c>
      <c r="J215" s="217" t="s">
        <v>217</v>
      </c>
      <c r="K215" s="217" t="s">
        <v>217</v>
      </c>
      <c r="L215" s="217" t="s">
        <v>217</v>
      </c>
      <c r="M215" s="218">
        <v>-11.58</v>
      </c>
      <c r="N215" s="188" t="str">
        <f t="shared" si="3"/>
        <v>205800012800</v>
      </c>
    </row>
    <row r="216" spans="1:14" x14ac:dyDescent="0.25">
      <c r="A216" s="217" t="s">
        <v>108</v>
      </c>
      <c r="B216" s="217" t="s">
        <v>233</v>
      </c>
      <c r="C216" s="217" t="s">
        <v>234</v>
      </c>
      <c r="D216" s="217" t="s">
        <v>126</v>
      </c>
      <c r="E216" s="217" t="s">
        <v>127</v>
      </c>
      <c r="F216" s="217" t="s">
        <v>131</v>
      </c>
      <c r="G216" s="217" t="s">
        <v>143</v>
      </c>
      <c r="H216" s="217" t="s">
        <v>217</v>
      </c>
      <c r="I216" s="217" t="s">
        <v>217</v>
      </c>
      <c r="J216" s="217" t="s">
        <v>217</v>
      </c>
      <c r="K216" s="217" t="s">
        <v>217</v>
      </c>
      <c r="L216" s="217" t="s">
        <v>217</v>
      </c>
      <c r="M216" s="218">
        <v>-18.46</v>
      </c>
      <c r="N216" s="188" t="str">
        <f t="shared" si="3"/>
        <v>215000012800</v>
      </c>
    </row>
    <row r="217" spans="1:14" x14ac:dyDescent="0.25">
      <c r="A217" s="217" t="s">
        <v>108</v>
      </c>
      <c r="B217" s="217" t="s">
        <v>233</v>
      </c>
      <c r="C217" s="217" t="s">
        <v>234</v>
      </c>
      <c r="D217" s="217" t="s">
        <v>126</v>
      </c>
      <c r="E217" s="217" t="s">
        <v>127</v>
      </c>
      <c r="F217" s="217" t="s">
        <v>131</v>
      </c>
      <c r="G217" s="217" t="s">
        <v>151</v>
      </c>
      <c r="H217" s="217" t="s">
        <v>217</v>
      </c>
      <c r="I217" s="217" t="s">
        <v>217</v>
      </c>
      <c r="J217" s="217" t="s">
        <v>217</v>
      </c>
      <c r="K217" s="217" t="s">
        <v>217</v>
      </c>
      <c r="L217" s="217" t="s">
        <v>217</v>
      </c>
      <c r="M217" s="218">
        <v>49.49</v>
      </c>
      <c r="N217" s="188" t="str">
        <f t="shared" si="3"/>
        <v>723000012800</v>
      </c>
    </row>
    <row r="218" spans="1:14" x14ac:dyDescent="0.25">
      <c r="A218" s="217" t="s">
        <v>108</v>
      </c>
      <c r="B218" s="217" t="s">
        <v>235</v>
      </c>
      <c r="C218" s="217" t="s">
        <v>236</v>
      </c>
      <c r="D218" s="217" t="s">
        <v>126</v>
      </c>
      <c r="E218" s="217" t="s">
        <v>127</v>
      </c>
      <c r="F218" s="217" t="s">
        <v>125</v>
      </c>
      <c r="G218" s="217" t="s">
        <v>132</v>
      </c>
      <c r="H218" s="217" t="s">
        <v>217</v>
      </c>
      <c r="I218" s="217" t="s">
        <v>217</v>
      </c>
      <c r="J218" s="217" t="s">
        <v>217</v>
      </c>
      <c r="K218" s="217" t="s">
        <v>217</v>
      </c>
      <c r="L218" s="217" t="s">
        <v>217</v>
      </c>
      <c r="M218" s="218">
        <v>-144.13999999999999</v>
      </c>
      <c r="N218" s="188" t="str">
        <f t="shared" si="3"/>
        <v>205200012800</v>
      </c>
    </row>
    <row r="219" spans="1:14" x14ac:dyDescent="0.25">
      <c r="A219" s="217" t="s">
        <v>108</v>
      </c>
      <c r="B219" s="217" t="s">
        <v>235</v>
      </c>
      <c r="C219" s="217" t="s">
        <v>236</v>
      </c>
      <c r="D219" s="217" t="s">
        <v>126</v>
      </c>
      <c r="E219" s="217" t="s">
        <v>127</v>
      </c>
      <c r="F219" s="217" t="s">
        <v>125</v>
      </c>
      <c r="G219" s="217" t="s">
        <v>137</v>
      </c>
      <c r="H219" s="217" t="s">
        <v>217</v>
      </c>
      <c r="I219" s="217" t="s">
        <v>217</v>
      </c>
      <c r="J219" s="217" t="s">
        <v>217</v>
      </c>
      <c r="K219" s="217" t="s">
        <v>217</v>
      </c>
      <c r="L219" s="217" t="s">
        <v>217</v>
      </c>
      <c r="M219" s="218">
        <v>-27.69</v>
      </c>
      <c r="N219" s="188" t="str">
        <f t="shared" si="3"/>
        <v>210000012800</v>
      </c>
    </row>
    <row r="220" spans="1:14" x14ac:dyDescent="0.25">
      <c r="A220" s="217" t="s">
        <v>108</v>
      </c>
      <c r="B220" s="217" t="s">
        <v>235</v>
      </c>
      <c r="C220" s="217" t="s">
        <v>236</v>
      </c>
      <c r="D220" s="217" t="s">
        <v>126</v>
      </c>
      <c r="E220" s="217" t="s">
        <v>127</v>
      </c>
      <c r="F220" s="217" t="s">
        <v>125</v>
      </c>
      <c r="G220" s="217" t="s">
        <v>139</v>
      </c>
      <c r="H220" s="217" t="s">
        <v>217</v>
      </c>
      <c r="I220" s="217" t="s">
        <v>217</v>
      </c>
      <c r="J220" s="217" t="s">
        <v>217</v>
      </c>
      <c r="K220" s="217" t="s">
        <v>217</v>
      </c>
      <c r="L220" s="217" t="s">
        <v>217</v>
      </c>
      <c r="M220" s="218">
        <v>-129.19999999999999</v>
      </c>
      <c r="N220" s="188" t="str">
        <f t="shared" si="3"/>
        <v>211000012800</v>
      </c>
    </row>
    <row r="221" spans="1:14" x14ac:dyDescent="0.25">
      <c r="A221" s="217" t="s">
        <v>108</v>
      </c>
      <c r="B221" s="217" t="s">
        <v>235</v>
      </c>
      <c r="C221" s="217" t="s">
        <v>236</v>
      </c>
      <c r="D221" s="217" t="s">
        <v>126</v>
      </c>
      <c r="E221" s="217" t="s">
        <v>127</v>
      </c>
      <c r="F221" s="217" t="s">
        <v>125</v>
      </c>
      <c r="G221" s="217" t="s">
        <v>133</v>
      </c>
      <c r="H221" s="217" t="s">
        <v>217</v>
      </c>
      <c r="I221" s="217" t="s">
        <v>217</v>
      </c>
      <c r="J221" s="217" t="s">
        <v>217</v>
      </c>
      <c r="K221" s="217" t="s">
        <v>217</v>
      </c>
      <c r="L221" s="217" t="s">
        <v>217</v>
      </c>
      <c r="M221" s="218">
        <v>-129.19999999999999</v>
      </c>
      <c r="N221" s="188" t="str">
        <f t="shared" si="3"/>
        <v>205300012800</v>
      </c>
    </row>
    <row r="222" spans="1:14" x14ac:dyDescent="0.25">
      <c r="A222" s="217" t="s">
        <v>108</v>
      </c>
      <c r="B222" s="217" t="s">
        <v>235</v>
      </c>
      <c r="C222" s="217" t="s">
        <v>236</v>
      </c>
      <c r="D222" s="217" t="s">
        <v>126</v>
      </c>
      <c r="E222" s="217" t="s">
        <v>127</v>
      </c>
      <c r="F222" s="217" t="s">
        <v>125</v>
      </c>
      <c r="G222" s="217" t="s">
        <v>145</v>
      </c>
      <c r="H222" s="217" t="s">
        <v>217</v>
      </c>
      <c r="I222" s="217" t="s">
        <v>217</v>
      </c>
      <c r="J222" s="217" t="s">
        <v>217</v>
      </c>
      <c r="K222" s="217" t="s">
        <v>217</v>
      </c>
      <c r="L222" s="217" t="s">
        <v>217</v>
      </c>
      <c r="M222" s="218">
        <v>-30.22</v>
      </c>
      <c r="N222" s="188" t="str">
        <f t="shared" si="3"/>
        <v>216000012800</v>
      </c>
    </row>
    <row r="223" spans="1:14" x14ac:dyDescent="0.25">
      <c r="A223" s="217" t="s">
        <v>108</v>
      </c>
      <c r="B223" s="217" t="s">
        <v>235</v>
      </c>
      <c r="C223" s="217" t="s">
        <v>236</v>
      </c>
      <c r="D223" s="217" t="s">
        <v>126</v>
      </c>
      <c r="E223" s="217" t="s">
        <v>127</v>
      </c>
      <c r="F223" s="217" t="s">
        <v>125</v>
      </c>
      <c r="G223" s="217" t="s">
        <v>142</v>
      </c>
      <c r="H223" s="217" t="s">
        <v>217</v>
      </c>
      <c r="I223" s="217" t="s">
        <v>217</v>
      </c>
      <c r="J223" s="217" t="s">
        <v>217</v>
      </c>
      <c r="K223" s="217" t="s">
        <v>217</v>
      </c>
      <c r="L223" s="217" t="s">
        <v>217</v>
      </c>
      <c r="M223" s="218">
        <v>-190.71</v>
      </c>
      <c r="N223" s="188" t="str">
        <f t="shared" si="3"/>
        <v>214000012800</v>
      </c>
    </row>
    <row r="224" spans="1:14" x14ac:dyDescent="0.25">
      <c r="A224" s="217" t="s">
        <v>108</v>
      </c>
      <c r="B224" s="217" t="s">
        <v>235</v>
      </c>
      <c r="C224" s="217" t="s">
        <v>236</v>
      </c>
      <c r="D224" s="217" t="s">
        <v>126</v>
      </c>
      <c r="E224" s="217" t="s">
        <v>127</v>
      </c>
      <c r="F224" s="217" t="s">
        <v>125</v>
      </c>
      <c r="G224" s="217" t="s">
        <v>138</v>
      </c>
      <c r="H224" s="217" t="s">
        <v>217</v>
      </c>
      <c r="I224" s="217" t="s">
        <v>217</v>
      </c>
      <c r="J224" s="217" t="s">
        <v>217</v>
      </c>
      <c r="K224" s="217" t="s">
        <v>217</v>
      </c>
      <c r="L224" s="217" t="s">
        <v>217</v>
      </c>
      <c r="M224" s="218">
        <v>-144.13999999999999</v>
      </c>
      <c r="N224" s="188" t="str">
        <f t="shared" si="3"/>
        <v>210500012800</v>
      </c>
    </row>
    <row r="225" spans="1:14" x14ac:dyDescent="0.25">
      <c r="A225" s="217" t="s">
        <v>108</v>
      </c>
      <c r="B225" s="217" t="s">
        <v>235</v>
      </c>
      <c r="C225" s="217" t="s">
        <v>236</v>
      </c>
      <c r="D225" s="217" t="s">
        <v>126</v>
      </c>
      <c r="E225" s="217" t="s">
        <v>127</v>
      </c>
      <c r="F225" s="217" t="s">
        <v>125</v>
      </c>
      <c r="G225" s="217" t="s">
        <v>137</v>
      </c>
      <c r="H225" s="217" t="s">
        <v>217</v>
      </c>
      <c r="I225" s="217" t="s">
        <v>217</v>
      </c>
      <c r="J225" s="217" t="s">
        <v>217</v>
      </c>
      <c r="K225" s="217" t="s">
        <v>217</v>
      </c>
      <c r="L225" s="217" t="s">
        <v>217</v>
      </c>
      <c r="M225" s="218">
        <v>-20</v>
      </c>
      <c r="N225" s="188" t="str">
        <f t="shared" si="3"/>
        <v>210000012800</v>
      </c>
    </row>
    <row r="226" spans="1:14" x14ac:dyDescent="0.25">
      <c r="A226" s="217" t="s">
        <v>108</v>
      </c>
      <c r="B226" s="217" t="s">
        <v>235</v>
      </c>
      <c r="C226" s="217" t="s">
        <v>236</v>
      </c>
      <c r="D226" s="217" t="s">
        <v>126</v>
      </c>
      <c r="E226" s="217" t="s">
        <v>127</v>
      </c>
      <c r="F226" s="217" t="s">
        <v>125</v>
      </c>
      <c r="G226" s="217" t="s">
        <v>135</v>
      </c>
      <c r="H226" s="217" t="s">
        <v>217</v>
      </c>
      <c r="I226" s="217" t="s">
        <v>217</v>
      </c>
      <c r="J226" s="217" t="s">
        <v>217</v>
      </c>
      <c r="K226" s="217" t="s">
        <v>217</v>
      </c>
      <c r="L226" s="217" t="s">
        <v>217</v>
      </c>
      <c r="M226" s="218">
        <v>-297.7</v>
      </c>
      <c r="N226" s="188" t="str">
        <f t="shared" si="3"/>
        <v>205600012800</v>
      </c>
    </row>
    <row r="227" spans="1:14" x14ac:dyDescent="0.25">
      <c r="A227" s="217" t="s">
        <v>108</v>
      </c>
      <c r="B227" s="217" t="s">
        <v>235</v>
      </c>
      <c r="C227" s="217" t="s">
        <v>236</v>
      </c>
      <c r="D227" s="217" t="s">
        <v>126</v>
      </c>
      <c r="E227" s="217" t="s">
        <v>127</v>
      </c>
      <c r="F227" s="217" t="s">
        <v>125</v>
      </c>
      <c r="G227" s="217" t="s">
        <v>134</v>
      </c>
      <c r="H227" s="217" t="s">
        <v>217</v>
      </c>
      <c r="I227" s="217" t="s">
        <v>217</v>
      </c>
      <c r="J227" s="217" t="s">
        <v>217</v>
      </c>
      <c r="K227" s="217" t="s">
        <v>217</v>
      </c>
      <c r="L227" s="217" t="s">
        <v>217</v>
      </c>
      <c r="M227" s="218">
        <v>-5.58</v>
      </c>
      <c r="N227" s="188" t="str">
        <f t="shared" si="3"/>
        <v>205500012800</v>
      </c>
    </row>
    <row r="228" spans="1:14" x14ac:dyDescent="0.25">
      <c r="A228" s="217" t="s">
        <v>108</v>
      </c>
      <c r="B228" s="217" t="s">
        <v>235</v>
      </c>
      <c r="C228" s="217" t="s">
        <v>236</v>
      </c>
      <c r="D228" s="217" t="s">
        <v>126</v>
      </c>
      <c r="E228" s="217" t="s">
        <v>127</v>
      </c>
      <c r="F228" s="217" t="s">
        <v>125</v>
      </c>
      <c r="G228" s="217" t="s">
        <v>136</v>
      </c>
      <c r="H228" s="217" t="s">
        <v>217</v>
      </c>
      <c r="I228" s="217" t="s">
        <v>217</v>
      </c>
      <c r="J228" s="217" t="s">
        <v>217</v>
      </c>
      <c r="K228" s="217" t="s">
        <v>217</v>
      </c>
      <c r="L228" s="217" t="s">
        <v>217</v>
      </c>
      <c r="M228" s="218">
        <v>-30.22</v>
      </c>
      <c r="N228" s="188" t="str">
        <f t="shared" si="3"/>
        <v>205800012800</v>
      </c>
    </row>
    <row r="229" spans="1:14" x14ac:dyDescent="0.25">
      <c r="A229" s="217" t="s">
        <v>108</v>
      </c>
      <c r="B229" s="217" t="s">
        <v>235</v>
      </c>
      <c r="C229" s="217" t="s">
        <v>236</v>
      </c>
      <c r="D229" s="217" t="s">
        <v>126</v>
      </c>
      <c r="E229" s="217" t="s">
        <v>127</v>
      </c>
      <c r="F229" s="217" t="s">
        <v>125</v>
      </c>
      <c r="G229" s="217" t="s">
        <v>143</v>
      </c>
      <c r="H229" s="217" t="s">
        <v>217</v>
      </c>
      <c r="I229" s="217" t="s">
        <v>217</v>
      </c>
      <c r="J229" s="217" t="s">
        <v>217</v>
      </c>
      <c r="K229" s="217" t="s">
        <v>217</v>
      </c>
      <c r="L229" s="217" t="s">
        <v>217</v>
      </c>
      <c r="M229" s="218">
        <v>-105.82</v>
      </c>
      <c r="N229" s="188" t="str">
        <f t="shared" si="3"/>
        <v>215000012800</v>
      </c>
    </row>
    <row r="230" spans="1:14" x14ac:dyDescent="0.25">
      <c r="A230" s="217" t="s">
        <v>108</v>
      </c>
      <c r="B230" s="217" t="s">
        <v>235</v>
      </c>
      <c r="C230" s="217" t="s">
        <v>236</v>
      </c>
      <c r="D230" s="217" t="s">
        <v>126</v>
      </c>
      <c r="E230" s="217" t="s">
        <v>127</v>
      </c>
      <c r="F230" s="217" t="s">
        <v>125</v>
      </c>
      <c r="G230" s="217" t="s">
        <v>124</v>
      </c>
      <c r="H230" s="217" t="s">
        <v>217</v>
      </c>
      <c r="I230" s="217" t="s">
        <v>217</v>
      </c>
      <c r="J230" s="217" t="s">
        <v>217</v>
      </c>
      <c r="K230" s="217" t="s">
        <v>217</v>
      </c>
      <c r="L230" s="217" t="s">
        <v>217</v>
      </c>
      <c r="M230" s="218">
        <v>-1471.4</v>
      </c>
      <c r="N230" s="188" t="str">
        <f t="shared" si="3"/>
        <v>100000012800</v>
      </c>
    </row>
    <row r="231" spans="1:14" x14ac:dyDescent="0.25">
      <c r="A231" s="217" t="s">
        <v>108</v>
      </c>
      <c r="B231" s="217" t="s">
        <v>235</v>
      </c>
      <c r="C231" s="217" t="s">
        <v>236</v>
      </c>
      <c r="D231" s="217" t="s">
        <v>126</v>
      </c>
      <c r="E231" s="217" t="s">
        <v>127</v>
      </c>
      <c r="F231" s="217" t="s">
        <v>125</v>
      </c>
      <c r="G231" s="217" t="s">
        <v>137</v>
      </c>
      <c r="H231" s="217" t="s">
        <v>217</v>
      </c>
      <c r="I231" s="217" t="s">
        <v>217</v>
      </c>
      <c r="J231" s="217" t="s">
        <v>217</v>
      </c>
      <c r="K231" s="217" t="s">
        <v>217</v>
      </c>
      <c r="L231" s="217" t="s">
        <v>217</v>
      </c>
      <c r="M231" s="218">
        <v>-3.27</v>
      </c>
      <c r="N231" s="188" t="str">
        <f t="shared" si="3"/>
        <v>210000012800</v>
      </c>
    </row>
    <row r="232" spans="1:14" x14ac:dyDescent="0.25">
      <c r="A232" s="217" t="s">
        <v>108</v>
      </c>
      <c r="B232" s="217" t="s">
        <v>235</v>
      </c>
      <c r="C232" s="217" t="s">
        <v>236</v>
      </c>
      <c r="D232" s="217" t="s">
        <v>126</v>
      </c>
      <c r="E232" s="217" t="s">
        <v>127</v>
      </c>
      <c r="F232" s="217" t="s">
        <v>125</v>
      </c>
      <c r="G232" s="217" t="s">
        <v>141</v>
      </c>
      <c r="H232" s="217" t="s">
        <v>217</v>
      </c>
      <c r="I232" s="217" t="s">
        <v>217</v>
      </c>
      <c r="J232" s="217" t="s">
        <v>217</v>
      </c>
      <c r="K232" s="217" t="s">
        <v>217</v>
      </c>
      <c r="L232" s="217" t="s">
        <v>217</v>
      </c>
      <c r="M232" s="218">
        <v>-43</v>
      </c>
      <c r="N232" s="188" t="str">
        <f t="shared" si="3"/>
        <v>213000012800</v>
      </c>
    </row>
    <row r="233" spans="1:14" x14ac:dyDescent="0.25">
      <c r="A233" s="217" t="s">
        <v>108</v>
      </c>
      <c r="B233" s="217" t="s">
        <v>235</v>
      </c>
      <c r="C233" s="217" t="s">
        <v>236</v>
      </c>
      <c r="D233" s="217" t="s">
        <v>126</v>
      </c>
      <c r="E233" s="217" t="s">
        <v>127</v>
      </c>
      <c r="F233" s="217" t="s">
        <v>125</v>
      </c>
      <c r="G233" s="217" t="s">
        <v>148</v>
      </c>
      <c r="H233" s="217" t="s">
        <v>217</v>
      </c>
      <c r="I233" s="217" t="s">
        <v>217</v>
      </c>
      <c r="J233" s="217" t="s">
        <v>217</v>
      </c>
      <c r="K233" s="217" t="s">
        <v>217</v>
      </c>
      <c r="L233" s="217" t="s">
        <v>217</v>
      </c>
      <c r="M233" s="218">
        <v>1965.6</v>
      </c>
      <c r="N233" s="188" t="str">
        <f t="shared" si="3"/>
        <v>700000012800</v>
      </c>
    </row>
    <row r="234" spans="1:14" x14ac:dyDescent="0.25">
      <c r="A234" s="217" t="s">
        <v>108</v>
      </c>
      <c r="B234" s="217" t="s">
        <v>235</v>
      </c>
      <c r="C234" s="217" t="s">
        <v>236</v>
      </c>
      <c r="D234" s="217" t="s">
        <v>126</v>
      </c>
      <c r="E234" s="217" t="s">
        <v>127</v>
      </c>
      <c r="F234" s="217" t="s">
        <v>125</v>
      </c>
      <c r="G234" s="217" t="s">
        <v>148</v>
      </c>
      <c r="H234" s="217" t="s">
        <v>217</v>
      </c>
      <c r="I234" s="217" t="s">
        <v>217</v>
      </c>
      <c r="J234" s="217" t="s">
        <v>217</v>
      </c>
      <c r="K234" s="217" t="s">
        <v>217</v>
      </c>
      <c r="L234" s="217" t="s">
        <v>217</v>
      </c>
      <c r="M234" s="218">
        <v>218.4</v>
      </c>
      <c r="N234" s="188" t="str">
        <f t="shared" si="3"/>
        <v>700000012800</v>
      </c>
    </row>
    <row r="235" spans="1:14" x14ac:dyDescent="0.25">
      <c r="A235" s="217" t="s">
        <v>108</v>
      </c>
      <c r="B235" s="217" t="s">
        <v>235</v>
      </c>
      <c r="C235" s="217" t="s">
        <v>236</v>
      </c>
      <c r="D235" s="217" t="s">
        <v>126</v>
      </c>
      <c r="E235" s="217" t="s">
        <v>127</v>
      </c>
      <c r="F235" s="217" t="s">
        <v>125</v>
      </c>
      <c r="G235" s="217" t="s">
        <v>151</v>
      </c>
      <c r="H235" s="217" t="s">
        <v>217</v>
      </c>
      <c r="I235" s="217" t="s">
        <v>217</v>
      </c>
      <c r="J235" s="217" t="s">
        <v>217</v>
      </c>
      <c r="K235" s="217" t="s">
        <v>217</v>
      </c>
      <c r="L235" s="217" t="s">
        <v>217</v>
      </c>
      <c r="M235" s="218">
        <v>129.19999999999999</v>
      </c>
      <c r="N235" s="188" t="str">
        <f t="shared" si="3"/>
        <v>723000012800</v>
      </c>
    </row>
    <row r="236" spans="1:14" x14ac:dyDescent="0.25">
      <c r="A236" s="217" t="s">
        <v>108</v>
      </c>
      <c r="B236" s="217" t="s">
        <v>235</v>
      </c>
      <c r="C236" s="217" t="s">
        <v>236</v>
      </c>
      <c r="D236" s="217" t="s">
        <v>126</v>
      </c>
      <c r="E236" s="217" t="s">
        <v>127</v>
      </c>
      <c r="F236" s="217" t="s">
        <v>125</v>
      </c>
      <c r="G236" s="217" t="s">
        <v>152</v>
      </c>
      <c r="H236" s="217" t="s">
        <v>217</v>
      </c>
      <c r="I236" s="217" t="s">
        <v>217</v>
      </c>
      <c r="J236" s="217" t="s">
        <v>217</v>
      </c>
      <c r="K236" s="217" t="s">
        <v>217</v>
      </c>
      <c r="L236" s="217" t="s">
        <v>217</v>
      </c>
      <c r="M236" s="218">
        <v>30.22</v>
      </c>
      <c r="N236" s="188" t="str">
        <f t="shared" si="3"/>
        <v>723100012800</v>
      </c>
    </row>
    <row r="237" spans="1:14" x14ac:dyDescent="0.25">
      <c r="A237" s="217" t="s">
        <v>108</v>
      </c>
      <c r="B237" s="217" t="s">
        <v>235</v>
      </c>
      <c r="C237" s="217" t="s">
        <v>236</v>
      </c>
      <c r="D237" s="217" t="s">
        <v>126</v>
      </c>
      <c r="E237" s="217" t="s">
        <v>127</v>
      </c>
      <c r="F237" s="217" t="s">
        <v>125</v>
      </c>
      <c r="G237" s="217" t="s">
        <v>153</v>
      </c>
      <c r="H237" s="217" t="s">
        <v>217</v>
      </c>
      <c r="I237" s="217" t="s">
        <v>217</v>
      </c>
      <c r="J237" s="217" t="s">
        <v>217</v>
      </c>
      <c r="K237" s="217" t="s">
        <v>217</v>
      </c>
      <c r="L237" s="217" t="s">
        <v>217</v>
      </c>
      <c r="M237" s="218">
        <v>297.7</v>
      </c>
      <c r="N237" s="188" t="str">
        <f t="shared" si="3"/>
        <v>724000012800</v>
      </c>
    </row>
    <row r="238" spans="1:14" x14ac:dyDescent="0.25">
      <c r="A238" s="217" t="s">
        <v>108</v>
      </c>
      <c r="B238" s="217" t="s">
        <v>235</v>
      </c>
      <c r="C238" s="217" t="s">
        <v>236</v>
      </c>
      <c r="D238" s="217" t="s">
        <v>126</v>
      </c>
      <c r="E238" s="217" t="s">
        <v>127</v>
      </c>
      <c r="F238" s="217" t="s">
        <v>125</v>
      </c>
      <c r="G238" s="217" t="s">
        <v>155</v>
      </c>
      <c r="H238" s="217" t="s">
        <v>217</v>
      </c>
      <c r="I238" s="217" t="s">
        <v>217</v>
      </c>
      <c r="J238" s="217" t="s">
        <v>217</v>
      </c>
      <c r="K238" s="217" t="s">
        <v>217</v>
      </c>
      <c r="L238" s="217" t="s">
        <v>217</v>
      </c>
      <c r="M238" s="218">
        <v>5.58</v>
      </c>
      <c r="N238" s="188" t="str">
        <f t="shared" si="3"/>
        <v>725000012800</v>
      </c>
    </row>
    <row r="239" spans="1:14" x14ac:dyDescent="0.25">
      <c r="A239" s="217" t="s">
        <v>108</v>
      </c>
      <c r="B239" s="217" t="s">
        <v>235</v>
      </c>
      <c r="C239" s="217" t="s">
        <v>236</v>
      </c>
      <c r="D239" s="217" t="s">
        <v>126</v>
      </c>
      <c r="E239" s="217" t="s">
        <v>127</v>
      </c>
      <c r="F239" s="217" t="s">
        <v>125</v>
      </c>
      <c r="G239" s="217" t="s">
        <v>156</v>
      </c>
      <c r="H239" s="217" t="s">
        <v>217</v>
      </c>
      <c r="I239" s="217" t="s">
        <v>217</v>
      </c>
      <c r="J239" s="217" t="s">
        <v>217</v>
      </c>
      <c r="K239" s="217" t="s">
        <v>217</v>
      </c>
      <c r="L239" s="217" t="s">
        <v>217</v>
      </c>
      <c r="M239" s="218">
        <v>144.13999999999999</v>
      </c>
      <c r="N239" s="188" t="str">
        <f t="shared" si="3"/>
        <v>726900012800</v>
      </c>
    </row>
    <row r="240" spans="1:14" x14ac:dyDescent="0.25">
      <c r="A240" s="217" t="s">
        <v>108</v>
      </c>
      <c r="B240" s="217" t="s">
        <v>235</v>
      </c>
      <c r="C240" s="217" t="s">
        <v>236</v>
      </c>
      <c r="D240" s="217" t="s">
        <v>126</v>
      </c>
      <c r="E240" s="217" t="s">
        <v>127</v>
      </c>
      <c r="F240" s="217" t="s">
        <v>125</v>
      </c>
      <c r="G240" s="217" t="s">
        <v>156</v>
      </c>
      <c r="H240" s="217" t="s">
        <v>217</v>
      </c>
      <c r="I240" s="217" t="s">
        <v>217</v>
      </c>
      <c r="J240" s="217" t="s">
        <v>217</v>
      </c>
      <c r="K240" s="217" t="s">
        <v>217</v>
      </c>
      <c r="L240" s="217" t="s">
        <v>217</v>
      </c>
      <c r="M240" s="218">
        <v>26.21</v>
      </c>
      <c r="N240" s="188" t="str">
        <f t="shared" si="3"/>
        <v>726900012800</v>
      </c>
    </row>
    <row r="241" spans="1:14" x14ac:dyDescent="0.25">
      <c r="A241" s="217" t="s">
        <v>108</v>
      </c>
      <c r="B241" s="217" t="s">
        <v>235</v>
      </c>
      <c r="C241" s="217" t="s">
        <v>236</v>
      </c>
      <c r="D241" s="217" t="s">
        <v>126</v>
      </c>
      <c r="E241" s="217" t="s">
        <v>127</v>
      </c>
      <c r="F241" s="217" t="s">
        <v>125</v>
      </c>
      <c r="G241" s="217" t="s">
        <v>137</v>
      </c>
      <c r="H241" s="217" t="s">
        <v>217</v>
      </c>
      <c r="I241" s="217" t="s">
        <v>217</v>
      </c>
      <c r="J241" s="217" t="s">
        <v>217</v>
      </c>
      <c r="K241" s="217" t="s">
        <v>217</v>
      </c>
      <c r="L241" s="217" t="s">
        <v>217</v>
      </c>
      <c r="M241" s="218">
        <v>-10</v>
      </c>
      <c r="N241" s="188" t="str">
        <f t="shared" si="3"/>
        <v>210000012800</v>
      </c>
    </row>
    <row r="242" spans="1:14" x14ac:dyDescent="0.25">
      <c r="A242" s="217" t="s">
        <v>108</v>
      </c>
      <c r="B242" s="217" t="s">
        <v>235</v>
      </c>
      <c r="C242" s="217" t="s">
        <v>236</v>
      </c>
      <c r="D242" s="217" t="s">
        <v>126</v>
      </c>
      <c r="E242" s="217" t="s">
        <v>127</v>
      </c>
      <c r="F242" s="217" t="s">
        <v>125</v>
      </c>
      <c r="G242" s="217" t="s">
        <v>140</v>
      </c>
      <c r="H242" s="217" t="s">
        <v>217</v>
      </c>
      <c r="I242" s="217" t="s">
        <v>217</v>
      </c>
      <c r="J242" s="217" t="s">
        <v>217</v>
      </c>
      <c r="K242" s="217" t="s">
        <v>217</v>
      </c>
      <c r="L242" s="217" t="s">
        <v>217</v>
      </c>
      <c r="M242" s="218">
        <v>-8.5500000000000007</v>
      </c>
      <c r="N242" s="188" t="str">
        <f t="shared" si="3"/>
        <v>212500012800</v>
      </c>
    </row>
    <row r="243" spans="1:14" x14ac:dyDescent="0.25">
      <c r="A243" s="217" t="s">
        <v>108</v>
      </c>
      <c r="B243" s="217" t="s">
        <v>235</v>
      </c>
      <c r="C243" s="217" t="s">
        <v>236</v>
      </c>
      <c r="D243" s="217" t="s">
        <v>126</v>
      </c>
      <c r="E243" s="217" t="s">
        <v>127</v>
      </c>
      <c r="F243" s="217" t="s">
        <v>125</v>
      </c>
      <c r="G243" s="217" t="s">
        <v>137</v>
      </c>
      <c r="H243" s="217" t="s">
        <v>217</v>
      </c>
      <c r="I243" s="217" t="s">
        <v>217</v>
      </c>
      <c r="J243" s="217" t="s">
        <v>217</v>
      </c>
      <c r="K243" s="217" t="s">
        <v>217</v>
      </c>
      <c r="L243" s="217" t="s">
        <v>217</v>
      </c>
      <c r="M243" s="218">
        <v>-26.21</v>
      </c>
      <c r="N243" s="188" t="str">
        <f t="shared" si="3"/>
        <v>210000012800</v>
      </c>
    </row>
    <row r="244" spans="1:14" x14ac:dyDescent="0.25">
      <c r="A244" s="217" t="s">
        <v>108</v>
      </c>
      <c r="B244" s="217" t="s">
        <v>237</v>
      </c>
      <c r="C244" s="217" t="s">
        <v>238</v>
      </c>
      <c r="D244" s="217" t="s">
        <v>126</v>
      </c>
      <c r="E244" s="217" t="s">
        <v>127</v>
      </c>
      <c r="F244" s="217" t="s">
        <v>125</v>
      </c>
      <c r="G244" s="217" t="s">
        <v>156</v>
      </c>
      <c r="H244" s="217" t="s">
        <v>217</v>
      </c>
      <c r="I244" s="217" t="s">
        <v>217</v>
      </c>
      <c r="J244" s="217" t="s">
        <v>217</v>
      </c>
      <c r="K244" s="217" t="s">
        <v>217</v>
      </c>
      <c r="L244" s="217" t="s">
        <v>217</v>
      </c>
      <c r="M244" s="218">
        <v>126.67</v>
      </c>
      <c r="N244" s="188" t="str">
        <f t="shared" si="3"/>
        <v>726900012800</v>
      </c>
    </row>
    <row r="245" spans="1:14" x14ac:dyDescent="0.25">
      <c r="A245" s="217" t="s">
        <v>108</v>
      </c>
      <c r="B245" s="217" t="s">
        <v>237</v>
      </c>
      <c r="C245" s="217" t="s">
        <v>238</v>
      </c>
      <c r="D245" s="217" t="s">
        <v>126</v>
      </c>
      <c r="E245" s="217" t="s">
        <v>127</v>
      </c>
      <c r="F245" s="217" t="s">
        <v>125</v>
      </c>
      <c r="G245" s="217" t="s">
        <v>150</v>
      </c>
      <c r="H245" s="217" t="s">
        <v>217</v>
      </c>
      <c r="I245" s="217" t="s">
        <v>217</v>
      </c>
      <c r="J245" s="217" t="s">
        <v>217</v>
      </c>
      <c r="K245" s="217" t="s">
        <v>217</v>
      </c>
      <c r="L245" s="217" t="s">
        <v>217</v>
      </c>
      <c r="M245" s="218">
        <v>9</v>
      </c>
      <c r="N245" s="188" t="str">
        <f t="shared" si="3"/>
        <v>722100012800</v>
      </c>
    </row>
    <row r="246" spans="1:14" x14ac:dyDescent="0.25">
      <c r="A246" s="217" t="s">
        <v>108</v>
      </c>
      <c r="B246" s="217" t="s">
        <v>237</v>
      </c>
      <c r="C246" s="217" t="s">
        <v>238</v>
      </c>
      <c r="D246" s="217" t="s">
        <v>126</v>
      </c>
      <c r="E246" s="217" t="s">
        <v>127</v>
      </c>
      <c r="F246" s="217" t="s">
        <v>125</v>
      </c>
      <c r="G246" s="217" t="s">
        <v>137</v>
      </c>
      <c r="H246" s="217" t="s">
        <v>217</v>
      </c>
      <c r="I246" s="217" t="s">
        <v>217</v>
      </c>
      <c r="J246" s="217" t="s">
        <v>217</v>
      </c>
      <c r="K246" s="217" t="s">
        <v>217</v>
      </c>
      <c r="L246" s="217" t="s">
        <v>217</v>
      </c>
      <c r="M246" s="218">
        <v>-30</v>
      </c>
      <c r="N246" s="188" t="str">
        <f t="shared" si="3"/>
        <v>210000012800</v>
      </c>
    </row>
    <row r="247" spans="1:14" x14ac:dyDescent="0.25">
      <c r="A247" s="217" t="s">
        <v>108</v>
      </c>
      <c r="B247" s="217" t="s">
        <v>237</v>
      </c>
      <c r="C247" s="217" t="s">
        <v>238</v>
      </c>
      <c r="D247" s="217" t="s">
        <v>126</v>
      </c>
      <c r="E247" s="217" t="s">
        <v>127</v>
      </c>
      <c r="F247" s="217" t="s">
        <v>125</v>
      </c>
      <c r="G247" s="217" t="s">
        <v>140</v>
      </c>
      <c r="H247" s="217" t="s">
        <v>217</v>
      </c>
      <c r="I247" s="217" t="s">
        <v>217</v>
      </c>
      <c r="J247" s="217" t="s">
        <v>217</v>
      </c>
      <c r="K247" s="217" t="s">
        <v>217</v>
      </c>
      <c r="L247" s="217" t="s">
        <v>217</v>
      </c>
      <c r="M247" s="218">
        <v>-2.5</v>
      </c>
      <c r="N247" s="188" t="str">
        <f t="shared" si="3"/>
        <v>212500012800</v>
      </c>
    </row>
    <row r="248" spans="1:14" x14ac:dyDescent="0.25">
      <c r="A248" s="217" t="s">
        <v>108</v>
      </c>
      <c r="B248" s="217" t="s">
        <v>237</v>
      </c>
      <c r="C248" s="217" t="s">
        <v>238</v>
      </c>
      <c r="D248" s="217" t="s">
        <v>126</v>
      </c>
      <c r="E248" s="217" t="s">
        <v>127</v>
      </c>
      <c r="F248" s="217" t="s">
        <v>125</v>
      </c>
      <c r="G248" s="217" t="s">
        <v>137</v>
      </c>
      <c r="H248" s="217" t="s">
        <v>217</v>
      </c>
      <c r="I248" s="217" t="s">
        <v>217</v>
      </c>
      <c r="J248" s="217" t="s">
        <v>217</v>
      </c>
      <c r="K248" s="217" t="s">
        <v>217</v>
      </c>
      <c r="L248" s="217" t="s">
        <v>217</v>
      </c>
      <c r="M248" s="218">
        <v>-50</v>
      </c>
      <c r="N248" s="188" t="str">
        <f t="shared" si="3"/>
        <v>210000012800</v>
      </c>
    </row>
    <row r="249" spans="1:14" x14ac:dyDescent="0.25">
      <c r="A249" s="217" t="s">
        <v>108</v>
      </c>
      <c r="B249" s="217" t="s">
        <v>237</v>
      </c>
      <c r="C249" s="217" t="s">
        <v>238</v>
      </c>
      <c r="D249" s="217" t="s">
        <v>126</v>
      </c>
      <c r="E249" s="217" t="s">
        <v>127</v>
      </c>
      <c r="F249" s="217" t="s">
        <v>125</v>
      </c>
      <c r="G249" s="217" t="s">
        <v>140</v>
      </c>
      <c r="H249" s="217" t="s">
        <v>217</v>
      </c>
      <c r="I249" s="217" t="s">
        <v>217</v>
      </c>
      <c r="J249" s="217" t="s">
        <v>217</v>
      </c>
      <c r="K249" s="217" t="s">
        <v>217</v>
      </c>
      <c r="L249" s="217" t="s">
        <v>217</v>
      </c>
      <c r="M249" s="218">
        <v>-11</v>
      </c>
      <c r="N249" s="188" t="str">
        <f t="shared" si="3"/>
        <v>212500012800</v>
      </c>
    </row>
    <row r="250" spans="1:14" x14ac:dyDescent="0.25">
      <c r="A250" s="217" t="s">
        <v>108</v>
      </c>
      <c r="B250" s="217" t="s">
        <v>237</v>
      </c>
      <c r="C250" s="217" t="s">
        <v>238</v>
      </c>
      <c r="D250" s="217" t="s">
        <v>126</v>
      </c>
      <c r="E250" s="217" t="s">
        <v>127</v>
      </c>
      <c r="F250" s="217" t="s">
        <v>125</v>
      </c>
      <c r="G250" s="217" t="s">
        <v>141</v>
      </c>
      <c r="H250" s="217" t="s">
        <v>217</v>
      </c>
      <c r="I250" s="217" t="s">
        <v>217</v>
      </c>
      <c r="J250" s="217" t="s">
        <v>217</v>
      </c>
      <c r="K250" s="217" t="s">
        <v>217</v>
      </c>
      <c r="L250" s="217" t="s">
        <v>217</v>
      </c>
      <c r="M250" s="218">
        <v>-108.5</v>
      </c>
      <c r="N250" s="188" t="str">
        <f t="shared" si="3"/>
        <v>213000012800</v>
      </c>
    </row>
    <row r="251" spans="1:14" x14ac:dyDescent="0.25">
      <c r="A251" s="217" t="s">
        <v>108</v>
      </c>
      <c r="B251" s="217" t="s">
        <v>237</v>
      </c>
      <c r="C251" s="217" t="s">
        <v>238</v>
      </c>
      <c r="D251" s="217" t="s">
        <v>126</v>
      </c>
      <c r="E251" s="217" t="s">
        <v>127</v>
      </c>
      <c r="F251" s="217" t="s">
        <v>125</v>
      </c>
      <c r="G251" s="217" t="s">
        <v>138</v>
      </c>
      <c r="H251" s="217" t="s">
        <v>217</v>
      </c>
      <c r="I251" s="217" t="s">
        <v>217</v>
      </c>
      <c r="J251" s="217" t="s">
        <v>217</v>
      </c>
      <c r="K251" s="217" t="s">
        <v>217</v>
      </c>
      <c r="L251" s="217" t="s">
        <v>217</v>
      </c>
      <c r="M251" s="218">
        <v>-126.67</v>
      </c>
      <c r="N251" s="188" t="str">
        <f t="shared" si="3"/>
        <v>210500012800</v>
      </c>
    </row>
    <row r="252" spans="1:14" x14ac:dyDescent="0.25">
      <c r="A252" s="217" t="s">
        <v>108</v>
      </c>
      <c r="B252" s="217" t="s">
        <v>237</v>
      </c>
      <c r="C252" s="217" t="s">
        <v>238</v>
      </c>
      <c r="D252" s="217" t="s">
        <v>126</v>
      </c>
      <c r="E252" s="217" t="s">
        <v>127</v>
      </c>
      <c r="F252" s="217" t="s">
        <v>125</v>
      </c>
      <c r="G252" s="217" t="s">
        <v>135</v>
      </c>
      <c r="H252" s="217" t="s">
        <v>217</v>
      </c>
      <c r="I252" s="217" t="s">
        <v>217</v>
      </c>
      <c r="J252" s="217" t="s">
        <v>217</v>
      </c>
      <c r="K252" s="217" t="s">
        <v>217</v>
      </c>
      <c r="L252" s="217" t="s">
        <v>217</v>
      </c>
      <c r="M252" s="218">
        <v>-673.9</v>
      </c>
      <c r="N252" s="188" t="str">
        <f t="shared" si="3"/>
        <v>205600012800</v>
      </c>
    </row>
    <row r="253" spans="1:14" x14ac:dyDescent="0.25">
      <c r="A253" s="217" t="s">
        <v>108</v>
      </c>
      <c r="B253" s="217" t="s">
        <v>237</v>
      </c>
      <c r="C253" s="217" t="s">
        <v>238</v>
      </c>
      <c r="D253" s="217" t="s">
        <v>126</v>
      </c>
      <c r="E253" s="217" t="s">
        <v>127</v>
      </c>
      <c r="F253" s="217" t="s">
        <v>125</v>
      </c>
      <c r="G253" s="217" t="s">
        <v>159</v>
      </c>
      <c r="H253" s="217" t="s">
        <v>217</v>
      </c>
      <c r="I253" s="217" t="s">
        <v>217</v>
      </c>
      <c r="J253" s="217" t="s">
        <v>217</v>
      </c>
      <c r="K253" s="217" t="s">
        <v>217</v>
      </c>
      <c r="L253" s="217" t="s">
        <v>217</v>
      </c>
      <c r="M253" s="218">
        <v>-9</v>
      </c>
      <c r="N253" s="188" t="str">
        <f t="shared" si="3"/>
        <v>205700012800</v>
      </c>
    </row>
    <row r="254" spans="1:14" x14ac:dyDescent="0.25">
      <c r="A254" s="217" t="s">
        <v>108</v>
      </c>
      <c r="B254" s="217" t="s">
        <v>237</v>
      </c>
      <c r="C254" s="217" t="s">
        <v>238</v>
      </c>
      <c r="D254" s="217" t="s">
        <v>126</v>
      </c>
      <c r="E254" s="217" t="s">
        <v>127</v>
      </c>
      <c r="F254" s="217" t="s">
        <v>125</v>
      </c>
      <c r="G254" s="217" t="s">
        <v>134</v>
      </c>
      <c r="H254" s="217" t="s">
        <v>217</v>
      </c>
      <c r="I254" s="217" t="s">
        <v>217</v>
      </c>
      <c r="J254" s="217" t="s">
        <v>217</v>
      </c>
      <c r="K254" s="217" t="s">
        <v>217</v>
      </c>
      <c r="L254" s="217" t="s">
        <v>217</v>
      </c>
      <c r="M254" s="218">
        <v>-5.64</v>
      </c>
      <c r="N254" s="188" t="str">
        <f t="shared" si="3"/>
        <v>205500012800</v>
      </c>
    </row>
    <row r="255" spans="1:14" x14ac:dyDescent="0.25">
      <c r="A255" s="217" t="s">
        <v>108</v>
      </c>
      <c r="B255" s="217" t="s">
        <v>237</v>
      </c>
      <c r="C255" s="217" t="s">
        <v>238</v>
      </c>
      <c r="D255" s="217" t="s">
        <v>126</v>
      </c>
      <c r="E255" s="217" t="s">
        <v>127</v>
      </c>
      <c r="F255" s="217" t="s">
        <v>125</v>
      </c>
      <c r="G255" s="217" t="s">
        <v>132</v>
      </c>
      <c r="H255" s="217" t="s">
        <v>217</v>
      </c>
      <c r="I255" s="217" t="s">
        <v>217</v>
      </c>
      <c r="J255" s="217" t="s">
        <v>217</v>
      </c>
      <c r="K255" s="217" t="s">
        <v>217</v>
      </c>
      <c r="L255" s="217" t="s">
        <v>217</v>
      </c>
      <c r="M255" s="218">
        <v>-126.67</v>
      </c>
      <c r="N255" s="188" t="str">
        <f t="shared" si="3"/>
        <v>205200012800</v>
      </c>
    </row>
    <row r="256" spans="1:14" x14ac:dyDescent="0.25">
      <c r="A256" s="217" t="s">
        <v>108</v>
      </c>
      <c r="B256" s="217" t="s">
        <v>237</v>
      </c>
      <c r="C256" s="217" t="s">
        <v>238</v>
      </c>
      <c r="D256" s="217" t="s">
        <v>126</v>
      </c>
      <c r="E256" s="217" t="s">
        <v>127</v>
      </c>
      <c r="F256" s="217" t="s">
        <v>125</v>
      </c>
      <c r="G256" s="217" t="s">
        <v>137</v>
      </c>
      <c r="H256" s="217" t="s">
        <v>217</v>
      </c>
      <c r="I256" s="217" t="s">
        <v>217</v>
      </c>
      <c r="J256" s="217" t="s">
        <v>217</v>
      </c>
      <c r="K256" s="217" t="s">
        <v>217</v>
      </c>
      <c r="L256" s="217" t="s">
        <v>217</v>
      </c>
      <c r="M256" s="218">
        <v>-23.03</v>
      </c>
      <c r="N256" s="188" t="str">
        <f t="shared" si="3"/>
        <v>210000012800</v>
      </c>
    </row>
    <row r="257" spans="1:14" x14ac:dyDescent="0.25">
      <c r="A257" s="217" t="s">
        <v>108</v>
      </c>
      <c r="B257" s="217" t="s">
        <v>237</v>
      </c>
      <c r="C257" s="217" t="s">
        <v>238</v>
      </c>
      <c r="D257" s="217" t="s">
        <v>126</v>
      </c>
      <c r="E257" s="217" t="s">
        <v>127</v>
      </c>
      <c r="F257" s="217" t="s">
        <v>125</v>
      </c>
      <c r="G257" s="217" t="s">
        <v>139</v>
      </c>
      <c r="H257" s="217" t="s">
        <v>217</v>
      </c>
      <c r="I257" s="217" t="s">
        <v>217</v>
      </c>
      <c r="J257" s="217" t="s">
        <v>217</v>
      </c>
      <c r="K257" s="217" t="s">
        <v>217</v>
      </c>
      <c r="L257" s="217" t="s">
        <v>217</v>
      </c>
      <c r="M257" s="218">
        <v>-112.25</v>
      </c>
      <c r="N257" s="188" t="str">
        <f t="shared" si="3"/>
        <v>211000012800</v>
      </c>
    </row>
    <row r="258" spans="1:14" x14ac:dyDescent="0.25">
      <c r="A258" s="217" t="s">
        <v>108</v>
      </c>
      <c r="B258" s="217" t="s">
        <v>237</v>
      </c>
      <c r="C258" s="217" t="s">
        <v>238</v>
      </c>
      <c r="D258" s="217" t="s">
        <v>126</v>
      </c>
      <c r="E258" s="217" t="s">
        <v>127</v>
      </c>
      <c r="F258" s="217" t="s">
        <v>125</v>
      </c>
      <c r="G258" s="217" t="s">
        <v>133</v>
      </c>
      <c r="H258" s="217" t="s">
        <v>217</v>
      </c>
      <c r="I258" s="217" t="s">
        <v>217</v>
      </c>
      <c r="J258" s="217" t="s">
        <v>217</v>
      </c>
      <c r="K258" s="217" t="s">
        <v>217</v>
      </c>
      <c r="L258" s="217" t="s">
        <v>217</v>
      </c>
      <c r="M258" s="218">
        <v>-112.25</v>
      </c>
      <c r="N258" s="188" t="str">
        <f t="shared" si="3"/>
        <v>205300012800</v>
      </c>
    </row>
    <row r="259" spans="1:14" x14ac:dyDescent="0.25">
      <c r="A259" s="217" t="s">
        <v>108</v>
      </c>
      <c r="B259" s="217" t="s">
        <v>237</v>
      </c>
      <c r="C259" s="217" t="s">
        <v>238</v>
      </c>
      <c r="D259" s="217" t="s">
        <v>126</v>
      </c>
      <c r="E259" s="217" t="s">
        <v>127</v>
      </c>
      <c r="F259" s="217" t="s">
        <v>125</v>
      </c>
      <c r="G259" s="217" t="s">
        <v>145</v>
      </c>
      <c r="H259" s="217" t="s">
        <v>217</v>
      </c>
      <c r="I259" s="217" t="s">
        <v>217</v>
      </c>
      <c r="J259" s="217" t="s">
        <v>217</v>
      </c>
      <c r="K259" s="217" t="s">
        <v>217</v>
      </c>
      <c r="L259" s="217" t="s">
        <v>217</v>
      </c>
      <c r="M259" s="218">
        <v>-26.25</v>
      </c>
      <c r="N259" s="188" t="str">
        <f t="shared" ref="N259:N298" si="4">CONCATENATE(G259,E259)</f>
        <v>216000012800</v>
      </c>
    </row>
    <row r="260" spans="1:14" x14ac:dyDescent="0.25">
      <c r="A260" s="217" t="s">
        <v>108</v>
      </c>
      <c r="B260" s="217" t="s">
        <v>237</v>
      </c>
      <c r="C260" s="217" t="s">
        <v>238</v>
      </c>
      <c r="D260" s="217" t="s">
        <v>126</v>
      </c>
      <c r="E260" s="217" t="s">
        <v>127</v>
      </c>
      <c r="F260" s="217" t="s">
        <v>125</v>
      </c>
      <c r="G260" s="217" t="s">
        <v>142</v>
      </c>
      <c r="H260" s="217" t="s">
        <v>217</v>
      </c>
      <c r="I260" s="217" t="s">
        <v>217</v>
      </c>
      <c r="J260" s="217" t="s">
        <v>217</v>
      </c>
      <c r="K260" s="217" t="s">
        <v>217</v>
      </c>
      <c r="L260" s="217" t="s">
        <v>217</v>
      </c>
      <c r="M260" s="218">
        <v>-159.97</v>
      </c>
      <c r="N260" s="188" t="str">
        <f t="shared" si="4"/>
        <v>214000012800</v>
      </c>
    </row>
    <row r="261" spans="1:14" x14ac:dyDescent="0.25">
      <c r="A261" s="217" t="s">
        <v>108</v>
      </c>
      <c r="B261" s="217" t="s">
        <v>237</v>
      </c>
      <c r="C261" s="217" t="s">
        <v>238</v>
      </c>
      <c r="D261" s="217" t="s">
        <v>126</v>
      </c>
      <c r="E261" s="217" t="s">
        <v>127</v>
      </c>
      <c r="F261" s="217" t="s">
        <v>125</v>
      </c>
      <c r="G261" s="217" t="s">
        <v>136</v>
      </c>
      <c r="H261" s="217" t="s">
        <v>217</v>
      </c>
      <c r="I261" s="217" t="s">
        <v>217</v>
      </c>
      <c r="J261" s="217" t="s">
        <v>217</v>
      </c>
      <c r="K261" s="217" t="s">
        <v>217</v>
      </c>
      <c r="L261" s="217" t="s">
        <v>217</v>
      </c>
      <c r="M261" s="218">
        <v>-26.25</v>
      </c>
      <c r="N261" s="188" t="str">
        <f t="shared" si="4"/>
        <v>205800012800</v>
      </c>
    </row>
    <row r="262" spans="1:14" x14ac:dyDescent="0.25">
      <c r="A262" s="217" t="s">
        <v>108</v>
      </c>
      <c r="B262" s="217" t="s">
        <v>237</v>
      </c>
      <c r="C262" s="217" t="s">
        <v>238</v>
      </c>
      <c r="D262" s="217" t="s">
        <v>126</v>
      </c>
      <c r="E262" s="217" t="s">
        <v>127</v>
      </c>
      <c r="F262" s="217" t="s">
        <v>125</v>
      </c>
      <c r="G262" s="217" t="s">
        <v>143</v>
      </c>
      <c r="H262" s="217" t="s">
        <v>217</v>
      </c>
      <c r="I262" s="217" t="s">
        <v>217</v>
      </c>
      <c r="J262" s="217" t="s">
        <v>217</v>
      </c>
      <c r="K262" s="217" t="s">
        <v>217</v>
      </c>
      <c r="L262" s="217" t="s">
        <v>217</v>
      </c>
      <c r="M262" s="218">
        <v>-82.3</v>
      </c>
      <c r="N262" s="188" t="str">
        <f t="shared" si="4"/>
        <v>215000012800</v>
      </c>
    </row>
    <row r="263" spans="1:14" x14ac:dyDescent="0.25">
      <c r="A263" s="217" t="s">
        <v>108</v>
      </c>
      <c r="B263" s="217" t="s">
        <v>237</v>
      </c>
      <c r="C263" s="217" t="s">
        <v>238</v>
      </c>
      <c r="D263" s="217" t="s">
        <v>126</v>
      </c>
      <c r="E263" s="217" t="s">
        <v>127</v>
      </c>
      <c r="F263" s="217" t="s">
        <v>125</v>
      </c>
      <c r="G263" s="217" t="s">
        <v>124</v>
      </c>
      <c r="H263" s="217" t="s">
        <v>217</v>
      </c>
      <c r="I263" s="217" t="s">
        <v>217</v>
      </c>
      <c r="J263" s="217" t="s">
        <v>217</v>
      </c>
      <c r="K263" s="217" t="s">
        <v>217</v>
      </c>
      <c r="L263" s="217" t="s">
        <v>217</v>
      </c>
      <c r="M263" s="218">
        <v>-1257.07</v>
      </c>
      <c r="N263" s="188" t="str">
        <f t="shared" si="4"/>
        <v>100000012800</v>
      </c>
    </row>
    <row r="264" spans="1:14" x14ac:dyDescent="0.25">
      <c r="A264" s="217" t="s">
        <v>108</v>
      </c>
      <c r="B264" s="217" t="s">
        <v>237</v>
      </c>
      <c r="C264" s="217" t="s">
        <v>238</v>
      </c>
      <c r="D264" s="217" t="s">
        <v>126</v>
      </c>
      <c r="E264" s="217" t="s">
        <v>127</v>
      </c>
      <c r="F264" s="217" t="s">
        <v>125</v>
      </c>
      <c r="G264" s="217" t="s">
        <v>148</v>
      </c>
      <c r="H264" s="217" t="s">
        <v>217</v>
      </c>
      <c r="I264" s="217" t="s">
        <v>217</v>
      </c>
      <c r="J264" s="217" t="s">
        <v>217</v>
      </c>
      <c r="K264" s="217" t="s">
        <v>217</v>
      </c>
      <c r="L264" s="217" t="s">
        <v>217</v>
      </c>
      <c r="M264" s="218">
        <v>1919.2</v>
      </c>
      <c r="N264" s="188" t="str">
        <f t="shared" si="4"/>
        <v>700000012800</v>
      </c>
    </row>
    <row r="265" spans="1:14" x14ac:dyDescent="0.25">
      <c r="A265" s="217" t="s">
        <v>108</v>
      </c>
      <c r="B265" s="217" t="s">
        <v>237</v>
      </c>
      <c r="C265" s="217" t="s">
        <v>238</v>
      </c>
      <c r="D265" s="217" t="s">
        <v>126</v>
      </c>
      <c r="E265" s="217" t="s">
        <v>127</v>
      </c>
      <c r="F265" s="217" t="s">
        <v>125</v>
      </c>
      <c r="G265" s="217" t="s">
        <v>167</v>
      </c>
      <c r="H265" s="217" t="s">
        <v>217</v>
      </c>
      <c r="I265" s="217" t="s">
        <v>217</v>
      </c>
      <c r="J265" s="217" t="s">
        <v>217</v>
      </c>
      <c r="K265" s="217" t="s">
        <v>217</v>
      </c>
      <c r="L265" s="217" t="s">
        <v>217</v>
      </c>
      <c r="M265" s="218">
        <v>47.31</v>
      </c>
      <c r="N265" s="188" t="str">
        <f t="shared" si="4"/>
        <v>208100012800</v>
      </c>
    </row>
    <row r="266" spans="1:14" x14ac:dyDescent="0.25">
      <c r="A266" s="217" t="s">
        <v>108</v>
      </c>
      <c r="B266" s="217" t="s">
        <v>237</v>
      </c>
      <c r="C266" s="217" t="s">
        <v>238</v>
      </c>
      <c r="D266" s="217" t="s">
        <v>126</v>
      </c>
      <c r="E266" s="217" t="s">
        <v>127</v>
      </c>
      <c r="F266" s="217" t="s">
        <v>125</v>
      </c>
      <c r="G266" s="217" t="s">
        <v>151</v>
      </c>
      <c r="H266" s="217" t="s">
        <v>217</v>
      </c>
      <c r="I266" s="217" t="s">
        <v>217</v>
      </c>
      <c r="J266" s="217" t="s">
        <v>217</v>
      </c>
      <c r="K266" s="217" t="s">
        <v>217</v>
      </c>
      <c r="L266" s="217" t="s">
        <v>217</v>
      </c>
      <c r="M266" s="218">
        <v>112.25</v>
      </c>
      <c r="N266" s="188" t="str">
        <f t="shared" si="4"/>
        <v>723000012800</v>
      </c>
    </row>
    <row r="267" spans="1:14" x14ac:dyDescent="0.25">
      <c r="A267" s="217" t="s">
        <v>108</v>
      </c>
      <c r="B267" s="217" t="s">
        <v>237</v>
      </c>
      <c r="C267" s="217" t="s">
        <v>238</v>
      </c>
      <c r="D267" s="217" t="s">
        <v>126</v>
      </c>
      <c r="E267" s="217" t="s">
        <v>127</v>
      </c>
      <c r="F267" s="217" t="s">
        <v>125</v>
      </c>
      <c r="G267" s="217" t="s">
        <v>152</v>
      </c>
      <c r="H267" s="217" t="s">
        <v>217</v>
      </c>
      <c r="I267" s="217" t="s">
        <v>217</v>
      </c>
      <c r="J267" s="217" t="s">
        <v>217</v>
      </c>
      <c r="K267" s="217" t="s">
        <v>217</v>
      </c>
      <c r="L267" s="217" t="s">
        <v>217</v>
      </c>
      <c r="M267" s="218">
        <v>26.25</v>
      </c>
      <c r="N267" s="188" t="str">
        <f t="shared" si="4"/>
        <v>723100012800</v>
      </c>
    </row>
    <row r="268" spans="1:14" x14ac:dyDescent="0.25">
      <c r="A268" s="217" t="s">
        <v>108</v>
      </c>
      <c r="B268" s="217" t="s">
        <v>237</v>
      </c>
      <c r="C268" s="217" t="s">
        <v>238</v>
      </c>
      <c r="D268" s="217" t="s">
        <v>126</v>
      </c>
      <c r="E268" s="217" t="s">
        <v>127</v>
      </c>
      <c r="F268" s="217" t="s">
        <v>125</v>
      </c>
      <c r="G268" s="217" t="s">
        <v>153</v>
      </c>
      <c r="H268" s="217" t="s">
        <v>217</v>
      </c>
      <c r="I268" s="217" t="s">
        <v>217</v>
      </c>
      <c r="J268" s="217" t="s">
        <v>217</v>
      </c>
      <c r="K268" s="217" t="s">
        <v>217</v>
      </c>
      <c r="L268" s="217" t="s">
        <v>217</v>
      </c>
      <c r="M268" s="218">
        <v>673.9</v>
      </c>
      <c r="N268" s="188" t="str">
        <f t="shared" si="4"/>
        <v>724000012800</v>
      </c>
    </row>
    <row r="269" spans="1:14" x14ac:dyDescent="0.25">
      <c r="A269" s="217" t="s">
        <v>108</v>
      </c>
      <c r="B269" s="217" t="s">
        <v>237</v>
      </c>
      <c r="C269" s="217" t="s">
        <v>238</v>
      </c>
      <c r="D269" s="217" t="s">
        <v>126</v>
      </c>
      <c r="E269" s="217" t="s">
        <v>127</v>
      </c>
      <c r="F269" s="217" t="s">
        <v>125</v>
      </c>
      <c r="G269" s="217" t="s">
        <v>155</v>
      </c>
      <c r="H269" s="217" t="s">
        <v>217</v>
      </c>
      <c r="I269" s="217" t="s">
        <v>217</v>
      </c>
      <c r="J269" s="217" t="s">
        <v>217</v>
      </c>
      <c r="K269" s="217" t="s">
        <v>217</v>
      </c>
      <c r="L269" s="217" t="s">
        <v>217</v>
      </c>
      <c r="M269" s="218">
        <v>5.64</v>
      </c>
      <c r="N269" s="188" t="str">
        <f t="shared" si="4"/>
        <v>725000012800</v>
      </c>
    </row>
    <row r="270" spans="1:14" x14ac:dyDescent="0.25">
      <c r="A270" s="217" t="s">
        <v>108</v>
      </c>
      <c r="B270" s="217" t="s">
        <v>237</v>
      </c>
      <c r="C270" s="217" t="s">
        <v>238</v>
      </c>
      <c r="D270" s="217" t="s">
        <v>126</v>
      </c>
      <c r="E270" s="217" t="s">
        <v>127</v>
      </c>
      <c r="F270" s="217" t="s">
        <v>125</v>
      </c>
      <c r="G270" s="217" t="s">
        <v>156</v>
      </c>
      <c r="H270" s="217" t="s">
        <v>217</v>
      </c>
      <c r="I270" s="217" t="s">
        <v>217</v>
      </c>
      <c r="J270" s="217" t="s">
        <v>217</v>
      </c>
      <c r="K270" s="217" t="s">
        <v>217</v>
      </c>
      <c r="L270" s="217" t="s">
        <v>217</v>
      </c>
      <c r="M270" s="218">
        <v>23.03</v>
      </c>
      <c r="N270" s="188" t="str">
        <f t="shared" si="4"/>
        <v>726900012800</v>
      </c>
    </row>
    <row r="271" spans="1:14" x14ac:dyDescent="0.25">
      <c r="A271" s="217" t="s">
        <v>108</v>
      </c>
      <c r="B271" s="217" t="s">
        <v>239</v>
      </c>
      <c r="C271" s="217" t="s">
        <v>240</v>
      </c>
      <c r="D271" s="217" t="s">
        <v>126</v>
      </c>
      <c r="E271" s="217" t="s">
        <v>127</v>
      </c>
      <c r="F271" s="217" t="s">
        <v>131</v>
      </c>
      <c r="G271" s="217" t="s">
        <v>148</v>
      </c>
      <c r="H271" s="217" t="s">
        <v>217</v>
      </c>
      <c r="I271" s="217" t="s">
        <v>217</v>
      </c>
      <c r="J271" s="217" t="s">
        <v>217</v>
      </c>
      <c r="K271" s="217" t="s">
        <v>217</v>
      </c>
      <c r="L271" s="217" t="s">
        <v>217</v>
      </c>
      <c r="M271" s="218">
        <v>2622.4</v>
      </c>
      <c r="N271" s="188" t="str">
        <f t="shared" si="4"/>
        <v>700000012800</v>
      </c>
    </row>
    <row r="272" spans="1:14" x14ac:dyDescent="0.25">
      <c r="A272" s="217" t="s">
        <v>108</v>
      </c>
      <c r="B272" s="217" t="s">
        <v>239</v>
      </c>
      <c r="C272" s="217" t="s">
        <v>240</v>
      </c>
      <c r="D272" s="217" t="s">
        <v>126</v>
      </c>
      <c r="E272" s="217" t="s">
        <v>127</v>
      </c>
      <c r="F272" s="217" t="s">
        <v>131</v>
      </c>
      <c r="G272" s="217" t="s">
        <v>167</v>
      </c>
      <c r="H272" s="217" t="s">
        <v>217</v>
      </c>
      <c r="I272" s="217" t="s">
        <v>217</v>
      </c>
      <c r="J272" s="217" t="s">
        <v>217</v>
      </c>
      <c r="K272" s="217" t="s">
        <v>217</v>
      </c>
      <c r="L272" s="217" t="s">
        <v>217</v>
      </c>
      <c r="M272" s="218">
        <v>36</v>
      </c>
      <c r="N272" s="188" t="str">
        <f t="shared" si="4"/>
        <v>208100012800</v>
      </c>
    </row>
    <row r="273" spans="1:14" x14ac:dyDescent="0.25">
      <c r="A273" s="217" t="s">
        <v>108</v>
      </c>
      <c r="B273" s="217" t="s">
        <v>239</v>
      </c>
      <c r="C273" s="217" t="s">
        <v>240</v>
      </c>
      <c r="D273" s="217" t="s">
        <v>126</v>
      </c>
      <c r="E273" s="217" t="s">
        <v>127</v>
      </c>
      <c r="F273" s="217" t="s">
        <v>131</v>
      </c>
      <c r="G273" s="217" t="s">
        <v>152</v>
      </c>
      <c r="H273" s="217" t="s">
        <v>217</v>
      </c>
      <c r="I273" s="217" t="s">
        <v>217</v>
      </c>
      <c r="J273" s="217" t="s">
        <v>217</v>
      </c>
      <c r="K273" s="217" t="s">
        <v>217</v>
      </c>
      <c r="L273" s="217" t="s">
        <v>217</v>
      </c>
      <c r="M273" s="218">
        <v>38</v>
      </c>
      <c r="N273" s="188" t="str">
        <f t="shared" si="4"/>
        <v>723100012800</v>
      </c>
    </row>
    <row r="274" spans="1:14" x14ac:dyDescent="0.25">
      <c r="A274" s="217" t="s">
        <v>108</v>
      </c>
      <c r="B274" s="217" t="s">
        <v>239</v>
      </c>
      <c r="C274" s="217" t="s">
        <v>240</v>
      </c>
      <c r="D274" s="217" t="s">
        <v>126</v>
      </c>
      <c r="E274" s="217" t="s">
        <v>127</v>
      </c>
      <c r="F274" s="217" t="s">
        <v>131</v>
      </c>
      <c r="G274" s="217" t="s">
        <v>153</v>
      </c>
      <c r="H274" s="217" t="s">
        <v>217</v>
      </c>
      <c r="I274" s="217" t="s">
        <v>217</v>
      </c>
      <c r="J274" s="217" t="s">
        <v>217</v>
      </c>
      <c r="K274" s="217" t="s">
        <v>217</v>
      </c>
      <c r="L274" s="217" t="s">
        <v>217</v>
      </c>
      <c r="M274" s="218">
        <v>374.9</v>
      </c>
      <c r="N274" s="188" t="str">
        <f t="shared" si="4"/>
        <v>724000012800</v>
      </c>
    </row>
    <row r="275" spans="1:14" x14ac:dyDescent="0.25">
      <c r="A275" s="217" t="s">
        <v>108</v>
      </c>
      <c r="B275" s="217" t="s">
        <v>239</v>
      </c>
      <c r="C275" s="217" t="s">
        <v>240</v>
      </c>
      <c r="D275" s="217" t="s">
        <v>126</v>
      </c>
      <c r="E275" s="217" t="s">
        <v>127</v>
      </c>
      <c r="F275" s="217" t="s">
        <v>131</v>
      </c>
      <c r="G275" s="217" t="s">
        <v>155</v>
      </c>
      <c r="H275" s="217" t="s">
        <v>217</v>
      </c>
      <c r="I275" s="217" t="s">
        <v>217</v>
      </c>
      <c r="J275" s="217" t="s">
        <v>217</v>
      </c>
      <c r="K275" s="217" t="s">
        <v>217</v>
      </c>
      <c r="L275" s="217" t="s">
        <v>217</v>
      </c>
      <c r="M275" s="218">
        <v>5.66</v>
      </c>
      <c r="N275" s="188" t="str">
        <f t="shared" si="4"/>
        <v>725000012800</v>
      </c>
    </row>
    <row r="276" spans="1:14" x14ac:dyDescent="0.25">
      <c r="A276" s="217" t="s">
        <v>108</v>
      </c>
      <c r="B276" s="217" t="s">
        <v>239</v>
      </c>
      <c r="C276" s="217" t="s">
        <v>240</v>
      </c>
      <c r="D276" s="217" t="s">
        <v>126</v>
      </c>
      <c r="E276" s="217" t="s">
        <v>127</v>
      </c>
      <c r="F276" s="217" t="s">
        <v>131</v>
      </c>
      <c r="G276" s="217" t="s">
        <v>150</v>
      </c>
      <c r="H276" s="217" t="s">
        <v>217</v>
      </c>
      <c r="I276" s="217" t="s">
        <v>217</v>
      </c>
      <c r="J276" s="217" t="s">
        <v>217</v>
      </c>
      <c r="K276" s="217" t="s">
        <v>217</v>
      </c>
      <c r="L276" s="217" t="s">
        <v>217</v>
      </c>
      <c r="M276" s="218">
        <v>11.4</v>
      </c>
      <c r="N276" s="188" t="str">
        <f t="shared" si="4"/>
        <v>722100012800</v>
      </c>
    </row>
    <row r="277" spans="1:14" x14ac:dyDescent="0.25">
      <c r="A277" s="217" t="s">
        <v>108</v>
      </c>
      <c r="B277" s="217" t="s">
        <v>239</v>
      </c>
      <c r="C277" s="217" t="s">
        <v>240</v>
      </c>
      <c r="D277" s="217" t="s">
        <v>126</v>
      </c>
      <c r="E277" s="217" t="s">
        <v>127</v>
      </c>
      <c r="F277" s="217" t="s">
        <v>131</v>
      </c>
      <c r="G277" s="217" t="s">
        <v>156</v>
      </c>
      <c r="H277" s="217" t="s">
        <v>217</v>
      </c>
      <c r="I277" s="217" t="s">
        <v>217</v>
      </c>
      <c r="J277" s="217" t="s">
        <v>217</v>
      </c>
      <c r="K277" s="217" t="s">
        <v>217</v>
      </c>
      <c r="L277" s="217" t="s">
        <v>217</v>
      </c>
      <c r="M277" s="218">
        <v>173.08</v>
      </c>
      <c r="N277" s="188" t="str">
        <f t="shared" si="4"/>
        <v>726900012800</v>
      </c>
    </row>
    <row r="278" spans="1:14" x14ac:dyDescent="0.25">
      <c r="A278" s="217" t="s">
        <v>108</v>
      </c>
      <c r="B278" s="217" t="s">
        <v>239</v>
      </c>
      <c r="C278" s="217" t="s">
        <v>240</v>
      </c>
      <c r="D278" s="217" t="s">
        <v>126</v>
      </c>
      <c r="E278" s="217" t="s">
        <v>127</v>
      </c>
      <c r="F278" s="217" t="s">
        <v>131</v>
      </c>
      <c r="G278" s="217" t="s">
        <v>156</v>
      </c>
      <c r="H278" s="217" t="s">
        <v>217</v>
      </c>
      <c r="I278" s="217" t="s">
        <v>217</v>
      </c>
      <c r="J278" s="217" t="s">
        <v>217</v>
      </c>
      <c r="K278" s="217" t="s">
        <v>217</v>
      </c>
      <c r="L278" s="217" t="s">
        <v>217</v>
      </c>
      <c r="M278" s="218">
        <v>31.47</v>
      </c>
      <c r="N278" s="188" t="str">
        <f t="shared" si="4"/>
        <v>726900012800</v>
      </c>
    </row>
    <row r="279" spans="1:14" x14ac:dyDescent="0.25">
      <c r="A279" s="217" t="s">
        <v>108</v>
      </c>
      <c r="B279" s="217" t="s">
        <v>239</v>
      </c>
      <c r="C279" s="217" t="s">
        <v>240</v>
      </c>
      <c r="D279" s="217" t="s">
        <v>126</v>
      </c>
      <c r="E279" s="217" t="s">
        <v>127</v>
      </c>
      <c r="F279" s="217" t="s">
        <v>131</v>
      </c>
      <c r="G279" s="217" t="s">
        <v>140</v>
      </c>
      <c r="H279" s="217" t="s">
        <v>217</v>
      </c>
      <c r="I279" s="217" t="s">
        <v>217</v>
      </c>
      <c r="J279" s="217" t="s">
        <v>217</v>
      </c>
      <c r="K279" s="217" t="s">
        <v>217</v>
      </c>
      <c r="L279" s="217" t="s">
        <v>217</v>
      </c>
      <c r="M279" s="218">
        <v>-11.04</v>
      </c>
      <c r="N279" s="188" t="str">
        <f t="shared" si="4"/>
        <v>212500012800</v>
      </c>
    </row>
    <row r="280" spans="1:14" x14ac:dyDescent="0.25">
      <c r="A280" s="217" t="s">
        <v>108</v>
      </c>
      <c r="B280" s="217" t="s">
        <v>239</v>
      </c>
      <c r="C280" s="217" t="s">
        <v>240</v>
      </c>
      <c r="D280" s="217" t="s">
        <v>126</v>
      </c>
      <c r="E280" s="217" t="s">
        <v>127</v>
      </c>
      <c r="F280" s="217" t="s">
        <v>131</v>
      </c>
      <c r="G280" s="217" t="s">
        <v>141</v>
      </c>
      <c r="H280" s="217" t="s">
        <v>217</v>
      </c>
      <c r="I280" s="217" t="s">
        <v>217</v>
      </c>
      <c r="J280" s="217" t="s">
        <v>217</v>
      </c>
      <c r="K280" s="217" t="s">
        <v>217</v>
      </c>
      <c r="L280" s="217" t="s">
        <v>217</v>
      </c>
      <c r="M280" s="218">
        <v>-43</v>
      </c>
      <c r="N280" s="188" t="str">
        <f t="shared" si="4"/>
        <v>213000012800</v>
      </c>
    </row>
    <row r="281" spans="1:14" x14ac:dyDescent="0.25">
      <c r="A281" s="217" t="s">
        <v>108</v>
      </c>
      <c r="B281" s="217" t="s">
        <v>239</v>
      </c>
      <c r="C281" s="217" t="s">
        <v>240</v>
      </c>
      <c r="D281" s="217" t="s">
        <v>126</v>
      </c>
      <c r="E281" s="217" t="s">
        <v>127</v>
      </c>
      <c r="F281" s="217" t="s">
        <v>131</v>
      </c>
      <c r="G281" s="217" t="s">
        <v>138</v>
      </c>
      <c r="H281" s="217" t="s">
        <v>217</v>
      </c>
      <c r="I281" s="217" t="s">
        <v>217</v>
      </c>
      <c r="J281" s="217" t="s">
        <v>217</v>
      </c>
      <c r="K281" s="217" t="s">
        <v>217</v>
      </c>
      <c r="L281" s="217" t="s">
        <v>217</v>
      </c>
      <c r="M281" s="218">
        <v>-173.08</v>
      </c>
      <c r="N281" s="188" t="str">
        <f t="shared" si="4"/>
        <v>210500012800</v>
      </c>
    </row>
    <row r="282" spans="1:14" x14ac:dyDescent="0.25">
      <c r="A282" s="217" t="s">
        <v>108</v>
      </c>
      <c r="B282" s="217" t="s">
        <v>239</v>
      </c>
      <c r="C282" s="217" t="s">
        <v>240</v>
      </c>
      <c r="D282" s="217" t="s">
        <v>126</v>
      </c>
      <c r="E282" s="217" t="s">
        <v>127</v>
      </c>
      <c r="F282" s="217" t="s">
        <v>131</v>
      </c>
      <c r="G282" s="217" t="s">
        <v>137</v>
      </c>
      <c r="H282" s="217" t="s">
        <v>217</v>
      </c>
      <c r="I282" s="217" t="s">
        <v>217</v>
      </c>
      <c r="J282" s="217" t="s">
        <v>217</v>
      </c>
      <c r="K282" s="217" t="s">
        <v>217</v>
      </c>
      <c r="L282" s="217" t="s">
        <v>217</v>
      </c>
      <c r="M282" s="218">
        <v>-9.31</v>
      </c>
      <c r="N282" s="188" t="str">
        <f t="shared" si="4"/>
        <v>210000012800</v>
      </c>
    </row>
    <row r="283" spans="1:14" x14ac:dyDescent="0.25">
      <c r="A283" s="217" t="s">
        <v>108</v>
      </c>
      <c r="B283" s="217" t="s">
        <v>239</v>
      </c>
      <c r="C283" s="217" t="s">
        <v>240</v>
      </c>
      <c r="D283" s="217" t="s">
        <v>126</v>
      </c>
      <c r="E283" s="217" t="s">
        <v>127</v>
      </c>
      <c r="F283" s="217" t="s">
        <v>131</v>
      </c>
      <c r="G283" s="217" t="s">
        <v>137</v>
      </c>
      <c r="H283" s="217" t="s">
        <v>217</v>
      </c>
      <c r="I283" s="217" t="s">
        <v>217</v>
      </c>
      <c r="J283" s="217" t="s">
        <v>217</v>
      </c>
      <c r="K283" s="217" t="s">
        <v>217</v>
      </c>
      <c r="L283" s="217" t="s">
        <v>217</v>
      </c>
      <c r="M283" s="218">
        <v>-700</v>
      </c>
      <c r="N283" s="188" t="str">
        <f t="shared" si="4"/>
        <v>210000012800</v>
      </c>
    </row>
    <row r="284" spans="1:14" x14ac:dyDescent="0.25">
      <c r="A284" s="217" t="s">
        <v>108</v>
      </c>
      <c r="B284" s="217" t="s">
        <v>239</v>
      </c>
      <c r="C284" s="217" t="s">
        <v>240</v>
      </c>
      <c r="D284" s="217" t="s">
        <v>126</v>
      </c>
      <c r="E284" s="217" t="s">
        <v>127</v>
      </c>
      <c r="F284" s="217" t="s">
        <v>131</v>
      </c>
      <c r="G284" s="217" t="s">
        <v>124</v>
      </c>
      <c r="H284" s="217" t="s">
        <v>217</v>
      </c>
      <c r="I284" s="217" t="s">
        <v>217</v>
      </c>
      <c r="J284" s="217" t="s">
        <v>217</v>
      </c>
      <c r="K284" s="217" t="s">
        <v>217</v>
      </c>
      <c r="L284" s="217" t="s">
        <v>217</v>
      </c>
      <c r="M284" s="218">
        <v>-1206.3</v>
      </c>
      <c r="N284" s="188" t="str">
        <f t="shared" si="4"/>
        <v>100000012800</v>
      </c>
    </row>
    <row r="285" spans="1:14" x14ac:dyDescent="0.25">
      <c r="A285" s="217" t="s">
        <v>108</v>
      </c>
      <c r="B285" s="217" t="s">
        <v>239</v>
      </c>
      <c r="C285" s="217" t="s">
        <v>240</v>
      </c>
      <c r="D285" s="217" t="s">
        <v>126</v>
      </c>
      <c r="E285" s="217" t="s">
        <v>127</v>
      </c>
      <c r="F285" s="217" t="s">
        <v>131</v>
      </c>
      <c r="G285" s="217" t="s">
        <v>140</v>
      </c>
      <c r="H285" s="217" t="s">
        <v>217</v>
      </c>
      <c r="I285" s="217" t="s">
        <v>217</v>
      </c>
      <c r="J285" s="217" t="s">
        <v>217</v>
      </c>
      <c r="K285" s="217" t="s">
        <v>217</v>
      </c>
      <c r="L285" s="217" t="s">
        <v>217</v>
      </c>
      <c r="M285" s="218">
        <v>-8.2799999999999994</v>
      </c>
      <c r="N285" s="188" t="str">
        <f t="shared" si="4"/>
        <v>212500012800</v>
      </c>
    </row>
    <row r="286" spans="1:14" x14ac:dyDescent="0.25">
      <c r="A286" s="217" t="s">
        <v>108</v>
      </c>
      <c r="B286" s="217" t="s">
        <v>239</v>
      </c>
      <c r="C286" s="217" t="s">
        <v>240</v>
      </c>
      <c r="D286" s="217" t="s">
        <v>126</v>
      </c>
      <c r="E286" s="217" t="s">
        <v>127</v>
      </c>
      <c r="F286" s="217" t="s">
        <v>131</v>
      </c>
      <c r="G286" s="217" t="s">
        <v>159</v>
      </c>
      <c r="H286" s="217" t="s">
        <v>217</v>
      </c>
      <c r="I286" s="217" t="s">
        <v>217</v>
      </c>
      <c r="J286" s="217" t="s">
        <v>217</v>
      </c>
      <c r="K286" s="217" t="s">
        <v>217</v>
      </c>
      <c r="L286" s="217" t="s">
        <v>217</v>
      </c>
      <c r="M286" s="218">
        <v>-11.4</v>
      </c>
      <c r="N286" s="188" t="str">
        <f t="shared" si="4"/>
        <v>205700012800</v>
      </c>
    </row>
    <row r="287" spans="1:14" x14ac:dyDescent="0.25">
      <c r="A287" s="217" t="s">
        <v>108</v>
      </c>
      <c r="B287" s="217" t="s">
        <v>239</v>
      </c>
      <c r="C287" s="217" t="s">
        <v>240</v>
      </c>
      <c r="D287" s="217" t="s">
        <v>126</v>
      </c>
      <c r="E287" s="217" t="s">
        <v>127</v>
      </c>
      <c r="F287" s="217" t="s">
        <v>131</v>
      </c>
      <c r="G287" s="217" t="s">
        <v>135</v>
      </c>
      <c r="H287" s="217" t="s">
        <v>217</v>
      </c>
      <c r="I287" s="217" t="s">
        <v>217</v>
      </c>
      <c r="J287" s="217" t="s">
        <v>217</v>
      </c>
      <c r="K287" s="217" t="s">
        <v>217</v>
      </c>
      <c r="L287" s="217" t="s">
        <v>217</v>
      </c>
      <c r="M287" s="218">
        <v>-374.9</v>
      </c>
      <c r="N287" s="188" t="str">
        <f t="shared" si="4"/>
        <v>205600012800</v>
      </c>
    </row>
    <row r="288" spans="1:14" x14ac:dyDescent="0.25">
      <c r="A288" s="217" t="s">
        <v>108</v>
      </c>
      <c r="B288" s="217" t="s">
        <v>239</v>
      </c>
      <c r="C288" s="217" t="s">
        <v>240</v>
      </c>
      <c r="D288" s="217" t="s">
        <v>126</v>
      </c>
      <c r="E288" s="217" t="s">
        <v>127</v>
      </c>
      <c r="F288" s="217" t="s">
        <v>131</v>
      </c>
      <c r="G288" s="217" t="s">
        <v>134</v>
      </c>
      <c r="H288" s="217" t="s">
        <v>217</v>
      </c>
      <c r="I288" s="217" t="s">
        <v>217</v>
      </c>
      <c r="J288" s="217" t="s">
        <v>217</v>
      </c>
      <c r="K288" s="217" t="s">
        <v>217</v>
      </c>
      <c r="L288" s="217" t="s">
        <v>217</v>
      </c>
      <c r="M288" s="218">
        <v>-5.66</v>
      </c>
      <c r="N288" s="188" t="str">
        <f t="shared" si="4"/>
        <v>205500012800</v>
      </c>
    </row>
    <row r="289" spans="1:14" x14ac:dyDescent="0.25">
      <c r="A289" s="217" t="s">
        <v>108</v>
      </c>
      <c r="B289" s="217" t="s">
        <v>239</v>
      </c>
      <c r="C289" s="217" t="s">
        <v>240</v>
      </c>
      <c r="D289" s="217" t="s">
        <v>126</v>
      </c>
      <c r="E289" s="217" t="s">
        <v>127</v>
      </c>
      <c r="F289" s="217" t="s">
        <v>131</v>
      </c>
      <c r="G289" s="217" t="s">
        <v>132</v>
      </c>
      <c r="H289" s="217" t="s">
        <v>217</v>
      </c>
      <c r="I289" s="217" t="s">
        <v>217</v>
      </c>
      <c r="J289" s="217" t="s">
        <v>217</v>
      </c>
      <c r="K289" s="217" t="s">
        <v>217</v>
      </c>
      <c r="L289" s="217" t="s">
        <v>217</v>
      </c>
      <c r="M289" s="218">
        <v>-173.08</v>
      </c>
      <c r="N289" s="188" t="str">
        <f t="shared" si="4"/>
        <v>205200012800</v>
      </c>
    </row>
    <row r="290" spans="1:14" x14ac:dyDescent="0.25">
      <c r="A290" s="217" t="s">
        <v>108</v>
      </c>
      <c r="B290" s="217" t="s">
        <v>239</v>
      </c>
      <c r="C290" s="217" t="s">
        <v>240</v>
      </c>
      <c r="D290" s="217" t="s">
        <v>126</v>
      </c>
      <c r="E290" s="217" t="s">
        <v>127</v>
      </c>
      <c r="F290" s="217" t="s">
        <v>131</v>
      </c>
      <c r="G290" s="217" t="s">
        <v>137</v>
      </c>
      <c r="H290" s="217" t="s">
        <v>217</v>
      </c>
      <c r="I290" s="217" t="s">
        <v>217</v>
      </c>
      <c r="J290" s="217" t="s">
        <v>217</v>
      </c>
      <c r="K290" s="217" t="s">
        <v>217</v>
      </c>
      <c r="L290" s="217" t="s">
        <v>217</v>
      </c>
      <c r="M290" s="218">
        <v>-31.47</v>
      </c>
      <c r="N290" s="188" t="str">
        <f t="shared" si="4"/>
        <v>210000012800</v>
      </c>
    </row>
    <row r="291" spans="1:14" x14ac:dyDescent="0.25">
      <c r="A291" s="217" t="s">
        <v>108</v>
      </c>
      <c r="B291" s="217" t="s">
        <v>239</v>
      </c>
      <c r="C291" s="217" t="s">
        <v>240</v>
      </c>
      <c r="D291" s="217" t="s">
        <v>126</v>
      </c>
      <c r="E291" s="217" t="s">
        <v>127</v>
      </c>
      <c r="F291" s="217" t="s">
        <v>131</v>
      </c>
      <c r="G291" s="217" t="s">
        <v>139</v>
      </c>
      <c r="H291" s="217" t="s">
        <v>217</v>
      </c>
      <c r="I291" s="217" t="s">
        <v>217</v>
      </c>
      <c r="J291" s="217" t="s">
        <v>217</v>
      </c>
      <c r="K291" s="217" t="s">
        <v>217</v>
      </c>
      <c r="L291" s="217" t="s">
        <v>217</v>
      </c>
      <c r="M291" s="218">
        <v>-162.47</v>
      </c>
      <c r="N291" s="188" t="str">
        <f t="shared" si="4"/>
        <v>211000012800</v>
      </c>
    </row>
    <row r="292" spans="1:14" x14ac:dyDescent="0.25">
      <c r="A292" s="217" t="s">
        <v>108</v>
      </c>
      <c r="B292" s="217" t="s">
        <v>239</v>
      </c>
      <c r="C292" s="217" t="s">
        <v>240</v>
      </c>
      <c r="D292" s="217" t="s">
        <v>126</v>
      </c>
      <c r="E292" s="217" t="s">
        <v>127</v>
      </c>
      <c r="F292" s="217" t="s">
        <v>131</v>
      </c>
      <c r="G292" s="217" t="s">
        <v>133</v>
      </c>
      <c r="H292" s="217" t="s">
        <v>217</v>
      </c>
      <c r="I292" s="217" t="s">
        <v>217</v>
      </c>
      <c r="J292" s="217" t="s">
        <v>217</v>
      </c>
      <c r="K292" s="217" t="s">
        <v>217</v>
      </c>
      <c r="L292" s="217" t="s">
        <v>217</v>
      </c>
      <c r="M292" s="218">
        <v>-162.47</v>
      </c>
      <c r="N292" s="188" t="str">
        <f t="shared" si="4"/>
        <v>205300012800</v>
      </c>
    </row>
    <row r="293" spans="1:14" x14ac:dyDescent="0.25">
      <c r="A293" s="217" t="s">
        <v>108</v>
      </c>
      <c r="B293" s="217" t="s">
        <v>239</v>
      </c>
      <c r="C293" s="217" t="s">
        <v>240</v>
      </c>
      <c r="D293" s="217" t="s">
        <v>126</v>
      </c>
      <c r="E293" s="217" t="s">
        <v>127</v>
      </c>
      <c r="F293" s="217" t="s">
        <v>131</v>
      </c>
      <c r="G293" s="217" t="s">
        <v>145</v>
      </c>
      <c r="H293" s="217" t="s">
        <v>217</v>
      </c>
      <c r="I293" s="217" t="s">
        <v>217</v>
      </c>
      <c r="J293" s="217" t="s">
        <v>217</v>
      </c>
      <c r="K293" s="217" t="s">
        <v>217</v>
      </c>
      <c r="L293" s="217" t="s">
        <v>217</v>
      </c>
      <c r="M293" s="218">
        <v>-38</v>
      </c>
      <c r="N293" s="188" t="str">
        <f t="shared" si="4"/>
        <v>216000012800</v>
      </c>
    </row>
    <row r="294" spans="1:14" x14ac:dyDescent="0.25">
      <c r="A294" s="217" t="s">
        <v>108</v>
      </c>
      <c r="B294" s="217" t="s">
        <v>239</v>
      </c>
      <c r="C294" s="217" t="s">
        <v>240</v>
      </c>
      <c r="D294" s="217" t="s">
        <v>126</v>
      </c>
      <c r="E294" s="217" t="s">
        <v>127</v>
      </c>
      <c r="F294" s="217" t="s">
        <v>131</v>
      </c>
      <c r="G294" s="217" t="s">
        <v>142</v>
      </c>
      <c r="H294" s="217" t="s">
        <v>217</v>
      </c>
      <c r="I294" s="217" t="s">
        <v>217</v>
      </c>
      <c r="J294" s="217" t="s">
        <v>217</v>
      </c>
      <c r="K294" s="217" t="s">
        <v>217</v>
      </c>
      <c r="L294" s="217" t="s">
        <v>217</v>
      </c>
      <c r="M294" s="218">
        <v>-265.92</v>
      </c>
      <c r="N294" s="188" t="str">
        <f t="shared" si="4"/>
        <v>214000012800</v>
      </c>
    </row>
    <row r="295" spans="1:14" x14ac:dyDescent="0.25">
      <c r="A295" s="217" t="s">
        <v>108</v>
      </c>
      <c r="B295" s="217" t="s">
        <v>239</v>
      </c>
      <c r="C295" s="217" t="s">
        <v>240</v>
      </c>
      <c r="D295" s="217" t="s">
        <v>126</v>
      </c>
      <c r="E295" s="217" t="s">
        <v>127</v>
      </c>
      <c r="F295" s="217" t="s">
        <v>131</v>
      </c>
      <c r="G295" s="217" t="s">
        <v>136</v>
      </c>
      <c r="H295" s="217" t="s">
        <v>217</v>
      </c>
      <c r="I295" s="217" t="s">
        <v>217</v>
      </c>
      <c r="J295" s="217" t="s">
        <v>217</v>
      </c>
      <c r="K295" s="217" t="s">
        <v>217</v>
      </c>
      <c r="L295" s="217" t="s">
        <v>217</v>
      </c>
      <c r="M295" s="218">
        <v>-38</v>
      </c>
      <c r="N295" s="188" t="str">
        <f t="shared" si="4"/>
        <v>205800012800</v>
      </c>
    </row>
    <row r="296" spans="1:14" x14ac:dyDescent="0.25">
      <c r="A296" s="217" t="s">
        <v>108</v>
      </c>
      <c r="B296" s="217" t="s">
        <v>239</v>
      </c>
      <c r="C296" s="217" t="s">
        <v>240</v>
      </c>
      <c r="D296" s="217" t="s">
        <v>126</v>
      </c>
      <c r="E296" s="217" t="s">
        <v>127</v>
      </c>
      <c r="F296" s="217" t="s">
        <v>131</v>
      </c>
      <c r="G296" s="217" t="s">
        <v>143</v>
      </c>
      <c r="H296" s="217" t="s">
        <v>217</v>
      </c>
      <c r="I296" s="217" t="s">
        <v>217</v>
      </c>
      <c r="J296" s="217" t="s">
        <v>217</v>
      </c>
      <c r="K296" s="217" t="s">
        <v>217</v>
      </c>
      <c r="L296" s="217" t="s">
        <v>217</v>
      </c>
      <c r="M296" s="218">
        <v>-105</v>
      </c>
      <c r="N296" s="188" t="str">
        <f t="shared" si="4"/>
        <v>215000012800</v>
      </c>
    </row>
    <row r="297" spans="1:14" x14ac:dyDescent="0.25">
      <c r="A297" s="217" t="s">
        <v>108</v>
      </c>
      <c r="B297" s="217" t="s">
        <v>239</v>
      </c>
      <c r="C297" s="217" t="s">
        <v>240</v>
      </c>
      <c r="D297" s="217" t="s">
        <v>126</v>
      </c>
      <c r="E297" s="217" t="s">
        <v>127</v>
      </c>
      <c r="F297" s="217" t="s">
        <v>131</v>
      </c>
      <c r="G297" s="217" t="s">
        <v>167</v>
      </c>
      <c r="H297" s="217" t="s">
        <v>217</v>
      </c>
      <c r="I297" s="217" t="s">
        <v>217</v>
      </c>
      <c r="J297" s="217" t="s">
        <v>217</v>
      </c>
      <c r="K297" s="217" t="s">
        <v>217</v>
      </c>
      <c r="L297" s="217" t="s">
        <v>217</v>
      </c>
      <c r="M297" s="218">
        <v>64</v>
      </c>
      <c r="N297" s="188" t="str">
        <f t="shared" si="4"/>
        <v>208100012800</v>
      </c>
    </row>
    <row r="298" spans="1:14" x14ac:dyDescent="0.25">
      <c r="A298" s="217" t="s">
        <v>108</v>
      </c>
      <c r="B298" s="217" t="s">
        <v>239</v>
      </c>
      <c r="C298" s="217" t="s">
        <v>240</v>
      </c>
      <c r="D298" s="217" t="s">
        <v>126</v>
      </c>
      <c r="E298" s="217" t="s">
        <v>127</v>
      </c>
      <c r="F298" s="217" t="s">
        <v>131</v>
      </c>
      <c r="G298" s="217" t="s">
        <v>151</v>
      </c>
      <c r="H298" s="217" t="s">
        <v>217</v>
      </c>
      <c r="I298" s="217" t="s">
        <v>217</v>
      </c>
      <c r="J298" s="217" t="s">
        <v>217</v>
      </c>
      <c r="K298" s="217" t="s">
        <v>217</v>
      </c>
      <c r="L298" s="217" t="s">
        <v>217</v>
      </c>
      <c r="M298" s="218">
        <v>162.47</v>
      </c>
      <c r="N298" s="188" t="str">
        <f t="shared" si="4"/>
        <v>723000012800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"/>
  <sheetViews>
    <sheetView workbookViewId="0">
      <selection sqref="A1:N297"/>
    </sheetView>
  </sheetViews>
  <sheetFormatPr defaultRowHeight="15" x14ac:dyDescent="0.25"/>
  <cols>
    <col min="1" max="1" width="9.140625" style="188"/>
    <col min="2" max="2" width="18.28515625" style="188" customWidth="1"/>
    <col min="3" max="5" width="9.140625" style="188"/>
    <col min="6" max="6" width="18.7109375" style="188" customWidth="1"/>
    <col min="7" max="7" width="9.140625" style="188"/>
    <col min="8" max="8" width="14.28515625" style="188" customWidth="1"/>
    <col min="9" max="10" width="9.140625" style="188"/>
    <col min="11" max="11" width="18.7109375" style="188" customWidth="1"/>
    <col min="12" max="12" width="19" style="188" customWidth="1"/>
    <col min="13" max="16384" width="9.140625" style="188"/>
  </cols>
  <sheetData>
    <row r="1" spans="1:14" x14ac:dyDescent="0.25">
      <c r="A1" s="219" t="s">
        <v>213</v>
      </c>
      <c r="B1" s="219" t="s">
        <v>66</v>
      </c>
      <c r="C1" s="219" t="s">
        <v>219</v>
      </c>
      <c r="D1" s="219" t="s">
        <v>75</v>
      </c>
      <c r="E1" s="219" t="s">
        <v>215</v>
      </c>
      <c r="F1" s="219" t="s">
        <v>216</v>
      </c>
      <c r="G1" s="219" t="s">
        <v>71</v>
      </c>
      <c r="H1" s="219" t="s">
        <v>73</v>
      </c>
      <c r="I1" s="219" t="s">
        <v>77</v>
      </c>
      <c r="J1" s="219" t="s">
        <v>74</v>
      </c>
      <c r="K1" s="219" t="s">
        <v>85</v>
      </c>
      <c r="L1" s="219" t="s">
        <v>84</v>
      </c>
      <c r="M1" s="219" t="s">
        <v>91</v>
      </c>
      <c r="N1" s="188" t="s">
        <v>218</v>
      </c>
    </row>
    <row r="2" spans="1:14" x14ac:dyDescent="0.25">
      <c r="A2" s="220" t="s">
        <v>108</v>
      </c>
      <c r="B2" s="220" t="s">
        <v>293</v>
      </c>
      <c r="C2" s="220" t="s">
        <v>294</v>
      </c>
      <c r="D2" s="220" t="s">
        <v>126</v>
      </c>
      <c r="E2" s="220" t="s">
        <v>127</v>
      </c>
      <c r="F2" s="220" t="s">
        <v>125</v>
      </c>
      <c r="G2" s="220" t="s">
        <v>161</v>
      </c>
      <c r="H2" s="220" t="s">
        <v>217</v>
      </c>
      <c r="I2" s="220" t="s">
        <v>217</v>
      </c>
      <c r="J2" s="220" t="s">
        <v>217</v>
      </c>
      <c r="K2" s="220" t="s">
        <v>217</v>
      </c>
      <c r="L2" s="220" t="s">
        <v>217</v>
      </c>
      <c r="M2" s="221">
        <v>3923.2</v>
      </c>
      <c r="N2" s="188" t="str">
        <f>CONCATENATE(G2,E2)</f>
        <v>710000012800</v>
      </c>
    </row>
    <row r="3" spans="1:14" x14ac:dyDescent="0.25">
      <c r="A3" s="220" t="s">
        <v>108</v>
      </c>
      <c r="B3" s="220" t="s">
        <v>293</v>
      </c>
      <c r="C3" s="220" t="s">
        <v>294</v>
      </c>
      <c r="D3" s="220" t="s">
        <v>126</v>
      </c>
      <c r="E3" s="220" t="s">
        <v>127</v>
      </c>
      <c r="F3" s="220" t="s">
        <v>125</v>
      </c>
      <c r="G3" s="220" t="s">
        <v>151</v>
      </c>
      <c r="H3" s="220" t="s">
        <v>217</v>
      </c>
      <c r="I3" s="220" t="s">
        <v>217</v>
      </c>
      <c r="J3" s="220" t="s">
        <v>217</v>
      </c>
      <c r="K3" s="220" t="s">
        <v>217</v>
      </c>
      <c r="L3" s="220" t="s">
        <v>217</v>
      </c>
      <c r="M3" s="221">
        <v>237.34</v>
      </c>
      <c r="N3" s="188" t="str">
        <f t="shared" ref="N3:N66" si="0">CONCATENATE(G3,E3)</f>
        <v>723000012800</v>
      </c>
    </row>
    <row r="4" spans="1:14" x14ac:dyDescent="0.25">
      <c r="A4" s="220" t="s">
        <v>108</v>
      </c>
      <c r="B4" s="220" t="s">
        <v>293</v>
      </c>
      <c r="C4" s="220" t="s">
        <v>294</v>
      </c>
      <c r="D4" s="220" t="s">
        <v>126</v>
      </c>
      <c r="E4" s="220" t="s">
        <v>127</v>
      </c>
      <c r="F4" s="220" t="s">
        <v>125</v>
      </c>
      <c r="G4" s="220" t="s">
        <v>152</v>
      </c>
      <c r="H4" s="220" t="s">
        <v>217</v>
      </c>
      <c r="I4" s="220" t="s">
        <v>217</v>
      </c>
      <c r="J4" s="220" t="s">
        <v>217</v>
      </c>
      <c r="K4" s="220" t="s">
        <v>217</v>
      </c>
      <c r="L4" s="220" t="s">
        <v>217</v>
      </c>
      <c r="M4" s="221">
        <v>55.5</v>
      </c>
      <c r="N4" s="188" t="str">
        <f t="shared" si="0"/>
        <v>723100012800</v>
      </c>
    </row>
    <row r="5" spans="1:14" x14ac:dyDescent="0.25">
      <c r="A5" s="220" t="s">
        <v>108</v>
      </c>
      <c r="B5" s="220" t="s">
        <v>293</v>
      </c>
      <c r="C5" s="220" t="s">
        <v>294</v>
      </c>
      <c r="D5" s="220" t="s">
        <v>126</v>
      </c>
      <c r="E5" s="220" t="s">
        <v>127</v>
      </c>
      <c r="F5" s="220" t="s">
        <v>125</v>
      </c>
      <c r="G5" s="220" t="s">
        <v>153</v>
      </c>
      <c r="H5" s="220" t="s">
        <v>217</v>
      </c>
      <c r="I5" s="220" t="s">
        <v>217</v>
      </c>
      <c r="J5" s="220" t="s">
        <v>217</v>
      </c>
      <c r="K5" s="220" t="s">
        <v>217</v>
      </c>
      <c r="L5" s="220" t="s">
        <v>217</v>
      </c>
      <c r="M5" s="221">
        <v>297.7</v>
      </c>
      <c r="N5" s="188" t="str">
        <f t="shared" si="0"/>
        <v>724000012800</v>
      </c>
    </row>
    <row r="6" spans="1:14" x14ac:dyDescent="0.25">
      <c r="A6" s="220" t="s">
        <v>108</v>
      </c>
      <c r="B6" s="220" t="s">
        <v>293</v>
      </c>
      <c r="C6" s="220" t="s">
        <v>294</v>
      </c>
      <c r="D6" s="220" t="s">
        <v>126</v>
      </c>
      <c r="E6" s="220" t="s">
        <v>127</v>
      </c>
      <c r="F6" s="220" t="s">
        <v>125</v>
      </c>
      <c r="G6" s="220" t="s">
        <v>132</v>
      </c>
      <c r="H6" s="220" t="s">
        <v>217</v>
      </c>
      <c r="I6" s="220" t="s">
        <v>217</v>
      </c>
      <c r="J6" s="220" t="s">
        <v>217</v>
      </c>
      <c r="K6" s="220" t="s">
        <v>217</v>
      </c>
      <c r="L6" s="220" t="s">
        <v>217</v>
      </c>
      <c r="M6" s="221">
        <v>-258.93</v>
      </c>
      <c r="N6" s="188" t="str">
        <f t="shared" si="0"/>
        <v>205200012800</v>
      </c>
    </row>
    <row r="7" spans="1:14" x14ac:dyDescent="0.25">
      <c r="A7" s="220" t="s">
        <v>108</v>
      </c>
      <c r="B7" s="220" t="s">
        <v>293</v>
      </c>
      <c r="C7" s="220" t="s">
        <v>294</v>
      </c>
      <c r="D7" s="220" t="s">
        <v>126</v>
      </c>
      <c r="E7" s="220" t="s">
        <v>127</v>
      </c>
      <c r="F7" s="220" t="s">
        <v>125</v>
      </c>
      <c r="G7" s="220" t="s">
        <v>139</v>
      </c>
      <c r="H7" s="220" t="s">
        <v>217</v>
      </c>
      <c r="I7" s="220" t="s">
        <v>217</v>
      </c>
      <c r="J7" s="220" t="s">
        <v>217</v>
      </c>
      <c r="K7" s="220" t="s">
        <v>217</v>
      </c>
      <c r="L7" s="220" t="s">
        <v>217</v>
      </c>
      <c r="M7" s="221">
        <v>-237.34</v>
      </c>
      <c r="N7" s="188" t="str">
        <f t="shared" si="0"/>
        <v>211000012800</v>
      </c>
    </row>
    <row r="8" spans="1:14" x14ac:dyDescent="0.25">
      <c r="A8" s="220" t="s">
        <v>108</v>
      </c>
      <c r="B8" s="220" t="s">
        <v>293</v>
      </c>
      <c r="C8" s="220" t="s">
        <v>294</v>
      </c>
      <c r="D8" s="220" t="s">
        <v>126</v>
      </c>
      <c r="E8" s="220" t="s">
        <v>127</v>
      </c>
      <c r="F8" s="220" t="s">
        <v>125</v>
      </c>
      <c r="G8" s="220" t="s">
        <v>133</v>
      </c>
      <c r="H8" s="220" t="s">
        <v>217</v>
      </c>
      <c r="I8" s="220" t="s">
        <v>217</v>
      </c>
      <c r="J8" s="220" t="s">
        <v>217</v>
      </c>
      <c r="K8" s="220" t="s">
        <v>217</v>
      </c>
      <c r="L8" s="220" t="s">
        <v>217</v>
      </c>
      <c r="M8" s="221">
        <v>-237.34</v>
      </c>
      <c r="N8" s="188" t="str">
        <f t="shared" si="0"/>
        <v>205300012800</v>
      </c>
    </row>
    <row r="9" spans="1:14" x14ac:dyDescent="0.25">
      <c r="A9" s="220" t="s">
        <v>108</v>
      </c>
      <c r="B9" s="220" t="s">
        <v>293</v>
      </c>
      <c r="C9" s="220" t="s">
        <v>294</v>
      </c>
      <c r="D9" s="220" t="s">
        <v>126</v>
      </c>
      <c r="E9" s="220" t="s">
        <v>127</v>
      </c>
      <c r="F9" s="220" t="s">
        <v>125</v>
      </c>
      <c r="G9" s="220" t="s">
        <v>145</v>
      </c>
      <c r="H9" s="220" t="s">
        <v>217</v>
      </c>
      <c r="I9" s="220" t="s">
        <v>217</v>
      </c>
      <c r="J9" s="220" t="s">
        <v>217</v>
      </c>
      <c r="K9" s="220" t="s">
        <v>217</v>
      </c>
      <c r="L9" s="220" t="s">
        <v>217</v>
      </c>
      <c r="M9" s="221">
        <v>-55.5</v>
      </c>
      <c r="N9" s="188" t="str">
        <f t="shared" si="0"/>
        <v>216000012800</v>
      </c>
    </row>
    <row r="10" spans="1:14" x14ac:dyDescent="0.25">
      <c r="A10" s="220" t="s">
        <v>108</v>
      </c>
      <c r="B10" s="220" t="s">
        <v>293</v>
      </c>
      <c r="C10" s="220" t="s">
        <v>294</v>
      </c>
      <c r="D10" s="220" t="s">
        <v>126</v>
      </c>
      <c r="E10" s="220" t="s">
        <v>127</v>
      </c>
      <c r="F10" s="220" t="s">
        <v>125</v>
      </c>
      <c r="G10" s="220" t="s">
        <v>142</v>
      </c>
      <c r="H10" s="220" t="s">
        <v>217</v>
      </c>
      <c r="I10" s="220" t="s">
        <v>217</v>
      </c>
      <c r="J10" s="220" t="s">
        <v>217</v>
      </c>
      <c r="K10" s="220" t="s">
        <v>217</v>
      </c>
      <c r="L10" s="220" t="s">
        <v>217</v>
      </c>
      <c r="M10" s="221">
        <v>-631.47</v>
      </c>
      <c r="N10" s="188" t="str">
        <f t="shared" si="0"/>
        <v>214000012800</v>
      </c>
    </row>
    <row r="11" spans="1:14" x14ac:dyDescent="0.25">
      <c r="A11" s="220" t="s">
        <v>108</v>
      </c>
      <c r="B11" s="220" t="s">
        <v>293</v>
      </c>
      <c r="C11" s="220" t="s">
        <v>294</v>
      </c>
      <c r="D11" s="220" t="s">
        <v>126</v>
      </c>
      <c r="E11" s="220" t="s">
        <v>127</v>
      </c>
      <c r="F11" s="220" t="s">
        <v>125</v>
      </c>
      <c r="G11" s="220" t="s">
        <v>136</v>
      </c>
      <c r="H11" s="220" t="s">
        <v>217</v>
      </c>
      <c r="I11" s="220" t="s">
        <v>217</v>
      </c>
      <c r="J11" s="220" t="s">
        <v>217</v>
      </c>
      <c r="K11" s="220" t="s">
        <v>217</v>
      </c>
      <c r="L11" s="220" t="s">
        <v>217</v>
      </c>
      <c r="M11" s="221">
        <v>-55.5</v>
      </c>
      <c r="N11" s="188" t="str">
        <f t="shared" si="0"/>
        <v>205800012800</v>
      </c>
    </row>
    <row r="12" spans="1:14" x14ac:dyDescent="0.25">
      <c r="A12" s="220" t="s">
        <v>108</v>
      </c>
      <c r="B12" s="220" t="s">
        <v>293</v>
      </c>
      <c r="C12" s="220" t="s">
        <v>294</v>
      </c>
      <c r="D12" s="220" t="s">
        <v>126</v>
      </c>
      <c r="E12" s="220" t="s">
        <v>127</v>
      </c>
      <c r="F12" s="220" t="s">
        <v>125</v>
      </c>
      <c r="G12" s="220" t="s">
        <v>143</v>
      </c>
      <c r="H12" s="220" t="s">
        <v>217</v>
      </c>
      <c r="I12" s="220" t="s">
        <v>217</v>
      </c>
      <c r="J12" s="220" t="s">
        <v>217</v>
      </c>
      <c r="K12" s="220" t="s">
        <v>217</v>
      </c>
      <c r="L12" s="220" t="s">
        <v>217</v>
      </c>
      <c r="M12" s="221">
        <v>-211.61</v>
      </c>
      <c r="N12" s="188" t="str">
        <f t="shared" si="0"/>
        <v>215000012800</v>
      </c>
    </row>
    <row r="13" spans="1:14" x14ac:dyDescent="0.25">
      <c r="A13" s="220" t="s">
        <v>108</v>
      </c>
      <c r="B13" s="220" t="s">
        <v>293</v>
      </c>
      <c r="C13" s="220" t="s">
        <v>294</v>
      </c>
      <c r="D13" s="220" t="s">
        <v>126</v>
      </c>
      <c r="E13" s="220" t="s">
        <v>127</v>
      </c>
      <c r="F13" s="220" t="s">
        <v>125</v>
      </c>
      <c r="G13" s="220" t="s">
        <v>124</v>
      </c>
      <c r="H13" s="220" t="s">
        <v>217</v>
      </c>
      <c r="I13" s="220" t="s">
        <v>217</v>
      </c>
      <c r="J13" s="220" t="s">
        <v>217</v>
      </c>
      <c r="K13" s="220" t="s">
        <v>217</v>
      </c>
      <c r="L13" s="220" t="s">
        <v>217</v>
      </c>
      <c r="M13" s="221">
        <v>-2426.2199999999998</v>
      </c>
      <c r="N13" s="188" t="str">
        <f t="shared" si="0"/>
        <v>100000012800</v>
      </c>
    </row>
    <row r="14" spans="1:14" x14ac:dyDescent="0.25">
      <c r="A14" s="220" t="s">
        <v>108</v>
      </c>
      <c r="B14" s="220" t="s">
        <v>293</v>
      </c>
      <c r="C14" s="220" t="s">
        <v>294</v>
      </c>
      <c r="D14" s="220" t="s">
        <v>126</v>
      </c>
      <c r="E14" s="220" t="s">
        <v>127</v>
      </c>
      <c r="F14" s="220" t="s">
        <v>125</v>
      </c>
      <c r="G14" s="220" t="s">
        <v>156</v>
      </c>
      <c r="H14" s="220" t="s">
        <v>217</v>
      </c>
      <c r="I14" s="220" t="s">
        <v>217</v>
      </c>
      <c r="J14" s="220" t="s">
        <v>217</v>
      </c>
      <c r="K14" s="220" t="s">
        <v>217</v>
      </c>
      <c r="L14" s="220" t="s">
        <v>217</v>
      </c>
      <c r="M14" s="221">
        <v>258.93</v>
      </c>
      <c r="N14" s="188" t="str">
        <f t="shared" si="0"/>
        <v>726900012800</v>
      </c>
    </row>
    <row r="15" spans="1:14" x14ac:dyDescent="0.25">
      <c r="A15" s="220" t="s">
        <v>108</v>
      </c>
      <c r="B15" s="220" t="s">
        <v>293</v>
      </c>
      <c r="C15" s="220" t="s">
        <v>294</v>
      </c>
      <c r="D15" s="220" t="s">
        <v>126</v>
      </c>
      <c r="E15" s="220" t="s">
        <v>127</v>
      </c>
      <c r="F15" s="220" t="s">
        <v>125</v>
      </c>
      <c r="G15" s="220" t="s">
        <v>156</v>
      </c>
      <c r="H15" s="220" t="s">
        <v>217</v>
      </c>
      <c r="I15" s="220" t="s">
        <v>217</v>
      </c>
      <c r="J15" s="220" t="s">
        <v>217</v>
      </c>
      <c r="K15" s="220" t="s">
        <v>217</v>
      </c>
      <c r="L15" s="220" t="s">
        <v>217</v>
      </c>
      <c r="M15" s="221">
        <v>47.08</v>
      </c>
      <c r="N15" s="188" t="str">
        <f t="shared" si="0"/>
        <v>726900012800</v>
      </c>
    </row>
    <row r="16" spans="1:14" x14ac:dyDescent="0.25">
      <c r="A16" s="220" t="s">
        <v>108</v>
      </c>
      <c r="B16" s="220" t="s">
        <v>293</v>
      </c>
      <c r="C16" s="220" t="s">
        <v>294</v>
      </c>
      <c r="D16" s="220" t="s">
        <v>126</v>
      </c>
      <c r="E16" s="220" t="s">
        <v>127</v>
      </c>
      <c r="F16" s="220" t="s">
        <v>125</v>
      </c>
      <c r="G16" s="220" t="s">
        <v>137</v>
      </c>
      <c r="H16" s="220" t="s">
        <v>217</v>
      </c>
      <c r="I16" s="220" t="s">
        <v>217</v>
      </c>
      <c r="J16" s="220" t="s">
        <v>217</v>
      </c>
      <c r="K16" s="220" t="s">
        <v>217</v>
      </c>
      <c r="L16" s="220" t="s">
        <v>217</v>
      </c>
      <c r="M16" s="221">
        <v>-7</v>
      </c>
      <c r="N16" s="188" t="str">
        <f t="shared" si="0"/>
        <v>210000012800</v>
      </c>
    </row>
    <row r="17" spans="1:14" x14ac:dyDescent="0.25">
      <c r="A17" s="220" t="s">
        <v>108</v>
      </c>
      <c r="B17" s="220" t="s">
        <v>293</v>
      </c>
      <c r="C17" s="220" t="s">
        <v>294</v>
      </c>
      <c r="D17" s="220" t="s">
        <v>126</v>
      </c>
      <c r="E17" s="220" t="s">
        <v>127</v>
      </c>
      <c r="F17" s="220" t="s">
        <v>125</v>
      </c>
      <c r="G17" s="220" t="s">
        <v>141</v>
      </c>
      <c r="H17" s="220" t="s">
        <v>217</v>
      </c>
      <c r="I17" s="220" t="s">
        <v>217</v>
      </c>
      <c r="J17" s="220" t="s">
        <v>217</v>
      </c>
      <c r="K17" s="220" t="s">
        <v>217</v>
      </c>
      <c r="L17" s="220" t="s">
        <v>217</v>
      </c>
      <c r="M17" s="221">
        <v>-43</v>
      </c>
      <c r="N17" s="188" t="str">
        <f t="shared" si="0"/>
        <v>213000012800</v>
      </c>
    </row>
    <row r="18" spans="1:14" x14ac:dyDescent="0.25">
      <c r="A18" s="220" t="s">
        <v>108</v>
      </c>
      <c r="B18" s="220" t="s">
        <v>293</v>
      </c>
      <c r="C18" s="220" t="s">
        <v>294</v>
      </c>
      <c r="D18" s="220" t="s">
        <v>126</v>
      </c>
      <c r="E18" s="220" t="s">
        <v>127</v>
      </c>
      <c r="F18" s="220" t="s">
        <v>125</v>
      </c>
      <c r="G18" s="220" t="s">
        <v>137</v>
      </c>
      <c r="H18" s="220" t="s">
        <v>217</v>
      </c>
      <c r="I18" s="220" t="s">
        <v>217</v>
      </c>
      <c r="J18" s="220" t="s">
        <v>217</v>
      </c>
      <c r="K18" s="220" t="s">
        <v>217</v>
      </c>
      <c r="L18" s="220" t="s">
        <v>217</v>
      </c>
      <c r="M18" s="221">
        <v>-3.27</v>
      </c>
      <c r="N18" s="188" t="str">
        <f t="shared" si="0"/>
        <v>210000012800</v>
      </c>
    </row>
    <row r="19" spans="1:14" x14ac:dyDescent="0.25">
      <c r="A19" s="220" t="s">
        <v>108</v>
      </c>
      <c r="B19" s="220" t="s">
        <v>293</v>
      </c>
      <c r="C19" s="220" t="s">
        <v>294</v>
      </c>
      <c r="D19" s="220" t="s">
        <v>126</v>
      </c>
      <c r="E19" s="220" t="s">
        <v>127</v>
      </c>
      <c r="F19" s="220" t="s">
        <v>125</v>
      </c>
      <c r="G19" s="220" t="s">
        <v>137</v>
      </c>
      <c r="H19" s="220" t="s">
        <v>217</v>
      </c>
      <c r="I19" s="220" t="s">
        <v>217</v>
      </c>
      <c r="J19" s="220" t="s">
        <v>217</v>
      </c>
      <c r="K19" s="220" t="s">
        <v>217</v>
      </c>
      <c r="L19" s="220" t="s">
        <v>217</v>
      </c>
      <c r="M19" s="221">
        <v>-12.75</v>
      </c>
      <c r="N19" s="188" t="str">
        <f t="shared" si="0"/>
        <v>210000012800</v>
      </c>
    </row>
    <row r="20" spans="1:14" x14ac:dyDescent="0.25">
      <c r="A20" s="220" t="s">
        <v>108</v>
      </c>
      <c r="B20" s="220" t="s">
        <v>293</v>
      </c>
      <c r="C20" s="220" t="s">
        <v>294</v>
      </c>
      <c r="D20" s="220" t="s">
        <v>126</v>
      </c>
      <c r="E20" s="220" t="s">
        <v>127</v>
      </c>
      <c r="F20" s="220" t="s">
        <v>125</v>
      </c>
      <c r="G20" s="220" t="s">
        <v>138</v>
      </c>
      <c r="H20" s="220" t="s">
        <v>217</v>
      </c>
      <c r="I20" s="220" t="s">
        <v>217</v>
      </c>
      <c r="J20" s="220" t="s">
        <v>217</v>
      </c>
      <c r="K20" s="220" t="s">
        <v>217</v>
      </c>
      <c r="L20" s="220" t="s">
        <v>217</v>
      </c>
      <c r="M20" s="221">
        <v>-258.93</v>
      </c>
      <c r="N20" s="188" t="str">
        <f t="shared" si="0"/>
        <v>210500012800</v>
      </c>
    </row>
    <row r="21" spans="1:14" x14ac:dyDescent="0.25">
      <c r="A21" s="220" t="s">
        <v>108</v>
      </c>
      <c r="B21" s="220" t="s">
        <v>293</v>
      </c>
      <c r="C21" s="220" t="s">
        <v>294</v>
      </c>
      <c r="D21" s="220" t="s">
        <v>126</v>
      </c>
      <c r="E21" s="220" t="s">
        <v>127</v>
      </c>
      <c r="F21" s="220" t="s">
        <v>125</v>
      </c>
      <c r="G21" s="220" t="s">
        <v>147</v>
      </c>
      <c r="H21" s="220" t="s">
        <v>217</v>
      </c>
      <c r="I21" s="220" t="s">
        <v>217</v>
      </c>
      <c r="J21" s="220" t="s">
        <v>217</v>
      </c>
      <c r="K21" s="220" t="s">
        <v>217</v>
      </c>
      <c r="L21" s="220" t="s">
        <v>217</v>
      </c>
      <c r="M21" s="221">
        <v>-36.11</v>
      </c>
      <c r="N21" s="188" t="str">
        <f t="shared" si="0"/>
        <v>219000012800</v>
      </c>
    </row>
    <row r="22" spans="1:14" x14ac:dyDescent="0.25">
      <c r="A22" s="220" t="s">
        <v>108</v>
      </c>
      <c r="B22" s="220" t="s">
        <v>293</v>
      </c>
      <c r="C22" s="220" t="s">
        <v>294</v>
      </c>
      <c r="D22" s="220" t="s">
        <v>126</v>
      </c>
      <c r="E22" s="220" t="s">
        <v>127</v>
      </c>
      <c r="F22" s="220" t="s">
        <v>125</v>
      </c>
      <c r="G22" s="220" t="s">
        <v>135</v>
      </c>
      <c r="H22" s="220" t="s">
        <v>217</v>
      </c>
      <c r="I22" s="220" t="s">
        <v>217</v>
      </c>
      <c r="J22" s="220" t="s">
        <v>217</v>
      </c>
      <c r="K22" s="220" t="s">
        <v>217</v>
      </c>
      <c r="L22" s="220" t="s">
        <v>217</v>
      </c>
      <c r="M22" s="221">
        <v>-297.7</v>
      </c>
      <c r="N22" s="188" t="str">
        <f t="shared" si="0"/>
        <v>205600012800</v>
      </c>
    </row>
    <row r="23" spans="1:14" x14ac:dyDescent="0.25">
      <c r="A23" s="220" t="s">
        <v>108</v>
      </c>
      <c r="B23" s="220" t="s">
        <v>293</v>
      </c>
      <c r="C23" s="220" t="s">
        <v>294</v>
      </c>
      <c r="D23" s="220" t="s">
        <v>126</v>
      </c>
      <c r="E23" s="220" t="s">
        <v>127</v>
      </c>
      <c r="F23" s="220" t="s">
        <v>125</v>
      </c>
      <c r="G23" s="220" t="s">
        <v>137</v>
      </c>
      <c r="H23" s="220" t="s">
        <v>217</v>
      </c>
      <c r="I23" s="220" t="s">
        <v>217</v>
      </c>
      <c r="J23" s="220" t="s">
        <v>217</v>
      </c>
      <c r="K23" s="220" t="s">
        <v>217</v>
      </c>
      <c r="L23" s="220" t="s">
        <v>217</v>
      </c>
      <c r="M23" s="221">
        <v>-47.08</v>
      </c>
      <c r="N23" s="188" t="str">
        <f t="shared" si="0"/>
        <v>210000012800</v>
      </c>
    </row>
    <row r="24" spans="1:14" x14ac:dyDescent="0.25">
      <c r="A24" s="220" t="s">
        <v>108</v>
      </c>
      <c r="B24" s="220" t="s">
        <v>220</v>
      </c>
      <c r="C24" s="220" t="s">
        <v>221</v>
      </c>
      <c r="D24" s="220" t="s">
        <v>126</v>
      </c>
      <c r="E24" s="220" t="s">
        <v>127</v>
      </c>
      <c r="F24" s="220" t="s">
        <v>125</v>
      </c>
      <c r="G24" s="220" t="s">
        <v>142</v>
      </c>
      <c r="H24" s="220" t="s">
        <v>217</v>
      </c>
      <c r="I24" s="220" t="s">
        <v>217</v>
      </c>
      <c r="J24" s="220" t="s">
        <v>217</v>
      </c>
      <c r="K24" s="220" t="s">
        <v>217</v>
      </c>
      <c r="L24" s="220" t="s">
        <v>217</v>
      </c>
      <c r="M24" s="221">
        <v>-594.4</v>
      </c>
      <c r="N24" s="188" t="str">
        <f t="shared" si="0"/>
        <v>214000012800</v>
      </c>
    </row>
    <row r="25" spans="1:14" x14ac:dyDescent="0.25">
      <c r="A25" s="220" t="s">
        <v>108</v>
      </c>
      <c r="B25" s="220" t="s">
        <v>220</v>
      </c>
      <c r="C25" s="220" t="s">
        <v>221</v>
      </c>
      <c r="D25" s="220" t="s">
        <v>126</v>
      </c>
      <c r="E25" s="220" t="s">
        <v>127</v>
      </c>
      <c r="F25" s="220" t="s">
        <v>125</v>
      </c>
      <c r="G25" s="220" t="s">
        <v>136</v>
      </c>
      <c r="H25" s="220" t="s">
        <v>217</v>
      </c>
      <c r="I25" s="220" t="s">
        <v>217</v>
      </c>
      <c r="J25" s="220" t="s">
        <v>217</v>
      </c>
      <c r="K25" s="220" t="s">
        <v>217</v>
      </c>
      <c r="L25" s="220" t="s">
        <v>217</v>
      </c>
      <c r="M25" s="221">
        <v>-48.48</v>
      </c>
      <c r="N25" s="188" t="str">
        <f t="shared" si="0"/>
        <v>205800012800</v>
      </c>
    </row>
    <row r="26" spans="1:14" x14ac:dyDescent="0.25">
      <c r="A26" s="220" t="s">
        <v>108</v>
      </c>
      <c r="B26" s="220" t="s">
        <v>220</v>
      </c>
      <c r="C26" s="220" t="s">
        <v>221</v>
      </c>
      <c r="D26" s="220" t="s">
        <v>126</v>
      </c>
      <c r="E26" s="220" t="s">
        <v>127</v>
      </c>
      <c r="F26" s="220" t="s">
        <v>125</v>
      </c>
      <c r="G26" s="220" t="s">
        <v>143</v>
      </c>
      <c r="H26" s="220" t="s">
        <v>217</v>
      </c>
      <c r="I26" s="220" t="s">
        <v>217</v>
      </c>
      <c r="J26" s="220" t="s">
        <v>217</v>
      </c>
      <c r="K26" s="220" t="s">
        <v>217</v>
      </c>
      <c r="L26" s="220" t="s">
        <v>217</v>
      </c>
      <c r="M26" s="221">
        <v>-182.17</v>
      </c>
      <c r="N26" s="188" t="str">
        <f t="shared" si="0"/>
        <v>215000012800</v>
      </c>
    </row>
    <row r="27" spans="1:14" x14ac:dyDescent="0.25">
      <c r="A27" s="220" t="s">
        <v>108</v>
      </c>
      <c r="B27" s="220" t="s">
        <v>220</v>
      </c>
      <c r="C27" s="220" t="s">
        <v>221</v>
      </c>
      <c r="D27" s="220" t="s">
        <v>126</v>
      </c>
      <c r="E27" s="220" t="s">
        <v>127</v>
      </c>
      <c r="F27" s="220" t="s">
        <v>125</v>
      </c>
      <c r="G27" s="220" t="s">
        <v>124</v>
      </c>
      <c r="H27" s="220" t="s">
        <v>217</v>
      </c>
      <c r="I27" s="220" t="s">
        <v>217</v>
      </c>
      <c r="J27" s="220" t="s">
        <v>217</v>
      </c>
      <c r="K27" s="220" t="s">
        <v>217</v>
      </c>
      <c r="L27" s="220" t="s">
        <v>217</v>
      </c>
      <c r="M27" s="221">
        <v>-2383.73</v>
      </c>
      <c r="N27" s="188" t="str">
        <f t="shared" si="0"/>
        <v>100000012800</v>
      </c>
    </row>
    <row r="28" spans="1:14" x14ac:dyDescent="0.25">
      <c r="A28" s="220" t="s">
        <v>108</v>
      </c>
      <c r="B28" s="220" t="s">
        <v>220</v>
      </c>
      <c r="C28" s="220" t="s">
        <v>221</v>
      </c>
      <c r="D28" s="220" t="s">
        <v>126</v>
      </c>
      <c r="E28" s="220" t="s">
        <v>127</v>
      </c>
      <c r="F28" s="220" t="s">
        <v>125</v>
      </c>
      <c r="G28" s="220" t="s">
        <v>151</v>
      </c>
      <c r="H28" s="220" t="s">
        <v>217</v>
      </c>
      <c r="I28" s="220" t="s">
        <v>217</v>
      </c>
      <c r="J28" s="220" t="s">
        <v>217</v>
      </c>
      <c r="K28" s="220" t="s">
        <v>217</v>
      </c>
      <c r="L28" s="220" t="s">
        <v>217</v>
      </c>
      <c r="M28" s="221">
        <v>207.29</v>
      </c>
      <c r="N28" s="188" t="str">
        <f t="shared" si="0"/>
        <v>723000012800</v>
      </c>
    </row>
    <row r="29" spans="1:14" x14ac:dyDescent="0.25">
      <c r="A29" s="220" t="s">
        <v>108</v>
      </c>
      <c r="B29" s="220" t="s">
        <v>220</v>
      </c>
      <c r="C29" s="220" t="s">
        <v>221</v>
      </c>
      <c r="D29" s="220" t="s">
        <v>126</v>
      </c>
      <c r="E29" s="220" t="s">
        <v>127</v>
      </c>
      <c r="F29" s="220" t="s">
        <v>125</v>
      </c>
      <c r="G29" s="220" t="s">
        <v>152</v>
      </c>
      <c r="H29" s="220" t="s">
        <v>217</v>
      </c>
      <c r="I29" s="220" t="s">
        <v>217</v>
      </c>
      <c r="J29" s="220" t="s">
        <v>217</v>
      </c>
      <c r="K29" s="220" t="s">
        <v>217</v>
      </c>
      <c r="L29" s="220" t="s">
        <v>217</v>
      </c>
      <c r="M29" s="221">
        <v>48.48</v>
      </c>
      <c r="N29" s="188" t="str">
        <f t="shared" si="0"/>
        <v>723100012800</v>
      </c>
    </row>
    <row r="30" spans="1:14" x14ac:dyDescent="0.25">
      <c r="A30" s="220" t="s">
        <v>108</v>
      </c>
      <c r="B30" s="220" t="s">
        <v>220</v>
      </c>
      <c r="C30" s="220" t="s">
        <v>221</v>
      </c>
      <c r="D30" s="220" t="s">
        <v>126</v>
      </c>
      <c r="E30" s="220" t="s">
        <v>127</v>
      </c>
      <c r="F30" s="220" t="s">
        <v>125</v>
      </c>
      <c r="G30" s="220" t="s">
        <v>153</v>
      </c>
      <c r="H30" s="220" t="s">
        <v>217</v>
      </c>
      <c r="I30" s="220" t="s">
        <v>217</v>
      </c>
      <c r="J30" s="220" t="s">
        <v>217</v>
      </c>
      <c r="K30" s="220" t="s">
        <v>217</v>
      </c>
      <c r="L30" s="220" t="s">
        <v>217</v>
      </c>
      <c r="M30" s="221">
        <v>736.65</v>
      </c>
      <c r="N30" s="188" t="str">
        <f t="shared" si="0"/>
        <v>724000012800</v>
      </c>
    </row>
    <row r="31" spans="1:14" x14ac:dyDescent="0.25">
      <c r="A31" s="220" t="s">
        <v>108</v>
      </c>
      <c r="B31" s="220" t="s">
        <v>220</v>
      </c>
      <c r="C31" s="220" t="s">
        <v>221</v>
      </c>
      <c r="D31" s="220" t="s">
        <v>126</v>
      </c>
      <c r="E31" s="220" t="s">
        <v>127</v>
      </c>
      <c r="F31" s="220" t="s">
        <v>125</v>
      </c>
      <c r="G31" s="220" t="s">
        <v>156</v>
      </c>
      <c r="H31" s="220" t="s">
        <v>217</v>
      </c>
      <c r="I31" s="220" t="s">
        <v>217</v>
      </c>
      <c r="J31" s="220" t="s">
        <v>217</v>
      </c>
      <c r="K31" s="220" t="s">
        <v>217</v>
      </c>
      <c r="L31" s="220" t="s">
        <v>217</v>
      </c>
      <c r="M31" s="221">
        <v>230.21</v>
      </c>
      <c r="N31" s="188" t="str">
        <f t="shared" si="0"/>
        <v>726900012800</v>
      </c>
    </row>
    <row r="32" spans="1:14" x14ac:dyDescent="0.25">
      <c r="A32" s="220" t="s">
        <v>108</v>
      </c>
      <c r="B32" s="220" t="s">
        <v>220</v>
      </c>
      <c r="C32" s="220" t="s">
        <v>221</v>
      </c>
      <c r="D32" s="220" t="s">
        <v>126</v>
      </c>
      <c r="E32" s="220" t="s">
        <v>127</v>
      </c>
      <c r="F32" s="220" t="s">
        <v>125</v>
      </c>
      <c r="G32" s="220" t="s">
        <v>156</v>
      </c>
      <c r="H32" s="220" t="s">
        <v>217</v>
      </c>
      <c r="I32" s="220" t="s">
        <v>217</v>
      </c>
      <c r="J32" s="220" t="s">
        <v>217</v>
      </c>
      <c r="K32" s="220" t="s">
        <v>217</v>
      </c>
      <c r="L32" s="220" t="s">
        <v>217</v>
      </c>
      <c r="M32" s="221">
        <v>41.86</v>
      </c>
      <c r="N32" s="188" t="str">
        <f t="shared" si="0"/>
        <v>726900012800</v>
      </c>
    </row>
    <row r="33" spans="1:14" x14ac:dyDescent="0.25">
      <c r="A33" s="220" t="s">
        <v>108</v>
      </c>
      <c r="B33" s="220" t="s">
        <v>220</v>
      </c>
      <c r="C33" s="220" t="s">
        <v>221</v>
      </c>
      <c r="D33" s="220" t="s">
        <v>126</v>
      </c>
      <c r="E33" s="220" t="s">
        <v>127</v>
      </c>
      <c r="F33" s="220" t="s">
        <v>125</v>
      </c>
      <c r="G33" s="220" t="s">
        <v>138</v>
      </c>
      <c r="H33" s="220" t="s">
        <v>217</v>
      </c>
      <c r="I33" s="220" t="s">
        <v>217</v>
      </c>
      <c r="J33" s="220" t="s">
        <v>217</v>
      </c>
      <c r="K33" s="220" t="s">
        <v>217</v>
      </c>
      <c r="L33" s="220" t="s">
        <v>217</v>
      </c>
      <c r="M33" s="221">
        <v>-230.21</v>
      </c>
      <c r="N33" s="188" t="str">
        <f t="shared" si="0"/>
        <v>210500012800</v>
      </c>
    </row>
    <row r="34" spans="1:14" x14ac:dyDescent="0.25">
      <c r="A34" s="220" t="s">
        <v>108</v>
      </c>
      <c r="B34" s="220" t="s">
        <v>220</v>
      </c>
      <c r="C34" s="220" t="s">
        <v>221</v>
      </c>
      <c r="D34" s="220" t="s">
        <v>126</v>
      </c>
      <c r="E34" s="220" t="s">
        <v>127</v>
      </c>
      <c r="F34" s="220" t="s">
        <v>125</v>
      </c>
      <c r="G34" s="220" t="s">
        <v>141</v>
      </c>
      <c r="H34" s="220" t="s">
        <v>217</v>
      </c>
      <c r="I34" s="220" t="s">
        <v>217</v>
      </c>
      <c r="J34" s="220" t="s">
        <v>217</v>
      </c>
      <c r="K34" s="220" t="s">
        <v>217</v>
      </c>
      <c r="L34" s="220" t="s">
        <v>217</v>
      </c>
      <c r="M34" s="221">
        <v>-108.5</v>
      </c>
      <c r="N34" s="188" t="str">
        <f t="shared" si="0"/>
        <v>213000012800</v>
      </c>
    </row>
    <row r="35" spans="1:14" x14ac:dyDescent="0.25">
      <c r="A35" s="220" t="s">
        <v>108</v>
      </c>
      <c r="B35" s="220" t="s">
        <v>220</v>
      </c>
      <c r="C35" s="220" t="s">
        <v>221</v>
      </c>
      <c r="D35" s="220" t="s">
        <v>126</v>
      </c>
      <c r="E35" s="220" t="s">
        <v>127</v>
      </c>
      <c r="F35" s="220" t="s">
        <v>125</v>
      </c>
      <c r="G35" s="220" t="s">
        <v>147</v>
      </c>
      <c r="H35" s="220" t="s">
        <v>217</v>
      </c>
      <c r="I35" s="220" t="s">
        <v>217</v>
      </c>
      <c r="J35" s="220" t="s">
        <v>217</v>
      </c>
      <c r="K35" s="220" t="s">
        <v>217</v>
      </c>
      <c r="L35" s="220" t="s">
        <v>217</v>
      </c>
      <c r="M35" s="221">
        <v>-36.11</v>
      </c>
      <c r="N35" s="188" t="str">
        <f t="shared" si="0"/>
        <v>219000012800</v>
      </c>
    </row>
    <row r="36" spans="1:14" x14ac:dyDescent="0.25">
      <c r="A36" s="220" t="s">
        <v>108</v>
      </c>
      <c r="B36" s="220" t="s">
        <v>220</v>
      </c>
      <c r="C36" s="220" t="s">
        <v>221</v>
      </c>
      <c r="D36" s="220" t="s">
        <v>126</v>
      </c>
      <c r="E36" s="220" t="s">
        <v>127</v>
      </c>
      <c r="F36" s="220" t="s">
        <v>125</v>
      </c>
      <c r="G36" s="220" t="s">
        <v>135</v>
      </c>
      <c r="H36" s="220" t="s">
        <v>217</v>
      </c>
      <c r="I36" s="220" t="s">
        <v>217</v>
      </c>
      <c r="J36" s="220" t="s">
        <v>217</v>
      </c>
      <c r="K36" s="220" t="s">
        <v>217</v>
      </c>
      <c r="L36" s="220" t="s">
        <v>217</v>
      </c>
      <c r="M36" s="221">
        <v>-736.65</v>
      </c>
      <c r="N36" s="188" t="str">
        <f t="shared" si="0"/>
        <v>205600012800</v>
      </c>
    </row>
    <row r="37" spans="1:14" x14ac:dyDescent="0.25">
      <c r="A37" s="220" t="s">
        <v>108</v>
      </c>
      <c r="B37" s="220" t="s">
        <v>220</v>
      </c>
      <c r="C37" s="220" t="s">
        <v>221</v>
      </c>
      <c r="D37" s="220" t="s">
        <v>126</v>
      </c>
      <c r="E37" s="220" t="s">
        <v>127</v>
      </c>
      <c r="F37" s="220" t="s">
        <v>125</v>
      </c>
      <c r="G37" s="220" t="s">
        <v>132</v>
      </c>
      <c r="H37" s="220" t="s">
        <v>217</v>
      </c>
      <c r="I37" s="220" t="s">
        <v>217</v>
      </c>
      <c r="J37" s="220" t="s">
        <v>217</v>
      </c>
      <c r="K37" s="220" t="s">
        <v>217</v>
      </c>
      <c r="L37" s="220" t="s">
        <v>217</v>
      </c>
      <c r="M37" s="221">
        <v>-230.21</v>
      </c>
      <c r="N37" s="188" t="str">
        <f t="shared" si="0"/>
        <v>205200012800</v>
      </c>
    </row>
    <row r="38" spans="1:14" x14ac:dyDescent="0.25">
      <c r="A38" s="220" t="s">
        <v>108</v>
      </c>
      <c r="B38" s="220" t="s">
        <v>220</v>
      </c>
      <c r="C38" s="220" t="s">
        <v>221</v>
      </c>
      <c r="D38" s="220" t="s">
        <v>126</v>
      </c>
      <c r="E38" s="220" t="s">
        <v>127</v>
      </c>
      <c r="F38" s="220" t="s">
        <v>125</v>
      </c>
      <c r="G38" s="220" t="s">
        <v>137</v>
      </c>
      <c r="H38" s="220" t="s">
        <v>217</v>
      </c>
      <c r="I38" s="220" t="s">
        <v>217</v>
      </c>
      <c r="J38" s="220" t="s">
        <v>217</v>
      </c>
      <c r="K38" s="220" t="s">
        <v>217</v>
      </c>
      <c r="L38" s="220" t="s">
        <v>217</v>
      </c>
      <c r="M38" s="221">
        <v>-41.86</v>
      </c>
      <c r="N38" s="188" t="str">
        <f t="shared" si="0"/>
        <v>210000012800</v>
      </c>
    </row>
    <row r="39" spans="1:14" x14ac:dyDescent="0.25">
      <c r="A39" s="220" t="s">
        <v>108</v>
      </c>
      <c r="B39" s="220" t="s">
        <v>220</v>
      </c>
      <c r="C39" s="220" t="s">
        <v>221</v>
      </c>
      <c r="D39" s="220" t="s">
        <v>126</v>
      </c>
      <c r="E39" s="220" t="s">
        <v>127</v>
      </c>
      <c r="F39" s="220" t="s">
        <v>125</v>
      </c>
      <c r="G39" s="220" t="s">
        <v>139</v>
      </c>
      <c r="H39" s="220" t="s">
        <v>217</v>
      </c>
      <c r="I39" s="220" t="s">
        <v>217</v>
      </c>
      <c r="J39" s="220" t="s">
        <v>217</v>
      </c>
      <c r="K39" s="220" t="s">
        <v>217</v>
      </c>
      <c r="L39" s="220" t="s">
        <v>217</v>
      </c>
      <c r="M39" s="221">
        <v>-207.29</v>
      </c>
      <c r="N39" s="188" t="str">
        <f t="shared" si="0"/>
        <v>211000012800</v>
      </c>
    </row>
    <row r="40" spans="1:14" x14ac:dyDescent="0.25">
      <c r="A40" s="220" t="s">
        <v>108</v>
      </c>
      <c r="B40" s="220" t="s">
        <v>220</v>
      </c>
      <c r="C40" s="220" t="s">
        <v>221</v>
      </c>
      <c r="D40" s="220" t="s">
        <v>126</v>
      </c>
      <c r="E40" s="220" t="s">
        <v>127</v>
      </c>
      <c r="F40" s="220" t="s">
        <v>125</v>
      </c>
      <c r="G40" s="220" t="s">
        <v>133</v>
      </c>
      <c r="H40" s="220" t="s">
        <v>217</v>
      </c>
      <c r="I40" s="220" t="s">
        <v>217</v>
      </c>
      <c r="J40" s="220" t="s">
        <v>217</v>
      </c>
      <c r="K40" s="220" t="s">
        <v>217</v>
      </c>
      <c r="L40" s="220" t="s">
        <v>217</v>
      </c>
      <c r="M40" s="221">
        <v>-207.29</v>
      </c>
      <c r="N40" s="188" t="str">
        <f t="shared" si="0"/>
        <v>205300012800</v>
      </c>
    </row>
    <row r="41" spans="1:14" x14ac:dyDescent="0.25">
      <c r="A41" s="220" t="s">
        <v>108</v>
      </c>
      <c r="B41" s="220" t="s">
        <v>220</v>
      </c>
      <c r="C41" s="220" t="s">
        <v>221</v>
      </c>
      <c r="D41" s="220" t="s">
        <v>126</v>
      </c>
      <c r="E41" s="220" t="s">
        <v>127</v>
      </c>
      <c r="F41" s="220" t="s">
        <v>125</v>
      </c>
      <c r="G41" s="220" t="s">
        <v>145</v>
      </c>
      <c r="H41" s="220" t="s">
        <v>217</v>
      </c>
      <c r="I41" s="220" t="s">
        <v>217</v>
      </c>
      <c r="J41" s="220" t="s">
        <v>217</v>
      </c>
      <c r="K41" s="220" t="s">
        <v>217</v>
      </c>
      <c r="L41" s="220" t="s">
        <v>217</v>
      </c>
      <c r="M41" s="221">
        <v>-48.48</v>
      </c>
      <c r="N41" s="188" t="str">
        <f t="shared" si="0"/>
        <v>216000012800</v>
      </c>
    </row>
    <row r="42" spans="1:14" x14ac:dyDescent="0.25">
      <c r="A42" s="220" t="s">
        <v>108</v>
      </c>
      <c r="B42" s="220" t="s">
        <v>220</v>
      </c>
      <c r="C42" s="220" t="s">
        <v>221</v>
      </c>
      <c r="D42" s="220" t="s">
        <v>126</v>
      </c>
      <c r="E42" s="220" t="s">
        <v>127</v>
      </c>
      <c r="F42" s="220" t="s">
        <v>125</v>
      </c>
      <c r="G42" s="220" t="s">
        <v>148</v>
      </c>
      <c r="H42" s="220" t="s">
        <v>217</v>
      </c>
      <c r="I42" s="220" t="s">
        <v>217</v>
      </c>
      <c r="J42" s="220" t="s">
        <v>217</v>
      </c>
      <c r="K42" s="220" t="s">
        <v>217</v>
      </c>
      <c r="L42" s="220" t="s">
        <v>217</v>
      </c>
      <c r="M42" s="221">
        <v>348.8</v>
      </c>
      <c r="N42" s="188" t="str">
        <f t="shared" si="0"/>
        <v>700000012800</v>
      </c>
    </row>
    <row r="43" spans="1:14" x14ac:dyDescent="0.25">
      <c r="A43" s="220" t="s">
        <v>108</v>
      </c>
      <c r="B43" s="220" t="s">
        <v>220</v>
      </c>
      <c r="C43" s="220" t="s">
        <v>221</v>
      </c>
      <c r="D43" s="220" t="s">
        <v>126</v>
      </c>
      <c r="E43" s="220" t="s">
        <v>127</v>
      </c>
      <c r="F43" s="220" t="s">
        <v>125</v>
      </c>
      <c r="G43" s="220" t="s">
        <v>148</v>
      </c>
      <c r="H43" s="220" t="s">
        <v>217</v>
      </c>
      <c r="I43" s="220" t="s">
        <v>217</v>
      </c>
      <c r="J43" s="220" t="s">
        <v>217</v>
      </c>
      <c r="K43" s="220" t="s">
        <v>217</v>
      </c>
      <c r="L43" s="220" t="s">
        <v>217</v>
      </c>
      <c r="M43" s="221">
        <v>3139.2</v>
      </c>
      <c r="N43" s="188" t="str">
        <f t="shared" si="0"/>
        <v>700000012800</v>
      </c>
    </row>
    <row r="44" spans="1:14" x14ac:dyDescent="0.25">
      <c r="A44" s="220" t="s">
        <v>108</v>
      </c>
      <c r="B44" s="220" t="s">
        <v>220</v>
      </c>
      <c r="C44" s="220" t="s">
        <v>221</v>
      </c>
      <c r="D44" s="220" t="s">
        <v>126</v>
      </c>
      <c r="E44" s="220" t="s">
        <v>127</v>
      </c>
      <c r="F44" s="220" t="s">
        <v>125</v>
      </c>
      <c r="G44" s="220" t="s">
        <v>167</v>
      </c>
      <c r="H44" s="220" t="s">
        <v>217</v>
      </c>
      <c r="I44" s="220" t="s">
        <v>217</v>
      </c>
      <c r="J44" s="220" t="s">
        <v>217</v>
      </c>
      <c r="K44" s="220" t="s">
        <v>217</v>
      </c>
      <c r="L44" s="220" t="s">
        <v>217</v>
      </c>
      <c r="M44" s="221">
        <v>302.89</v>
      </c>
      <c r="N44" s="188" t="str">
        <f t="shared" si="0"/>
        <v>208100012800</v>
      </c>
    </row>
    <row r="45" spans="1:14" x14ac:dyDescent="0.25">
      <c r="A45" s="220" t="s">
        <v>108</v>
      </c>
      <c r="B45" s="220" t="s">
        <v>222</v>
      </c>
      <c r="C45" s="220" t="s">
        <v>223</v>
      </c>
      <c r="D45" s="220" t="s">
        <v>126</v>
      </c>
      <c r="E45" s="220" t="s">
        <v>127</v>
      </c>
      <c r="F45" s="220" t="s">
        <v>125</v>
      </c>
      <c r="G45" s="220" t="s">
        <v>145</v>
      </c>
      <c r="H45" s="220" t="s">
        <v>217</v>
      </c>
      <c r="I45" s="220" t="s">
        <v>217</v>
      </c>
      <c r="J45" s="220" t="s">
        <v>217</v>
      </c>
      <c r="K45" s="220" t="s">
        <v>217</v>
      </c>
      <c r="L45" s="220" t="s">
        <v>217</v>
      </c>
      <c r="M45" s="221">
        <v>-44.42</v>
      </c>
      <c r="N45" s="188" t="str">
        <f t="shared" si="0"/>
        <v>216000012800</v>
      </c>
    </row>
    <row r="46" spans="1:14" x14ac:dyDescent="0.25">
      <c r="A46" s="220" t="s">
        <v>108</v>
      </c>
      <c r="B46" s="220" t="s">
        <v>222</v>
      </c>
      <c r="C46" s="220" t="s">
        <v>223</v>
      </c>
      <c r="D46" s="220" t="s">
        <v>126</v>
      </c>
      <c r="E46" s="220" t="s">
        <v>127</v>
      </c>
      <c r="F46" s="220" t="s">
        <v>125</v>
      </c>
      <c r="G46" s="220" t="s">
        <v>142</v>
      </c>
      <c r="H46" s="220" t="s">
        <v>217</v>
      </c>
      <c r="I46" s="220" t="s">
        <v>217</v>
      </c>
      <c r="J46" s="220" t="s">
        <v>217</v>
      </c>
      <c r="K46" s="220" t="s">
        <v>217</v>
      </c>
      <c r="L46" s="220" t="s">
        <v>217</v>
      </c>
      <c r="M46" s="221">
        <v>-273.08</v>
      </c>
      <c r="N46" s="188" t="str">
        <f t="shared" si="0"/>
        <v>214000012800</v>
      </c>
    </row>
    <row r="47" spans="1:14" x14ac:dyDescent="0.25">
      <c r="A47" s="220" t="s">
        <v>108</v>
      </c>
      <c r="B47" s="220" t="s">
        <v>222</v>
      </c>
      <c r="C47" s="220" t="s">
        <v>223</v>
      </c>
      <c r="D47" s="220" t="s">
        <v>126</v>
      </c>
      <c r="E47" s="220" t="s">
        <v>127</v>
      </c>
      <c r="F47" s="220" t="s">
        <v>125</v>
      </c>
      <c r="G47" s="220" t="s">
        <v>136</v>
      </c>
      <c r="H47" s="220" t="s">
        <v>217</v>
      </c>
      <c r="I47" s="220" t="s">
        <v>217</v>
      </c>
      <c r="J47" s="220" t="s">
        <v>217</v>
      </c>
      <c r="K47" s="220" t="s">
        <v>217</v>
      </c>
      <c r="L47" s="220" t="s">
        <v>217</v>
      </c>
      <c r="M47" s="221">
        <v>-44.42</v>
      </c>
      <c r="N47" s="188" t="str">
        <f t="shared" si="0"/>
        <v>205800012800</v>
      </c>
    </row>
    <row r="48" spans="1:14" x14ac:dyDescent="0.25">
      <c r="A48" s="220" t="s">
        <v>108</v>
      </c>
      <c r="B48" s="220" t="s">
        <v>222</v>
      </c>
      <c r="C48" s="220" t="s">
        <v>223</v>
      </c>
      <c r="D48" s="220" t="s">
        <v>126</v>
      </c>
      <c r="E48" s="220" t="s">
        <v>127</v>
      </c>
      <c r="F48" s="220" t="s">
        <v>125</v>
      </c>
      <c r="G48" s="220" t="s">
        <v>143</v>
      </c>
      <c r="H48" s="220" t="s">
        <v>217</v>
      </c>
      <c r="I48" s="220" t="s">
        <v>217</v>
      </c>
      <c r="J48" s="220" t="s">
        <v>217</v>
      </c>
      <c r="K48" s="220" t="s">
        <v>217</v>
      </c>
      <c r="L48" s="220" t="s">
        <v>217</v>
      </c>
      <c r="M48" s="221">
        <v>-164.79</v>
      </c>
      <c r="N48" s="188" t="str">
        <f t="shared" si="0"/>
        <v>215000012800</v>
      </c>
    </row>
    <row r="49" spans="1:14" x14ac:dyDescent="0.25">
      <c r="A49" s="220" t="s">
        <v>108</v>
      </c>
      <c r="B49" s="220" t="s">
        <v>222</v>
      </c>
      <c r="C49" s="220" t="s">
        <v>223</v>
      </c>
      <c r="D49" s="220" t="s">
        <v>126</v>
      </c>
      <c r="E49" s="220" t="s">
        <v>127</v>
      </c>
      <c r="F49" s="220" t="s">
        <v>125</v>
      </c>
      <c r="G49" s="220" t="s">
        <v>124</v>
      </c>
      <c r="H49" s="220" t="s">
        <v>217</v>
      </c>
      <c r="I49" s="220" t="s">
        <v>217</v>
      </c>
      <c r="J49" s="220" t="s">
        <v>217</v>
      </c>
      <c r="K49" s="220" t="s">
        <v>217</v>
      </c>
      <c r="L49" s="220" t="s">
        <v>217</v>
      </c>
      <c r="M49" s="221">
        <v>-2151.04</v>
      </c>
      <c r="N49" s="188" t="str">
        <f t="shared" si="0"/>
        <v>100000012800</v>
      </c>
    </row>
    <row r="50" spans="1:14" x14ac:dyDescent="0.25">
      <c r="A50" s="220" t="s">
        <v>108</v>
      </c>
      <c r="B50" s="220" t="s">
        <v>222</v>
      </c>
      <c r="C50" s="220" t="s">
        <v>223</v>
      </c>
      <c r="D50" s="220" t="s">
        <v>126</v>
      </c>
      <c r="E50" s="220" t="s">
        <v>127</v>
      </c>
      <c r="F50" s="220" t="s">
        <v>125</v>
      </c>
      <c r="G50" s="220" t="s">
        <v>148</v>
      </c>
      <c r="H50" s="220" t="s">
        <v>217</v>
      </c>
      <c r="I50" s="220" t="s">
        <v>217</v>
      </c>
      <c r="J50" s="220" t="s">
        <v>217</v>
      </c>
      <c r="K50" s="220" t="s">
        <v>217</v>
      </c>
      <c r="L50" s="220" t="s">
        <v>217</v>
      </c>
      <c r="M50" s="221">
        <v>3240</v>
      </c>
      <c r="N50" s="188" t="str">
        <f t="shared" si="0"/>
        <v>700000012800</v>
      </c>
    </row>
    <row r="51" spans="1:14" x14ac:dyDescent="0.25">
      <c r="A51" s="220" t="s">
        <v>108</v>
      </c>
      <c r="B51" s="220" t="s">
        <v>222</v>
      </c>
      <c r="C51" s="220" t="s">
        <v>223</v>
      </c>
      <c r="D51" s="220" t="s">
        <v>126</v>
      </c>
      <c r="E51" s="220" t="s">
        <v>127</v>
      </c>
      <c r="F51" s="220" t="s">
        <v>125</v>
      </c>
      <c r="G51" s="220" t="s">
        <v>151</v>
      </c>
      <c r="H51" s="220" t="s">
        <v>217</v>
      </c>
      <c r="I51" s="220" t="s">
        <v>217</v>
      </c>
      <c r="J51" s="220" t="s">
        <v>217</v>
      </c>
      <c r="K51" s="220" t="s">
        <v>217</v>
      </c>
      <c r="L51" s="220" t="s">
        <v>217</v>
      </c>
      <c r="M51" s="221">
        <v>189.93</v>
      </c>
      <c r="N51" s="188" t="str">
        <f t="shared" si="0"/>
        <v>723000012800</v>
      </c>
    </row>
    <row r="52" spans="1:14" x14ac:dyDescent="0.25">
      <c r="A52" s="220" t="s">
        <v>108</v>
      </c>
      <c r="B52" s="220" t="s">
        <v>222</v>
      </c>
      <c r="C52" s="220" t="s">
        <v>223</v>
      </c>
      <c r="D52" s="220" t="s">
        <v>126</v>
      </c>
      <c r="E52" s="220" t="s">
        <v>127</v>
      </c>
      <c r="F52" s="220" t="s">
        <v>125</v>
      </c>
      <c r="G52" s="220" t="s">
        <v>152</v>
      </c>
      <c r="H52" s="220" t="s">
        <v>217</v>
      </c>
      <c r="I52" s="220" t="s">
        <v>217</v>
      </c>
      <c r="J52" s="220" t="s">
        <v>217</v>
      </c>
      <c r="K52" s="220" t="s">
        <v>217</v>
      </c>
      <c r="L52" s="220" t="s">
        <v>217</v>
      </c>
      <c r="M52" s="221">
        <v>44.42</v>
      </c>
      <c r="N52" s="188" t="str">
        <f t="shared" si="0"/>
        <v>723100012800</v>
      </c>
    </row>
    <row r="53" spans="1:14" x14ac:dyDescent="0.25">
      <c r="A53" s="220" t="s">
        <v>108</v>
      </c>
      <c r="B53" s="220" t="s">
        <v>222</v>
      </c>
      <c r="C53" s="220" t="s">
        <v>223</v>
      </c>
      <c r="D53" s="220" t="s">
        <v>126</v>
      </c>
      <c r="E53" s="220" t="s">
        <v>127</v>
      </c>
      <c r="F53" s="220" t="s">
        <v>125</v>
      </c>
      <c r="G53" s="220" t="s">
        <v>153</v>
      </c>
      <c r="H53" s="220" t="s">
        <v>217</v>
      </c>
      <c r="I53" s="220" t="s">
        <v>217</v>
      </c>
      <c r="J53" s="220" t="s">
        <v>217</v>
      </c>
      <c r="K53" s="220" t="s">
        <v>217</v>
      </c>
      <c r="L53" s="220" t="s">
        <v>217</v>
      </c>
      <c r="M53" s="221">
        <v>673.9</v>
      </c>
      <c r="N53" s="188" t="str">
        <f t="shared" si="0"/>
        <v>724000012800</v>
      </c>
    </row>
    <row r="54" spans="1:14" x14ac:dyDescent="0.25">
      <c r="A54" s="220" t="s">
        <v>108</v>
      </c>
      <c r="B54" s="220" t="s">
        <v>222</v>
      </c>
      <c r="C54" s="220" t="s">
        <v>223</v>
      </c>
      <c r="D54" s="220" t="s">
        <v>126</v>
      </c>
      <c r="E54" s="220" t="s">
        <v>127</v>
      </c>
      <c r="F54" s="220" t="s">
        <v>125</v>
      </c>
      <c r="G54" s="220" t="s">
        <v>155</v>
      </c>
      <c r="H54" s="220" t="s">
        <v>217</v>
      </c>
      <c r="I54" s="220" t="s">
        <v>217</v>
      </c>
      <c r="J54" s="220" t="s">
        <v>217</v>
      </c>
      <c r="K54" s="220" t="s">
        <v>217</v>
      </c>
      <c r="L54" s="220" t="s">
        <v>217</v>
      </c>
      <c r="M54" s="221">
        <v>7.87</v>
      </c>
      <c r="N54" s="188" t="str">
        <f t="shared" si="0"/>
        <v>725000012800</v>
      </c>
    </row>
    <row r="55" spans="1:14" x14ac:dyDescent="0.25">
      <c r="A55" s="220" t="s">
        <v>108</v>
      </c>
      <c r="B55" s="220" t="s">
        <v>222</v>
      </c>
      <c r="C55" s="220" t="s">
        <v>223</v>
      </c>
      <c r="D55" s="220" t="s">
        <v>126</v>
      </c>
      <c r="E55" s="220" t="s">
        <v>127</v>
      </c>
      <c r="F55" s="220" t="s">
        <v>125</v>
      </c>
      <c r="G55" s="220" t="s">
        <v>150</v>
      </c>
      <c r="H55" s="220" t="s">
        <v>217</v>
      </c>
      <c r="I55" s="220" t="s">
        <v>217</v>
      </c>
      <c r="J55" s="220" t="s">
        <v>217</v>
      </c>
      <c r="K55" s="220" t="s">
        <v>217</v>
      </c>
      <c r="L55" s="220" t="s">
        <v>217</v>
      </c>
      <c r="M55" s="221">
        <v>11.4</v>
      </c>
      <c r="N55" s="188" t="str">
        <f t="shared" si="0"/>
        <v>722100012800</v>
      </c>
    </row>
    <row r="56" spans="1:14" x14ac:dyDescent="0.25">
      <c r="A56" s="220" t="s">
        <v>108</v>
      </c>
      <c r="B56" s="220" t="s">
        <v>222</v>
      </c>
      <c r="C56" s="220" t="s">
        <v>223</v>
      </c>
      <c r="D56" s="220" t="s">
        <v>126</v>
      </c>
      <c r="E56" s="220" t="s">
        <v>127</v>
      </c>
      <c r="F56" s="220" t="s">
        <v>125</v>
      </c>
      <c r="G56" s="220" t="s">
        <v>156</v>
      </c>
      <c r="H56" s="220" t="s">
        <v>217</v>
      </c>
      <c r="I56" s="220" t="s">
        <v>217</v>
      </c>
      <c r="J56" s="220" t="s">
        <v>217</v>
      </c>
      <c r="K56" s="220" t="s">
        <v>217</v>
      </c>
      <c r="L56" s="220" t="s">
        <v>217</v>
      </c>
      <c r="M56" s="221">
        <v>213.84</v>
      </c>
      <c r="N56" s="188" t="str">
        <f t="shared" si="0"/>
        <v>726900012800</v>
      </c>
    </row>
    <row r="57" spans="1:14" x14ac:dyDescent="0.25">
      <c r="A57" s="220" t="s">
        <v>108</v>
      </c>
      <c r="B57" s="220" t="s">
        <v>222</v>
      </c>
      <c r="C57" s="220" t="s">
        <v>223</v>
      </c>
      <c r="D57" s="220" t="s">
        <v>126</v>
      </c>
      <c r="E57" s="220" t="s">
        <v>127</v>
      </c>
      <c r="F57" s="220" t="s">
        <v>125</v>
      </c>
      <c r="G57" s="220" t="s">
        <v>156</v>
      </c>
      <c r="H57" s="220" t="s">
        <v>217</v>
      </c>
      <c r="I57" s="220" t="s">
        <v>217</v>
      </c>
      <c r="J57" s="220" t="s">
        <v>217</v>
      </c>
      <c r="K57" s="220" t="s">
        <v>217</v>
      </c>
      <c r="L57" s="220" t="s">
        <v>217</v>
      </c>
      <c r="M57" s="221">
        <v>38.880000000000003</v>
      </c>
      <c r="N57" s="188" t="str">
        <f t="shared" si="0"/>
        <v>726900012800</v>
      </c>
    </row>
    <row r="58" spans="1:14" x14ac:dyDescent="0.25">
      <c r="A58" s="220" t="s">
        <v>108</v>
      </c>
      <c r="B58" s="220" t="s">
        <v>222</v>
      </c>
      <c r="C58" s="220" t="s">
        <v>223</v>
      </c>
      <c r="D58" s="220" t="s">
        <v>126</v>
      </c>
      <c r="E58" s="220" t="s">
        <v>127</v>
      </c>
      <c r="F58" s="220" t="s">
        <v>125</v>
      </c>
      <c r="G58" s="220" t="s">
        <v>140</v>
      </c>
      <c r="H58" s="220" t="s">
        <v>217</v>
      </c>
      <c r="I58" s="220" t="s">
        <v>217</v>
      </c>
      <c r="J58" s="220" t="s">
        <v>217</v>
      </c>
      <c r="K58" s="220" t="s">
        <v>217</v>
      </c>
      <c r="L58" s="220" t="s">
        <v>217</v>
      </c>
      <c r="M58" s="221">
        <v>-4.8600000000000003</v>
      </c>
      <c r="N58" s="188" t="str">
        <f t="shared" si="0"/>
        <v>212500012800</v>
      </c>
    </row>
    <row r="59" spans="1:14" x14ac:dyDescent="0.25">
      <c r="A59" s="220" t="s">
        <v>108</v>
      </c>
      <c r="B59" s="220" t="s">
        <v>222</v>
      </c>
      <c r="C59" s="220" t="s">
        <v>223</v>
      </c>
      <c r="D59" s="220" t="s">
        <v>126</v>
      </c>
      <c r="E59" s="220" t="s">
        <v>127</v>
      </c>
      <c r="F59" s="220" t="s">
        <v>125</v>
      </c>
      <c r="G59" s="220" t="s">
        <v>144</v>
      </c>
      <c r="H59" s="220" t="s">
        <v>217</v>
      </c>
      <c r="I59" s="220" t="s">
        <v>217</v>
      </c>
      <c r="J59" s="220" t="s">
        <v>217</v>
      </c>
      <c r="K59" s="220" t="s">
        <v>217</v>
      </c>
      <c r="L59" s="220" t="s">
        <v>217</v>
      </c>
      <c r="M59" s="221">
        <v>-4.95</v>
      </c>
      <c r="N59" s="188" t="str">
        <f t="shared" si="0"/>
        <v>215500012800</v>
      </c>
    </row>
    <row r="60" spans="1:14" x14ac:dyDescent="0.25">
      <c r="A60" s="220" t="s">
        <v>108</v>
      </c>
      <c r="B60" s="220" t="s">
        <v>222</v>
      </c>
      <c r="C60" s="220" t="s">
        <v>223</v>
      </c>
      <c r="D60" s="220" t="s">
        <v>126</v>
      </c>
      <c r="E60" s="220" t="s">
        <v>127</v>
      </c>
      <c r="F60" s="220" t="s">
        <v>125</v>
      </c>
      <c r="G60" s="220" t="s">
        <v>140</v>
      </c>
      <c r="H60" s="220" t="s">
        <v>217</v>
      </c>
      <c r="I60" s="220" t="s">
        <v>217</v>
      </c>
      <c r="J60" s="220" t="s">
        <v>217</v>
      </c>
      <c r="K60" s="220" t="s">
        <v>217</v>
      </c>
      <c r="L60" s="220" t="s">
        <v>217</v>
      </c>
      <c r="M60" s="221">
        <v>-15.36</v>
      </c>
      <c r="N60" s="188" t="str">
        <f t="shared" si="0"/>
        <v>212500012800</v>
      </c>
    </row>
    <row r="61" spans="1:14" x14ac:dyDescent="0.25">
      <c r="A61" s="220" t="s">
        <v>108</v>
      </c>
      <c r="B61" s="220" t="s">
        <v>222</v>
      </c>
      <c r="C61" s="220" t="s">
        <v>223</v>
      </c>
      <c r="D61" s="220" t="s">
        <v>126</v>
      </c>
      <c r="E61" s="220" t="s">
        <v>127</v>
      </c>
      <c r="F61" s="220" t="s">
        <v>125</v>
      </c>
      <c r="G61" s="220" t="s">
        <v>137</v>
      </c>
      <c r="H61" s="220" t="s">
        <v>217</v>
      </c>
      <c r="I61" s="220" t="s">
        <v>217</v>
      </c>
      <c r="J61" s="220" t="s">
        <v>217</v>
      </c>
      <c r="K61" s="220" t="s">
        <v>217</v>
      </c>
      <c r="L61" s="220" t="s">
        <v>217</v>
      </c>
      <c r="M61" s="221">
        <v>-69.23</v>
      </c>
      <c r="N61" s="188" t="str">
        <f t="shared" si="0"/>
        <v>210000012800</v>
      </c>
    </row>
    <row r="62" spans="1:14" x14ac:dyDescent="0.25">
      <c r="A62" s="220" t="s">
        <v>108</v>
      </c>
      <c r="B62" s="220" t="s">
        <v>222</v>
      </c>
      <c r="C62" s="220" t="s">
        <v>223</v>
      </c>
      <c r="D62" s="220" t="s">
        <v>126</v>
      </c>
      <c r="E62" s="220" t="s">
        <v>127</v>
      </c>
      <c r="F62" s="220" t="s">
        <v>125</v>
      </c>
      <c r="G62" s="220" t="s">
        <v>138</v>
      </c>
      <c r="H62" s="220" t="s">
        <v>217</v>
      </c>
      <c r="I62" s="220" t="s">
        <v>217</v>
      </c>
      <c r="J62" s="220" t="s">
        <v>217</v>
      </c>
      <c r="K62" s="220" t="s">
        <v>217</v>
      </c>
      <c r="L62" s="220" t="s">
        <v>217</v>
      </c>
      <c r="M62" s="221">
        <v>-213.84</v>
      </c>
      <c r="N62" s="188" t="str">
        <f t="shared" si="0"/>
        <v>210500012800</v>
      </c>
    </row>
    <row r="63" spans="1:14" x14ac:dyDescent="0.25">
      <c r="A63" s="220" t="s">
        <v>108</v>
      </c>
      <c r="B63" s="220" t="s">
        <v>222</v>
      </c>
      <c r="C63" s="220" t="s">
        <v>223</v>
      </c>
      <c r="D63" s="220" t="s">
        <v>126</v>
      </c>
      <c r="E63" s="220" t="s">
        <v>127</v>
      </c>
      <c r="F63" s="220" t="s">
        <v>125</v>
      </c>
      <c r="G63" s="220" t="s">
        <v>141</v>
      </c>
      <c r="H63" s="220" t="s">
        <v>217</v>
      </c>
      <c r="I63" s="220" t="s">
        <v>217</v>
      </c>
      <c r="J63" s="220" t="s">
        <v>217</v>
      </c>
      <c r="K63" s="220" t="s">
        <v>217</v>
      </c>
      <c r="L63" s="220" t="s">
        <v>217</v>
      </c>
      <c r="M63" s="221">
        <v>-108.5</v>
      </c>
      <c r="N63" s="188" t="str">
        <f t="shared" si="0"/>
        <v>213000012800</v>
      </c>
    </row>
    <row r="64" spans="1:14" x14ac:dyDescent="0.25">
      <c r="A64" s="220" t="s">
        <v>108</v>
      </c>
      <c r="B64" s="220" t="s">
        <v>222</v>
      </c>
      <c r="C64" s="220" t="s">
        <v>223</v>
      </c>
      <c r="D64" s="220" t="s">
        <v>126</v>
      </c>
      <c r="E64" s="220" t="s">
        <v>127</v>
      </c>
      <c r="F64" s="220" t="s">
        <v>125</v>
      </c>
      <c r="G64" s="220" t="s">
        <v>134</v>
      </c>
      <c r="H64" s="220" t="s">
        <v>217</v>
      </c>
      <c r="I64" s="220" t="s">
        <v>217</v>
      </c>
      <c r="J64" s="220" t="s">
        <v>217</v>
      </c>
      <c r="K64" s="220" t="s">
        <v>217</v>
      </c>
      <c r="L64" s="220" t="s">
        <v>217</v>
      </c>
      <c r="M64" s="221">
        <v>-7.87</v>
      </c>
      <c r="N64" s="188" t="str">
        <f t="shared" si="0"/>
        <v>205500012800</v>
      </c>
    </row>
    <row r="65" spans="1:14" x14ac:dyDescent="0.25">
      <c r="A65" s="220" t="s">
        <v>108</v>
      </c>
      <c r="B65" s="220" t="s">
        <v>222</v>
      </c>
      <c r="C65" s="220" t="s">
        <v>223</v>
      </c>
      <c r="D65" s="220" t="s">
        <v>126</v>
      </c>
      <c r="E65" s="220" t="s">
        <v>127</v>
      </c>
      <c r="F65" s="220" t="s">
        <v>125</v>
      </c>
      <c r="G65" s="220" t="s">
        <v>135</v>
      </c>
      <c r="H65" s="220" t="s">
        <v>217</v>
      </c>
      <c r="I65" s="220" t="s">
        <v>217</v>
      </c>
      <c r="J65" s="220" t="s">
        <v>217</v>
      </c>
      <c r="K65" s="220" t="s">
        <v>217</v>
      </c>
      <c r="L65" s="220" t="s">
        <v>217</v>
      </c>
      <c r="M65" s="221">
        <v>-673.9</v>
      </c>
      <c r="N65" s="188" t="str">
        <f t="shared" si="0"/>
        <v>205600012800</v>
      </c>
    </row>
    <row r="66" spans="1:14" x14ac:dyDescent="0.25">
      <c r="A66" s="220" t="s">
        <v>108</v>
      </c>
      <c r="B66" s="220" t="s">
        <v>222</v>
      </c>
      <c r="C66" s="220" t="s">
        <v>223</v>
      </c>
      <c r="D66" s="220" t="s">
        <v>126</v>
      </c>
      <c r="E66" s="220" t="s">
        <v>127</v>
      </c>
      <c r="F66" s="220" t="s">
        <v>125</v>
      </c>
      <c r="G66" s="220" t="s">
        <v>159</v>
      </c>
      <c r="H66" s="220" t="s">
        <v>217</v>
      </c>
      <c r="I66" s="220" t="s">
        <v>217</v>
      </c>
      <c r="J66" s="220" t="s">
        <v>217</v>
      </c>
      <c r="K66" s="220" t="s">
        <v>217</v>
      </c>
      <c r="L66" s="220" t="s">
        <v>217</v>
      </c>
      <c r="M66" s="221">
        <v>-11.4</v>
      </c>
      <c r="N66" s="188" t="str">
        <f t="shared" si="0"/>
        <v>205700012800</v>
      </c>
    </row>
    <row r="67" spans="1:14" x14ac:dyDescent="0.25">
      <c r="A67" s="220" t="s">
        <v>108</v>
      </c>
      <c r="B67" s="220" t="s">
        <v>222</v>
      </c>
      <c r="C67" s="220" t="s">
        <v>223</v>
      </c>
      <c r="D67" s="220" t="s">
        <v>126</v>
      </c>
      <c r="E67" s="220" t="s">
        <v>127</v>
      </c>
      <c r="F67" s="220" t="s">
        <v>125</v>
      </c>
      <c r="G67" s="220" t="s">
        <v>137</v>
      </c>
      <c r="H67" s="220" t="s">
        <v>217</v>
      </c>
      <c r="I67" s="220" t="s">
        <v>217</v>
      </c>
      <c r="J67" s="220" t="s">
        <v>217</v>
      </c>
      <c r="K67" s="220" t="s">
        <v>217</v>
      </c>
      <c r="L67" s="220" t="s">
        <v>217</v>
      </c>
      <c r="M67" s="221">
        <v>-38.880000000000003</v>
      </c>
      <c r="N67" s="188" t="str">
        <f t="shared" ref="N67:N130" si="1">CONCATENATE(G67,E67)</f>
        <v>210000012800</v>
      </c>
    </row>
    <row r="68" spans="1:14" x14ac:dyDescent="0.25">
      <c r="A68" s="220" t="s">
        <v>108</v>
      </c>
      <c r="B68" s="220" t="s">
        <v>222</v>
      </c>
      <c r="C68" s="220" t="s">
        <v>223</v>
      </c>
      <c r="D68" s="220" t="s">
        <v>126</v>
      </c>
      <c r="E68" s="220" t="s">
        <v>127</v>
      </c>
      <c r="F68" s="220" t="s">
        <v>125</v>
      </c>
      <c r="G68" s="220" t="s">
        <v>132</v>
      </c>
      <c r="H68" s="220" t="s">
        <v>217</v>
      </c>
      <c r="I68" s="220" t="s">
        <v>217</v>
      </c>
      <c r="J68" s="220" t="s">
        <v>217</v>
      </c>
      <c r="K68" s="220" t="s">
        <v>217</v>
      </c>
      <c r="L68" s="220" t="s">
        <v>217</v>
      </c>
      <c r="M68" s="221">
        <v>-213.84</v>
      </c>
      <c r="N68" s="188" t="str">
        <f t="shared" si="1"/>
        <v>205200012800</v>
      </c>
    </row>
    <row r="69" spans="1:14" x14ac:dyDescent="0.25">
      <c r="A69" s="220" t="s">
        <v>108</v>
      </c>
      <c r="B69" s="220" t="s">
        <v>222</v>
      </c>
      <c r="C69" s="220" t="s">
        <v>223</v>
      </c>
      <c r="D69" s="220" t="s">
        <v>126</v>
      </c>
      <c r="E69" s="220" t="s">
        <v>127</v>
      </c>
      <c r="F69" s="220" t="s">
        <v>125</v>
      </c>
      <c r="G69" s="220" t="s">
        <v>139</v>
      </c>
      <c r="H69" s="220" t="s">
        <v>217</v>
      </c>
      <c r="I69" s="220" t="s">
        <v>217</v>
      </c>
      <c r="J69" s="220" t="s">
        <v>217</v>
      </c>
      <c r="K69" s="220" t="s">
        <v>217</v>
      </c>
      <c r="L69" s="220" t="s">
        <v>217</v>
      </c>
      <c r="M69" s="221">
        <v>-189.93</v>
      </c>
      <c r="N69" s="188" t="str">
        <f t="shared" si="1"/>
        <v>211000012800</v>
      </c>
    </row>
    <row r="70" spans="1:14" x14ac:dyDescent="0.25">
      <c r="A70" s="220" t="s">
        <v>108</v>
      </c>
      <c r="B70" s="220" t="s">
        <v>222</v>
      </c>
      <c r="C70" s="220" t="s">
        <v>223</v>
      </c>
      <c r="D70" s="220" t="s">
        <v>126</v>
      </c>
      <c r="E70" s="220" t="s">
        <v>127</v>
      </c>
      <c r="F70" s="220" t="s">
        <v>125</v>
      </c>
      <c r="G70" s="220" t="s">
        <v>133</v>
      </c>
      <c r="H70" s="220" t="s">
        <v>217</v>
      </c>
      <c r="I70" s="220" t="s">
        <v>217</v>
      </c>
      <c r="J70" s="220" t="s">
        <v>217</v>
      </c>
      <c r="K70" s="220" t="s">
        <v>217</v>
      </c>
      <c r="L70" s="220" t="s">
        <v>217</v>
      </c>
      <c r="M70" s="221">
        <v>-189.93</v>
      </c>
      <c r="N70" s="188" t="str">
        <f t="shared" si="1"/>
        <v>205300012800</v>
      </c>
    </row>
    <row r="71" spans="1:14" x14ac:dyDescent="0.25">
      <c r="A71" s="220" t="s">
        <v>108</v>
      </c>
      <c r="B71" s="220" t="s">
        <v>224</v>
      </c>
      <c r="C71" s="220" t="s">
        <v>225</v>
      </c>
      <c r="D71" s="220" t="s">
        <v>126</v>
      </c>
      <c r="E71" s="220" t="s">
        <v>127</v>
      </c>
      <c r="F71" s="220" t="s">
        <v>125</v>
      </c>
      <c r="G71" s="220" t="s">
        <v>150</v>
      </c>
      <c r="H71" s="220" t="s">
        <v>217</v>
      </c>
      <c r="I71" s="220" t="s">
        <v>217</v>
      </c>
      <c r="J71" s="220" t="s">
        <v>217</v>
      </c>
      <c r="K71" s="220" t="s">
        <v>217</v>
      </c>
      <c r="L71" s="220" t="s">
        <v>217</v>
      </c>
      <c r="M71" s="221">
        <v>11.4</v>
      </c>
      <c r="N71" s="188" t="str">
        <f t="shared" si="1"/>
        <v>722100012800</v>
      </c>
    </row>
    <row r="72" spans="1:14" x14ac:dyDescent="0.25">
      <c r="A72" s="220" t="s">
        <v>108</v>
      </c>
      <c r="B72" s="220" t="s">
        <v>224</v>
      </c>
      <c r="C72" s="220" t="s">
        <v>225</v>
      </c>
      <c r="D72" s="220" t="s">
        <v>126</v>
      </c>
      <c r="E72" s="220" t="s">
        <v>127</v>
      </c>
      <c r="F72" s="220" t="s">
        <v>125</v>
      </c>
      <c r="G72" s="220" t="s">
        <v>156</v>
      </c>
      <c r="H72" s="220" t="s">
        <v>217</v>
      </c>
      <c r="I72" s="220" t="s">
        <v>217</v>
      </c>
      <c r="J72" s="220" t="s">
        <v>217</v>
      </c>
      <c r="K72" s="220" t="s">
        <v>217</v>
      </c>
      <c r="L72" s="220" t="s">
        <v>217</v>
      </c>
      <c r="M72" s="221">
        <v>203.6</v>
      </c>
      <c r="N72" s="188" t="str">
        <f t="shared" si="1"/>
        <v>726900012800</v>
      </c>
    </row>
    <row r="73" spans="1:14" x14ac:dyDescent="0.25">
      <c r="A73" s="220" t="s">
        <v>108</v>
      </c>
      <c r="B73" s="220" t="s">
        <v>224</v>
      </c>
      <c r="C73" s="220" t="s">
        <v>225</v>
      </c>
      <c r="D73" s="220" t="s">
        <v>126</v>
      </c>
      <c r="E73" s="220" t="s">
        <v>127</v>
      </c>
      <c r="F73" s="220" t="s">
        <v>125</v>
      </c>
      <c r="G73" s="220" t="s">
        <v>156</v>
      </c>
      <c r="H73" s="220" t="s">
        <v>217</v>
      </c>
      <c r="I73" s="220" t="s">
        <v>217</v>
      </c>
      <c r="J73" s="220" t="s">
        <v>217</v>
      </c>
      <c r="K73" s="220" t="s">
        <v>217</v>
      </c>
      <c r="L73" s="220" t="s">
        <v>217</v>
      </c>
      <c r="M73" s="221">
        <v>37.020000000000003</v>
      </c>
      <c r="N73" s="188" t="str">
        <f t="shared" si="1"/>
        <v>726900012800</v>
      </c>
    </row>
    <row r="74" spans="1:14" x14ac:dyDescent="0.25">
      <c r="A74" s="220" t="s">
        <v>108</v>
      </c>
      <c r="B74" s="220" t="s">
        <v>224</v>
      </c>
      <c r="C74" s="220" t="s">
        <v>225</v>
      </c>
      <c r="D74" s="220" t="s">
        <v>126</v>
      </c>
      <c r="E74" s="220" t="s">
        <v>127</v>
      </c>
      <c r="F74" s="220" t="s">
        <v>125</v>
      </c>
      <c r="G74" s="220" t="s">
        <v>138</v>
      </c>
      <c r="H74" s="220" t="s">
        <v>217</v>
      </c>
      <c r="I74" s="220" t="s">
        <v>217</v>
      </c>
      <c r="J74" s="220" t="s">
        <v>217</v>
      </c>
      <c r="K74" s="220" t="s">
        <v>217</v>
      </c>
      <c r="L74" s="220" t="s">
        <v>217</v>
      </c>
      <c r="M74" s="221">
        <v>-203.6</v>
      </c>
      <c r="N74" s="188" t="str">
        <f t="shared" si="1"/>
        <v>210500012800</v>
      </c>
    </row>
    <row r="75" spans="1:14" x14ac:dyDescent="0.25">
      <c r="A75" s="220" t="s">
        <v>108</v>
      </c>
      <c r="B75" s="220" t="s">
        <v>224</v>
      </c>
      <c r="C75" s="220" t="s">
        <v>225</v>
      </c>
      <c r="D75" s="220" t="s">
        <v>126</v>
      </c>
      <c r="E75" s="220" t="s">
        <v>127</v>
      </c>
      <c r="F75" s="220" t="s">
        <v>125</v>
      </c>
      <c r="G75" s="220" t="s">
        <v>137</v>
      </c>
      <c r="H75" s="220" t="s">
        <v>217</v>
      </c>
      <c r="I75" s="220" t="s">
        <v>217</v>
      </c>
      <c r="J75" s="220" t="s">
        <v>217</v>
      </c>
      <c r="K75" s="220" t="s">
        <v>217</v>
      </c>
      <c r="L75" s="220" t="s">
        <v>217</v>
      </c>
      <c r="M75" s="221">
        <v>-27.27</v>
      </c>
      <c r="N75" s="188" t="str">
        <f t="shared" si="1"/>
        <v>210000012800</v>
      </c>
    </row>
    <row r="76" spans="1:14" x14ac:dyDescent="0.25">
      <c r="A76" s="220" t="s">
        <v>108</v>
      </c>
      <c r="B76" s="220" t="s">
        <v>224</v>
      </c>
      <c r="C76" s="220" t="s">
        <v>225</v>
      </c>
      <c r="D76" s="220" t="s">
        <v>126</v>
      </c>
      <c r="E76" s="220" t="s">
        <v>127</v>
      </c>
      <c r="F76" s="220" t="s">
        <v>125</v>
      </c>
      <c r="G76" s="220" t="s">
        <v>141</v>
      </c>
      <c r="H76" s="220" t="s">
        <v>217</v>
      </c>
      <c r="I76" s="220" t="s">
        <v>217</v>
      </c>
      <c r="J76" s="220" t="s">
        <v>217</v>
      </c>
      <c r="K76" s="220" t="s">
        <v>217</v>
      </c>
      <c r="L76" s="220" t="s">
        <v>217</v>
      </c>
      <c r="M76" s="221">
        <v>-108.5</v>
      </c>
      <c r="N76" s="188" t="str">
        <f t="shared" si="1"/>
        <v>213000012800</v>
      </c>
    </row>
    <row r="77" spans="1:14" x14ac:dyDescent="0.25">
      <c r="A77" s="220" t="s">
        <v>108</v>
      </c>
      <c r="B77" s="220" t="s">
        <v>224</v>
      </c>
      <c r="C77" s="220" t="s">
        <v>225</v>
      </c>
      <c r="D77" s="220" t="s">
        <v>126</v>
      </c>
      <c r="E77" s="220" t="s">
        <v>127</v>
      </c>
      <c r="F77" s="220" t="s">
        <v>125</v>
      </c>
      <c r="G77" s="220" t="s">
        <v>140</v>
      </c>
      <c r="H77" s="220" t="s">
        <v>217</v>
      </c>
      <c r="I77" s="220" t="s">
        <v>217</v>
      </c>
      <c r="J77" s="220" t="s">
        <v>217</v>
      </c>
      <c r="K77" s="220" t="s">
        <v>217</v>
      </c>
      <c r="L77" s="220" t="s">
        <v>217</v>
      </c>
      <c r="M77" s="221">
        <v>-4.8600000000000003</v>
      </c>
      <c r="N77" s="188" t="str">
        <f t="shared" si="1"/>
        <v>212500012800</v>
      </c>
    </row>
    <row r="78" spans="1:14" x14ac:dyDescent="0.25">
      <c r="A78" s="220" t="s">
        <v>108</v>
      </c>
      <c r="B78" s="220" t="s">
        <v>224</v>
      </c>
      <c r="C78" s="220" t="s">
        <v>225</v>
      </c>
      <c r="D78" s="220" t="s">
        <v>126</v>
      </c>
      <c r="E78" s="220" t="s">
        <v>127</v>
      </c>
      <c r="F78" s="220" t="s">
        <v>125</v>
      </c>
      <c r="G78" s="220" t="s">
        <v>140</v>
      </c>
      <c r="H78" s="220" t="s">
        <v>217</v>
      </c>
      <c r="I78" s="220" t="s">
        <v>217</v>
      </c>
      <c r="J78" s="220" t="s">
        <v>217</v>
      </c>
      <c r="K78" s="220" t="s">
        <v>217</v>
      </c>
      <c r="L78" s="220" t="s">
        <v>217</v>
      </c>
      <c r="M78" s="221">
        <v>-10.94</v>
      </c>
      <c r="N78" s="188" t="str">
        <f t="shared" si="1"/>
        <v>212500012800</v>
      </c>
    </row>
    <row r="79" spans="1:14" x14ac:dyDescent="0.25">
      <c r="A79" s="220" t="s">
        <v>108</v>
      </c>
      <c r="B79" s="220" t="s">
        <v>224</v>
      </c>
      <c r="C79" s="220" t="s">
        <v>225</v>
      </c>
      <c r="D79" s="220" t="s">
        <v>126</v>
      </c>
      <c r="E79" s="220" t="s">
        <v>127</v>
      </c>
      <c r="F79" s="220" t="s">
        <v>125</v>
      </c>
      <c r="G79" s="220" t="s">
        <v>137</v>
      </c>
      <c r="H79" s="220" t="s">
        <v>217</v>
      </c>
      <c r="I79" s="220" t="s">
        <v>217</v>
      </c>
      <c r="J79" s="220" t="s">
        <v>217</v>
      </c>
      <c r="K79" s="220" t="s">
        <v>217</v>
      </c>
      <c r="L79" s="220" t="s">
        <v>217</v>
      </c>
      <c r="M79" s="221">
        <v>-500</v>
      </c>
      <c r="N79" s="188" t="str">
        <f t="shared" si="1"/>
        <v>210000012800</v>
      </c>
    </row>
    <row r="80" spans="1:14" x14ac:dyDescent="0.25">
      <c r="A80" s="220" t="s">
        <v>108</v>
      </c>
      <c r="B80" s="220" t="s">
        <v>224</v>
      </c>
      <c r="C80" s="220" t="s">
        <v>225</v>
      </c>
      <c r="D80" s="220" t="s">
        <v>126</v>
      </c>
      <c r="E80" s="220" t="s">
        <v>127</v>
      </c>
      <c r="F80" s="220" t="s">
        <v>125</v>
      </c>
      <c r="G80" s="220" t="s">
        <v>137</v>
      </c>
      <c r="H80" s="220" t="s">
        <v>217</v>
      </c>
      <c r="I80" s="220" t="s">
        <v>217</v>
      </c>
      <c r="J80" s="220" t="s">
        <v>217</v>
      </c>
      <c r="K80" s="220" t="s">
        <v>217</v>
      </c>
      <c r="L80" s="220" t="s">
        <v>217</v>
      </c>
      <c r="M80" s="221">
        <v>-98.08</v>
      </c>
      <c r="N80" s="188" t="str">
        <f t="shared" si="1"/>
        <v>210000012800</v>
      </c>
    </row>
    <row r="81" spans="1:14" x14ac:dyDescent="0.25">
      <c r="A81" s="220" t="s">
        <v>108</v>
      </c>
      <c r="B81" s="220" t="s">
        <v>224</v>
      </c>
      <c r="C81" s="220" t="s">
        <v>225</v>
      </c>
      <c r="D81" s="220" t="s">
        <v>126</v>
      </c>
      <c r="E81" s="220" t="s">
        <v>127</v>
      </c>
      <c r="F81" s="220" t="s">
        <v>125</v>
      </c>
      <c r="G81" s="220" t="s">
        <v>135</v>
      </c>
      <c r="H81" s="220" t="s">
        <v>217</v>
      </c>
      <c r="I81" s="220" t="s">
        <v>217</v>
      </c>
      <c r="J81" s="220" t="s">
        <v>217</v>
      </c>
      <c r="K81" s="220" t="s">
        <v>217</v>
      </c>
      <c r="L81" s="220" t="s">
        <v>217</v>
      </c>
      <c r="M81" s="221">
        <v>-673.9</v>
      </c>
      <c r="N81" s="188" t="str">
        <f t="shared" si="1"/>
        <v>205600012800</v>
      </c>
    </row>
    <row r="82" spans="1:14" x14ac:dyDescent="0.25">
      <c r="A82" s="220" t="s">
        <v>108</v>
      </c>
      <c r="B82" s="220" t="s">
        <v>224</v>
      </c>
      <c r="C82" s="220" t="s">
        <v>225</v>
      </c>
      <c r="D82" s="220" t="s">
        <v>126</v>
      </c>
      <c r="E82" s="220" t="s">
        <v>127</v>
      </c>
      <c r="F82" s="220" t="s">
        <v>125</v>
      </c>
      <c r="G82" s="220" t="s">
        <v>159</v>
      </c>
      <c r="H82" s="220" t="s">
        <v>217</v>
      </c>
      <c r="I82" s="220" t="s">
        <v>217</v>
      </c>
      <c r="J82" s="220" t="s">
        <v>217</v>
      </c>
      <c r="K82" s="220" t="s">
        <v>217</v>
      </c>
      <c r="L82" s="220" t="s">
        <v>217</v>
      </c>
      <c r="M82" s="221">
        <v>-11.4</v>
      </c>
      <c r="N82" s="188" t="str">
        <f t="shared" si="1"/>
        <v>205700012800</v>
      </c>
    </row>
    <row r="83" spans="1:14" x14ac:dyDescent="0.25">
      <c r="A83" s="220" t="s">
        <v>108</v>
      </c>
      <c r="B83" s="220" t="s">
        <v>224</v>
      </c>
      <c r="C83" s="220" t="s">
        <v>225</v>
      </c>
      <c r="D83" s="220" t="s">
        <v>126</v>
      </c>
      <c r="E83" s="220" t="s">
        <v>127</v>
      </c>
      <c r="F83" s="220" t="s">
        <v>125</v>
      </c>
      <c r="G83" s="220" t="s">
        <v>134</v>
      </c>
      <c r="H83" s="220" t="s">
        <v>217</v>
      </c>
      <c r="I83" s="220" t="s">
        <v>217</v>
      </c>
      <c r="J83" s="220" t="s">
        <v>217</v>
      </c>
      <c r="K83" s="220" t="s">
        <v>217</v>
      </c>
      <c r="L83" s="220" t="s">
        <v>217</v>
      </c>
      <c r="M83" s="221">
        <v>-2.4900000000000002</v>
      </c>
      <c r="N83" s="188" t="str">
        <f t="shared" si="1"/>
        <v>205500012800</v>
      </c>
    </row>
    <row r="84" spans="1:14" x14ac:dyDescent="0.25">
      <c r="A84" s="220" t="s">
        <v>108</v>
      </c>
      <c r="B84" s="220" t="s">
        <v>224</v>
      </c>
      <c r="C84" s="220" t="s">
        <v>225</v>
      </c>
      <c r="D84" s="220" t="s">
        <v>126</v>
      </c>
      <c r="E84" s="220" t="s">
        <v>127</v>
      </c>
      <c r="F84" s="220" t="s">
        <v>125</v>
      </c>
      <c r="G84" s="220" t="s">
        <v>132</v>
      </c>
      <c r="H84" s="220" t="s">
        <v>217</v>
      </c>
      <c r="I84" s="220" t="s">
        <v>217</v>
      </c>
      <c r="J84" s="220" t="s">
        <v>217</v>
      </c>
      <c r="K84" s="220" t="s">
        <v>217</v>
      </c>
      <c r="L84" s="220" t="s">
        <v>217</v>
      </c>
      <c r="M84" s="221">
        <v>-203.6</v>
      </c>
      <c r="N84" s="188" t="str">
        <f t="shared" si="1"/>
        <v>205200012800</v>
      </c>
    </row>
    <row r="85" spans="1:14" x14ac:dyDescent="0.25">
      <c r="A85" s="220" t="s">
        <v>108</v>
      </c>
      <c r="B85" s="220" t="s">
        <v>224</v>
      </c>
      <c r="C85" s="220" t="s">
        <v>225</v>
      </c>
      <c r="D85" s="220" t="s">
        <v>126</v>
      </c>
      <c r="E85" s="220" t="s">
        <v>127</v>
      </c>
      <c r="F85" s="220" t="s">
        <v>125</v>
      </c>
      <c r="G85" s="220" t="s">
        <v>137</v>
      </c>
      <c r="H85" s="220" t="s">
        <v>217</v>
      </c>
      <c r="I85" s="220" t="s">
        <v>217</v>
      </c>
      <c r="J85" s="220" t="s">
        <v>217</v>
      </c>
      <c r="K85" s="220" t="s">
        <v>217</v>
      </c>
      <c r="L85" s="220" t="s">
        <v>217</v>
      </c>
      <c r="M85" s="221">
        <v>-37.020000000000003</v>
      </c>
      <c r="N85" s="188" t="str">
        <f t="shared" si="1"/>
        <v>210000012800</v>
      </c>
    </row>
    <row r="86" spans="1:14" x14ac:dyDescent="0.25">
      <c r="A86" s="220" t="s">
        <v>108</v>
      </c>
      <c r="B86" s="220" t="s">
        <v>224</v>
      </c>
      <c r="C86" s="220" t="s">
        <v>225</v>
      </c>
      <c r="D86" s="220" t="s">
        <v>126</v>
      </c>
      <c r="E86" s="220" t="s">
        <v>127</v>
      </c>
      <c r="F86" s="220" t="s">
        <v>125</v>
      </c>
      <c r="G86" s="220" t="s">
        <v>139</v>
      </c>
      <c r="H86" s="220" t="s">
        <v>217</v>
      </c>
      <c r="I86" s="220" t="s">
        <v>217</v>
      </c>
      <c r="J86" s="220" t="s">
        <v>217</v>
      </c>
      <c r="K86" s="220" t="s">
        <v>217</v>
      </c>
      <c r="L86" s="220" t="s">
        <v>217</v>
      </c>
      <c r="M86" s="221">
        <v>-176.88</v>
      </c>
      <c r="N86" s="188" t="str">
        <f t="shared" si="1"/>
        <v>211000012800</v>
      </c>
    </row>
    <row r="87" spans="1:14" x14ac:dyDescent="0.25">
      <c r="A87" s="220" t="s">
        <v>108</v>
      </c>
      <c r="B87" s="220" t="s">
        <v>224</v>
      </c>
      <c r="C87" s="220" t="s">
        <v>225</v>
      </c>
      <c r="D87" s="220" t="s">
        <v>126</v>
      </c>
      <c r="E87" s="220" t="s">
        <v>127</v>
      </c>
      <c r="F87" s="220" t="s">
        <v>125</v>
      </c>
      <c r="G87" s="220" t="s">
        <v>133</v>
      </c>
      <c r="H87" s="220" t="s">
        <v>217</v>
      </c>
      <c r="I87" s="220" t="s">
        <v>217</v>
      </c>
      <c r="J87" s="220" t="s">
        <v>217</v>
      </c>
      <c r="K87" s="220" t="s">
        <v>217</v>
      </c>
      <c r="L87" s="220" t="s">
        <v>217</v>
      </c>
      <c r="M87" s="221">
        <v>-176.88</v>
      </c>
      <c r="N87" s="188" t="str">
        <f t="shared" si="1"/>
        <v>205300012800</v>
      </c>
    </row>
    <row r="88" spans="1:14" x14ac:dyDescent="0.25">
      <c r="A88" s="220" t="s">
        <v>108</v>
      </c>
      <c r="B88" s="220" t="s">
        <v>224</v>
      </c>
      <c r="C88" s="220" t="s">
        <v>225</v>
      </c>
      <c r="D88" s="220" t="s">
        <v>126</v>
      </c>
      <c r="E88" s="220" t="s">
        <v>127</v>
      </c>
      <c r="F88" s="220" t="s">
        <v>125</v>
      </c>
      <c r="G88" s="220" t="s">
        <v>145</v>
      </c>
      <c r="H88" s="220" t="s">
        <v>217</v>
      </c>
      <c r="I88" s="220" t="s">
        <v>217</v>
      </c>
      <c r="J88" s="220" t="s">
        <v>217</v>
      </c>
      <c r="K88" s="220" t="s">
        <v>217</v>
      </c>
      <c r="L88" s="220" t="s">
        <v>217</v>
      </c>
      <c r="M88" s="221">
        <v>-41.36</v>
      </c>
      <c r="N88" s="188" t="str">
        <f t="shared" si="1"/>
        <v>216000012800</v>
      </c>
    </row>
    <row r="89" spans="1:14" x14ac:dyDescent="0.25">
      <c r="A89" s="220" t="s">
        <v>108</v>
      </c>
      <c r="B89" s="220" t="s">
        <v>224</v>
      </c>
      <c r="C89" s="220" t="s">
        <v>225</v>
      </c>
      <c r="D89" s="220" t="s">
        <v>126</v>
      </c>
      <c r="E89" s="220" t="s">
        <v>127</v>
      </c>
      <c r="F89" s="220" t="s">
        <v>125</v>
      </c>
      <c r="G89" s="220" t="s">
        <v>142</v>
      </c>
      <c r="H89" s="220" t="s">
        <v>217</v>
      </c>
      <c r="I89" s="220" t="s">
        <v>217</v>
      </c>
      <c r="J89" s="220" t="s">
        <v>217</v>
      </c>
      <c r="K89" s="220" t="s">
        <v>217</v>
      </c>
      <c r="L89" s="220" t="s">
        <v>217</v>
      </c>
      <c r="M89" s="221">
        <v>-377.3</v>
      </c>
      <c r="N89" s="188" t="str">
        <f t="shared" si="1"/>
        <v>214000012800</v>
      </c>
    </row>
    <row r="90" spans="1:14" x14ac:dyDescent="0.25">
      <c r="A90" s="220" t="s">
        <v>108</v>
      </c>
      <c r="B90" s="220" t="s">
        <v>224</v>
      </c>
      <c r="C90" s="220" t="s">
        <v>225</v>
      </c>
      <c r="D90" s="220" t="s">
        <v>126</v>
      </c>
      <c r="E90" s="220" t="s">
        <v>127</v>
      </c>
      <c r="F90" s="220" t="s">
        <v>125</v>
      </c>
      <c r="G90" s="220" t="s">
        <v>136</v>
      </c>
      <c r="H90" s="220" t="s">
        <v>217</v>
      </c>
      <c r="I90" s="220" t="s">
        <v>217</v>
      </c>
      <c r="J90" s="220" t="s">
        <v>217</v>
      </c>
      <c r="K90" s="220" t="s">
        <v>217</v>
      </c>
      <c r="L90" s="220" t="s">
        <v>217</v>
      </c>
      <c r="M90" s="221">
        <v>-41.36</v>
      </c>
      <c r="N90" s="188" t="str">
        <f t="shared" si="1"/>
        <v>205800012800</v>
      </c>
    </row>
    <row r="91" spans="1:14" x14ac:dyDescent="0.25">
      <c r="A91" s="220" t="s">
        <v>108</v>
      </c>
      <c r="B91" s="220" t="s">
        <v>224</v>
      </c>
      <c r="C91" s="220" t="s">
        <v>225</v>
      </c>
      <c r="D91" s="220" t="s">
        <v>126</v>
      </c>
      <c r="E91" s="220" t="s">
        <v>127</v>
      </c>
      <c r="F91" s="220" t="s">
        <v>125</v>
      </c>
      <c r="G91" s="220" t="s">
        <v>143</v>
      </c>
      <c r="H91" s="220" t="s">
        <v>217</v>
      </c>
      <c r="I91" s="220" t="s">
        <v>217</v>
      </c>
      <c r="J91" s="220" t="s">
        <v>217</v>
      </c>
      <c r="K91" s="220" t="s">
        <v>217</v>
      </c>
      <c r="L91" s="220" t="s">
        <v>217</v>
      </c>
      <c r="M91" s="221">
        <v>-121.08</v>
      </c>
      <c r="N91" s="188" t="str">
        <f t="shared" si="1"/>
        <v>215000012800</v>
      </c>
    </row>
    <row r="92" spans="1:14" x14ac:dyDescent="0.25">
      <c r="A92" s="220" t="s">
        <v>108</v>
      </c>
      <c r="B92" s="220" t="s">
        <v>224</v>
      </c>
      <c r="C92" s="220" t="s">
        <v>225</v>
      </c>
      <c r="D92" s="220" t="s">
        <v>126</v>
      </c>
      <c r="E92" s="220" t="s">
        <v>127</v>
      </c>
      <c r="F92" s="220" t="s">
        <v>125</v>
      </c>
      <c r="G92" s="220" t="s">
        <v>124</v>
      </c>
      <c r="H92" s="220" t="s">
        <v>217</v>
      </c>
      <c r="I92" s="220" t="s">
        <v>217</v>
      </c>
      <c r="J92" s="220" t="s">
        <v>217</v>
      </c>
      <c r="K92" s="220" t="s">
        <v>217</v>
      </c>
      <c r="L92" s="220" t="s">
        <v>217</v>
      </c>
      <c r="M92" s="221">
        <v>-1414.93</v>
      </c>
      <c r="N92" s="188" t="str">
        <f t="shared" si="1"/>
        <v>100000012800</v>
      </c>
    </row>
    <row r="93" spans="1:14" x14ac:dyDescent="0.25">
      <c r="A93" s="220" t="s">
        <v>108</v>
      </c>
      <c r="B93" s="220" t="s">
        <v>224</v>
      </c>
      <c r="C93" s="220" t="s">
        <v>225</v>
      </c>
      <c r="D93" s="220" t="s">
        <v>126</v>
      </c>
      <c r="E93" s="220" t="s">
        <v>127</v>
      </c>
      <c r="F93" s="220" t="s">
        <v>125</v>
      </c>
      <c r="G93" s="220" t="s">
        <v>148</v>
      </c>
      <c r="H93" s="220" t="s">
        <v>217</v>
      </c>
      <c r="I93" s="220" t="s">
        <v>217</v>
      </c>
      <c r="J93" s="220" t="s">
        <v>217</v>
      </c>
      <c r="K93" s="220" t="s">
        <v>217</v>
      </c>
      <c r="L93" s="220" t="s">
        <v>217</v>
      </c>
      <c r="M93" s="221">
        <v>3084.8</v>
      </c>
      <c r="N93" s="188" t="str">
        <f t="shared" si="1"/>
        <v>700000012800</v>
      </c>
    </row>
    <row r="94" spans="1:14" x14ac:dyDescent="0.25">
      <c r="A94" s="220" t="s">
        <v>108</v>
      </c>
      <c r="B94" s="220" t="s">
        <v>224</v>
      </c>
      <c r="C94" s="220" t="s">
        <v>225</v>
      </c>
      <c r="D94" s="220" t="s">
        <v>126</v>
      </c>
      <c r="E94" s="220" t="s">
        <v>127</v>
      </c>
      <c r="F94" s="220" t="s">
        <v>125</v>
      </c>
      <c r="G94" s="220" t="s">
        <v>151</v>
      </c>
      <c r="H94" s="220" t="s">
        <v>217</v>
      </c>
      <c r="I94" s="220" t="s">
        <v>217</v>
      </c>
      <c r="J94" s="220" t="s">
        <v>217</v>
      </c>
      <c r="K94" s="220" t="s">
        <v>217</v>
      </c>
      <c r="L94" s="220" t="s">
        <v>217</v>
      </c>
      <c r="M94" s="221">
        <v>176.88</v>
      </c>
      <c r="N94" s="188" t="str">
        <f t="shared" si="1"/>
        <v>723000012800</v>
      </c>
    </row>
    <row r="95" spans="1:14" x14ac:dyDescent="0.25">
      <c r="A95" s="220" t="s">
        <v>108</v>
      </c>
      <c r="B95" s="220" t="s">
        <v>224</v>
      </c>
      <c r="C95" s="220" t="s">
        <v>225</v>
      </c>
      <c r="D95" s="220" t="s">
        <v>126</v>
      </c>
      <c r="E95" s="220" t="s">
        <v>127</v>
      </c>
      <c r="F95" s="220" t="s">
        <v>125</v>
      </c>
      <c r="G95" s="220" t="s">
        <v>152</v>
      </c>
      <c r="H95" s="220" t="s">
        <v>217</v>
      </c>
      <c r="I95" s="220" t="s">
        <v>217</v>
      </c>
      <c r="J95" s="220" t="s">
        <v>217</v>
      </c>
      <c r="K95" s="220" t="s">
        <v>217</v>
      </c>
      <c r="L95" s="220" t="s">
        <v>217</v>
      </c>
      <c r="M95" s="221">
        <v>41.36</v>
      </c>
      <c r="N95" s="188" t="str">
        <f t="shared" si="1"/>
        <v>723100012800</v>
      </c>
    </row>
    <row r="96" spans="1:14" x14ac:dyDescent="0.25">
      <c r="A96" s="220" t="s">
        <v>108</v>
      </c>
      <c r="B96" s="220" t="s">
        <v>224</v>
      </c>
      <c r="C96" s="220" t="s">
        <v>225</v>
      </c>
      <c r="D96" s="220" t="s">
        <v>126</v>
      </c>
      <c r="E96" s="220" t="s">
        <v>127</v>
      </c>
      <c r="F96" s="220" t="s">
        <v>125</v>
      </c>
      <c r="G96" s="220" t="s">
        <v>153</v>
      </c>
      <c r="H96" s="220" t="s">
        <v>217</v>
      </c>
      <c r="I96" s="220" t="s">
        <v>217</v>
      </c>
      <c r="J96" s="220" t="s">
        <v>217</v>
      </c>
      <c r="K96" s="220" t="s">
        <v>217</v>
      </c>
      <c r="L96" s="220" t="s">
        <v>217</v>
      </c>
      <c r="M96" s="221">
        <v>673.9</v>
      </c>
      <c r="N96" s="188" t="str">
        <f t="shared" si="1"/>
        <v>724000012800</v>
      </c>
    </row>
    <row r="97" spans="1:14" x14ac:dyDescent="0.25">
      <c r="A97" s="220" t="s">
        <v>108</v>
      </c>
      <c r="B97" s="220" t="s">
        <v>224</v>
      </c>
      <c r="C97" s="220" t="s">
        <v>225</v>
      </c>
      <c r="D97" s="220" t="s">
        <v>126</v>
      </c>
      <c r="E97" s="220" t="s">
        <v>127</v>
      </c>
      <c r="F97" s="220" t="s">
        <v>125</v>
      </c>
      <c r="G97" s="220" t="s">
        <v>155</v>
      </c>
      <c r="H97" s="220" t="s">
        <v>217</v>
      </c>
      <c r="I97" s="220" t="s">
        <v>217</v>
      </c>
      <c r="J97" s="220" t="s">
        <v>217</v>
      </c>
      <c r="K97" s="220" t="s">
        <v>217</v>
      </c>
      <c r="L97" s="220" t="s">
        <v>217</v>
      </c>
      <c r="M97" s="221">
        <v>2.4900000000000002</v>
      </c>
      <c r="N97" s="188" t="str">
        <f t="shared" si="1"/>
        <v>725000012800</v>
      </c>
    </row>
    <row r="98" spans="1:14" x14ac:dyDescent="0.25">
      <c r="A98" s="220" t="s">
        <v>108</v>
      </c>
      <c r="B98" s="220" t="s">
        <v>226</v>
      </c>
      <c r="C98" s="220" t="s">
        <v>227</v>
      </c>
      <c r="D98" s="220" t="s">
        <v>126</v>
      </c>
      <c r="E98" s="220" t="s">
        <v>127</v>
      </c>
      <c r="F98" s="220" t="s">
        <v>125</v>
      </c>
      <c r="G98" s="220" t="s">
        <v>155</v>
      </c>
      <c r="H98" s="220" t="s">
        <v>217</v>
      </c>
      <c r="I98" s="220" t="s">
        <v>217</v>
      </c>
      <c r="J98" s="220" t="s">
        <v>217</v>
      </c>
      <c r="K98" s="220" t="s">
        <v>217</v>
      </c>
      <c r="L98" s="220" t="s">
        <v>217</v>
      </c>
      <c r="M98" s="221">
        <v>8.35</v>
      </c>
      <c r="N98" s="188" t="str">
        <f t="shared" si="1"/>
        <v>725000012800</v>
      </c>
    </row>
    <row r="99" spans="1:14" x14ac:dyDescent="0.25">
      <c r="A99" s="220" t="s">
        <v>108</v>
      </c>
      <c r="B99" s="220" t="s">
        <v>226</v>
      </c>
      <c r="C99" s="220" t="s">
        <v>227</v>
      </c>
      <c r="D99" s="220" t="s">
        <v>126</v>
      </c>
      <c r="E99" s="220" t="s">
        <v>127</v>
      </c>
      <c r="F99" s="220" t="s">
        <v>125</v>
      </c>
      <c r="G99" s="220" t="s">
        <v>139</v>
      </c>
      <c r="H99" s="220" t="s">
        <v>217</v>
      </c>
      <c r="I99" s="220" t="s">
        <v>217</v>
      </c>
      <c r="J99" s="220" t="s">
        <v>217</v>
      </c>
      <c r="K99" s="220" t="s">
        <v>217</v>
      </c>
      <c r="L99" s="220" t="s">
        <v>217</v>
      </c>
      <c r="M99" s="221">
        <v>-193.22</v>
      </c>
      <c r="N99" s="188" t="str">
        <f t="shared" si="1"/>
        <v>211000012800</v>
      </c>
    </row>
    <row r="100" spans="1:14" x14ac:dyDescent="0.25">
      <c r="A100" s="220" t="s">
        <v>108</v>
      </c>
      <c r="B100" s="220" t="s">
        <v>226</v>
      </c>
      <c r="C100" s="220" t="s">
        <v>227</v>
      </c>
      <c r="D100" s="220" t="s">
        <v>126</v>
      </c>
      <c r="E100" s="220" t="s">
        <v>127</v>
      </c>
      <c r="F100" s="220" t="s">
        <v>125</v>
      </c>
      <c r="G100" s="220" t="s">
        <v>154</v>
      </c>
      <c r="H100" s="220" t="s">
        <v>217</v>
      </c>
      <c r="I100" s="220" t="s">
        <v>217</v>
      </c>
      <c r="J100" s="220" t="s">
        <v>217</v>
      </c>
      <c r="K100" s="220" t="s">
        <v>217</v>
      </c>
      <c r="L100" s="220" t="s">
        <v>217</v>
      </c>
      <c r="M100" s="221">
        <v>31.25</v>
      </c>
      <c r="N100" s="188" t="str">
        <f t="shared" si="1"/>
        <v>724500012800</v>
      </c>
    </row>
    <row r="101" spans="1:14" x14ac:dyDescent="0.25">
      <c r="A101" s="220" t="s">
        <v>108</v>
      </c>
      <c r="B101" s="220" t="s">
        <v>226</v>
      </c>
      <c r="C101" s="220" t="s">
        <v>227</v>
      </c>
      <c r="D101" s="220" t="s">
        <v>126</v>
      </c>
      <c r="E101" s="220" t="s">
        <v>127</v>
      </c>
      <c r="F101" s="220" t="s">
        <v>125</v>
      </c>
      <c r="G101" s="220" t="s">
        <v>156</v>
      </c>
      <c r="H101" s="220" t="s">
        <v>217</v>
      </c>
      <c r="I101" s="220" t="s">
        <v>217</v>
      </c>
      <c r="J101" s="220" t="s">
        <v>217</v>
      </c>
      <c r="K101" s="220" t="s">
        <v>217</v>
      </c>
      <c r="L101" s="220" t="s">
        <v>217</v>
      </c>
      <c r="M101" s="221">
        <v>216.32</v>
      </c>
      <c r="N101" s="188" t="str">
        <f t="shared" si="1"/>
        <v>726900012800</v>
      </c>
    </row>
    <row r="102" spans="1:14" x14ac:dyDescent="0.25">
      <c r="A102" s="220" t="s">
        <v>108</v>
      </c>
      <c r="B102" s="220" t="s">
        <v>226</v>
      </c>
      <c r="C102" s="220" t="s">
        <v>227</v>
      </c>
      <c r="D102" s="220" t="s">
        <v>126</v>
      </c>
      <c r="E102" s="220" t="s">
        <v>127</v>
      </c>
      <c r="F102" s="220" t="s">
        <v>125</v>
      </c>
      <c r="G102" s="220" t="s">
        <v>156</v>
      </c>
      <c r="H102" s="220" t="s">
        <v>217</v>
      </c>
      <c r="I102" s="220" t="s">
        <v>217</v>
      </c>
      <c r="J102" s="220" t="s">
        <v>217</v>
      </c>
      <c r="K102" s="220" t="s">
        <v>217</v>
      </c>
      <c r="L102" s="220" t="s">
        <v>217</v>
      </c>
      <c r="M102" s="221">
        <v>39.33</v>
      </c>
      <c r="N102" s="188" t="str">
        <f t="shared" si="1"/>
        <v>726900012800</v>
      </c>
    </row>
    <row r="103" spans="1:14" x14ac:dyDescent="0.25">
      <c r="A103" s="220" t="s">
        <v>108</v>
      </c>
      <c r="B103" s="220" t="s">
        <v>226</v>
      </c>
      <c r="C103" s="220" t="s">
        <v>227</v>
      </c>
      <c r="D103" s="220" t="s">
        <v>126</v>
      </c>
      <c r="E103" s="220" t="s">
        <v>127</v>
      </c>
      <c r="F103" s="220" t="s">
        <v>125</v>
      </c>
      <c r="G103" s="220" t="s">
        <v>133</v>
      </c>
      <c r="H103" s="220" t="s">
        <v>217</v>
      </c>
      <c r="I103" s="220" t="s">
        <v>217</v>
      </c>
      <c r="J103" s="220" t="s">
        <v>217</v>
      </c>
      <c r="K103" s="220" t="s">
        <v>217</v>
      </c>
      <c r="L103" s="220" t="s">
        <v>217</v>
      </c>
      <c r="M103" s="221">
        <v>-193.22</v>
      </c>
      <c r="N103" s="188" t="str">
        <f t="shared" si="1"/>
        <v>205300012800</v>
      </c>
    </row>
    <row r="104" spans="1:14" x14ac:dyDescent="0.25">
      <c r="A104" s="220" t="s">
        <v>108</v>
      </c>
      <c r="B104" s="220" t="s">
        <v>226</v>
      </c>
      <c r="C104" s="220" t="s">
        <v>227</v>
      </c>
      <c r="D104" s="220" t="s">
        <v>126</v>
      </c>
      <c r="E104" s="220" t="s">
        <v>127</v>
      </c>
      <c r="F104" s="220" t="s">
        <v>125</v>
      </c>
      <c r="G104" s="220" t="s">
        <v>145</v>
      </c>
      <c r="H104" s="220" t="s">
        <v>217</v>
      </c>
      <c r="I104" s="220" t="s">
        <v>217</v>
      </c>
      <c r="J104" s="220" t="s">
        <v>217</v>
      </c>
      <c r="K104" s="220" t="s">
        <v>217</v>
      </c>
      <c r="L104" s="220" t="s">
        <v>217</v>
      </c>
      <c r="M104" s="221">
        <v>-45.18</v>
      </c>
      <c r="N104" s="188" t="str">
        <f t="shared" si="1"/>
        <v>216000012800</v>
      </c>
    </row>
    <row r="105" spans="1:14" x14ac:dyDescent="0.25">
      <c r="A105" s="220" t="s">
        <v>108</v>
      </c>
      <c r="B105" s="220" t="s">
        <v>226</v>
      </c>
      <c r="C105" s="220" t="s">
        <v>227</v>
      </c>
      <c r="D105" s="220" t="s">
        <v>126</v>
      </c>
      <c r="E105" s="220" t="s">
        <v>127</v>
      </c>
      <c r="F105" s="220" t="s">
        <v>125</v>
      </c>
      <c r="G105" s="220" t="s">
        <v>142</v>
      </c>
      <c r="H105" s="220" t="s">
        <v>217</v>
      </c>
      <c r="I105" s="220" t="s">
        <v>217</v>
      </c>
      <c r="J105" s="220" t="s">
        <v>217</v>
      </c>
      <c r="K105" s="220" t="s">
        <v>217</v>
      </c>
      <c r="L105" s="220" t="s">
        <v>217</v>
      </c>
      <c r="M105" s="221">
        <v>-50</v>
      </c>
      <c r="N105" s="188" t="str">
        <f t="shared" si="1"/>
        <v>214000012800</v>
      </c>
    </row>
    <row r="106" spans="1:14" x14ac:dyDescent="0.25">
      <c r="A106" s="220" t="s">
        <v>108</v>
      </c>
      <c r="B106" s="220" t="s">
        <v>226</v>
      </c>
      <c r="C106" s="220" t="s">
        <v>227</v>
      </c>
      <c r="D106" s="220" t="s">
        <v>126</v>
      </c>
      <c r="E106" s="220" t="s">
        <v>127</v>
      </c>
      <c r="F106" s="220" t="s">
        <v>125</v>
      </c>
      <c r="G106" s="220" t="s">
        <v>136</v>
      </c>
      <c r="H106" s="220" t="s">
        <v>217</v>
      </c>
      <c r="I106" s="220" t="s">
        <v>217</v>
      </c>
      <c r="J106" s="220" t="s">
        <v>217</v>
      </c>
      <c r="K106" s="220" t="s">
        <v>217</v>
      </c>
      <c r="L106" s="220" t="s">
        <v>217</v>
      </c>
      <c r="M106" s="221">
        <v>-45.18</v>
      </c>
      <c r="N106" s="188" t="str">
        <f t="shared" si="1"/>
        <v>205800012800</v>
      </c>
    </row>
    <row r="107" spans="1:14" x14ac:dyDescent="0.25">
      <c r="A107" s="220" t="s">
        <v>108</v>
      </c>
      <c r="B107" s="220" t="s">
        <v>226</v>
      </c>
      <c r="C107" s="220" t="s">
        <v>227</v>
      </c>
      <c r="D107" s="220" t="s">
        <v>126</v>
      </c>
      <c r="E107" s="220" t="s">
        <v>127</v>
      </c>
      <c r="F107" s="220" t="s">
        <v>125</v>
      </c>
      <c r="G107" s="220" t="s">
        <v>143</v>
      </c>
      <c r="H107" s="220" t="s">
        <v>217</v>
      </c>
      <c r="I107" s="220" t="s">
        <v>217</v>
      </c>
      <c r="J107" s="220" t="s">
        <v>217</v>
      </c>
      <c r="K107" s="220" t="s">
        <v>217</v>
      </c>
      <c r="L107" s="220" t="s">
        <v>217</v>
      </c>
      <c r="M107" s="221">
        <v>-153.13999999999999</v>
      </c>
      <c r="N107" s="188" t="str">
        <f t="shared" si="1"/>
        <v>215000012800</v>
      </c>
    </row>
    <row r="108" spans="1:14" x14ac:dyDescent="0.25">
      <c r="A108" s="220" t="s">
        <v>108</v>
      </c>
      <c r="B108" s="220" t="s">
        <v>226</v>
      </c>
      <c r="C108" s="220" t="s">
        <v>227</v>
      </c>
      <c r="D108" s="220" t="s">
        <v>126</v>
      </c>
      <c r="E108" s="220" t="s">
        <v>127</v>
      </c>
      <c r="F108" s="220" t="s">
        <v>125</v>
      </c>
      <c r="G108" s="220" t="s">
        <v>124</v>
      </c>
      <c r="H108" s="220" t="s">
        <v>217</v>
      </c>
      <c r="I108" s="220" t="s">
        <v>217</v>
      </c>
      <c r="J108" s="220" t="s">
        <v>217</v>
      </c>
      <c r="K108" s="220" t="s">
        <v>217</v>
      </c>
      <c r="L108" s="220" t="s">
        <v>217</v>
      </c>
      <c r="M108" s="221">
        <v>-2161.2399999999998</v>
      </c>
      <c r="N108" s="188" t="str">
        <f t="shared" si="1"/>
        <v>100000012800</v>
      </c>
    </row>
    <row r="109" spans="1:14" x14ac:dyDescent="0.25">
      <c r="A109" s="220" t="s">
        <v>108</v>
      </c>
      <c r="B109" s="220" t="s">
        <v>226</v>
      </c>
      <c r="C109" s="220" t="s">
        <v>227</v>
      </c>
      <c r="D109" s="220" t="s">
        <v>126</v>
      </c>
      <c r="E109" s="220" t="s">
        <v>127</v>
      </c>
      <c r="F109" s="220" t="s">
        <v>125</v>
      </c>
      <c r="G109" s="220" t="s">
        <v>150</v>
      </c>
      <c r="H109" s="220" t="s">
        <v>217</v>
      </c>
      <c r="I109" s="220" t="s">
        <v>217</v>
      </c>
      <c r="J109" s="220" t="s">
        <v>217</v>
      </c>
      <c r="K109" s="220" t="s">
        <v>217</v>
      </c>
      <c r="L109" s="220" t="s">
        <v>217</v>
      </c>
      <c r="M109" s="221">
        <v>10.71</v>
      </c>
      <c r="N109" s="188" t="str">
        <f t="shared" si="1"/>
        <v>722100012800</v>
      </c>
    </row>
    <row r="110" spans="1:14" x14ac:dyDescent="0.25">
      <c r="A110" s="220" t="s">
        <v>108</v>
      </c>
      <c r="B110" s="220" t="s">
        <v>226</v>
      </c>
      <c r="C110" s="220" t="s">
        <v>227</v>
      </c>
      <c r="D110" s="220" t="s">
        <v>126</v>
      </c>
      <c r="E110" s="220" t="s">
        <v>127</v>
      </c>
      <c r="F110" s="220" t="s">
        <v>125</v>
      </c>
      <c r="G110" s="220" t="s">
        <v>137</v>
      </c>
      <c r="H110" s="220" t="s">
        <v>217</v>
      </c>
      <c r="I110" s="220" t="s">
        <v>217</v>
      </c>
      <c r="J110" s="220" t="s">
        <v>217</v>
      </c>
      <c r="K110" s="220" t="s">
        <v>217</v>
      </c>
      <c r="L110" s="220" t="s">
        <v>217</v>
      </c>
      <c r="M110" s="221">
        <v>-39.33</v>
      </c>
      <c r="N110" s="188" t="str">
        <f t="shared" si="1"/>
        <v>210000012800</v>
      </c>
    </row>
    <row r="111" spans="1:14" x14ac:dyDescent="0.25">
      <c r="A111" s="220" t="s">
        <v>108</v>
      </c>
      <c r="B111" s="220" t="s">
        <v>226</v>
      </c>
      <c r="C111" s="220" t="s">
        <v>227</v>
      </c>
      <c r="D111" s="220" t="s">
        <v>126</v>
      </c>
      <c r="E111" s="220" t="s">
        <v>127</v>
      </c>
      <c r="F111" s="220" t="s">
        <v>125</v>
      </c>
      <c r="G111" s="220" t="s">
        <v>132</v>
      </c>
      <c r="H111" s="220" t="s">
        <v>217</v>
      </c>
      <c r="I111" s="220" t="s">
        <v>217</v>
      </c>
      <c r="J111" s="220" t="s">
        <v>217</v>
      </c>
      <c r="K111" s="220" t="s">
        <v>217</v>
      </c>
      <c r="L111" s="220" t="s">
        <v>217</v>
      </c>
      <c r="M111" s="221">
        <v>-216.32</v>
      </c>
      <c r="N111" s="188" t="str">
        <f t="shared" si="1"/>
        <v>205200012800</v>
      </c>
    </row>
    <row r="112" spans="1:14" x14ac:dyDescent="0.25">
      <c r="A112" s="220" t="s">
        <v>108</v>
      </c>
      <c r="B112" s="220" t="s">
        <v>226</v>
      </c>
      <c r="C112" s="220" t="s">
        <v>227</v>
      </c>
      <c r="D112" s="220" t="s">
        <v>126</v>
      </c>
      <c r="E112" s="220" t="s">
        <v>127</v>
      </c>
      <c r="F112" s="220" t="s">
        <v>125</v>
      </c>
      <c r="G112" s="220" t="s">
        <v>134</v>
      </c>
      <c r="H112" s="220" t="s">
        <v>217</v>
      </c>
      <c r="I112" s="220" t="s">
        <v>217</v>
      </c>
      <c r="J112" s="220" t="s">
        <v>217</v>
      </c>
      <c r="K112" s="220" t="s">
        <v>217</v>
      </c>
      <c r="L112" s="220" t="s">
        <v>217</v>
      </c>
      <c r="M112" s="221">
        <v>-8.35</v>
      </c>
      <c r="N112" s="188" t="str">
        <f t="shared" si="1"/>
        <v>205500012800</v>
      </c>
    </row>
    <row r="113" spans="1:14" x14ac:dyDescent="0.25">
      <c r="A113" s="220" t="s">
        <v>108</v>
      </c>
      <c r="B113" s="220" t="s">
        <v>226</v>
      </c>
      <c r="C113" s="220" t="s">
        <v>227</v>
      </c>
      <c r="D113" s="220" t="s">
        <v>126</v>
      </c>
      <c r="E113" s="220" t="s">
        <v>127</v>
      </c>
      <c r="F113" s="220" t="s">
        <v>125</v>
      </c>
      <c r="G113" s="220" t="s">
        <v>135</v>
      </c>
      <c r="H113" s="220" t="s">
        <v>217</v>
      </c>
      <c r="I113" s="220" t="s">
        <v>217</v>
      </c>
      <c r="J113" s="220" t="s">
        <v>217</v>
      </c>
      <c r="K113" s="220" t="s">
        <v>217</v>
      </c>
      <c r="L113" s="220" t="s">
        <v>217</v>
      </c>
      <c r="M113" s="221">
        <v>-256.95</v>
      </c>
      <c r="N113" s="188" t="str">
        <f t="shared" si="1"/>
        <v>205600012800</v>
      </c>
    </row>
    <row r="114" spans="1:14" x14ac:dyDescent="0.25">
      <c r="A114" s="220" t="s">
        <v>108</v>
      </c>
      <c r="B114" s="220" t="s">
        <v>226</v>
      </c>
      <c r="C114" s="220" t="s">
        <v>227</v>
      </c>
      <c r="D114" s="220" t="s">
        <v>126</v>
      </c>
      <c r="E114" s="220" t="s">
        <v>127</v>
      </c>
      <c r="F114" s="220" t="s">
        <v>125</v>
      </c>
      <c r="G114" s="220" t="s">
        <v>159</v>
      </c>
      <c r="H114" s="220" t="s">
        <v>217</v>
      </c>
      <c r="I114" s="220" t="s">
        <v>217</v>
      </c>
      <c r="J114" s="220" t="s">
        <v>217</v>
      </c>
      <c r="K114" s="220" t="s">
        <v>217</v>
      </c>
      <c r="L114" s="220" t="s">
        <v>217</v>
      </c>
      <c r="M114" s="221">
        <v>-10.71</v>
      </c>
      <c r="N114" s="188" t="str">
        <f t="shared" si="1"/>
        <v>205700012800</v>
      </c>
    </row>
    <row r="115" spans="1:14" x14ac:dyDescent="0.25">
      <c r="A115" s="220" t="s">
        <v>108</v>
      </c>
      <c r="B115" s="220" t="s">
        <v>226</v>
      </c>
      <c r="C115" s="220" t="s">
        <v>227</v>
      </c>
      <c r="D115" s="220" t="s">
        <v>126</v>
      </c>
      <c r="E115" s="220" t="s">
        <v>127</v>
      </c>
      <c r="F115" s="220" t="s">
        <v>125</v>
      </c>
      <c r="G115" s="220" t="s">
        <v>153</v>
      </c>
      <c r="H115" s="220" t="s">
        <v>217</v>
      </c>
      <c r="I115" s="220" t="s">
        <v>217</v>
      </c>
      <c r="J115" s="220" t="s">
        <v>217</v>
      </c>
      <c r="K115" s="220" t="s">
        <v>217</v>
      </c>
      <c r="L115" s="220" t="s">
        <v>217</v>
      </c>
      <c r="M115" s="221">
        <v>256.95</v>
      </c>
      <c r="N115" s="188" t="str">
        <f t="shared" si="1"/>
        <v>724000012800</v>
      </c>
    </row>
    <row r="116" spans="1:14" x14ac:dyDescent="0.25">
      <c r="A116" s="220" t="s">
        <v>108</v>
      </c>
      <c r="B116" s="220" t="s">
        <v>226</v>
      </c>
      <c r="C116" s="220" t="s">
        <v>227</v>
      </c>
      <c r="D116" s="220" t="s">
        <v>126</v>
      </c>
      <c r="E116" s="220" t="s">
        <v>127</v>
      </c>
      <c r="F116" s="220" t="s">
        <v>125</v>
      </c>
      <c r="G116" s="220" t="s">
        <v>152</v>
      </c>
      <c r="H116" s="220" t="s">
        <v>217</v>
      </c>
      <c r="I116" s="220" t="s">
        <v>217</v>
      </c>
      <c r="J116" s="220" t="s">
        <v>217</v>
      </c>
      <c r="K116" s="220" t="s">
        <v>217</v>
      </c>
      <c r="L116" s="220" t="s">
        <v>217</v>
      </c>
      <c r="M116" s="221">
        <v>45.18</v>
      </c>
      <c r="N116" s="188" t="str">
        <f t="shared" si="1"/>
        <v>723100012800</v>
      </c>
    </row>
    <row r="117" spans="1:14" x14ac:dyDescent="0.25">
      <c r="A117" s="220" t="s">
        <v>108</v>
      </c>
      <c r="B117" s="220" t="s">
        <v>226</v>
      </c>
      <c r="C117" s="220" t="s">
        <v>227</v>
      </c>
      <c r="D117" s="220" t="s">
        <v>126</v>
      </c>
      <c r="E117" s="220" t="s">
        <v>127</v>
      </c>
      <c r="F117" s="220" t="s">
        <v>125</v>
      </c>
      <c r="G117" s="220" t="s">
        <v>151</v>
      </c>
      <c r="H117" s="220" t="s">
        <v>217</v>
      </c>
      <c r="I117" s="220" t="s">
        <v>217</v>
      </c>
      <c r="J117" s="220" t="s">
        <v>217</v>
      </c>
      <c r="K117" s="220" t="s">
        <v>217</v>
      </c>
      <c r="L117" s="220" t="s">
        <v>217</v>
      </c>
      <c r="M117" s="221">
        <v>193.22</v>
      </c>
      <c r="N117" s="188" t="str">
        <f t="shared" si="1"/>
        <v>723000012800</v>
      </c>
    </row>
    <row r="118" spans="1:14" x14ac:dyDescent="0.25">
      <c r="A118" s="220" t="s">
        <v>108</v>
      </c>
      <c r="B118" s="220" t="s">
        <v>226</v>
      </c>
      <c r="C118" s="220" t="s">
        <v>227</v>
      </c>
      <c r="D118" s="220" t="s">
        <v>126</v>
      </c>
      <c r="E118" s="220" t="s">
        <v>127</v>
      </c>
      <c r="F118" s="220" t="s">
        <v>125</v>
      </c>
      <c r="G118" s="220" t="s">
        <v>148</v>
      </c>
      <c r="H118" s="220" t="s">
        <v>217</v>
      </c>
      <c r="I118" s="220" t="s">
        <v>217</v>
      </c>
      <c r="J118" s="220" t="s">
        <v>217</v>
      </c>
      <c r="K118" s="220" t="s">
        <v>217</v>
      </c>
      <c r="L118" s="220" t="s">
        <v>217</v>
      </c>
      <c r="M118" s="221">
        <v>3277.6</v>
      </c>
      <c r="N118" s="188" t="str">
        <f t="shared" si="1"/>
        <v>700000012800</v>
      </c>
    </row>
    <row r="119" spans="1:14" x14ac:dyDescent="0.25">
      <c r="A119" s="220" t="s">
        <v>108</v>
      </c>
      <c r="B119" s="220" t="s">
        <v>226</v>
      </c>
      <c r="C119" s="220" t="s">
        <v>227</v>
      </c>
      <c r="D119" s="220" t="s">
        <v>126</v>
      </c>
      <c r="E119" s="220" t="s">
        <v>127</v>
      </c>
      <c r="F119" s="220" t="s">
        <v>125</v>
      </c>
      <c r="G119" s="220" t="s">
        <v>160</v>
      </c>
      <c r="H119" s="220" t="s">
        <v>217</v>
      </c>
      <c r="I119" s="220" t="s">
        <v>217</v>
      </c>
      <c r="J119" s="220" t="s">
        <v>217</v>
      </c>
      <c r="K119" s="220" t="s">
        <v>217</v>
      </c>
      <c r="L119" s="220" t="s">
        <v>217</v>
      </c>
      <c r="M119" s="221">
        <v>-31.25</v>
      </c>
      <c r="N119" s="188" t="str">
        <f t="shared" si="1"/>
        <v>206100012800</v>
      </c>
    </row>
    <row r="120" spans="1:14" x14ac:dyDescent="0.25">
      <c r="A120" s="220" t="s">
        <v>108</v>
      </c>
      <c r="B120" s="220" t="s">
        <v>226</v>
      </c>
      <c r="C120" s="220" t="s">
        <v>227</v>
      </c>
      <c r="D120" s="220" t="s">
        <v>126</v>
      </c>
      <c r="E120" s="220" t="s">
        <v>127</v>
      </c>
      <c r="F120" s="220" t="s">
        <v>125</v>
      </c>
      <c r="G120" s="220" t="s">
        <v>141</v>
      </c>
      <c r="H120" s="220" t="s">
        <v>217</v>
      </c>
      <c r="I120" s="220" t="s">
        <v>217</v>
      </c>
      <c r="J120" s="220" t="s">
        <v>217</v>
      </c>
      <c r="K120" s="220" t="s">
        <v>217</v>
      </c>
      <c r="L120" s="220" t="s">
        <v>217</v>
      </c>
      <c r="M120" s="221">
        <v>-16</v>
      </c>
      <c r="N120" s="188" t="str">
        <f t="shared" si="1"/>
        <v>213000012800</v>
      </c>
    </row>
    <row r="121" spans="1:14" x14ac:dyDescent="0.25">
      <c r="A121" s="220" t="s">
        <v>108</v>
      </c>
      <c r="B121" s="220" t="s">
        <v>226</v>
      </c>
      <c r="C121" s="220" t="s">
        <v>227</v>
      </c>
      <c r="D121" s="220" t="s">
        <v>126</v>
      </c>
      <c r="E121" s="220" t="s">
        <v>127</v>
      </c>
      <c r="F121" s="220" t="s">
        <v>125</v>
      </c>
      <c r="G121" s="220" t="s">
        <v>137</v>
      </c>
      <c r="H121" s="220" t="s">
        <v>217</v>
      </c>
      <c r="I121" s="220" t="s">
        <v>217</v>
      </c>
      <c r="J121" s="220" t="s">
        <v>217</v>
      </c>
      <c r="K121" s="220" t="s">
        <v>217</v>
      </c>
      <c r="L121" s="220" t="s">
        <v>217</v>
      </c>
      <c r="M121" s="221">
        <v>-250</v>
      </c>
      <c r="N121" s="188" t="str">
        <f t="shared" si="1"/>
        <v>210000012800</v>
      </c>
    </row>
    <row r="122" spans="1:14" x14ac:dyDescent="0.25">
      <c r="A122" s="220" t="s">
        <v>108</v>
      </c>
      <c r="B122" s="220" t="s">
        <v>226</v>
      </c>
      <c r="C122" s="220" t="s">
        <v>227</v>
      </c>
      <c r="D122" s="220" t="s">
        <v>126</v>
      </c>
      <c r="E122" s="220" t="s">
        <v>127</v>
      </c>
      <c r="F122" s="220" t="s">
        <v>125</v>
      </c>
      <c r="G122" s="220" t="s">
        <v>146</v>
      </c>
      <c r="H122" s="220" t="s">
        <v>217</v>
      </c>
      <c r="I122" s="220" t="s">
        <v>217</v>
      </c>
      <c r="J122" s="220" t="s">
        <v>217</v>
      </c>
      <c r="K122" s="220" t="s">
        <v>217</v>
      </c>
      <c r="L122" s="220" t="s">
        <v>217</v>
      </c>
      <c r="M122" s="221">
        <v>-140.05000000000001</v>
      </c>
      <c r="N122" s="188" t="str">
        <f t="shared" si="1"/>
        <v>216600012800</v>
      </c>
    </row>
    <row r="123" spans="1:14" x14ac:dyDescent="0.25">
      <c r="A123" s="220" t="s">
        <v>108</v>
      </c>
      <c r="B123" s="220" t="s">
        <v>226</v>
      </c>
      <c r="C123" s="220" t="s">
        <v>227</v>
      </c>
      <c r="D123" s="220" t="s">
        <v>126</v>
      </c>
      <c r="E123" s="220" t="s">
        <v>127</v>
      </c>
      <c r="F123" s="220" t="s">
        <v>125</v>
      </c>
      <c r="G123" s="220" t="s">
        <v>138</v>
      </c>
      <c r="H123" s="220" t="s">
        <v>217</v>
      </c>
      <c r="I123" s="220" t="s">
        <v>217</v>
      </c>
      <c r="J123" s="220" t="s">
        <v>217</v>
      </c>
      <c r="K123" s="220" t="s">
        <v>217</v>
      </c>
      <c r="L123" s="220" t="s">
        <v>217</v>
      </c>
      <c r="M123" s="221">
        <v>-216.32</v>
      </c>
      <c r="N123" s="188" t="str">
        <f t="shared" si="1"/>
        <v>210500012800</v>
      </c>
    </row>
    <row r="124" spans="1:14" x14ac:dyDescent="0.25">
      <c r="A124" s="220" t="s">
        <v>108</v>
      </c>
      <c r="B124" s="220" t="s">
        <v>226</v>
      </c>
      <c r="C124" s="220" t="s">
        <v>227</v>
      </c>
      <c r="D124" s="220" t="s">
        <v>126</v>
      </c>
      <c r="E124" s="220" t="s">
        <v>127</v>
      </c>
      <c r="F124" s="220" t="s">
        <v>125</v>
      </c>
      <c r="G124" s="220" t="s">
        <v>137</v>
      </c>
      <c r="H124" s="220" t="s">
        <v>217</v>
      </c>
      <c r="I124" s="220" t="s">
        <v>217</v>
      </c>
      <c r="J124" s="220" t="s">
        <v>217</v>
      </c>
      <c r="K124" s="220" t="s">
        <v>217</v>
      </c>
      <c r="L124" s="220" t="s">
        <v>217</v>
      </c>
      <c r="M124" s="221">
        <v>-9.89</v>
      </c>
      <c r="N124" s="188" t="str">
        <f t="shared" si="1"/>
        <v>210000012800</v>
      </c>
    </row>
    <row r="125" spans="1:14" x14ac:dyDescent="0.25">
      <c r="A125" s="220" t="s">
        <v>108</v>
      </c>
      <c r="B125" s="220" t="s">
        <v>226</v>
      </c>
      <c r="C125" s="220" t="s">
        <v>227</v>
      </c>
      <c r="D125" s="220" t="s">
        <v>126</v>
      </c>
      <c r="E125" s="220" t="s">
        <v>127</v>
      </c>
      <c r="F125" s="220" t="s">
        <v>125</v>
      </c>
      <c r="G125" s="220" t="s">
        <v>140</v>
      </c>
      <c r="H125" s="220" t="s">
        <v>217</v>
      </c>
      <c r="I125" s="220" t="s">
        <v>217</v>
      </c>
      <c r="J125" s="220" t="s">
        <v>217</v>
      </c>
      <c r="K125" s="220" t="s">
        <v>217</v>
      </c>
      <c r="L125" s="220" t="s">
        <v>217</v>
      </c>
      <c r="M125" s="221">
        <v>-16.28</v>
      </c>
      <c r="N125" s="188" t="str">
        <f t="shared" si="1"/>
        <v>212500012800</v>
      </c>
    </row>
    <row r="126" spans="1:14" x14ac:dyDescent="0.25">
      <c r="A126" s="220" t="s">
        <v>108</v>
      </c>
      <c r="B126" s="220" t="s">
        <v>226</v>
      </c>
      <c r="C126" s="220" t="s">
        <v>227</v>
      </c>
      <c r="D126" s="220" t="s">
        <v>126</v>
      </c>
      <c r="E126" s="220" t="s">
        <v>127</v>
      </c>
      <c r="F126" s="220" t="s">
        <v>125</v>
      </c>
      <c r="G126" s="220" t="s">
        <v>137</v>
      </c>
      <c r="H126" s="220" t="s">
        <v>217</v>
      </c>
      <c r="I126" s="220" t="s">
        <v>217</v>
      </c>
      <c r="J126" s="220" t="s">
        <v>217</v>
      </c>
      <c r="K126" s="220" t="s">
        <v>217</v>
      </c>
      <c r="L126" s="220" t="s">
        <v>217</v>
      </c>
      <c r="M126" s="221">
        <v>-20</v>
      </c>
      <c r="N126" s="188" t="str">
        <f t="shared" si="1"/>
        <v>210000012800</v>
      </c>
    </row>
    <row r="127" spans="1:14" x14ac:dyDescent="0.25">
      <c r="A127" s="220" t="s">
        <v>108</v>
      </c>
      <c r="B127" s="220" t="s">
        <v>226</v>
      </c>
      <c r="C127" s="220" t="s">
        <v>227</v>
      </c>
      <c r="D127" s="220" t="s">
        <v>126</v>
      </c>
      <c r="E127" s="220" t="s">
        <v>127</v>
      </c>
      <c r="F127" s="220" t="s">
        <v>125</v>
      </c>
      <c r="G127" s="220" t="s">
        <v>144</v>
      </c>
      <c r="H127" s="220" t="s">
        <v>217</v>
      </c>
      <c r="I127" s="220" t="s">
        <v>217</v>
      </c>
      <c r="J127" s="220" t="s">
        <v>217</v>
      </c>
      <c r="K127" s="220" t="s">
        <v>217</v>
      </c>
      <c r="L127" s="220" t="s">
        <v>217</v>
      </c>
      <c r="M127" s="221">
        <v>-3.17</v>
      </c>
      <c r="N127" s="188" t="str">
        <f t="shared" si="1"/>
        <v>215500012800</v>
      </c>
    </row>
    <row r="128" spans="1:14" x14ac:dyDescent="0.25">
      <c r="A128" s="220" t="s">
        <v>108</v>
      </c>
      <c r="B128" s="220" t="s">
        <v>226</v>
      </c>
      <c r="C128" s="220" t="s">
        <v>227</v>
      </c>
      <c r="D128" s="220" t="s">
        <v>126</v>
      </c>
      <c r="E128" s="220" t="s">
        <v>127</v>
      </c>
      <c r="F128" s="220" t="s">
        <v>125</v>
      </c>
      <c r="G128" s="220" t="s">
        <v>140</v>
      </c>
      <c r="H128" s="220" t="s">
        <v>217</v>
      </c>
      <c r="I128" s="220" t="s">
        <v>217</v>
      </c>
      <c r="J128" s="220" t="s">
        <v>217</v>
      </c>
      <c r="K128" s="220" t="s">
        <v>217</v>
      </c>
      <c r="L128" s="220" t="s">
        <v>217</v>
      </c>
      <c r="M128" s="221">
        <v>-3.11</v>
      </c>
      <c r="N128" s="188" t="str">
        <f t="shared" si="1"/>
        <v>212500012800</v>
      </c>
    </row>
    <row r="129" spans="1:14" x14ac:dyDescent="0.25">
      <c r="A129" s="220" t="s">
        <v>108</v>
      </c>
      <c r="B129" s="220" t="s">
        <v>228</v>
      </c>
      <c r="C129" s="220" t="s">
        <v>229</v>
      </c>
      <c r="D129" s="220" t="s">
        <v>126</v>
      </c>
      <c r="E129" s="220" t="s">
        <v>127</v>
      </c>
      <c r="F129" s="220" t="s">
        <v>131</v>
      </c>
      <c r="G129" s="220" t="s">
        <v>136</v>
      </c>
      <c r="H129" s="220" t="s">
        <v>217</v>
      </c>
      <c r="I129" s="220" t="s">
        <v>217</v>
      </c>
      <c r="J129" s="220" t="s">
        <v>217</v>
      </c>
      <c r="K129" s="220" t="s">
        <v>217</v>
      </c>
      <c r="L129" s="220" t="s">
        <v>217</v>
      </c>
      <c r="M129" s="221">
        <v>-29.27</v>
      </c>
      <c r="N129" s="188" t="str">
        <f t="shared" si="1"/>
        <v>205800012800</v>
      </c>
    </row>
    <row r="130" spans="1:14" x14ac:dyDescent="0.25">
      <c r="A130" s="220" t="s">
        <v>108</v>
      </c>
      <c r="B130" s="220" t="s">
        <v>228</v>
      </c>
      <c r="C130" s="220" t="s">
        <v>229</v>
      </c>
      <c r="D130" s="220" t="s">
        <v>126</v>
      </c>
      <c r="E130" s="220" t="s">
        <v>127</v>
      </c>
      <c r="F130" s="220" t="s">
        <v>131</v>
      </c>
      <c r="G130" s="220" t="s">
        <v>148</v>
      </c>
      <c r="H130" s="220" t="s">
        <v>217</v>
      </c>
      <c r="I130" s="220" t="s">
        <v>217</v>
      </c>
      <c r="J130" s="220" t="s">
        <v>217</v>
      </c>
      <c r="K130" s="220" t="s">
        <v>217</v>
      </c>
      <c r="L130" s="220" t="s">
        <v>217</v>
      </c>
      <c r="M130" s="221">
        <v>430.56</v>
      </c>
      <c r="N130" s="188" t="str">
        <f t="shared" si="1"/>
        <v>700000012800</v>
      </c>
    </row>
    <row r="131" spans="1:14" x14ac:dyDescent="0.25">
      <c r="A131" s="220" t="s">
        <v>108</v>
      </c>
      <c r="B131" s="220" t="s">
        <v>228</v>
      </c>
      <c r="C131" s="220" t="s">
        <v>229</v>
      </c>
      <c r="D131" s="220" t="s">
        <v>126</v>
      </c>
      <c r="E131" s="220" t="s">
        <v>127</v>
      </c>
      <c r="F131" s="220" t="s">
        <v>131</v>
      </c>
      <c r="G131" s="220" t="s">
        <v>124</v>
      </c>
      <c r="H131" s="220" t="s">
        <v>217</v>
      </c>
      <c r="I131" s="220" t="s">
        <v>217</v>
      </c>
      <c r="J131" s="220" t="s">
        <v>217</v>
      </c>
      <c r="K131" s="220" t="s">
        <v>217</v>
      </c>
      <c r="L131" s="220" t="s">
        <v>217</v>
      </c>
      <c r="M131" s="221">
        <v>-1569.2</v>
      </c>
      <c r="N131" s="188" t="str">
        <f t="shared" ref="N131:N194" si="2">CONCATENATE(G131,E131)</f>
        <v>100000012800</v>
      </c>
    </row>
    <row r="132" spans="1:14" x14ac:dyDescent="0.25">
      <c r="A132" s="220" t="s">
        <v>108</v>
      </c>
      <c r="B132" s="220" t="s">
        <v>228</v>
      </c>
      <c r="C132" s="220" t="s">
        <v>229</v>
      </c>
      <c r="D132" s="220" t="s">
        <v>126</v>
      </c>
      <c r="E132" s="220" t="s">
        <v>127</v>
      </c>
      <c r="F132" s="220" t="s">
        <v>131</v>
      </c>
      <c r="G132" s="220" t="s">
        <v>140</v>
      </c>
      <c r="H132" s="220" t="s">
        <v>217</v>
      </c>
      <c r="I132" s="220" t="s">
        <v>217</v>
      </c>
      <c r="J132" s="220" t="s">
        <v>217</v>
      </c>
      <c r="K132" s="220" t="s">
        <v>217</v>
      </c>
      <c r="L132" s="220" t="s">
        <v>217</v>
      </c>
      <c r="M132" s="221">
        <v>-2.2400000000000002</v>
      </c>
      <c r="N132" s="188" t="str">
        <f t="shared" si="2"/>
        <v>212500012800</v>
      </c>
    </row>
    <row r="133" spans="1:14" x14ac:dyDescent="0.25">
      <c r="A133" s="220" t="s">
        <v>108</v>
      </c>
      <c r="B133" s="220" t="s">
        <v>228</v>
      </c>
      <c r="C133" s="220" t="s">
        <v>229</v>
      </c>
      <c r="D133" s="220" t="s">
        <v>126</v>
      </c>
      <c r="E133" s="220" t="s">
        <v>127</v>
      </c>
      <c r="F133" s="220" t="s">
        <v>131</v>
      </c>
      <c r="G133" s="220" t="s">
        <v>141</v>
      </c>
      <c r="H133" s="220" t="s">
        <v>217</v>
      </c>
      <c r="I133" s="220" t="s">
        <v>217</v>
      </c>
      <c r="J133" s="220" t="s">
        <v>217</v>
      </c>
      <c r="K133" s="220" t="s">
        <v>217</v>
      </c>
      <c r="L133" s="220" t="s">
        <v>217</v>
      </c>
      <c r="M133" s="221">
        <v>-108.5</v>
      </c>
      <c r="N133" s="188" t="str">
        <f t="shared" si="2"/>
        <v>213000012800</v>
      </c>
    </row>
    <row r="134" spans="1:14" x14ac:dyDescent="0.25">
      <c r="A134" s="220" t="s">
        <v>108</v>
      </c>
      <c r="B134" s="220" t="s">
        <v>228</v>
      </c>
      <c r="C134" s="220" t="s">
        <v>229</v>
      </c>
      <c r="D134" s="220" t="s">
        <v>126</v>
      </c>
      <c r="E134" s="220" t="s">
        <v>127</v>
      </c>
      <c r="F134" s="220" t="s">
        <v>131</v>
      </c>
      <c r="G134" s="220" t="s">
        <v>142</v>
      </c>
      <c r="H134" s="220" t="s">
        <v>217</v>
      </c>
      <c r="I134" s="220" t="s">
        <v>217</v>
      </c>
      <c r="J134" s="220" t="s">
        <v>217</v>
      </c>
      <c r="K134" s="220" t="s">
        <v>217</v>
      </c>
      <c r="L134" s="220" t="s">
        <v>217</v>
      </c>
      <c r="M134" s="221">
        <v>-46.93</v>
      </c>
      <c r="N134" s="188" t="str">
        <f t="shared" si="2"/>
        <v>214000012800</v>
      </c>
    </row>
    <row r="135" spans="1:14" x14ac:dyDescent="0.25">
      <c r="A135" s="220" t="s">
        <v>108</v>
      </c>
      <c r="B135" s="220" t="s">
        <v>228</v>
      </c>
      <c r="C135" s="220" t="s">
        <v>229</v>
      </c>
      <c r="D135" s="220" t="s">
        <v>126</v>
      </c>
      <c r="E135" s="220" t="s">
        <v>127</v>
      </c>
      <c r="F135" s="220" t="s">
        <v>131</v>
      </c>
      <c r="G135" s="220" t="s">
        <v>145</v>
      </c>
      <c r="H135" s="220" t="s">
        <v>217</v>
      </c>
      <c r="I135" s="220" t="s">
        <v>217</v>
      </c>
      <c r="J135" s="220" t="s">
        <v>217</v>
      </c>
      <c r="K135" s="220" t="s">
        <v>217</v>
      </c>
      <c r="L135" s="220" t="s">
        <v>217</v>
      </c>
      <c r="M135" s="221">
        <v>-29.27</v>
      </c>
      <c r="N135" s="188" t="str">
        <f t="shared" si="2"/>
        <v>216000012800</v>
      </c>
    </row>
    <row r="136" spans="1:14" x14ac:dyDescent="0.25">
      <c r="A136" s="220" t="s">
        <v>108</v>
      </c>
      <c r="B136" s="220" t="s">
        <v>228</v>
      </c>
      <c r="C136" s="220" t="s">
        <v>229</v>
      </c>
      <c r="D136" s="220" t="s">
        <v>126</v>
      </c>
      <c r="E136" s="220" t="s">
        <v>127</v>
      </c>
      <c r="F136" s="220" t="s">
        <v>131</v>
      </c>
      <c r="G136" s="220" t="s">
        <v>133</v>
      </c>
      <c r="H136" s="220" t="s">
        <v>217</v>
      </c>
      <c r="I136" s="220" t="s">
        <v>217</v>
      </c>
      <c r="J136" s="220" t="s">
        <v>217</v>
      </c>
      <c r="K136" s="220" t="s">
        <v>217</v>
      </c>
      <c r="L136" s="220" t="s">
        <v>217</v>
      </c>
      <c r="M136" s="221">
        <v>-125.19</v>
      </c>
      <c r="N136" s="188" t="str">
        <f t="shared" si="2"/>
        <v>205300012800</v>
      </c>
    </row>
    <row r="137" spans="1:14" x14ac:dyDescent="0.25">
      <c r="A137" s="220" t="s">
        <v>108</v>
      </c>
      <c r="B137" s="220" t="s">
        <v>228</v>
      </c>
      <c r="C137" s="220" t="s">
        <v>229</v>
      </c>
      <c r="D137" s="220" t="s">
        <v>126</v>
      </c>
      <c r="E137" s="220" t="s">
        <v>127</v>
      </c>
      <c r="F137" s="220" t="s">
        <v>131</v>
      </c>
      <c r="G137" s="220" t="s">
        <v>139</v>
      </c>
      <c r="H137" s="220" t="s">
        <v>217</v>
      </c>
      <c r="I137" s="220" t="s">
        <v>217</v>
      </c>
      <c r="J137" s="220" t="s">
        <v>217</v>
      </c>
      <c r="K137" s="220" t="s">
        <v>217</v>
      </c>
      <c r="L137" s="220" t="s">
        <v>217</v>
      </c>
      <c r="M137" s="221">
        <v>-125.19</v>
      </c>
      <c r="N137" s="188" t="str">
        <f t="shared" si="2"/>
        <v>211000012800</v>
      </c>
    </row>
    <row r="138" spans="1:14" x14ac:dyDescent="0.25">
      <c r="A138" s="220" t="s">
        <v>108</v>
      </c>
      <c r="B138" s="220" t="s">
        <v>228</v>
      </c>
      <c r="C138" s="220" t="s">
        <v>229</v>
      </c>
      <c r="D138" s="220" t="s">
        <v>126</v>
      </c>
      <c r="E138" s="220" t="s">
        <v>127</v>
      </c>
      <c r="F138" s="220" t="s">
        <v>131</v>
      </c>
      <c r="G138" s="220" t="s">
        <v>137</v>
      </c>
      <c r="H138" s="220" t="s">
        <v>217</v>
      </c>
      <c r="I138" s="220" t="s">
        <v>217</v>
      </c>
      <c r="J138" s="220" t="s">
        <v>217</v>
      </c>
      <c r="K138" s="220" t="s">
        <v>217</v>
      </c>
      <c r="L138" s="220" t="s">
        <v>217</v>
      </c>
      <c r="M138" s="221">
        <v>-25.83</v>
      </c>
      <c r="N138" s="188" t="str">
        <f t="shared" si="2"/>
        <v>210000012800</v>
      </c>
    </row>
    <row r="139" spans="1:14" x14ac:dyDescent="0.25">
      <c r="A139" s="220" t="s">
        <v>108</v>
      </c>
      <c r="B139" s="220" t="s">
        <v>228</v>
      </c>
      <c r="C139" s="220" t="s">
        <v>229</v>
      </c>
      <c r="D139" s="220" t="s">
        <v>126</v>
      </c>
      <c r="E139" s="220" t="s">
        <v>127</v>
      </c>
      <c r="F139" s="220" t="s">
        <v>131</v>
      </c>
      <c r="G139" s="220" t="s">
        <v>132</v>
      </c>
      <c r="H139" s="220" t="s">
        <v>217</v>
      </c>
      <c r="I139" s="220" t="s">
        <v>217</v>
      </c>
      <c r="J139" s="220" t="s">
        <v>217</v>
      </c>
      <c r="K139" s="220" t="s">
        <v>217</v>
      </c>
      <c r="L139" s="220" t="s">
        <v>217</v>
      </c>
      <c r="M139" s="221">
        <v>-142.08000000000001</v>
      </c>
      <c r="N139" s="188" t="str">
        <f t="shared" si="2"/>
        <v>205200012800</v>
      </c>
    </row>
    <row r="140" spans="1:14" x14ac:dyDescent="0.25">
      <c r="A140" s="220" t="s">
        <v>108</v>
      </c>
      <c r="B140" s="220" t="s">
        <v>228</v>
      </c>
      <c r="C140" s="220" t="s">
        <v>229</v>
      </c>
      <c r="D140" s="220" t="s">
        <v>126</v>
      </c>
      <c r="E140" s="220" t="s">
        <v>127</v>
      </c>
      <c r="F140" s="220" t="s">
        <v>131</v>
      </c>
      <c r="G140" s="220" t="s">
        <v>134</v>
      </c>
      <c r="H140" s="220" t="s">
        <v>217</v>
      </c>
      <c r="I140" s="220" t="s">
        <v>217</v>
      </c>
      <c r="J140" s="220" t="s">
        <v>217</v>
      </c>
      <c r="K140" s="220" t="s">
        <v>217</v>
      </c>
      <c r="L140" s="220" t="s">
        <v>217</v>
      </c>
      <c r="M140" s="221">
        <v>-1.1499999999999999</v>
      </c>
      <c r="N140" s="188" t="str">
        <f t="shared" si="2"/>
        <v>205500012800</v>
      </c>
    </row>
    <row r="141" spans="1:14" x14ac:dyDescent="0.25">
      <c r="A141" s="220" t="s">
        <v>108</v>
      </c>
      <c r="B141" s="220" t="s">
        <v>228</v>
      </c>
      <c r="C141" s="220" t="s">
        <v>229</v>
      </c>
      <c r="D141" s="220" t="s">
        <v>126</v>
      </c>
      <c r="E141" s="220" t="s">
        <v>127</v>
      </c>
      <c r="F141" s="220" t="s">
        <v>131</v>
      </c>
      <c r="G141" s="220" t="s">
        <v>135</v>
      </c>
      <c r="H141" s="220" t="s">
        <v>217</v>
      </c>
      <c r="I141" s="220" t="s">
        <v>217</v>
      </c>
      <c r="J141" s="220" t="s">
        <v>217</v>
      </c>
      <c r="K141" s="220" t="s">
        <v>217</v>
      </c>
      <c r="L141" s="220" t="s">
        <v>217</v>
      </c>
      <c r="M141" s="221">
        <v>-931.9</v>
      </c>
      <c r="N141" s="188" t="str">
        <f t="shared" si="2"/>
        <v>205600012800</v>
      </c>
    </row>
    <row r="142" spans="1:14" x14ac:dyDescent="0.25">
      <c r="A142" s="220" t="s">
        <v>108</v>
      </c>
      <c r="B142" s="220" t="s">
        <v>228</v>
      </c>
      <c r="C142" s="220" t="s">
        <v>229</v>
      </c>
      <c r="D142" s="220" t="s">
        <v>126</v>
      </c>
      <c r="E142" s="220" t="s">
        <v>127</v>
      </c>
      <c r="F142" s="220" t="s">
        <v>131</v>
      </c>
      <c r="G142" s="220" t="s">
        <v>140</v>
      </c>
      <c r="H142" s="220" t="s">
        <v>217</v>
      </c>
      <c r="I142" s="220" t="s">
        <v>217</v>
      </c>
      <c r="J142" s="220" t="s">
        <v>217</v>
      </c>
      <c r="K142" s="220" t="s">
        <v>217</v>
      </c>
      <c r="L142" s="220" t="s">
        <v>217</v>
      </c>
      <c r="M142" s="221">
        <v>-5.04</v>
      </c>
      <c r="N142" s="188" t="str">
        <f t="shared" si="2"/>
        <v>212500012800</v>
      </c>
    </row>
    <row r="143" spans="1:14" x14ac:dyDescent="0.25">
      <c r="A143" s="220" t="s">
        <v>108</v>
      </c>
      <c r="B143" s="220" t="s">
        <v>228</v>
      </c>
      <c r="C143" s="220" t="s">
        <v>229</v>
      </c>
      <c r="D143" s="220" t="s">
        <v>126</v>
      </c>
      <c r="E143" s="220" t="s">
        <v>127</v>
      </c>
      <c r="F143" s="220" t="s">
        <v>131</v>
      </c>
      <c r="G143" s="220" t="s">
        <v>137</v>
      </c>
      <c r="H143" s="220" t="s">
        <v>217</v>
      </c>
      <c r="I143" s="220" t="s">
        <v>217</v>
      </c>
      <c r="J143" s="220" t="s">
        <v>217</v>
      </c>
      <c r="K143" s="220" t="s">
        <v>217</v>
      </c>
      <c r="L143" s="220" t="s">
        <v>217</v>
      </c>
      <c r="M143" s="221">
        <v>-27.14</v>
      </c>
      <c r="N143" s="188" t="str">
        <f t="shared" si="2"/>
        <v>210000012800</v>
      </c>
    </row>
    <row r="144" spans="1:14" x14ac:dyDescent="0.25">
      <c r="A144" s="220" t="s">
        <v>108</v>
      </c>
      <c r="B144" s="220" t="s">
        <v>228</v>
      </c>
      <c r="C144" s="220" t="s">
        <v>229</v>
      </c>
      <c r="D144" s="220" t="s">
        <v>126</v>
      </c>
      <c r="E144" s="220" t="s">
        <v>127</v>
      </c>
      <c r="F144" s="220" t="s">
        <v>131</v>
      </c>
      <c r="G144" s="220" t="s">
        <v>138</v>
      </c>
      <c r="H144" s="220" t="s">
        <v>217</v>
      </c>
      <c r="I144" s="220" t="s">
        <v>217</v>
      </c>
      <c r="J144" s="220" t="s">
        <v>217</v>
      </c>
      <c r="K144" s="220" t="s">
        <v>217</v>
      </c>
      <c r="L144" s="220" t="s">
        <v>217</v>
      </c>
      <c r="M144" s="221">
        <v>-142.08000000000001</v>
      </c>
      <c r="N144" s="188" t="str">
        <f t="shared" si="2"/>
        <v>210500012800</v>
      </c>
    </row>
    <row r="145" spans="1:14" x14ac:dyDescent="0.25">
      <c r="A145" s="220" t="s">
        <v>108</v>
      </c>
      <c r="B145" s="220" t="s">
        <v>228</v>
      </c>
      <c r="C145" s="220" t="s">
        <v>229</v>
      </c>
      <c r="D145" s="220" t="s">
        <v>126</v>
      </c>
      <c r="E145" s="220" t="s">
        <v>127</v>
      </c>
      <c r="F145" s="220" t="s">
        <v>131</v>
      </c>
      <c r="G145" s="220" t="s">
        <v>156</v>
      </c>
      <c r="H145" s="220" t="s">
        <v>217</v>
      </c>
      <c r="I145" s="220" t="s">
        <v>217</v>
      </c>
      <c r="J145" s="220" t="s">
        <v>217</v>
      </c>
      <c r="K145" s="220" t="s">
        <v>217</v>
      </c>
      <c r="L145" s="220" t="s">
        <v>217</v>
      </c>
      <c r="M145" s="221">
        <v>25.83</v>
      </c>
      <c r="N145" s="188" t="str">
        <f t="shared" si="2"/>
        <v>726900012800</v>
      </c>
    </row>
    <row r="146" spans="1:14" x14ac:dyDescent="0.25">
      <c r="A146" s="220" t="s">
        <v>108</v>
      </c>
      <c r="B146" s="220" t="s">
        <v>228</v>
      </c>
      <c r="C146" s="220" t="s">
        <v>229</v>
      </c>
      <c r="D146" s="220" t="s">
        <v>126</v>
      </c>
      <c r="E146" s="220" t="s">
        <v>127</v>
      </c>
      <c r="F146" s="220" t="s">
        <v>131</v>
      </c>
      <c r="G146" s="220" t="s">
        <v>156</v>
      </c>
      <c r="H146" s="220" t="s">
        <v>217</v>
      </c>
      <c r="I146" s="220" t="s">
        <v>217</v>
      </c>
      <c r="J146" s="220" t="s">
        <v>217</v>
      </c>
      <c r="K146" s="220" t="s">
        <v>217</v>
      </c>
      <c r="L146" s="220" t="s">
        <v>217</v>
      </c>
      <c r="M146" s="221">
        <v>142.08000000000001</v>
      </c>
      <c r="N146" s="188" t="str">
        <f t="shared" si="2"/>
        <v>726900012800</v>
      </c>
    </row>
    <row r="147" spans="1:14" x14ac:dyDescent="0.25">
      <c r="A147" s="220" t="s">
        <v>108</v>
      </c>
      <c r="B147" s="220" t="s">
        <v>228</v>
      </c>
      <c r="C147" s="220" t="s">
        <v>229</v>
      </c>
      <c r="D147" s="220" t="s">
        <v>126</v>
      </c>
      <c r="E147" s="220" t="s">
        <v>127</v>
      </c>
      <c r="F147" s="220" t="s">
        <v>131</v>
      </c>
      <c r="G147" s="220" t="s">
        <v>155</v>
      </c>
      <c r="H147" s="220" t="s">
        <v>217</v>
      </c>
      <c r="I147" s="220" t="s">
        <v>217</v>
      </c>
      <c r="J147" s="220" t="s">
        <v>217</v>
      </c>
      <c r="K147" s="220" t="s">
        <v>217</v>
      </c>
      <c r="L147" s="220" t="s">
        <v>217</v>
      </c>
      <c r="M147" s="221">
        <v>1.1499999999999999</v>
      </c>
      <c r="N147" s="188" t="str">
        <f t="shared" si="2"/>
        <v>725000012800</v>
      </c>
    </row>
    <row r="148" spans="1:14" x14ac:dyDescent="0.25">
      <c r="A148" s="220" t="s">
        <v>108</v>
      </c>
      <c r="B148" s="220" t="s">
        <v>228</v>
      </c>
      <c r="C148" s="220" t="s">
        <v>229</v>
      </c>
      <c r="D148" s="220" t="s">
        <v>126</v>
      </c>
      <c r="E148" s="220" t="s">
        <v>127</v>
      </c>
      <c r="F148" s="220" t="s">
        <v>131</v>
      </c>
      <c r="G148" s="220" t="s">
        <v>153</v>
      </c>
      <c r="H148" s="220" t="s">
        <v>217</v>
      </c>
      <c r="I148" s="220" t="s">
        <v>217</v>
      </c>
      <c r="J148" s="220" t="s">
        <v>217</v>
      </c>
      <c r="K148" s="220" t="s">
        <v>217</v>
      </c>
      <c r="L148" s="220" t="s">
        <v>217</v>
      </c>
      <c r="M148" s="221">
        <v>931.9</v>
      </c>
      <c r="N148" s="188" t="str">
        <f t="shared" si="2"/>
        <v>724000012800</v>
      </c>
    </row>
    <row r="149" spans="1:14" x14ac:dyDescent="0.25">
      <c r="A149" s="220" t="s">
        <v>108</v>
      </c>
      <c r="B149" s="220" t="s">
        <v>228</v>
      </c>
      <c r="C149" s="220" t="s">
        <v>229</v>
      </c>
      <c r="D149" s="220" t="s">
        <v>126</v>
      </c>
      <c r="E149" s="220" t="s">
        <v>127</v>
      </c>
      <c r="F149" s="220" t="s">
        <v>131</v>
      </c>
      <c r="G149" s="220" t="s">
        <v>152</v>
      </c>
      <c r="H149" s="220" t="s">
        <v>217</v>
      </c>
      <c r="I149" s="220" t="s">
        <v>217</v>
      </c>
      <c r="J149" s="220" t="s">
        <v>217</v>
      </c>
      <c r="K149" s="220" t="s">
        <v>217</v>
      </c>
      <c r="L149" s="220" t="s">
        <v>217</v>
      </c>
      <c r="M149" s="221">
        <v>29.27</v>
      </c>
      <c r="N149" s="188" t="str">
        <f t="shared" si="2"/>
        <v>723100012800</v>
      </c>
    </row>
    <row r="150" spans="1:14" x14ac:dyDescent="0.25">
      <c r="A150" s="220" t="s">
        <v>108</v>
      </c>
      <c r="B150" s="220" t="s">
        <v>228</v>
      </c>
      <c r="C150" s="220" t="s">
        <v>229</v>
      </c>
      <c r="D150" s="220" t="s">
        <v>126</v>
      </c>
      <c r="E150" s="220" t="s">
        <v>127</v>
      </c>
      <c r="F150" s="220" t="s">
        <v>131</v>
      </c>
      <c r="G150" s="220" t="s">
        <v>151</v>
      </c>
      <c r="H150" s="220" t="s">
        <v>217</v>
      </c>
      <c r="I150" s="220" t="s">
        <v>217</v>
      </c>
      <c r="J150" s="220" t="s">
        <v>217</v>
      </c>
      <c r="K150" s="220" t="s">
        <v>217</v>
      </c>
      <c r="L150" s="220" t="s">
        <v>217</v>
      </c>
      <c r="M150" s="221">
        <v>125.19</v>
      </c>
      <c r="N150" s="188" t="str">
        <f t="shared" si="2"/>
        <v>723000012800</v>
      </c>
    </row>
    <row r="151" spans="1:14" x14ac:dyDescent="0.25">
      <c r="A151" s="220" t="s">
        <v>108</v>
      </c>
      <c r="B151" s="220" t="s">
        <v>228</v>
      </c>
      <c r="C151" s="220" t="s">
        <v>229</v>
      </c>
      <c r="D151" s="220" t="s">
        <v>126</v>
      </c>
      <c r="E151" s="220" t="s">
        <v>127</v>
      </c>
      <c r="F151" s="220" t="s">
        <v>131</v>
      </c>
      <c r="G151" s="220" t="s">
        <v>148</v>
      </c>
      <c r="H151" s="220" t="s">
        <v>217</v>
      </c>
      <c r="I151" s="220" t="s">
        <v>217</v>
      </c>
      <c r="J151" s="220" t="s">
        <v>217</v>
      </c>
      <c r="K151" s="220" t="s">
        <v>217</v>
      </c>
      <c r="L151" s="220" t="s">
        <v>217</v>
      </c>
      <c r="M151" s="221">
        <v>215.28</v>
      </c>
      <c r="N151" s="188" t="str">
        <f t="shared" si="2"/>
        <v>700000012800</v>
      </c>
    </row>
    <row r="152" spans="1:14" x14ac:dyDescent="0.25">
      <c r="A152" s="220" t="s">
        <v>108</v>
      </c>
      <c r="B152" s="220" t="s">
        <v>228</v>
      </c>
      <c r="C152" s="220" t="s">
        <v>229</v>
      </c>
      <c r="D152" s="220" t="s">
        <v>126</v>
      </c>
      <c r="E152" s="220" t="s">
        <v>127</v>
      </c>
      <c r="F152" s="220" t="s">
        <v>131</v>
      </c>
      <c r="G152" s="220" t="s">
        <v>148</v>
      </c>
      <c r="H152" s="220" t="s">
        <v>217</v>
      </c>
      <c r="I152" s="220" t="s">
        <v>217</v>
      </c>
      <c r="J152" s="220" t="s">
        <v>217</v>
      </c>
      <c r="K152" s="220" t="s">
        <v>217</v>
      </c>
      <c r="L152" s="220" t="s">
        <v>217</v>
      </c>
      <c r="M152" s="221">
        <v>1506.96</v>
      </c>
      <c r="N152" s="188" t="str">
        <f t="shared" si="2"/>
        <v>700000012800</v>
      </c>
    </row>
    <row r="153" spans="1:14" x14ac:dyDescent="0.25">
      <c r="A153" s="220" t="s">
        <v>108</v>
      </c>
      <c r="B153" s="220" t="s">
        <v>228</v>
      </c>
      <c r="C153" s="220" t="s">
        <v>229</v>
      </c>
      <c r="D153" s="220" t="s">
        <v>126</v>
      </c>
      <c r="E153" s="220" t="s">
        <v>127</v>
      </c>
      <c r="F153" s="220" t="s">
        <v>131</v>
      </c>
      <c r="G153" s="220" t="s">
        <v>143</v>
      </c>
      <c r="H153" s="220" t="s">
        <v>217</v>
      </c>
      <c r="I153" s="220" t="s">
        <v>217</v>
      </c>
      <c r="J153" s="220" t="s">
        <v>217</v>
      </c>
      <c r="K153" s="220" t="s">
        <v>217</v>
      </c>
      <c r="L153" s="220" t="s">
        <v>217</v>
      </c>
      <c r="M153" s="221">
        <v>-97.21</v>
      </c>
      <c r="N153" s="188" t="str">
        <f t="shared" si="2"/>
        <v>215000012800</v>
      </c>
    </row>
    <row r="154" spans="1:14" x14ac:dyDescent="0.25">
      <c r="A154" s="220" t="s">
        <v>108</v>
      </c>
      <c r="B154" s="220" t="s">
        <v>230</v>
      </c>
      <c r="C154" s="220" t="s">
        <v>231</v>
      </c>
      <c r="D154" s="220" t="s">
        <v>126</v>
      </c>
      <c r="E154" s="220" t="s">
        <v>127</v>
      </c>
      <c r="F154" s="220" t="s">
        <v>131</v>
      </c>
      <c r="G154" s="220" t="s">
        <v>124</v>
      </c>
      <c r="H154" s="220" t="s">
        <v>217</v>
      </c>
      <c r="I154" s="220" t="s">
        <v>217</v>
      </c>
      <c r="J154" s="220" t="s">
        <v>217</v>
      </c>
      <c r="K154" s="220" t="s">
        <v>217</v>
      </c>
      <c r="L154" s="220" t="s">
        <v>217</v>
      </c>
      <c r="M154" s="221">
        <v>-426.35</v>
      </c>
      <c r="N154" s="188" t="str">
        <f t="shared" si="2"/>
        <v>100000012800</v>
      </c>
    </row>
    <row r="155" spans="1:14" x14ac:dyDescent="0.25">
      <c r="A155" s="220" t="s">
        <v>108</v>
      </c>
      <c r="B155" s="220" t="s">
        <v>230</v>
      </c>
      <c r="C155" s="220" t="s">
        <v>231</v>
      </c>
      <c r="D155" s="220" t="s">
        <v>126</v>
      </c>
      <c r="E155" s="220" t="s">
        <v>127</v>
      </c>
      <c r="F155" s="220" t="s">
        <v>131</v>
      </c>
      <c r="G155" s="220" t="s">
        <v>143</v>
      </c>
      <c r="H155" s="220" t="s">
        <v>217</v>
      </c>
      <c r="I155" s="220" t="s">
        <v>217</v>
      </c>
      <c r="J155" s="220" t="s">
        <v>217</v>
      </c>
      <c r="K155" s="220" t="s">
        <v>217</v>
      </c>
      <c r="L155" s="220" t="s">
        <v>217</v>
      </c>
      <c r="M155" s="221">
        <v>-7.44</v>
      </c>
      <c r="N155" s="188" t="str">
        <f t="shared" si="2"/>
        <v>215000012800</v>
      </c>
    </row>
    <row r="156" spans="1:14" x14ac:dyDescent="0.25">
      <c r="A156" s="220" t="s">
        <v>108</v>
      </c>
      <c r="B156" s="220" t="s">
        <v>230</v>
      </c>
      <c r="C156" s="220" t="s">
        <v>231</v>
      </c>
      <c r="D156" s="220" t="s">
        <v>126</v>
      </c>
      <c r="E156" s="220" t="s">
        <v>127</v>
      </c>
      <c r="F156" s="220" t="s">
        <v>131</v>
      </c>
      <c r="G156" s="220" t="s">
        <v>136</v>
      </c>
      <c r="H156" s="220" t="s">
        <v>217</v>
      </c>
      <c r="I156" s="220" t="s">
        <v>217</v>
      </c>
      <c r="J156" s="220" t="s">
        <v>217</v>
      </c>
      <c r="K156" s="220" t="s">
        <v>217</v>
      </c>
      <c r="L156" s="220" t="s">
        <v>217</v>
      </c>
      <c r="M156" s="221">
        <v>-11.02</v>
      </c>
      <c r="N156" s="188" t="str">
        <f t="shared" si="2"/>
        <v>205800012800</v>
      </c>
    </row>
    <row r="157" spans="1:14" x14ac:dyDescent="0.25">
      <c r="A157" s="220" t="s">
        <v>108</v>
      </c>
      <c r="B157" s="220" t="s">
        <v>230</v>
      </c>
      <c r="C157" s="220" t="s">
        <v>231</v>
      </c>
      <c r="D157" s="220" t="s">
        <v>126</v>
      </c>
      <c r="E157" s="220" t="s">
        <v>127</v>
      </c>
      <c r="F157" s="220" t="s">
        <v>131</v>
      </c>
      <c r="G157" s="220" t="s">
        <v>142</v>
      </c>
      <c r="H157" s="220" t="s">
        <v>217</v>
      </c>
      <c r="I157" s="220" t="s">
        <v>217</v>
      </c>
      <c r="J157" s="220" t="s">
        <v>217</v>
      </c>
      <c r="K157" s="220" t="s">
        <v>217</v>
      </c>
      <c r="L157" s="220" t="s">
        <v>217</v>
      </c>
      <c r="M157" s="221">
        <v>-17.91</v>
      </c>
      <c r="N157" s="188" t="str">
        <f t="shared" si="2"/>
        <v>214000012800</v>
      </c>
    </row>
    <row r="158" spans="1:14" x14ac:dyDescent="0.25">
      <c r="A158" s="220" t="s">
        <v>108</v>
      </c>
      <c r="B158" s="220" t="s">
        <v>230</v>
      </c>
      <c r="C158" s="220" t="s">
        <v>231</v>
      </c>
      <c r="D158" s="220" t="s">
        <v>126</v>
      </c>
      <c r="E158" s="220" t="s">
        <v>127</v>
      </c>
      <c r="F158" s="220" t="s">
        <v>131</v>
      </c>
      <c r="G158" s="220" t="s">
        <v>145</v>
      </c>
      <c r="H158" s="220" t="s">
        <v>217</v>
      </c>
      <c r="I158" s="220" t="s">
        <v>217</v>
      </c>
      <c r="J158" s="220" t="s">
        <v>217</v>
      </c>
      <c r="K158" s="220" t="s">
        <v>217</v>
      </c>
      <c r="L158" s="220" t="s">
        <v>217</v>
      </c>
      <c r="M158" s="221">
        <v>-11.02</v>
      </c>
      <c r="N158" s="188" t="str">
        <f t="shared" si="2"/>
        <v>216000012800</v>
      </c>
    </row>
    <row r="159" spans="1:14" x14ac:dyDescent="0.25">
      <c r="A159" s="220" t="s">
        <v>108</v>
      </c>
      <c r="B159" s="220" t="s">
        <v>230</v>
      </c>
      <c r="C159" s="220" t="s">
        <v>231</v>
      </c>
      <c r="D159" s="220" t="s">
        <v>126</v>
      </c>
      <c r="E159" s="220" t="s">
        <v>127</v>
      </c>
      <c r="F159" s="220" t="s">
        <v>131</v>
      </c>
      <c r="G159" s="220" t="s">
        <v>133</v>
      </c>
      <c r="H159" s="220" t="s">
        <v>217</v>
      </c>
      <c r="I159" s="220" t="s">
        <v>217</v>
      </c>
      <c r="J159" s="220" t="s">
        <v>217</v>
      </c>
      <c r="K159" s="220" t="s">
        <v>217</v>
      </c>
      <c r="L159" s="220" t="s">
        <v>217</v>
      </c>
      <c r="M159" s="221">
        <v>-47.12</v>
      </c>
      <c r="N159" s="188" t="str">
        <f t="shared" si="2"/>
        <v>205300012800</v>
      </c>
    </row>
    <row r="160" spans="1:14" x14ac:dyDescent="0.25">
      <c r="A160" s="220" t="s">
        <v>108</v>
      </c>
      <c r="B160" s="220" t="s">
        <v>230</v>
      </c>
      <c r="C160" s="220" t="s">
        <v>231</v>
      </c>
      <c r="D160" s="220" t="s">
        <v>126</v>
      </c>
      <c r="E160" s="220" t="s">
        <v>127</v>
      </c>
      <c r="F160" s="220" t="s">
        <v>131</v>
      </c>
      <c r="G160" s="220" t="s">
        <v>139</v>
      </c>
      <c r="H160" s="220" t="s">
        <v>217</v>
      </c>
      <c r="I160" s="220" t="s">
        <v>217</v>
      </c>
      <c r="J160" s="220" t="s">
        <v>217</v>
      </c>
      <c r="K160" s="220" t="s">
        <v>217</v>
      </c>
      <c r="L160" s="220" t="s">
        <v>217</v>
      </c>
      <c r="M160" s="221">
        <v>-47.12</v>
      </c>
      <c r="N160" s="188" t="str">
        <f t="shared" si="2"/>
        <v>211000012800</v>
      </c>
    </row>
    <row r="161" spans="1:14" x14ac:dyDescent="0.25">
      <c r="A161" s="220" t="s">
        <v>108</v>
      </c>
      <c r="B161" s="220" t="s">
        <v>230</v>
      </c>
      <c r="C161" s="220" t="s">
        <v>231</v>
      </c>
      <c r="D161" s="220" t="s">
        <v>126</v>
      </c>
      <c r="E161" s="220" t="s">
        <v>127</v>
      </c>
      <c r="F161" s="220" t="s">
        <v>131</v>
      </c>
      <c r="G161" s="220" t="s">
        <v>137</v>
      </c>
      <c r="H161" s="220" t="s">
        <v>217</v>
      </c>
      <c r="I161" s="220" t="s">
        <v>217</v>
      </c>
      <c r="J161" s="220" t="s">
        <v>217</v>
      </c>
      <c r="K161" s="220" t="s">
        <v>217</v>
      </c>
      <c r="L161" s="220" t="s">
        <v>217</v>
      </c>
      <c r="M161" s="221">
        <v>-9.1199999999999992</v>
      </c>
      <c r="N161" s="188" t="str">
        <f t="shared" si="2"/>
        <v>210000012800</v>
      </c>
    </row>
    <row r="162" spans="1:14" x14ac:dyDescent="0.25">
      <c r="A162" s="220" t="s">
        <v>108</v>
      </c>
      <c r="B162" s="220" t="s">
        <v>230</v>
      </c>
      <c r="C162" s="220" t="s">
        <v>231</v>
      </c>
      <c r="D162" s="220" t="s">
        <v>126</v>
      </c>
      <c r="E162" s="220" t="s">
        <v>127</v>
      </c>
      <c r="F162" s="220" t="s">
        <v>131</v>
      </c>
      <c r="G162" s="220" t="s">
        <v>132</v>
      </c>
      <c r="H162" s="220" t="s">
        <v>217</v>
      </c>
      <c r="I162" s="220" t="s">
        <v>217</v>
      </c>
      <c r="J162" s="220" t="s">
        <v>217</v>
      </c>
      <c r="K162" s="220" t="s">
        <v>217</v>
      </c>
      <c r="L162" s="220" t="s">
        <v>217</v>
      </c>
      <c r="M162" s="221">
        <v>-50.16</v>
      </c>
      <c r="N162" s="188" t="str">
        <f t="shared" si="2"/>
        <v>205200012800</v>
      </c>
    </row>
    <row r="163" spans="1:14" x14ac:dyDescent="0.25">
      <c r="A163" s="220" t="s">
        <v>108</v>
      </c>
      <c r="B163" s="220" t="s">
        <v>230</v>
      </c>
      <c r="C163" s="220" t="s">
        <v>231</v>
      </c>
      <c r="D163" s="220" t="s">
        <v>126</v>
      </c>
      <c r="E163" s="220" t="s">
        <v>127</v>
      </c>
      <c r="F163" s="220" t="s">
        <v>131</v>
      </c>
      <c r="G163" s="220" t="s">
        <v>137</v>
      </c>
      <c r="H163" s="220" t="s">
        <v>217</v>
      </c>
      <c r="I163" s="220" t="s">
        <v>217</v>
      </c>
      <c r="J163" s="220" t="s">
        <v>217</v>
      </c>
      <c r="K163" s="220" t="s">
        <v>217</v>
      </c>
      <c r="L163" s="220" t="s">
        <v>217</v>
      </c>
      <c r="M163" s="221">
        <v>-200</v>
      </c>
      <c r="N163" s="188" t="str">
        <f t="shared" si="2"/>
        <v>210000012800</v>
      </c>
    </row>
    <row r="164" spans="1:14" x14ac:dyDescent="0.25">
      <c r="A164" s="220" t="s">
        <v>108</v>
      </c>
      <c r="B164" s="220" t="s">
        <v>230</v>
      </c>
      <c r="C164" s="220" t="s">
        <v>231</v>
      </c>
      <c r="D164" s="220" t="s">
        <v>126</v>
      </c>
      <c r="E164" s="220" t="s">
        <v>127</v>
      </c>
      <c r="F164" s="220" t="s">
        <v>131</v>
      </c>
      <c r="G164" s="220" t="s">
        <v>138</v>
      </c>
      <c r="H164" s="220" t="s">
        <v>217</v>
      </c>
      <c r="I164" s="220" t="s">
        <v>217</v>
      </c>
      <c r="J164" s="220" t="s">
        <v>217</v>
      </c>
      <c r="K164" s="220" t="s">
        <v>217</v>
      </c>
      <c r="L164" s="220" t="s">
        <v>217</v>
      </c>
      <c r="M164" s="221">
        <v>-50.16</v>
      </c>
      <c r="N164" s="188" t="str">
        <f t="shared" si="2"/>
        <v>210500012800</v>
      </c>
    </row>
    <row r="165" spans="1:14" x14ac:dyDescent="0.25">
      <c r="A165" s="220" t="s">
        <v>108</v>
      </c>
      <c r="B165" s="220" t="s">
        <v>230</v>
      </c>
      <c r="C165" s="220" t="s">
        <v>231</v>
      </c>
      <c r="D165" s="220" t="s">
        <v>126</v>
      </c>
      <c r="E165" s="220" t="s">
        <v>127</v>
      </c>
      <c r="F165" s="220" t="s">
        <v>131</v>
      </c>
      <c r="G165" s="220" t="s">
        <v>156</v>
      </c>
      <c r="H165" s="220" t="s">
        <v>217</v>
      </c>
      <c r="I165" s="220" t="s">
        <v>217</v>
      </c>
      <c r="J165" s="220" t="s">
        <v>217</v>
      </c>
      <c r="K165" s="220" t="s">
        <v>217</v>
      </c>
      <c r="L165" s="220" t="s">
        <v>217</v>
      </c>
      <c r="M165" s="221">
        <v>9.1199999999999992</v>
      </c>
      <c r="N165" s="188" t="str">
        <f t="shared" si="2"/>
        <v>726900012800</v>
      </c>
    </row>
    <row r="166" spans="1:14" x14ac:dyDescent="0.25">
      <c r="A166" s="220" t="s">
        <v>108</v>
      </c>
      <c r="B166" s="220" t="s">
        <v>230</v>
      </c>
      <c r="C166" s="220" t="s">
        <v>231</v>
      </c>
      <c r="D166" s="220" t="s">
        <v>126</v>
      </c>
      <c r="E166" s="220" t="s">
        <v>127</v>
      </c>
      <c r="F166" s="220" t="s">
        <v>131</v>
      </c>
      <c r="G166" s="220" t="s">
        <v>156</v>
      </c>
      <c r="H166" s="220" t="s">
        <v>217</v>
      </c>
      <c r="I166" s="220" t="s">
        <v>217</v>
      </c>
      <c r="J166" s="220" t="s">
        <v>217</v>
      </c>
      <c r="K166" s="220" t="s">
        <v>217</v>
      </c>
      <c r="L166" s="220" t="s">
        <v>217</v>
      </c>
      <c r="M166" s="221">
        <v>50.16</v>
      </c>
      <c r="N166" s="188" t="str">
        <f t="shared" si="2"/>
        <v>726900012800</v>
      </c>
    </row>
    <row r="167" spans="1:14" x14ac:dyDescent="0.25">
      <c r="A167" s="220" t="s">
        <v>108</v>
      </c>
      <c r="B167" s="220" t="s">
        <v>230</v>
      </c>
      <c r="C167" s="220" t="s">
        <v>231</v>
      </c>
      <c r="D167" s="220" t="s">
        <v>126</v>
      </c>
      <c r="E167" s="220" t="s">
        <v>127</v>
      </c>
      <c r="F167" s="220" t="s">
        <v>131</v>
      </c>
      <c r="G167" s="220" t="s">
        <v>152</v>
      </c>
      <c r="H167" s="220" t="s">
        <v>217</v>
      </c>
      <c r="I167" s="220" t="s">
        <v>217</v>
      </c>
      <c r="J167" s="220" t="s">
        <v>217</v>
      </c>
      <c r="K167" s="220" t="s">
        <v>217</v>
      </c>
      <c r="L167" s="220" t="s">
        <v>217</v>
      </c>
      <c r="M167" s="221">
        <v>11.02</v>
      </c>
      <c r="N167" s="188" t="str">
        <f t="shared" si="2"/>
        <v>723100012800</v>
      </c>
    </row>
    <row r="168" spans="1:14" x14ac:dyDescent="0.25">
      <c r="A168" s="220" t="s">
        <v>108</v>
      </c>
      <c r="B168" s="220" t="s">
        <v>230</v>
      </c>
      <c r="C168" s="220" t="s">
        <v>231</v>
      </c>
      <c r="D168" s="220" t="s">
        <v>126</v>
      </c>
      <c r="E168" s="220" t="s">
        <v>127</v>
      </c>
      <c r="F168" s="220" t="s">
        <v>131</v>
      </c>
      <c r="G168" s="220" t="s">
        <v>151</v>
      </c>
      <c r="H168" s="220" t="s">
        <v>217</v>
      </c>
      <c r="I168" s="220" t="s">
        <v>217</v>
      </c>
      <c r="J168" s="220" t="s">
        <v>217</v>
      </c>
      <c r="K168" s="220" t="s">
        <v>217</v>
      </c>
      <c r="L168" s="220" t="s">
        <v>217</v>
      </c>
      <c r="M168" s="221">
        <v>47.12</v>
      </c>
      <c r="N168" s="188" t="str">
        <f t="shared" si="2"/>
        <v>723000012800</v>
      </c>
    </row>
    <row r="169" spans="1:14" x14ac:dyDescent="0.25">
      <c r="A169" s="220" t="s">
        <v>108</v>
      </c>
      <c r="B169" s="220" t="s">
        <v>230</v>
      </c>
      <c r="C169" s="220" t="s">
        <v>231</v>
      </c>
      <c r="D169" s="220" t="s">
        <v>126</v>
      </c>
      <c r="E169" s="220" t="s">
        <v>127</v>
      </c>
      <c r="F169" s="220" t="s">
        <v>131</v>
      </c>
      <c r="G169" s="220" t="s">
        <v>149</v>
      </c>
      <c r="H169" s="220" t="s">
        <v>217</v>
      </c>
      <c r="I169" s="220" t="s">
        <v>217</v>
      </c>
      <c r="J169" s="220" t="s">
        <v>217</v>
      </c>
      <c r="K169" s="220" t="s">
        <v>217</v>
      </c>
      <c r="L169" s="220" t="s">
        <v>217</v>
      </c>
      <c r="M169" s="221">
        <v>760</v>
      </c>
      <c r="N169" s="188" t="str">
        <f t="shared" si="2"/>
        <v>715000012800</v>
      </c>
    </row>
    <row r="170" spans="1:14" x14ac:dyDescent="0.25">
      <c r="A170" s="220" t="s">
        <v>108</v>
      </c>
      <c r="B170" s="220" t="s">
        <v>230</v>
      </c>
      <c r="C170" s="220" t="s">
        <v>232</v>
      </c>
      <c r="D170" s="220" t="s">
        <v>126</v>
      </c>
      <c r="E170" s="220" t="s">
        <v>127</v>
      </c>
      <c r="F170" s="220" t="s">
        <v>131</v>
      </c>
      <c r="G170" s="220" t="s">
        <v>133</v>
      </c>
      <c r="H170" s="220" t="s">
        <v>217</v>
      </c>
      <c r="I170" s="220" t="s">
        <v>217</v>
      </c>
      <c r="J170" s="220" t="s">
        <v>217</v>
      </c>
      <c r="K170" s="220" t="s">
        <v>217</v>
      </c>
      <c r="L170" s="220" t="s">
        <v>217</v>
      </c>
      <c r="M170" s="221">
        <v>-114.93</v>
      </c>
      <c r="N170" s="188" t="str">
        <f t="shared" si="2"/>
        <v>205300012800</v>
      </c>
    </row>
    <row r="171" spans="1:14" x14ac:dyDescent="0.25">
      <c r="A171" s="220" t="s">
        <v>108</v>
      </c>
      <c r="B171" s="220" t="s">
        <v>230</v>
      </c>
      <c r="C171" s="220" t="s">
        <v>232</v>
      </c>
      <c r="D171" s="220" t="s">
        <v>126</v>
      </c>
      <c r="E171" s="220" t="s">
        <v>127</v>
      </c>
      <c r="F171" s="220" t="s">
        <v>131</v>
      </c>
      <c r="G171" s="220" t="s">
        <v>145</v>
      </c>
      <c r="H171" s="220" t="s">
        <v>217</v>
      </c>
      <c r="I171" s="220" t="s">
        <v>217</v>
      </c>
      <c r="J171" s="220" t="s">
        <v>217</v>
      </c>
      <c r="K171" s="220" t="s">
        <v>217</v>
      </c>
      <c r="L171" s="220" t="s">
        <v>217</v>
      </c>
      <c r="M171" s="221">
        <v>-26.87</v>
      </c>
      <c r="N171" s="188" t="str">
        <f t="shared" si="2"/>
        <v>216000012800</v>
      </c>
    </row>
    <row r="172" spans="1:14" x14ac:dyDescent="0.25">
      <c r="A172" s="220" t="s">
        <v>108</v>
      </c>
      <c r="B172" s="220" t="s">
        <v>230</v>
      </c>
      <c r="C172" s="220" t="s">
        <v>232</v>
      </c>
      <c r="D172" s="220" t="s">
        <v>126</v>
      </c>
      <c r="E172" s="220" t="s">
        <v>127</v>
      </c>
      <c r="F172" s="220" t="s">
        <v>131</v>
      </c>
      <c r="G172" s="220" t="s">
        <v>148</v>
      </c>
      <c r="H172" s="220" t="s">
        <v>217</v>
      </c>
      <c r="I172" s="220" t="s">
        <v>217</v>
      </c>
      <c r="J172" s="220" t="s">
        <v>217</v>
      </c>
      <c r="K172" s="220" t="s">
        <v>217</v>
      </c>
      <c r="L172" s="220" t="s">
        <v>217</v>
      </c>
      <c r="M172" s="221">
        <v>119.08</v>
      </c>
      <c r="N172" s="188" t="str">
        <f t="shared" si="2"/>
        <v>700000012800</v>
      </c>
    </row>
    <row r="173" spans="1:14" x14ac:dyDescent="0.25">
      <c r="A173" s="220" t="s">
        <v>108</v>
      </c>
      <c r="B173" s="220" t="s">
        <v>230</v>
      </c>
      <c r="C173" s="220" t="s">
        <v>232</v>
      </c>
      <c r="D173" s="220" t="s">
        <v>126</v>
      </c>
      <c r="E173" s="220" t="s">
        <v>127</v>
      </c>
      <c r="F173" s="220" t="s">
        <v>131</v>
      </c>
      <c r="G173" s="220" t="s">
        <v>148</v>
      </c>
      <c r="H173" s="220" t="s">
        <v>217</v>
      </c>
      <c r="I173" s="220" t="s">
        <v>217</v>
      </c>
      <c r="J173" s="220" t="s">
        <v>217</v>
      </c>
      <c r="K173" s="220" t="s">
        <v>217</v>
      </c>
      <c r="L173" s="220" t="s">
        <v>217</v>
      </c>
      <c r="M173" s="221">
        <v>1071.72</v>
      </c>
      <c r="N173" s="188" t="str">
        <f t="shared" si="2"/>
        <v>700000012800</v>
      </c>
    </row>
    <row r="174" spans="1:14" x14ac:dyDescent="0.25">
      <c r="A174" s="220" t="s">
        <v>108</v>
      </c>
      <c r="B174" s="220" t="s">
        <v>230</v>
      </c>
      <c r="C174" s="220" t="s">
        <v>232</v>
      </c>
      <c r="D174" s="220" t="s">
        <v>126</v>
      </c>
      <c r="E174" s="220" t="s">
        <v>127</v>
      </c>
      <c r="F174" s="220" t="s">
        <v>131</v>
      </c>
      <c r="G174" s="220" t="s">
        <v>180</v>
      </c>
      <c r="H174" s="220" t="s">
        <v>217</v>
      </c>
      <c r="I174" s="220" t="s">
        <v>217</v>
      </c>
      <c r="J174" s="220" t="s">
        <v>217</v>
      </c>
      <c r="K174" s="220" t="s">
        <v>217</v>
      </c>
      <c r="L174" s="220" t="s">
        <v>217</v>
      </c>
      <c r="M174" s="221">
        <v>662.38</v>
      </c>
      <c r="N174" s="188" t="str">
        <f t="shared" si="2"/>
        <v>707700012800</v>
      </c>
    </row>
    <row r="175" spans="1:14" x14ac:dyDescent="0.25">
      <c r="A175" s="220" t="s">
        <v>108</v>
      </c>
      <c r="B175" s="220" t="s">
        <v>230</v>
      </c>
      <c r="C175" s="220" t="s">
        <v>232</v>
      </c>
      <c r="D175" s="220" t="s">
        <v>126</v>
      </c>
      <c r="E175" s="220" t="s">
        <v>127</v>
      </c>
      <c r="F175" s="220" t="s">
        <v>131</v>
      </c>
      <c r="G175" s="220" t="s">
        <v>151</v>
      </c>
      <c r="H175" s="220" t="s">
        <v>217</v>
      </c>
      <c r="I175" s="220" t="s">
        <v>217</v>
      </c>
      <c r="J175" s="220" t="s">
        <v>217</v>
      </c>
      <c r="K175" s="220" t="s">
        <v>217</v>
      </c>
      <c r="L175" s="220" t="s">
        <v>217</v>
      </c>
      <c r="M175" s="221">
        <v>114.93</v>
      </c>
      <c r="N175" s="188" t="str">
        <f t="shared" si="2"/>
        <v>723000012800</v>
      </c>
    </row>
    <row r="176" spans="1:14" x14ac:dyDescent="0.25">
      <c r="A176" s="220" t="s">
        <v>108</v>
      </c>
      <c r="B176" s="220" t="s">
        <v>230</v>
      </c>
      <c r="C176" s="220" t="s">
        <v>232</v>
      </c>
      <c r="D176" s="220" t="s">
        <v>126</v>
      </c>
      <c r="E176" s="220" t="s">
        <v>127</v>
      </c>
      <c r="F176" s="220" t="s">
        <v>131</v>
      </c>
      <c r="G176" s="220" t="s">
        <v>152</v>
      </c>
      <c r="H176" s="220" t="s">
        <v>217</v>
      </c>
      <c r="I176" s="220" t="s">
        <v>217</v>
      </c>
      <c r="J176" s="220" t="s">
        <v>217</v>
      </c>
      <c r="K176" s="220" t="s">
        <v>217</v>
      </c>
      <c r="L176" s="220" t="s">
        <v>217</v>
      </c>
      <c r="M176" s="221">
        <v>26.87</v>
      </c>
      <c r="N176" s="188" t="str">
        <f t="shared" si="2"/>
        <v>723100012800</v>
      </c>
    </row>
    <row r="177" spans="1:14" x14ac:dyDescent="0.25">
      <c r="A177" s="220" t="s">
        <v>108</v>
      </c>
      <c r="B177" s="220" t="s">
        <v>230</v>
      </c>
      <c r="C177" s="220" t="s">
        <v>232</v>
      </c>
      <c r="D177" s="220" t="s">
        <v>126</v>
      </c>
      <c r="E177" s="220" t="s">
        <v>127</v>
      </c>
      <c r="F177" s="220" t="s">
        <v>131</v>
      </c>
      <c r="G177" s="220" t="s">
        <v>155</v>
      </c>
      <c r="H177" s="220" t="s">
        <v>217</v>
      </c>
      <c r="I177" s="220" t="s">
        <v>217</v>
      </c>
      <c r="J177" s="220" t="s">
        <v>217</v>
      </c>
      <c r="K177" s="220" t="s">
        <v>217</v>
      </c>
      <c r="L177" s="220" t="s">
        <v>217</v>
      </c>
      <c r="M177" s="221">
        <v>-11.28</v>
      </c>
      <c r="N177" s="188" t="str">
        <f t="shared" si="2"/>
        <v>725000012800</v>
      </c>
    </row>
    <row r="178" spans="1:14" x14ac:dyDescent="0.25">
      <c r="A178" s="220" t="s">
        <v>108</v>
      </c>
      <c r="B178" s="220" t="s">
        <v>230</v>
      </c>
      <c r="C178" s="220" t="s">
        <v>232</v>
      </c>
      <c r="D178" s="220" t="s">
        <v>126</v>
      </c>
      <c r="E178" s="220" t="s">
        <v>127</v>
      </c>
      <c r="F178" s="220" t="s">
        <v>131</v>
      </c>
      <c r="G178" s="220" t="s">
        <v>156</v>
      </c>
      <c r="H178" s="220" t="s">
        <v>217</v>
      </c>
      <c r="I178" s="220" t="s">
        <v>217</v>
      </c>
      <c r="J178" s="220" t="s">
        <v>217</v>
      </c>
      <c r="K178" s="220" t="s">
        <v>217</v>
      </c>
      <c r="L178" s="220" t="s">
        <v>217</v>
      </c>
      <c r="M178" s="221">
        <v>78.59</v>
      </c>
      <c r="N178" s="188" t="str">
        <f t="shared" si="2"/>
        <v>726900012800</v>
      </c>
    </row>
    <row r="179" spans="1:14" x14ac:dyDescent="0.25">
      <c r="A179" s="220" t="s">
        <v>108</v>
      </c>
      <c r="B179" s="220" t="s">
        <v>230</v>
      </c>
      <c r="C179" s="220" t="s">
        <v>232</v>
      </c>
      <c r="D179" s="220" t="s">
        <v>126</v>
      </c>
      <c r="E179" s="220" t="s">
        <v>127</v>
      </c>
      <c r="F179" s="220" t="s">
        <v>131</v>
      </c>
      <c r="G179" s="220" t="s">
        <v>156</v>
      </c>
      <c r="H179" s="220" t="s">
        <v>217</v>
      </c>
      <c r="I179" s="220" t="s">
        <v>217</v>
      </c>
      <c r="J179" s="220" t="s">
        <v>217</v>
      </c>
      <c r="K179" s="220" t="s">
        <v>217</v>
      </c>
      <c r="L179" s="220" t="s">
        <v>217</v>
      </c>
      <c r="M179" s="221">
        <v>14.29</v>
      </c>
      <c r="N179" s="188" t="str">
        <f t="shared" si="2"/>
        <v>726900012800</v>
      </c>
    </row>
    <row r="180" spans="1:14" x14ac:dyDescent="0.25">
      <c r="A180" s="220" t="s">
        <v>108</v>
      </c>
      <c r="B180" s="220" t="s">
        <v>230</v>
      </c>
      <c r="C180" s="220" t="s">
        <v>232</v>
      </c>
      <c r="D180" s="220" t="s">
        <v>126</v>
      </c>
      <c r="E180" s="220" t="s">
        <v>127</v>
      </c>
      <c r="F180" s="220" t="s">
        <v>131</v>
      </c>
      <c r="G180" s="220" t="s">
        <v>138</v>
      </c>
      <c r="H180" s="220" t="s">
        <v>217</v>
      </c>
      <c r="I180" s="220" t="s">
        <v>217</v>
      </c>
      <c r="J180" s="220" t="s">
        <v>217</v>
      </c>
      <c r="K180" s="220" t="s">
        <v>217</v>
      </c>
      <c r="L180" s="220" t="s">
        <v>217</v>
      </c>
      <c r="M180" s="221">
        <v>-78.59</v>
      </c>
      <c r="N180" s="188" t="str">
        <f t="shared" si="2"/>
        <v>210500012800</v>
      </c>
    </row>
    <row r="181" spans="1:14" x14ac:dyDescent="0.25">
      <c r="A181" s="220" t="s">
        <v>108</v>
      </c>
      <c r="B181" s="220" t="s">
        <v>230</v>
      </c>
      <c r="C181" s="220" t="s">
        <v>232</v>
      </c>
      <c r="D181" s="220" t="s">
        <v>126</v>
      </c>
      <c r="E181" s="220" t="s">
        <v>127</v>
      </c>
      <c r="F181" s="220" t="s">
        <v>131</v>
      </c>
      <c r="G181" s="220" t="s">
        <v>140</v>
      </c>
      <c r="H181" s="220" t="s">
        <v>217</v>
      </c>
      <c r="I181" s="220" t="s">
        <v>217</v>
      </c>
      <c r="J181" s="220" t="s">
        <v>217</v>
      </c>
      <c r="K181" s="220" t="s">
        <v>217</v>
      </c>
      <c r="L181" s="220" t="s">
        <v>217</v>
      </c>
      <c r="M181" s="221">
        <v>22</v>
      </c>
      <c r="N181" s="188" t="str">
        <f t="shared" si="2"/>
        <v>212500012800</v>
      </c>
    </row>
    <row r="182" spans="1:14" x14ac:dyDescent="0.25">
      <c r="A182" s="220" t="s">
        <v>108</v>
      </c>
      <c r="B182" s="220" t="s">
        <v>230</v>
      </c>
      <c r="C182" s="220" t="s">
        <v>232</v>
      </c>
      <c r="D182" s="220" t="s">
        <v>126</v>
      </c>
      <c r="E182" s="220" t="s">
        <v>127</v>
      </c>
      <c r="F182" s="220" t="s">
        <v>131</v>
      </c>
      <c r="G182" s="220" t="s">
        <v>142</v>
      </c>
      <c r="H182" s="220" t="s">
        <v>217</v>
      </c>
      <c r="I182" s="220" t="s">
        <v>217</v>
      </c>
      <c r="J182" s="220" t="s">
        <v>217</v>
      </c>
      <c r="K182" s="220" t="s">
        <v>217</v>
      </c>
      <c r="L182" s="220" t="s">
        <v>217</v>
      </c>
      <c r="M182" s="221">
        <v>-244.62</v>
      </c>
      <c r="N182" s="188" t="str">
        <f t="shared" si="2"/>
        <v>214000012800</v>
      </c>
    </row>
    <row r="183" spans="1:14" x14ac:dyDescent="0.25">
      <c r="A183" s="220" t="s">
        <v>108</v>
      </c>
      <c r="B183" s="220" t="s">
        <v>230</v>
      </c>
      <c r="C183" s="220" t="s">
        <v>232</v>
      </c>
      <c r="D183" s="220" t="s">
        <v>126</v>
      </c>
      <c r="E183" s="220" t="s">
        <v>127</v>
      </c>
      <c r="F183" s="220" t="s">
        <v>131</v>
      </c>
      <c r="G183" s="220" t="s">
        <v>136</v>
      </c>
      <c r="H183" s="220" t="s">
        <v>217</v>
      </c>
      <c r="I183" s="220" t="s">
        <v>217</v>
      </c>
      <c r="J183" s="220" t="s">
        <v>217</v>
      </c>
      <c r="K183" s="220" t="s">
        <v>217</v>
      </c>
      <c r="L183" s="220" t="s">
        <v>217</v>
      </c>
      <c r="M183" s="221">
        <v>-26.87</v>
      </c>
      <c r="N183" s="188" t="str">
        <f t="shared" si="2"/>
        <v>205800012800</v>
      </c>
    </row>
    <row r="184" spans="1:14" x14ac:dyDescent="0.25">
      <c r="A184" s="220" t="s">
        <v>108</v>
      </c>
      <c r="B184" s="220" t="s">
        <v>230</v>
      </c>
      <c r="C184" s="220" t="s">
        <v>232</v>
      </c>
      <c r="D184" s="220" t="s">
        <v>126</v>
      </c>
      <c r="E184" s="220" t="s">
        <v>127</v>
      </c>
      <c r="F184" s="220" t="s">
        <v>131</v>
      </c>
      <c r="G184" s="220" t="s">
        <v>143</v>
      </c>
      <c r="H184" s="220" t="s">
        <v>217</v>
      </c>
      <c r="I184" s="220" t="s">
        <v>217</v>
      </c>
      <c r="J184" s="220" t="s">
        <v>217</v>
      </c>
      <c r="K184" s="220" t="s">
        <v>217</v>
      </c>
      <c r="L184" s="220" t="s">
        <v>217</v>
      </c>
      <c r="M184" s="221">
        <v>-92.08</v>
      </c>
      <c r="N184" s="188" t="str">
        <f t="shared" si="2"/>
        <v>215000012800</v>
      </c>
    </row>
    <row r="185" spans="1:14" x14ac:dyDescent="0.25">
      <c r="A185" s="220" t="s">
        <v>108</v>
      </c>
      <c r="B185" s="220" t="s">
        <v>230</v>
      </c>
      <c r="C185" s="220" t="s">
        <v>232</v>
      </c>
      <c r="D185" s="220" t="s">
        <v>126</v>
      </c>
      <c r="E185" s="220" t="s">
        <v>127</v>
      </c>
      <c r="F185" s="220" t="s">
        <v>131</v>
      </c>
      <c r="G185" s="220" t="s">
        <v>124</v>
      </c>
      <c r="H185" s="220" t="s">
        <v>217</v>
      </c>
      <c r="I185" s="220" t="s">
        <v>217</v>
      </c>
      <c r="J185" s="220" t="s">
        <v>217</v>
      </c>
      <c r="K185" s="220" t="s">
        <v>217</v>
      </c>
      <c r="L185" s="220" t="s">
        <v>217</v>
      </c>
      <c r="M185" s="221">
        <v>-1318.09</v>
      </c>
      <c r="N185" s="188" t="str">
        <f t="shared" si="2"/>
        <v>100000012800</v>
      </c>
    </row>
    <row r="186" spans="1:14" x14ac:dyDescent="0.25">
      <c r="A186" s="220" t="s">
        <v>108</v>
      </c>
      <c r="B186" s="220" t="s">
        <v>230</v>
      </c>
      <c r="C186" s="220" t="s">
        <v>232</v>
      </c>
      <c r="D186" s="220" t="s">
        <v>126</v>
      </c>
      <c r="E186" s="220" t="s">
        <v>127</v>
      </c>
      <c r="F186" s="220" t="s">
        <v>131</v>
      </c>
      <c r="G186" s="220" t="s">
        <v>139</v>
      </c>
      <c r="H186" s="220" t="s">
        <v>217</v>
      </c>
      <c r="I186" s="220" t="s">
        <v>217</v>
      </c>
      <c r="J186" s="220" t="s">
        <v>217</v>
      </c>
      <c r="K186" s="220" t="s">
        <v>217</v>
      </c>
      <c r="L186" s="220" t="s">
        <v>217</v>
      </c>
      <c r="M186" s="221">
        <v>-114.93</v>
      </c>
      <c r="N186" s="188" t="str">
        <f t="shared" si="2"/>
        <v>211000012800</v>
      </c>
    </row>
    <row r="187" spans="1:14" x14ac:dyDescent="0.25">
      <c r="A187" s="220" t="s">
        <v>108</v>
      </c>
      <c r="B187" s="220" t="s">
        <v>230</v>
      </c>
      <c r="C187" s="220" t="s">
        <v>232</v>
      </c>
      <c r="D187" s="220" t="s">
        <v>126</v>
      </c>
      <c r="E187" s="220" t="s">
        <v>127</v>
      </c>
      <c r="F187" s="220" t="s">
        <v>131</v>
      </c>
      <c r="G187" s="220" t="s">
        <v>137</v>
      </c>
      <c r="H187" s="220" t="s">
        <v>217</v>
      </c>
      <c r="I187" s="220" t="s">
        <v>217</v>
      </c>
      <c r="J187" s="220" t="s">
        <v>217</v>
      </c>
      <c r="K187" s="220" t="s">
        <v>217</v>
      </c>
      <c r="L187" s="220" t="s">
        <v>217</v>
      </c>
      <c r="M187" s="221">
        <v>-14.29</v>
      </c>
      <c r="N187" s="188" t="str">
        <f t="shared" si="2"/>
        <v>210000012800</v>
      </c>
    </row>
    <row r="188" spans="1:14" x14ac:dyDescent="0.25">
      <c r="A188" s="220" t="s">
        <v>108</v>
      </c>
      <c r="B188" s="220" t="s">
        <v>230</v>
      </c>
      <c r="C188" s="220" t="s">
        <v>232</v>
      </c>
      <c r="D188" s="220" t="s">
        <v>126</v>
      </c>
      <c r="E188" s="220" t="s">
        <v>127</v>
      </c>
      <c r="F188" s="220" t="s">
        <v>131</v>
      </c>
      <c r="G188" s="220" t="s">
        <v>132</v>
      </c>
      <c r="H188" s="220" t="s">
        <v>217</v>
      </c>
      <c r="I188" s="220" t="s">
        <v>217</v>
      </c>
      <c r="J188" s="220" t="s">
        <v>217</v>
      </c>
      <c r="K188" s="220" t="s">
        <v>217</v>
      </c>
      <c r="L188" s="220" t="s">
        <v>217</v>
      </c>
      <c r="M188" s="221">
        <v>-78.59</v>
      </c>
      <c r="N188" s="188" t="str">
        <f t="shared" si="2"/>
        <v>205200012800</v>
      </c>
    </row>
    <row r="189" spans="1:14" x14ac:dyDescent="0.25">
      <c r="A189" s="220" t="s">
        <v>108</v>
      </c>
      <c r="B189" s="220" t="s">
        <v>230</v>
      </c>
      <c r="C189" s="220" t="s">
        <v>232</v>
      </c>
      <c r="D189" s="220" t="s">
        <v>126</v>
      </c>
      <c r="E189" s="220" t="s">
        <v>127</v>
      </c>
      <c r="F189" s="220" t="s">
        <v>131</v>
      </c>
      <c r="G189" s="220" t="s">
        <v>134</v>
      </c>
      <c r="H189" s="220" t="s">
        <v>217</v>
      </c>
      <c r="I189" s="220" t="s">
        <v>217</v>
      </c>
      <c r="J189" s="220" t="s">
        <v>217</v>
      </c>
      <c r="K189" s="220" t="s">
        <v>217</v>
      </c>
      <c r="L189" s="220" t="s">
        <v>217</v>
      </c>
      <c r="M189" s="221">
        <v>11.28</v>
      </c>
      <c r="N189" s="188" t="str">
        <f t="shared" si="2"/>
        <v>205500012800</v>
      </c>
    </row>
    <row r="190" spans="1:14" x14ac:dyDescent="0.25">
      <c r="A190" s="220" t="s">
        <v>108</v>
      </c>
      <c r="B190" s="220" t="s">
        <v>295</v>
      </c>
      <c r="C190" s="220" t="s">
        <v>296</v>
      </c>
      <c r="D190" s="220" t="s">
        <v>126</v>
      </c>
      <c r="E190" s="220" t="s">
        <v>127</v>
      </c>
      <c r="F190" s="220" t="s">
        <v>131</v>
      </c>
      <c r="G190" s="220" t="s">
        <v>133</v>
      </c>
      <c r="H190" s="220" t="s">
        <v>217</v>
      </c>
      <c r="I190" s="220" t="s">
        <v>217</v>
      </c>
      <c r="J190" s="220" t="s">
        <v>217</v>
      </c>
      <c r="K190" s="220" t="s">
        <v>217</v>
      </c>
      <c r="L190" s="220" t="s">
        <v>217</v>
      </c>
      <c r="M190" s="221">
        <v>-46.56</v>
      </c>
      <c r="N190" s="188" t="str">
        <f t="shared" si="2"/>
        <v>205300012800</v>
      </c>
    </row>
    <row r="191" spans="1:14" x14ac:dyDescent="0.25">
      <c r="A191" s="220" t="s">
        <v>108</v>
      </c>
      <c r="B191" s="220" t="s">
        <v>295</v>
      </c>
      <c r="C191" s="220" t="s">
        <v>296</v>
      </c>
      <c r="D191" s="220" t="s">
        <v>126</v>
      </c>
      <c r="E191" s="220" t="s">
        <v>127</v>
      </c>
      <c r="F191" s="220" t="s">
        <v>131</v>
      </c>
      <c r="G191" s="220" t="s">
        <v>139</v>
      </c>
      <c r="H191" s="220" t="s">
        <v>217</v>
      </c>
      <c r="I191" s="220" t="s">
        <v>217</v>
      </c>
      <c r="J191" s="220" t="s">
        <v>217</v>
      </c>
      <c r="K191" s="220" t="s">
        <v>217</v>
      </c>
      <c r="L191" s="220" t="s">
        <v>217</v>
      </c>
      <c r="M191" s="221">
        <v>-46.56</v>
      </c>
      <c r="N191" s="188" t="str">
        <f t="shared" si="2"/>
        <v>211000012800</v>
      </c>
    </row>
    <row r="192" spans="1:14" x14ac:dyDescent="0.25">
      <c r="A192" s="220" t="s">
        <v>108</v>
      </c>
      <c r="B192" s="220" t="s">
        <v>295</v>
      </c>
      <c r="C192" s="220" t="s">
        <v>296</v>
      </c>
      <c r="D192" s="220" t="s">
        <v>126</v>
      </c>
      <c r="E192" s="220" t="s">
        <v>127</v>
      </c>
      <c r="F192" s="220" t="s">
        <v>131</v>
      </c>
      <c r="G192" s="220" t="s">
        <v>152</v>
      </c>
      <c r="H192" s="220" t="s">
        <v>217</v>
      </c>
      <c r="I192" s="220" t="s">
        <v>217</v>
      </c>
      <c r="J192" s="220" t="s">
        <v>217</v>
      </c>
      <c r="K192" s="220" t="s">
        <v>217</v>
      </c>
      <c r="L192" s="220" t="s">
        <v>217</v>
      </c>
      <c r="M192" s="221">
        <v>10.88</v>
      </c>
      <c r="N192" s="188" t="str">
        <f t="shared" si="2"/>
        <v>723100012800</v>
      </c>
    </row>
    <row r="193" spans="1:14" x14ac:dyDescent="0.25">
      <c r="A193" s="220" t="s">
        <v>108</v>
      </c>
      <c r="B193" s="220" t="s">
        <v>295</v>
      </c>
      <c r="C193" s="220" t="s">
        <v>296</v>
      </c>
      <c r="D193" s="220" t="s">
        <v>126</v>
      </c>
      <c r="E193" s="220" t="s">
        <v>127</v>
      </c>
      <c r="F193" s="220" t="s">
        <v>131</v>
      </c>
      <c r="G193" s="220" t="s">
        <v>151</v>
      </c>
      <c r="H193" s="220" t="s">
        <v>217</v>
      </c>
      <c r="I193" s="220" t="s">
        <v>217</v>
      </c>
      <c r="J193" s="220" t="s">
        <v>217</v>
      </c>
      <c r="K193" s="220" t="s">
        <v>217</v>
      </c>
      <c r="L193" s="220" t="s">
        <v>217</v>
      </c>
      <c r="M193" s="221">
        <v>46.56</v>
      </c>
      <c r="N193" s="188" t="str">
        <f t="shared" si="2"/>
        <v>723000012800</v>
      </c>
    </row>
    <row r="194" spans="1:14" x14ac:dyDescent="0.25">
      <c r="A194" s="220" t="s">
        <v>108</v>
      </c>
      <c r="B194" s="220" t="s">
        <v>295</v>
      </c>
      <c r="C194" s="220" t="s">
        <v>296</v>
      </c>
      <c r="D194" s="220" t="s">
        <v>126</v>
      </c>
      <c r="E194" s="220" t="s">
        <v>127</v>
      </c>
      <c r="F194" s="220" t="s">
        <v>131</v>
      </c>
      <c r="G194" s="220" t="s">
        <v>149</v>
      </c>
      <c r="H194" s="220" t="s">
        <v>217</v>
      </c>
      <c r="I194" s="220" t="s">
        <v>217</v>
      </c>
      <c r="J194" s="220" t="s">
        <v>217</v>
      </c>
      <c r="K194" s="220" t="s">
        <v>217</v>
      </c>
      <c r="L194" s="220" t="s">
        <v>217</v>
      </c>
      <c r="M194" s="221">
        <v>0.34</v>
      </c>
      <c r="N194" s="188" t="str">
        <f t="shared" si="2"/>
        <v>715000012800</v>
      </c>
    </row>
    <row r="195" spans="1:14" x14ac:dyDescent="0.25">
      <c r="A195" s="220" t="s">
        <v>108</v>
      </c>
      <c r="B195" s="220" t="s">
        <v>295</v>
      </c>
      <c r="C195" s="220" t="s">
        <v>296</v>
      </c>
      <c r="D195" s="220" t="s">
        <v>126</v>
      </c>
      <c r="E195" s="220" t="s">
        <v>127</v>
      </c>
      <c r="F195" s="220" t="s">
        <v>131</v>
      </c>
      <c r="G195" s="220" t="s">
        <v>143</v>
      </c>
      <c r="H195" s="220" t="s">
        <v>217</v>
      </c>
      <c r="I195" s="220" t="s">
        <v>217</v>
      </c>
      <c r="J195" s="220" t="s">
        <v>217</v>
      </c>
      <c r="K195" s="220" t="s">
        <v>217</v>
      </c>
      <c r="L195" s="220" t="s">
        <v>217</v>
      </c>
      <c r="M195" s="221">
        <v>-24.42</v>
      </c>
      <c r="N195" s="188" t="str">
        <f t="shared" ref="N195:N258" si="3">CONCATENATE(G195,E195)</f>
        <v>215000012800</v>
      </c>
    </row>
    <row r="196" spans="1:14" x14ac:dyDescent="0.25">
      <c r="A196" s="220" t="s">
        <v>108</v>
      </c>
      <c r="B196" s="220" t="s">
        <v>295</v>
      </c>
      <c r="C196" s="220" t="s">
        <v>296</v>
      </c>
      <c r="D196" s="220" t="s">
        <v>126</v>
      </c>
      <c r="E196" s="220" t="s">
        <v>127</v>
      </c>
      <c r="F196" s="220" t="s">
        <v>131</v>
      </c>
      <c r="G196" s="220" t="s">
        <v>124</v>
      </c>
      <c r="H196" s="220" t="s">
        <v>217</v>
      </c>
      <c r="I196" s="220" t="s">
        <v>217</v>
      </c>
      <c r="J196" s="220" t="s">
        <v>217</v>
      </c>
      <c r="K196" s="220" t="s">
        <v>217</v>
      </c>
      <c r="L196" s="220" t="s">
        <v>217</v>
      </c>
      <c r="M196" s="221">
        <v>-587.36</v>
      </c>
      <c r="N196" s="188" t="str">
        <f t="shared" si="3"/>
        <v>100000012800</v>
      </c>
    </row>
    <row r="197" spans="1:14" x14ac:dyDescent="0.25">
      <c r="A197" s="220" t="s">
        <v>108</v>
      </c>
      <c r="B197" s="220" t="s">
        <v>295</v>
      </c>
      <c r="C197" s="220" t="s">
        <v>296</v>
      </c>
      <c r="D197" s="220" t="s">
        <v>126</v>
      </c>
      <c r="E197" s="220" t="s">
        <v>127</v>
      </c>
      <c r="F197" s="220" t="s">
        <v>131</v>
      </c>
      <c r="G197" s="220" t="s">
        <v>136</v>
      </c>
      <c r="H197" s="220" t="s">
        <v>217</v>
      </c>
      <c r="I197" s="220" t="s">
        <v>217</v>
      </c>
      <c r="J197" s="220" t="s">
        <v>217</v>
      </c>
      <c r="K197" s="220" t="s">
        <v>217</v>
      </c>
      <c r="L197" s="220" t="s">
        <v>217</v>
      </c>
      <c r="M197" s="221">
        <v>-10.88</v>
      </c>
      <c r="N197" s="188" t="str">
        <f t="shared" si="3"/>
        <v>205800012800</v>
      </c>
    </row>
    <row r="198" spans="1:14" x14ac:dyDescent="0.25">
      <c r="A198" s="220" t="s">
        <v>108</v>
      </c>
      <c r="B198" s="220" t="s">
        <v>295</v>
      </c>
      <c r="C198" s="220" t="s">
        <v>296</v>
      </c>
      <c r="D198" s="220" t="s">
        <v>126</v>
      </c>
      <c r="E198" s="220" t="s">
        <v>127</v>
      </c>
      <c r="F198" s="220" t="s">
        <v>131</v>
      </c>
      <c r="G198" s="220" t="s">
        <v>142</v>
      </c>
      <c r="H198" s="220" t="s">
        <v>217</v>
      </c>
      <c r="I198" s="220" t="s">
        <v>217</v>
      </c>
      <c r="J198" s="220" t="s">
        <v>217</v>
      </c>
      <c r="K198" s="220" t="s">
        <v>217</v>
      </c>
      <c r="L198" s="220" t="s">
        <v>217</v>
      </c>
      <c r="M198" s="221">
        <v>-81.62</v>
      </c>
      <c r="N198" s="188" t="str">
        <f t="shared" si="3"/>
        <v>214000012800</v>
      </c>
    </row>
    <row r="199" spans="1:14" x14ac:dyDescent="0.25">
      <c r="A199" s="220" t="s">
        <v>108</v>
      </c>
      <c r="B199" s="220" t="s">
        <v>295</v>
      </c>
      <c r="C199" s="220" t="s">
        <v>296</v>
      </c>
      <c r="D199" s="220" t="s">
        <v>126</v>
      </c>
      <c r="E199" s="220" t="s">
        <v>127</v>
      </c>
      <c r="F199" s="220" t="s">
        <v>131</v>
      </c>
      <c r="G199" s="220" t="s">
        <v>145</v>
      </c>
      <c r="H199" s="220" t="s">
        <v>217</v>
      </c>
      <c r="I199" s="220" t="s">
        <v>217</v>
      </c>
      <c r="J199" s="220" t="s">
        <v>217</v>
      </c>
      <c r="K199" s="220" t="s">
        <v>217</v>
      </c>
      <c r="L199" s="220" t="s">
        <v>217</v>
      </c>
      <c r="M199" s="221">
        <v>-10.88</v>
      </c>
      <c r="N199" s="188" t="str">
        <f t="shared" si="3"/>
        <v>216000012800</v>
      </c>
    </row>
    <row r="200" spans="1:14" x14ac:dyDescent="0.25">
      <c r="A200" s="220" t="s">
        <v>108</v>
      </c>
      <c r="B200" s="220" t="s">
        <v>295</v>
      </c>
      <c r="C200" s="220" t="s">
        <v>296</v>
      </c>
      <c r="D200" s="220" t="s">
        <v>126</v>
      </c>
      <c r="E200" s="220" t="s">
        <v>127</v>
      </c>
      <c r="F200" s="220" t="s">
        <v>131</v>
      </c>
      <c r="G200" s="220" t="s">
        <v>149</v>
      </c>
      <c r="H200" s="220" t="s">
        <v>217</v>
      </c>
      <c r="I200" s="220" t="s">
        <v>217</v>
      </c>
      <c r="J200" s="220" t="s">
        <v>217</v>
      </c>
      <c r="K200" s="220" t="s">
        <v>217</v>
      </c>
      <c r="L200" s="220" t="s">
        <v>217</v>
      </c>
      <c r="M200" s="221">
        <v>750.5</v>
      </c>
      <c r="N200" s="188" t="str">
        <f t="shared" si="3"/>
        <v>715000012800</v>
      </c>
    </row>
    <row r="201" spans="1:14" x14ac:dyDescent="0.25">
      <c r="A201" s="220" t="s">
        <v>108</v>
      </c>
      <c r="B201" s="220" t="s">
        <v>233</v>
      </c>
      <c r="C201" s="220" t="s">
        <v>234</v>
      </c>
      <c r="D201" s="220" t="s">
        <v>126</v>
      </c>
      <c r="E201" s="220" t="s">
        <v>127</v>
      </c>
      <c r="F201" s="220" t="s">
        <v>131</v>
      </c>
      <c r="G201" s="220" t="s">
        <v>132</v>
      </c>
      <c r="H201" s="220" t="s">
        <v>217</v>
      </c>
      <c r="I201" s="220" t="s">
        <v>217</v>
      </c>
      <c r="J201" s="220" t="s">
        <v>217</v>
      </c>
      <c r="K201" s="220" t="s">
        <v>217</v>
      </c>
      <c r="L201" s="220" t="s">
        <v>217</v>
      </c>
      <c r="M201" s="221">
        <v>-54.42</v>
      </c>
      <c r="N201" s="188" t="str">
        <f t="shared" si="3"/>
        <v>205200012800</v>
      </c>
    </row>
    <row r="202" spans="1:14" x14ac:dyDescent="0.25">
      <c r="A202" s="220" t="s">
        <v>108</v>
      </c>
      <c r="B202" s="220" t="s">
        <v>233</v>
      </c>
      <c r="C202" s="220" t="s">
        <v>234</v>
      </c>
      <c r="D202" s="220" t="s">
        <v>126</v>
      </c>
      <c r="E202" s="220" t="s">
        <v>127</v>
      </c>
      <c r="F202" s="220" t="s">
        <v>131</v>
      </c>
      <c r="G202" s="220" t="s">
        <v>137</v>
      </c>
      <c r="H202" s="220" t="s">
        <v>217</v>
      </c>
      <c r="I202" s="220" t="s">
        <v>217</v>
      </c>
      <c r="J202" s="220" t="s">
        <v>217</v>
      </c>
      <c r="K202" s="220" t="s">
        <v>217</v>
      </c>
      <c r="L202" s="220" t="s">
        <v>217</v>
      </c>
      <c r="M202" s="221">
        <v>-9.89</v>
      </c>
      <c r="N202" s="188" t="str">
        <f t="shared" si="3"/>
        <v>210000012800</v>
      </c>
    </row>
    <row r="203" spans="1:14" x14ac:dyDescent="0.25">
      <c r="A203" s="220" t="s">
        <v>108</v>
      </c>
      <c r="B203" s="220" t="s">
        <v>233</v>
      </c>
      <c r="C203" s="220" t="s">
        <v>234</v>
      </c>
      <c r="D203" s="220" t="s">
        <v>126</v>
      </c>
      <c r="E203" s="220" t="s">
        <v>127</v>
      </c>
      <c r="F203" s="220" t="s">
        <v>131</v>
      </c>
      <c r="G203" s="220" t="s">
        <v>139</v>
      </c>
      <c r="H203" s="220" t="s">
        <v>217</v>
      </c>
      <c r="I203" s="220" t="s">
        <v>217</v>
      </c>
      <c r="J203" s="220" t="s">
        <v>217</v>
      </c>
      <c r="K203" s="220" t="s">
        <v>217</v>
      </c>
      <c r="L203" s="220" t="s">
        <v>217</v>
      </c>
      <c r="M203" s="221">
        <v>-51.12</v>
      </c>
      <c r="N203" s="188" t="str">
        <f t="shared" si="3"/>
        <v>211000012800</v>
      </c>
    </row>
    <row r="204" spans="1:14" x14ac:dyDescent="0.25">
      <c r="A204" s="220" t="s">
        <v>108</v>
      </c>
      <c r="B204" s="220" t="s">
        <v>233</v>
      </c>
      <c r="C204" s="220" t="s">
        <v>234</v>
      </c>
      <c r="D204" s="220" t="s">
        <v>126</v>
      </c>
      <c r="E204" s="220" t="s">
        <v>127</v>
      </c>
      <c r="F204" s="220" t="s">
        <v>131</v>
      </c>
      <c r="G204" s="220" t="s">
        <v>133</v>
      </c>
      <c r="H204" s="220" t="s">
        <v>217</v>
      </c>
      <c r="I204" s="220" t="s">
        <v>217</v>
      </c>
      <c r="J204" s="220" t="s">
        <v>217</v>
      </c>
      <c r="K204" s="220" t="s">
        <v>217</v>
      </c>
      <c r="L204" s="220" t="s">
        <v>217</v>
      </c>
      <c r="M204" s="221">
        <v>-51.12</v>
      </c>
      <c r="N204" s="188" t="str">
        <f t="shared" si="3"/>
        <v>205300012800</v>
      </c>
    </row>
    <row r="205" spans="1:14" x14ac:dyDescent="0.25">
      <c r="A205" s="220" t="s">
        <v>108</v>
      </c>
      <c r="B205" s="220" t="s">
        <v>233</v>
      </c>
      <c r="C205" s="220" t="s">
        <v>234</v>
      </c>
      <c r="D205" s="220" t="s">
        <v>126</v>
      </c>
      <c r="E205" s="220" t="s">
        <v>127</v>
      </c>
      <c r="F205" s="220" t="s">
        <v>131</v>
      </c>
      <c r="G205" s="220" t="s">
        <v>145</v>
      </c>
      <c r="H205" s="220" t="s">
        <v>217</v>
      </c>
      <c r="I205" s="220" t="s">
        <v>217</v>
      </c>
      <c r="J205" s="220" t="s">
        <v>217</v>
      </c>
      <c r="K205" s="220" t="s">
        <v>217</v>
      </c>
      <c r="L205" s="220" t="s">
        <v>217</v>
      </c>
      <c r="M205" s="221">
        <v>-11.95</v>
      </c>
      <c r="N205" s="188" t="str">
        <f t="shared" si="3"/>
        <v>216000012800</v>
      </c>
    </row>
    <row r="206" spans="1:14" x14ac:dyDescent="0.25">
      <c r="A206" s="220" t="s">
        <v>108</v>
      </c>
      <c r="B206" s="220" t="s">
        <v>233</v>
      </c>
      <c r="C206" s="220" t="s">
        <v>234</v>
      </c>
      <c r="D206" s="220" t="s">
        <v>126</v>
      </c>
      <c r="E206" s="220" t="s">
        <v>127</v>
      </c>
      <c r="F206" s="220" t="s">
        <v>131</v>
      </c>
      <c r="G206" s="220" t="s">
        <v>142</v>
      </c>
      <c r="H206" s="220" t="s">
        <v>217</v>
      </c>
      <c r="I206" s="220" t="s">
        <v>217</v>
      </c>
      <c r="J206" s="220" t="s">
        <v>217</v>
      </c>
      <c r="K206" s="220" t="s">
        <v>217</v>
      </c>
      <c r="L206" s="220" t="s">
        <v>217</v>
      </c>
      <c r="M206" s="221">
        <v>-75.5</v>
      </c>
      <c r="N206" s="188" t="str">
        <f t="shared" si="3"/>
        <v>214000012800</v>
      </c>
    </row>
    <row r="207" spans="1:14" x14ac:dyDescent="0.25">
      <c r="A207" s="220" t="s">
        <v>108</v>
      </c>
      <c r="B207" s="220" t="s">
        <v>233</v>
      </c>
      <c r="C207" s="220" t="s">
        <v>234</v>
      </c>
      <c r="D207" s="220" t="s">
        <v>126</v>
      </c>
      <c r="E207" s="220" t="s">
        <v>127</v>
      </c>
      <c r="F207" s="220" t="s">
        <v>131</v>
      </c>
      <c r="G207" s="220" t="s">
        <v>136</v>
      </c>
      <c r="H207" s="220" t="s">
        <v>217</v>
      </c>
      <c r="I207" s="220" t="s">
        <v>217</v>
      </c>
      <c r="J207" s="220" t="s">
        <v>217</v>
      </c>
      <c r="K207" s="220" t="s">
        <v>217</v>
      </c>
      <c r="L207" s="220" t="s">
        <v>217</v>
      </c>
      <c r="M207" s="221">
        <v>-11.95</v>
      </c>
      <c r="N207" s="188" t="str">
        <f t="shared" si="3"/>
        <v>205800012800</v>
      </c>
    </row>
    <row r="208" spans="1:14" x14ac:dyDescent="0.25">
      <c r="A208" s="220" t="s">
        <v>108</v>
      </c>
      <c r="B208" s="220" t="s">
        <v>233</v>
      </c>
      <c r="C208" s="220" t="s">
        <v>234</v>
      </c>
      <c r="D208" s="220" t="s">
        <v>126</v>
      </c>
      <c r="E208" s="220" t="s">
        <v>127</v>
      </c>
      <c r="F208" s="220" t="s">
        <v>131</v>
      </c>
      <c r="G208" s="220" t="s">
        <v>143</v>
      </c>
      <c r="H208" s="220" t="s">
        <v>217</v>
      </c>
      <c r="I208" s="220" t="s">
        <v>217</v>
      </c>
      <c r="J208" s="220" t="s">
        <v>217</v>
      </c>
      <c r="K208" s="220" t="s">
        <v>217</v>
      </c>
      <c r="L208" s="220" t="s">
        <v>217</v>
      </c>
      <c r="M208" s="221">
        <v>-20.059999999999999</v>
      </c>
      <c r="N208" s="188" t="str">
        <f t="shared" si="3"/>
        <v>215000012800</v>
      </c>
    </row>
    <row r="209" spans="1:14" x14ac:dyDescent="0.25">
      <c r="A209" s="220" t="s">
        <v>108</v>
      </c>
      <c r="B209" s="220" t="s">
        <v>233</v>
      </c>
      <c r="C209" s="220" t="s">
        <v>234</v>
      </c>
      <c r="D209" s="220" t="s">
        <v>126</v>
      </c>
      <c r="E209" s="220" t="s">
        <v>127</v>
      </c>
      <c r="F209" s="220" t="s">
        <v>131</v>
      </c>
      <c r="G209" s="220" t="s">
        <v>124</v>
      </c>
      <c r="H209" s="220" t="s">
        <v>217</v>
      </c>
      <c r="I209" s="220" t="s">
        <v>217</v>
      </c>
      <c r="J209" s="220" t="s">
        <v>217</v>
      </c>
      <c r="K209" s="220" t="s">
        <v>217</v>
      </c>
      <c r="L209" s="220" t="s">
        <v>217</v>
      </c>
      <c r="M209" s="221">
        <v>-551.42999999999995</v>
      </c>
      <c r="N209" s="188" t="str">
        <f t="shared" si="3"/>
        <v>100000012800</v>
      </c>
    </row>
    <row r="210" spans="1:14" x14ac:dyDescent="0.25">
      <c r="A210" s="220" t="s">
        <v>108</v>
      </c>
      <c r="B210" s="220" t="s">
        <v>233</v>
      </c>
      <c r="C210" s="220" t="s">
        <v>234</v>
      </c>
      <c r="D210" s="220" t="s">
        <v>126</v>
      </c>
      <c r="E210" s="220" t="s">
        <v>127</v>
      </c>
      <c r="F210" s="220" t="s">
        <v>131</v>
      </c>
      <c r="G210" s="220" t="s">
        <v>149</v>
      </c>
      <c r="H210" s="220" t="s">
        <v>217</v>
      </c>
      <c r="I210" s="220" t="s">
        <v>217</v>
      </c>
      <c r="J210" s="220" t="s">
        <v>217</v>
      </c>
      <c r="K210" s="220" t="s">
        <v>217</v>
      </c>
      <c r="L210" s="220" t="s">
        <v>217</v>
      </c>
      <c r="M210" s="221">
        <v>824.25</v>
      </c>
      <c r="N210" s="188" t="str">
        <f t="shared" si="3"/>
        <v>715000012800</v>
      </c>
    </row>
    <row r="211" spans="1:14" x14ac:dyDescent="0.25">
      <c r="A211" s="220" t="s">
        <v>108</v>
      </c>
      <c r="B211" s="220" t="s">
        <v>233</v>
      </c>
      <c r="C211" s="220" t="s">
        <v>234</v>
      </c>
      <c r="D211" s="220" t="s">
        <v>126</v>
      </c>
      <c r="E211" s="220" t="s">
        <v>127</v>
      </c>
      <c r="F211" s="220" t="s">
        <v>131</v>
      </c>
      <c r="G211" s="220" t="s">
        <v>149</v>
      </c>
      <c r="H211" s="220" t="s">
        <v>217</v>
      </c>
      <c r="I211" s="220" t="s">
        <v>217</v>
      </c>
      <c r="J211" s="220" t="s">
        <v>217</v>
      </c>
      <c r="K211" s="220" t="s">
        <v>217</v>
      </c>
      <c r="L211" s="220" t="s">
        <v>217</v>
      </c>
      <c r="M211" s="221">
        <v>0.23</v>
      </c>
      <c r="N211" s="188" t="str">
        <f t="shared" si="3"/>
        <v>715000012800</v>
      </c>
    </row>
    <row r="212" spans="1:14" x14ac:dyDescent="0.25">
      <c r="A212" s="220" t="s">
        <v>108</v>
      </c>
      <c r="B212" s="220" t="s">
        <v>233</v>
      </c>
      <c r="C212" s="220" t="s">
        <v>234</v>
      </c>
      <c r="D212" s="220" t="s">
        <v>126</v>
      </c>
      <c r="E212" s="220" t="s">
        <v>127</v>
      </c>
      <c r="F212" s="220" t="s">
        <v>131</v>
      </c>
      <c r="G212" s="220" t="s">
        <v>151</v>
      </c>
      <c r="H212" s="220" t="s">
        <v>217</v>
      </c>
      <c r="I212" s="220" t="s">
        <v>217</v>
      </c>
      <c r="J212" s="220" t="s">
        <v>217</v>
      </c>
      <c r="K212" s="220" t="s">
        <v>217</v>
      </c>
      <c r="L212" s="220" t="s">
        <v>217</v>
      </c>
      <c r="M212" s="221">
        <v>51.12</v>
      </c>
      <c r="N212" s="188" t="str">
        <f t="shared" si="3"/>
        <v>723000012800</v>
      </c>
    </row>
    <row r="213" spans="1:14" x14ac:dyDescent="0.25">
      <c r="A213" s="220" t="s">
        <v>108</v>
      </c>
      <c r="B213" s="220" t="s">
        <v>233</v>
      </c>
      <c r="C213" s="220" t="s">
        <v>234</v>
      </c>
      <c r="D213" s="220" t="s">
        <v>126</v>
      </c>
      <c r="E213" s="220" t="s">
        <v>127</v>
      </c>
      <c r="F213" s="220" t="s">
        <v>131</v>
      </c>
      <c r="G213" s="220" t="s">
        <v>152</v>
      </c>
      <c r="H213" s="220" t="s">
        <v>217</v>
      </c>
      <c r="I213" s="220" t="s">
        <v>217</v>
      </c>
      <c r="J213" s="220" t="s">
        <v>217</v>
      </c>
      <c r="K213" s="220" t="s">
        <v>217</v>
      </c>
      <c r="L213" s="220" t="s">
        <v>217</v>
      </c>
      <c r="M213" s="221">
        <v>11.95</v>
      </c>
      <c r="N213" s="188" t="str">
        <f t="shared" si="3"/>
        <v>723100012800</v>
      </c>
    </row>
    <row r="214" spans="1:14" x14ac:dyDescent="0.25">
      <c r="A214" s="220" t="s">
        <v>108</v>
      </c>
      <c r="B214" s="220" t="s">
        <v>233</v>
      </c>
      <c r="C214" s="220" t="s">
        <v>234</v>
      </c>
      <c r="D214" s="220" t="s">
        <v>126</v>
      </c>
      <c r="E214" s="220" t="s">
        <v>127</v>
      </c>
      <c r="F214" s="220" t="s">
        <v>131</v>
      </c>
      <c r="G214" s="220" t="s">
        <v>156</v>
      </c>
      <c r="H214" s="220" t="s">
        <v>217</v>
      </c>
      <c r="I214" s="220" t="s">
        <v>217</v>
      </c>
      <c r="J214" s="220" t="s">
        <v>217</v>
      </c>
      <c r="K214" s="220" t="s">
        <v>217</v>
      </c>
      <c r="L214" s="220" t="s">
        <v>217</v>
      </c>
      <c r="M214" s="221">
        <v>54.42</v>
      </c>
      <c r="N214" s="188" t="str">
        <f t="shared" si="3"/>
        <v>726900012800</v>
      </c>
    </row>
    <row r="215" spans="1:14" x14ac:dyDescent="0.25">
      <c r="A215" s="220" t="s">
        <v>108</v>
      </c>
      <c r="B215" s="220" t="s">
        <v>233</v>
      </c>
      <c r="C215" s="220" t="s">
        <v>234</v>
      </c>
      <c r="D215" s="220" t="s">
        <v>126</v>
      </c>
      <c r="E215" s="220" t="s">
        <v>127</v>
      </c>
      <c r="F215" s="220" t="s">
        <v>131</v>
      </c>
      <c r="G215" s="220" t="s">
        <v>156</v>
      </c>
      <c r="H215" s="220" t="s">
        <v>217</v>
      </c>
      <c r="I215" s="220" t="s">
        <v>217</v>
      </c>
      <c r="J215" s="220" t="s">
        <v>217</v>
      </c>
      <c r="K215" s="220" t="s">
        <v>217</v>
      </c>
      <c r="L215" s="220" t="s">
        <v>217</v>
      </c>
      <c r="M215" s="221">
        <v>9.89</v>
      </c>
      <c r="N215" s="188" t="str">
        <f t="shared" si="3"/>
        <v>726900012800</v>
      </c>
    </row>
    <row r="216" spans="1:14" x14ac:dyDescent="0.25">
      <c r="A216" s="220" t="s">
        <v>108</v>
      </c>
      <c r="B216" s="220" t="s">
        <v>233</v>
      </c>
      <c r="C216" s="220" t="s">
        <v>234</v>
      </c>
      <c r="D216" s="220" t="s">
        <v>126</v>
      </c>
      <c r="E216" s="220" t="s">
        <v>127</v>
      </c>
      <c r="F216" s="220" t="s">
        <v>131</v>
      </c>
      <c r="G216" s="220" t="s">
        <v>138</v>
      </c>
      <c r="H216" s="220" t="s">
        <v>217</v>
      </c>
      <c r="I216" s="220" t="s">
        <v>217</v>
      </c>
      <c r="J216" s="220" t="s">
        <v>217</v>
      </c>
      <c r="K216" s="220" t="s">
        <v>217</v>
      </c>
      <c r="L216" s="220" t="s">
        <v>217</v>
      </c>
      <c r="M216" s="221">
        <v>-54.42</v>
      </c>
      <c r="N216" s="188" t="str">
        <f t="shared" si="3"/>
        <v>210500012800</v>
      </c>
    </row>
    <row r="217" spans="1:14" x14ac:dyDescent="0.25">
      <c r="A217" s="220" t="s">
        <v>108</v>
      </c>
      <c r="B217" s="220" t="s">
        <v>233</v>
      </c>
      <c r="C217" s="220" t="s">
        <v>234</v>
      </c>
      <c r="D217" s="220" t="s">
        <v>126</v>
      </c>
      <c r="E217" s="220" t="s">
        <v>127</v>
      </c>
      <c r="F217" s="220" t="s">
        <v>131</v>
      </c>
      <c r="G217" s="220" t="s">
        <v>137</v>
      </c>
      <c r="H217" s="220" t="s">
        <v>217</v>
      </c>
      <c r="I217" s="220" t="s">
        <v>217</v>
      </c>
      <c r="J217" s="220" t="s">
        <v>217</v>
      </c>
      <c r="K217" s="220" t="s">
        <v>217</v>
      </c>
      <c r="L217" s="220" t="s">
        <v>217</v>
      </c>
      <c r="M217" s="221">
        <v>-60</v>
      </c>
      <c r="N217" s="188" t="str">
        <f t="shared" si="3"/>
        <v>210000012800</v>
      </c>
    </row>
    <row r="218" spans="1:14" x14ac:dyDescent="0.25">
      <c r="A218" s="220" t="s">
        <v>108</v>
      </c>
      <c r="B218" s="220" t="s">
        <v>235</v>
      </c>
      <c r="C218" s="220" t="s">
        <v>236</v>
      </c>
      <c r="D218" s="220" t="s">
        <v>126</v>
      </c>
      <c r="E218" s="220" t="s">
        <v>127</v>
      </c>
      <c r="F218" s="220" t="s">
        <v>125</v>
      </c>
      <c r="G218" s="220" t="s">
        <v>141</v>
      </c>
      <c r="H218" s="220" t="s">
        <v>217</v>
      </c>
      <c r="I218" s="220" t="s">
        <v>217</v>
      </c>
      <c r="J218" s="220" t="s">
        <v>217</v>
      </c>
      <c r="K218" s="220" t="s">
        <v>217</v>
      </c>
      <c r="L218" s="220" t="s">
        <v>217</v>
      </c>
      <c r="M218" s="221">
        <v>-43</v>
      </c>
      <c r="N218" s="188" t="str">
        <f t="shared" si="3"/>
        <v>213000012800</v>
      </c>
    </row>
    <row r="219" spans="1:14" x14ac:dyDescent="0.25">
      <c r="A219" s="220" t="s">
        <v>108</v>
      </c>
      <c r="B219" s="220" t="s">
        <v>235</v>
      </c>
      <c r="C219" s="220" t="s">
        <v>236</v>
      </c>
      <c r="D219" s="220" t="s">
        <v>126</v>
      </c>
      <c r="E219" s="220" t="s">
        <v>127</v>
      </c>
      <c r="F219" s="220" t="s">
        <v>125</v>
      </c>
      <c r="G219" s="220" t="s">
        <v>137</v>
      </c>
      <c r="H219" s="220" t="s">
        <v>217</v>
      </c>
      <c r="I219" s="220" t="s">
        <v>217</v>
      </c>
      <c r="J219" s="220" t="s">
        <v>217</v>
      </c>
      <c r="K219" s="220" t="s">
        <v>217</v>
      </c>
      <c r="L219" s="220" t="s">
        <v>217</v>
      </c>
      <c r="M219" s="221">
        <v>-3.27</v>
      </c>
      <c r="N219" s="188" t="str">
        <f t="shared" si="3"/>
        <v>210000012800</v>
      </c>
    </row>
    <row r="220" spans="1:14" x14ac:dyDescent="0.25">
      <c r="A220" s="220" t="s">
        <v>108</v>
      </c>
      <c r="B220" s="220" t="s">
        <v>235</v>
      </c>
      <c r="C220" s="220" t="s">
        <v>236</v>
      </c>
      <c r="D220" s="220" t="s">
        <v>126</v>
      </c>
      <c r="E220" s="220" t="s">
        <v>127</v>
      </c>
      <c r="F220" s="220" t="s">
        <v>125</v>
      </c>
      <c r="G220" s="220" t="s">
        <v>137</v>
      </c>
      <c r="H220" s="220" t="s">
        <v>217</v>
      </c>
      <c r="I220" s="220" t="s">
        <v>217</v>
      </c>
      <c r="J220" s="220" t="s">
        <v>217</v>
      </c>
      <c r="K220" s="220" t="s">
        <v>217</v>
      </c>
      <c r="L220" s="220" t="s">
        <v>217</v>
      </c>
      <c r="M220" s="221">
        <v>-20</v>
      </c>
      <c r="N220" s="188" t="str">
        <f t="shared" si="3"/>
        <v>210000012800</v>
      </c>
    </row>
    <row r="221" spans="1:14" x14ac:dyDescent="0.25">
      <c r="A221" s="220" t="s">
        <v>108</v>
      </c>
      <c r="B221" s="220" t="s">
        <v>235</v>
      </c>
      <c r="C221" s="220" t="s">
        <v>236</v>
      </c>
      <c r="D221" s="220" t="s">
        <v>126</v>
      </c>
      <c r="E221" s="220" t="s">
        <v>127</v>
      </c>
      <c r="F221" s="220" t="s">
        <v>125</v>
      </c>
      <c r="G221" s="220" t="s">
        <v>135</v>
      </c>
      <c r="H221" s="220" t="s">
        <v>217</v>
      </c>
      <c r="I221" s="220" t="s">
        <v>217</v>
      </c>
      <c r="J221" s="220" t="s">
        <v>217</v>
      </c>
      <c r="K221" s="220" t="s">
        <v>217</v>
      </c>
      <c r="L221" s="220" t="s">
        <v>217</v>
      </c>
      <c r="M221" s="221">
        <v>-297.7</v>
      </c>
      <c r="N221" s="188" t="str">
        <f t="shared" si="3"/>
        <v>205600012800</v>
      </c>
    </row>
    <row r="222" spans="1:14" x14ac:dyDescent="0.25">
      <c r="A222" s="220" t="s">
        <v>108</v>
      </c>
      <c r="B222" s="220" t="s">
        <v>235</v>
      </c>
      <c r="C222" s="220" t="s">
        <v>236</v>
      </c>
      <c r="D222" s="220" t="s">
        <v>126</v>
      </c>
      <c r="E222" s="220" t="s">
        <v>127</v>
      </c>
      <c r="F222" s="220" t="s">
        <v>125</v>
      </c>
      <c r="G222" s="220" t="s">
        <v>134</v>
      </c>
      <c r="H222" s="220" t="s">
        <v>217</v>
      </c>
      <c r="I222" s="220" t="s">
        <v>217</v>
      </c>
      <c r="J222" s="220" t="s">
        <v>217</v>
      </c>
      <c r="K222" s="220" t="s">
        <v>217</v>
      </c>
      <c r="L222" s="220" t="s">
        <v>217</v>
      </c>
      <c r="M222" s="221">
        <v>-5.58</v>
      </c>
      <c r="N222" s="188" t="str">
        <f t="shared" si="3"/>
        <v>205500012800</v>
      </c>
    </row>
    <row r="223" spans="1:14" x14ac:dyDescent="0.25">
      <c r="A223" s="220" t="s">
        <v>108</v>
      </c>
      <c r="B223" s="220" t="s">
        <v>235</v>
      </c>
      <c r="C223" s="220" t="s">
        <v>236</v>
      </c>
      <c r="D223" s="220" t="s">
        <v>126</v>
      </c>
      <c r="E223" s="220" t="s">
        <v>127</v>
      </c>
      <c r="F223" s="220" t="s">
        <v>125</v>
      </c>
      <c r="G223" s="220" t="s">
        <v>132</v>
      </c>
      <c r="H223" s="220" t="s">
        <v>217</v>
      </c>
      <c r="I223" s="220" t="s">
        <v>217</v>
      </c>
      <c r="J223" s="220" t="s">
        <v>217</v>
      </c>
      <c r="K223" s="220" t="s">
        <v>217</v>
      </c>
      <c r="L223" s="220" t="s">
        <v>217</v>
      </c>
      <c r="M223" s="221">
        <v>-144.13999999999999</v>
      </c>
      <c r="N223" s="188" t="str">
        <f t="shared" si="3"/>
        <v>205200012800</v>
      </c>
    </row>
    <row r="224" spans="1:14" x14ac:dyDescent="0.25">
      <c r="A224" s="220" t="s">
        <v>108</v>
      </c>
      <c r="B224" s="220" t="s">
        <v>235</v>
      </c>
      <c r="C224" s="220" t="s">
        <v>236</v>
      </c>
      <c r="D224" s="220" t="s">
        <v>126</v>
      </c>
      <c r="E224" s="220" t="s">
        <v>127</v>
      </c>
      <c r="F224" s="220" t="s">
        <v>125</v>
      </c>
      <c r="G224" s="220" t="s">
        <v>137</v>
      </c>
      <c r="H224" s="220" t="s">
        <v>217</v>
      </c>
      <c r="I224" s="220" t="s">
        <v>217</v>
      </c>
      <c r="J224" s="220" t="s">
        <v>217</v>
      </c>
      <c r="K224" s="220" t="s">
        <v>217</v>
      </c>
      <c r="L224" s="220" t="s">
        <v>217</v>
      </c>
      <c r="M224" s="221">
        <v>-26.21</v>
      </c>
      <c r="N224" s="188" t="str">
        <f t="shared" si="3"/>
        <v>210000012800</v>
      </c>
    </row>
    <row r="225" spans="1:14" x14ac:dyDescent="0.25">
      <c r="A225" s="220" t="s">
        <v>108</v>
      </c>
      <c r="B225" s="220" t="s">
        <v>235</v>
      </c>
      <c r="C225" s="220" t="s">
        <v>236</v>
      </c>
      <c r="D225" s="220" t="s">
        <v>126</v>
      </c>
      <c r="E225" s="220" t="s">
        <v>127</v>
      </c>
      <c r="F225" s="220" t="s">
        <v>125</v>
      </c>
      <c r="G225" s="220" t="s">
        <v>139</v>
      </c>
      <c r="H225" s="220" t="s">
        <v>217</v>
      </c>
      <c r="I225" s="220" t="s">
        <v>217</v>
      </c>
      <c r="J225" s="220" t="s">
        <v>217</v>
      </c>
      <c r="K225" s="220" t="s">
        <v>217</v>
      </c>
      <c r="L225" s="220" t="s">
        <v>217</v>
      </c>
      <c r="M225" s="221">
        <v>-129.19</v>
      </c>
      <c r="N225" s="188" t="str">
        <f t="shared" si="3"/>
        <v>211000012800</v>
      </c>
    </row>
    <row r="226" spans="1:14" x14ac:dyDescent="0.25">
      <c r="A226" s="220" t="s">
        <v>108</v>
      </c>
      <c r="B226" s="220" t="s">
        <v>235</v>
      </c>
      <c r="C226" s="220" t="s">
        <v>236</v>
      </c>
      <c r="D226" s="220" t="s">
        <v>126</v>
      </c>
      <c r="E226" s="220" t="s">
        <v>127</v>
      </c>
      <c r="F226" s="220" t="s">
        <v>125</v>
      </c>
      <c r="G226" s="220" t="s">
        <v>133</v>
      </c>
      <c r="H226" s="220" t="s">
        <v>217</v>
      </c>
      <c r="I226" s="220" t="s">
        <v>217</v>
      </c>
      <c r="J226" s="220" t="s">
        <v>217</v>
      </c>
      <c r="K226" s="220" t="s">
        <v>217</v>
      </c>
      <c r="L226" s="220" t="s">
        <v>217</v>
      </c>
      <c r="M226" s="221">
        <v>-129.19</v>
      </c>
      <c r="N226" s="188" t="str">
        <f t="shared" si="3"/>
        <v>205300012800</v>
      </c>
    </row>
    <row r="227" spans="1:14" x14ac:dyDescent="0.25">
      <c r="A227" s="220" t="s">
        <v>108</v>
      </c>
      <c r="B227" s="220" t="s">
        <v>235</v>
      </c>
      <c r="C227" s="220" t="s">
        <v>236</v>
      </c>
      <c r="D227" s="220" t="s">
        <v>126</v>
      </c>
      <c r="E227" s="220" t="s">
        <v>127</v>
      </c>
      <c r="F227" s="220" t="s">
        <v>125</v>
      </c>
      <c r="G227" s="220" t="s">
        <v>145</v>
      </c>
      <c r="H227" s="220" t="s">
        <v>217</v>
      </c>
      <c r="I227" s="220" t="s">
        <v>217</v>
      </c>
      <c r="J227" s="220" t="s">
        <v>217</v>
      </c>
      <c r="K227" s="220" t="s">
        <v>217</v>
      </c>
      <c r="L227" s="220" t="s">
        <v>217</v>
      </c>
      <c r="M227" s="221">
        <v>-30.21</v>
      </c>
      <c r="N227" s="188" t="str">
        <f t="shared" si="3"/>
        <v>216000012800</v>
      </c>
    </row>
    <row r="228" spans="1:14" x14ac:dyDescent="0.25">
      <c r="A228" s="220" t="s">
        <v>108</v>
      </c>
      <c r="B228" s="220" t="s">
        <v>235</v>
      </c>
      <c r="C228" s="220" t="s">
        <v>236</v>
      </c>
      <c r="D228" s="220" t="s">
        <v>126</v>
      </c>
      <c r="E228" s="220" t="s">
        <v>127</v>
      </c>
      <c r="F228" s="220" t="s">
        <v>125</v>
      </c>
      <c r="G228" s="220" t="s">
        <v>142</v>
      </c>
      <c r="H228" s="220" t="s">
        <v>217</v>
      </c>
      <c r="I228" s="220" t="s">
        <v>217</v>
      </c>
      <c r="J228" s="220" t="s">
        <v>217</v>
      </c>
      <c r="K228" s="220" t="s">
        <v>217</v>
      </c>
      <c r="L228" s="220" t="s">
        <v>217</v>
      </c>
      <c r="M228" s="221">
        <v>-190.71</v>
      </c>
      <c r="N228" s="188" t="str">
        <f t="shared" si="3"/>
        <v>214000012800</v>
      </c>
    </row>
    <row r="229" spans="1:14" x14ac:dyDescent="0.25">
      <c r="A229" s="220" t="s">
        <v>108</v>
      </c>
      <c r="B229" s="220" t="s">
        <v>235</v>
      </c>
      <c r="C229" s="220" t="s">
        <v>236</v>
      </c>
      <c r="D229" s="220" t="s">
        <v>126</v>
      </c>
      <c r="E229" s="220" t="s">
        <v>127</v>
      </c>
      <c r="F229" s="220" t="s">
        <v>125</v>
      </c>
      <c r="G229" s="220" t="s">
        <v>136</v>
      </c>
      <c r="H229" s="220" t="s">
        <v>217</v>
      </c>
      <c r="I229" s="220" t="s">
        <v>217</v>
      </c>
      <c r="J229" s="220" t="s">
        <v>217</v>
      </c>
      <c r="K229" s="220" t="s">
        <v>217</v>
      </c>
      <c r="L229" s="220" t="s">
        <v>217</v>
      </c>
      <c r="M229" s="221">
        <v>-30.21</v>
      </c>
      <c r="N229" s="188" t="str">
        <f t="shared" si="3"/>
        <v>205800012800</v>
      </c>
    </row>
    <row r="230" spans="1:14" x14ac:dyDescent="0.25">
      <c r="A230" s="220" t="s">
        <v>108</v>
      </c>
      <c r="B230" s="220" t="s">
        <v>235</v>
      </c>
      <c r="C230" s="220" t="s">
        <v>236</v>
      </c>
      <c r="D230" s="220" t="s">
        <v>126</v>
      </c>
      <c r="E230" s="220" t="s">
        <v>127</v>
      </c>
      <c r="F230" s="220" t="s">
        <v>125</v>
      </c>
      <c r="G230" s="220" t="s">
        <v>143</v>
      </c>
      <c r="H230" s="220" t="s">
        <v>217</v>
      </c>
      <c r="I230" s="220" t="s">
        <v>217</v>
      </c>
      <c r="J230" s="220" t="s">
        <v>217</v>
      </c>
      <c r="K230" s="220" t="s">
        <v>217</v>
      </c>
      <c r="L230" s="220" t="s">
        <v>217</v>
      </c>
      <c r="M230" s="221">
        <v>-105.82</v>
      </c>
      <c r="N230" s="188" t="str">
        <f t="shared" si="3"/>
        <v>215000012800</v>
      </c>
    </row>
    <row r="231" spans="1:14" x14ac:dyDescent="0.25">
      <c r="A231" s="220" t="s">
        <v>108</v>
      </c>
      <c r="B231" s="220" t="s">
        <v>235</v>
      </c>
      <c r="C231" s="220" t="s">
        <v>236</v>
      </c>
      <c r="D231" s="220" t="s">
        <v>126</v>
      </c>
      <c r="E231" s="220" t="s">
        <v>127</v>
      </c>
      <c r="F231" s="220" t="s">
        <v>125</v>
      </c>
      <c r="G231" s="220" t="s">
        <v>124</v>
      </c>
      <c r="H231" s="220" t="s">
        <v>217</v>
      </c>
      <c r="I231" s="220" t="s">
        <v>217</v>
      </c>
      <c r="J231" s="220" t="s">
        <v>217</v>
      </c>
      <c r="K231" s="220" t="s">
        <v>217</v>
      </c>
      <c r="L231" s="220" t="s">
        <v>217</v>
      </c>
      <c r="M231" s="221">
        <v>-1471.42</v>
      </c>
      <c r="N231" s="188" t="str">
        <f t="shared" si="3"/>
        <v>100000012800</v>
      </c>
    </row>
    <row r="232" spans="1:14" x14ac:dyDescent="0.25">
      <c r="A232" s="220" t="s">
        <v>108</v>
      </c>
      <c r="B232" s="220" t="s">
        <v>235</v>
      </c>
      <c r="C232" s="220" t="s">
        <v>236</v>
      </c>
      <c r="D232" s="220" t="s">
        <v>126</v>
      </c>
      <c r="E232" s="220" t="s">
        <v>127</v>
      </c>
      <c r="F232" s="220" t="s">
        <v>125</v>
      </c>
      <c r="G232" s="220" t="s">
        <v>138</v>
      </c>
      <c r="H232" s="220" t="s">
        <v>217</v>
      </c>
      <c r="I232" s="220" t="s">
        <v>217</v>
      </c>
      <c r="J232" s="220" t="s">
        <v>217</v>
      </c>
      <c r="K232" s="220" t="s">
        <v>217</v>
      </c>
      <c r="L232" s="220" t="s">
        <v>217</v>
      </c>
      <c r="M232" s="221">
        <v>-144.13999999999999</v>
      </c>
      <c r="N232" s="188" t="str">
        <f t="shared" si="3"/>
        <v>210500012800</v>
      </c>
    </row>
    <row r="233" spans="1:14" x14ac:dyDescent="0.25">
      <c r="A233" s="220" t="s">
        <v>108</v>
      </c>
      <c r="B233" s="220" t="s">
        <v>235</v>
      </c>
      <c r="C233" s="220" t="s">
        <v>236</v>
      </c>
      <c r="D233" s="220" t="s">
        <v>126</v>
      </c>
      <c r="E233" s="220" t="s">
        <v>127</v>
      </c>
      <c r="F233" s="220" t="s">
        <v>125</v>
      </c>
      <c r="G233" s="220" t="s">
        <v>137</v>
      </c>
      <c r="H233" s="220" t="s">
        <v>217</v>
      </c>
      <c r="I233" s="220" t="s">
        <v>217</v>
      </c>
      <c r="J233" s="220" t="s">
        <v>217</v>
      </c>
      <c r="K233" s="220" t="s">
        <v>217</v>
      </c>
      <c r="L233" s="220" t="s">
        <v>217</v>
      </c>
      <c r="M233" s="221">
        <v>-27.69</v>
      </c>
      <c r="N233" s="188" t="str">
        <f t="shared" si="3"/>
        <v>210000012800</v>
      </c>
    </row>
    <row r="234" spans="1:14" x14ac:dyDescent="0.25">
      <c r="A234" s="220" t="s">
        <v>108</v>
      </c>
      <c r="B234" s="220" t="s">
        <v>235</v>
      </c>
      <c r="C234" s="220" t="s">
        <v>236</v>
      </c>
      <c r="D234" s="220" t="s">
        <v>126</v>
      </c>
      <c r="E234" s="220" t="s">
        <v>127</v>
      </c>
      <c r="F234" s="220" t="s">
        <v>125</v>
      </c>
      <c r="G234" s="220" t="s">
        <v>140</v>
      </c>
      <c r="H234" s="220" t="s">
        <v>217</v>
      </c>
      <c r="I234" s="220" t="s">
        <v>217</v>
      </c>
      <c r="J234" s="220" t="s">
        <v>217</v>
      </c>
      <c r="K234" s="220" t="s">
        <v>217</v>
      </c>
      <c r="L234" s="220" t="s">
        <v>217</v>
      </c>
      <c r="M234" s="221">
        <v>-8.5500000000000007</v>
      </c>
      <c r="N234" s="188" t="str">
        <f t="shared" si="3"/>
        <v>212500012800</v>
      </c>
    </row>
    <row r="235" spans="1:14" x14ac:dyDescent="0.25">
      <c r="A235" s="220" t="s">
        <v>108</v>
      </c>
      <c r="B235" s="220" t="s">
        <v>235</v>
      </c>
      <c r="C235" s="220" t="s">
        <v>236</v>
      </c>
      <c r="D235" s="220" t="s">
        <v>126</v>
      </c>
      <c r="E235" s="220" t="s">
        <v>127</v>
      </c>
      <c r="F235" s="220" t="s">
        <v>125</v>
      </c>
      <c r="G235" s="220" t="s">
        <v>137</v>
      </c>
      <c r="H235" s="220" t="s">
        <v>217</v>
      </c>
      <c r="I235" s="220" t="s">
        <v>217</v>
      </c>
      <c r="J235" s="220" t="s">
        <v>217</v>
      </c>
      <c r="K235" s="220" t="s">
        <v>217</v>
      </c>
      <c r="L235" s="220" t="s">
        <v>217</v>
      </c>
      <c r="M235" s="221">
        <v>-10</v>
      </c>
      <c r="N235" s="188" t="str">
        <f t="shared" si="3"/>
        <v>210000012800</v>
      </c>
    </row>
    <row r="236" spans="1:14" x14ac:dyDescent="0.25">
      <c r="A236" s="220" t="s">
        <v>108</v>
      </c>
      <c r="B236" s="220" t="s">
        <v>235</v>
      </c>
      <c r="C236" s="220" t="s">
        <v>236</v>
      </c>
      <c r="D236" s="220" t="s">
        <v>126</v>
      </c>
      <c r="E236" s="220" t="s">
        <v>127</v>
      </c>
      <c r="F236" s="220" t="s">
        <v>125</v>
      </c>
      <c r="G236" s="220" t="s">
        <v>156</v>
      </c>
      <c r="H236" s="220" t="s">
        <v>217</v>
      </c>
      <c r="I236" s="220" t="s">
        <v>217</v>
      </c>
      <c r="J236" s="220" t="s">
        <v>217</v>
      </c>
      <c r="K236" s="220" t="s">
        <v>217</v>
      </c>
      <c r="L236" s="220" t="s">
        <v>217</v>
      </c>
      <c r="M236" s="221">
        <v>26.21</v>
      </c>
      <c r="N236" s="188" t="str">
        <f t="shared" si="3"/>
        <v>726900012800</v>
      </c>
    </row>
    <row r="237" spans="1:14" x14ac:dyDescent="0.25">
      <c r="A237" s="220" t="s">
        <v>108</v>
      </c>
      <c r="B237" s="220" t="s">
        <v>235</v>
      </c>
      <c r="C237" s="220" t="s">
        <v>236</v>
      </c>
      <c r="D237" s="220" t="s">
        <v>126</v>
      </c>
      <c r="E237" s="220" t="s">
        <v>127</v>
      </c>
      <c r="F237" s="220" t="s">
        <v>125</v>
      </c>
      <c r="G237" s="220" t="s">
        <v>156</v>
      </c>
      <c r="H237" s="220" t="s">
        <v>217</v>
      </c>
      <c r="I237" s="220" t="s">
        <v>217</v>
      </c>
      <c r="J237" s="220" t="s">
        <v>217</v>
      </c>
      <c r="K237" s="220" t="s">
        <v>217</v>
      </c>
      <c r="L237" s="220" t="s">
        <v>217</v>
      </c>
      <c r="M237" s="221">
        <v>144.13999999999999</v>
      </c>
      <c r="N237" s="188" t="str">
        <f t="shared" si="3"/>
        <v>726900012800</v>
      </c>
    </row>
    <row r="238" spans="1:14" x14ac:dyDescent="0.25">
      <c r="A238" s="220" t="s">
        <v>108</v>
      </c>
      <c r="B238" s="220" t="s">
        <v>235</v>
      </c>
      <c r="C238" s="220" t="s">
        <v>236</v>
      </c>
      <c r="D238" s="220" t="s">
        <v>126</v>
      </c>
      <c r="E238" s="220" t="s">
        <v>127</v>
      </c>
      <c r="F238" s="220" t="s">
        <v>125</v>
      </c>
      <c r="G238" s="220" t="s">
        <v>155</v>
      </c>
      <c r="H238" s="220" t="s">
        <v>217</v>
      </c>
      <c r="I238" s="220" t="s">
        <v>217</v>
      </c>
      <c r="J238" s="220" t="s">
        <v>217</v>
      </c>
      <c r="K238" s="220" t="s">
        <v>217</v>
      </c>
      <c r="L238" s="220" t="s">
        <v>217</v>
      </c>
      <c r="M238" s="221">
        <v>5.58</v>
      </c>
      <c r="N238" s="188" t="str">
        <f t="shared" si="3"/>
        <v>725000012800</v>
      </c>
    </row>
    <row r="239" spans="1:14" x14ac:dyDescent="0.25">
      <c r="A239" s="220" t="s">
        <v>108</v>
      </c>
      <c r="B239" s="220" t="s">
        <v>235</v>
      </c>
      <c r="C239" s="220" t="s">
        <v>236</v>
      </c>
      <c r="D239" s="220" t="s">
        <v>126</v>
      </c>
      <c r="E239" s="220" t="s">
        <v>127</v>
      </c>
      <c r="F239" s="220" t="s">
        <v>125</v>
      </c>
      <c r="G239" s="220" t="s">
        <v>153</v>
      </c>
      <c r="H239" s="220" t="s">
        <v>217</v>
      </c>
      <c r="I239" s="220" t="s">
        <v>217</v>
      </c>
      <c r="J239" s="220" t="s">
        <v>217</v>
      </c>
      <c r="K239" s="220" t="s">
        <v>217</v>
      </c>
      <c r="L239" s="220" t="s">
        <v>217</v>
      </c>
      <c r="M239" s="221">
        <v>297.7</v>
      </c>
      <c r="N239" s="188" t="str">
        <f t="shared" si="3"/>
        <v>724000012800</v>
      </c>
    </row>
    <row r="240" spans="1:14" x14ac:dyDescent="0.25">
      <c r="A240" s="220" t="s">
        <v>108</v>
      </c>
      <c r="B240" s="220" t="s">
        <v>235</v>
      </c>
      <c r="C240" s="220" t="s">
        <v>236</v>
      </c>
      <c r="D240" s="220" t="s">
        <v>126</v>
      </c>
      <c r="E240" s="220" t="s">
        <v>127</v>
      </c>
      <c r="F240" s="220" t="s">
        <v>125</v>
      </c>
      <c r="G240" s="220" t="s">
        <v>152</v>
      </c>
      <c r="H240" s="220" t="s">
        <v>217</v>
      </c>
      <c r="I240" s="220" t="s">
        <v>217</v>
      </c>
      <c r="J240" s="220" t="s">
        <v>217</v>
      </c>
      <c r="K240" s="220" t="s">
        <v>217</v>
      </c>
      <c r="L240" s="220" t="s">
        <v>217</v>
      </c>
      <c r="M240" s="221">
        <v>30.21</v>
      </c>
      <c r="N240" s="188" t="str">
        <f t="shared" si="3"/>
        <v>723100012800</v>
      </c>
    </row>
    <row r="241" spans="1:14" x14ac:dyDescent="0.25">
      <c r="A241" s="220" t="s">
        <v>108</v>
      </c>
      <c r="B241" s="220" t="s">
        <v>235</v>
      </c>
      <c r="C241" s="220" t="s">
        <v>236</v>
      </c>
      <c r="D241" s="220" t="s">
        <v>126</v>
      </c>
      <c r="E241" s="220" t="s">
        <v>127</v>
      </c>
      <c r="F241" s="220" t="s">
        <v>125</v>
      </c>
      <c r="G241" s="220" t="s">
        <v>151</v>
      </c>
      <c r="H241" s="220" t="s">
        <v>217</v>
      </c>
      <c r="I241" s="220" t="s">
        <v>217</v>
      </c>
      <c r="J241" s="220" t="s">
        <v>217</v>
      </c>
      <c r="K241" s="220" t="s">
        <v>217</v>
      </c>
      <c r="L241" s="220" t="s">
        <v>217</v>
      </c>
      <c r="M241" s="221">
        <v>129.19</v>
      </c>
      <c r="N241" s="188" t="str">
        <f t="shared" si="3"/>
        <v>723000012800</v>
      </c>
    </row>
    <row r="242" spans="1:14" x14ac:dyDescent="0.25">
      <c r="A242" s="220" t="s">
        <v>108</v>
      </c>
      <c r="B242" s="220" t="s">
        <v>235</v>
      </c>
      <c r="C242" s="220" t="s">
        <v>236</v>
      </c>
      <c r="D242" s="220" t="s">
        <v>126</v>
      </c>
      <c r="E242" s="220" t="s">
        <v>127</v>
      </c>
      <c r="F242" s="220" t="s">
        <v>125</v>
      </c>
      <c r="G242" s="220" t="s">
        <v>148</v>
      </c>
      <c r="H242" s="220" t="s">
        <v>217</v>
      </c>
      <c r="I242" s="220" t="s">
        <v>217</v>
      </c>
      <c r="J242" s="220" t="s">
        <v>217</v>
      </c>
      <c r="K242" s="220" t="s">
        <v>217</v>
      </c>
      <c r="L242" s="220" t="s">
        <v>217</v>
      </c>
      <c r="M242" s="221">
        <v>163.80000000000001</v>
      </c>
      <c r="N242" s="188" t="str">
        <f t="shared" si="3"/>
        <v>700000012800</v>
      </c>
    </row>
    <row r="243" spans="1:14" x14ac:dyDescent="0.25">
      <c r="A243" s="220" t="s">
        <v>108</v>
      </c>
      <c r="B243" s="220" t="s">
        <v>235</v>
      </c>
      <c r="C243" s="220" t="s">
        <v>236</v>
      </c>
      <c r="D243" s="220" t="s">
        <v>126</v>
      </c>
      <c r="E243" s="220" t="s">
        <v>127</v>
      </c>
      <c r="F243" s="220" t="s">
        <v>125</v>
      </c>
      <c r="G243" s="220" t="s">
        <v>148</v>
      </c>
      <c r="H243" s="220" t="s">
        <v>217</v>
      </c>
      <c r="I243" s="220" t="s">
        <v>217</v>
      </c>
      <c r="J243" s="220" t="s">
        <v>217</v>
      </c>
      <c r="K243" s="220" t="s">
        <v>217</v>
      </c>
      <c r="L243" s="220" t="s">
        <v>217</v>
      </c>
      <c r="M243" s="221">
        <v>1965.6</v>
      </c>
      <c r="N243" s="188" t="str">
        <f t="shared" si="3"/>
        <v>700000012800</v>
      </c>
    </row>
    <row r="244" spans="1:14" x14ac:dyDescent="0.25">
      <c r="A244" s="220" t="s">
        <v>108</v>
      </c>
      <c r="B244" s="220" t="s">
        <v>235</v>
      </c>
      <c r="C244" s="220" t="s">
        <v>236</v>
      </c>
      <c r="D244" s="220" t="s">
        <v>126</v>
      </c>
      <c r="E244" s="220" t="s">
        <v>127</v>
      </c>
      <c r="F244" s="220" t="s">
        <v>125</v>
      </c>
      <c r="G244" s="220" t="s">
        <v>148</v>
      </c>
      <c r="H244" s="220" t="s">
        <v>217</v>
      </c>
      <c r="I244" s="220" t="s">
        <v>217</v>
      </c>
      <c r="J244" s="220" t="s">
        <v>217</v>
      </c>
      <c r="K244" s="220" t="s">
        <v>217</v>
      </c>
      <c r="L244" s="220" t="s">
        <v>217</v>
      </c>
      <c r="M244" s="221">
        <v>54.6</v>
      </c>
      <c r="N244" s="188" t="str">
        <f t="shared" si="3"/>
        <v>700000012800</v>
      </c>
    </row>
    <row r="245" spans="1:14" x14ac:dyDescent="0.25">
      <c r="A245" s="220" t="s">
        <v>108</v>
      </c>
      <c r="B245" s="220" t="s">
        <v>237</v>
      </c>
      <c r="C245" s="220" t="s">
        <v>238</v>
      </c>
      <c r="D245" s="220" t="s">
        <v>126</v>
      </c>
      <c r="E245" s="220" t="s">
        <v>127</v>
      </c>
      <c r="F245" s="220" t="s">
        <v>125</v>
      </c>
      <c r="G245" s="220" t="s">
        <v>141</v>
      </c>
      <c r="H245" s="220" t="s">
        <v>217</v>
      </c>
      <c r="I245" s="220" t="s">
        <v>217</v>
      </c>
      <c r="J245" s="220" t="s">
        <v>217</v>
      </c>
      <c r="K245" s="220" t="s">
        <v>217</v>
      </c>
      <c r="L245" s="220" t="s">
        <v>217</v>
      </c>
      <c r="M245" s="221">
        <v>-108.5</v>
      </c>
      <c r="N245" s="188" t="str">
        <f t="shared" si="3"/>
        <v>213000012800</v>
      </c>
    </row>
    <row r="246" spans="1:14" x14ac:dyDescent="0.25">
      <c r="A246" s="220" t="s">
        <v>108</v>
      </c>
      <c r="B246" s="220" t="s">
        <v>237</v>
      </c>
      <c r="C246" s="220" t="s">
        <v>238</v>
      </c>
      <c r="D246" s="220" t="s">
        <v>126</v>
      </c>
      <c r="E246" s="220" t="s">
        <v>127</v>
      </c>
      <c r="F246" s="220" t="s">
        <v>125</v>
      </c>
      <c r="G246" s="220" t="s">
        <v>148</v>
      </c>
      <c r="H246" s="220" t="s">
        <v>217</v>
      </c>
      <c r="I246" s="220" t="s">
        <v>217</v>
      </c>
      <c r="J246" s="220" t="s">
        <v>217</v>
      </c>
      <c r="K246" s="220" t="s">
        <v>217</v>
      </c>
      <c r="L246" s="220" t="s">
        <v>217</v>
      </c>
      <c r="M246" s="221">
        <v>1535.36</v>
      </c>
      <c r="N246" s="188" t="str">
        <f t="shared" si="3"/>
        <v>700000012800</v>
      </c>
    </row>
    <row r="247" spans="1:14" x14ac:dyDescent="0.25">
      <c r="A247" s="220" t="s">
        <v>108</v>
      </c>
      <c r="B247" s="220" t="s">
        <v>237</v>
      </c>
      <c r="C247" s="220" t="s">
        <v>238</v>
      </c>
      <c r="D247" s="220" t="s">
        <v>126</v>
      </c>
      <c r="E247" s="220" t="s">
        <v>127</v>
      </c>
      <c r="F247" s="220" t="s">
        <v>125</v>
      </c>
      <c r="G247" s="220" t="s">
        <v>135</v>
      </c>
      <c r="H247" s="220" t="s">
        <v>217</v>
      </c>
      <c r="I247" s="220" t="s">
        <v>217</v>
      </c>
      <c r="J247" s="220" t="s">
        <v>217</v>
      </c>
      <c r="K247" s="220" t="s">
        <v>217</v>
      </c>
      <c r="L247" s="220" t="s">
        <v>217</v>
      </c>
      <c r="M247" s="221">
        <v>-673.9</v>
      </c>
      <c r="N247" s="188" t="str">
        <f t="shared" si="3"/>
        <v>205600012800</v>
      </c>
    </row>
    <row r="248" spans="1:14" x14ac:dyDescent="0.25">
      <c r="A248" s="220" t="s">
        <v>108</v>
      </c>
      <c r="B248" s="220" t="s">
        <v>237</v>
      </c>
      <c r="C248" s="220" t="s">
        <v>238</v>
      </c>
      <c r="D248" s="220" t="s">
        <v>126</v>
      </c>
      <c r="E248" s="220" t="s">
        <v>127</v>
      </c>
      <c r="F248" s="220" t="s">
        <v>125</v>
      </c>
      <c r="G248" s="220" t="s">
        <v>159</v>
      </c>
      <c r="H248" s="220" t="s">
        <v>217</v>
      </c>
      <c r="I248" s="220" t="s">
        <v>217</v>
      </c>
      <c r="J248" s="220" t="s">
        <v>217</v>
      </c>
      <c r="K248" s="220" t="s">
        <v>217</v>
      </c>
      <c r="L248" s="220" t="s">
        <v>217</v>
      </c>
      <c r="M248" s="221">
        <v>-9</v>
      </c>
      <c r="N248" s="188" t="str">
        <f t="shared" si="3"/>
        <v>205700012800</v>
      </c>
    </row>
    <row r="249" spans="1:14" x14ac:dyDescent="0.25">
      <c r="A249" s="220" t="s">
        <v>108</v>
      </c>
      <c r="B249" s="220" t="s">
        <v>237</v>
      </c>
      <c r="C249" s="220" t="s">
        <v>238</v>
      </c>
      <c r="D249" s="220" t="s">
        <v>126</v>
      </c>
      <c r="E249" s="220" t="s">
        <v>127</v>
      </c>
      <c r="F249" s="220" t="s">
        <v>125</v>
      </c>
      <c r="G249" s="220" t="s">
        <v>134</v>
      </c>
      <c r="H249" s="220" t="s">
        <v>217</v>
      </c>
      <c r="I249" s="220" t="s">
        <v>217</v>
      </c>
      <c r="J249" s="220" t="s">
        <v>217</v>
      </c>
      <c r="K249" s="220" t="s">
        <v>217</v>
      </c>
      <c r="L249" s="220" t="s">
        <v>217</v>
      </c>
      <c r="M249" s="221">
        <v>-5.64</v>
      </c>
      <c r="N249" s="188" t="str">
        <f t="shared" si="3"/>
        <v>205500012800</v>
      </c>
    </row>
    <row r="250" spans="1:14" x14ac:dyDescent="0.25">
      <c r="A250" s="220" t="s">
        <v>108</v>
      </c>
      <c r="B250" s="220" t="s">
        <v>237</v>
      </c>
      <c r="C250" s="220" t="s">
        <v>238</v>
      </c>
      <c r="D250" s="220" t="s">
        <v>126</v>
      </c>
      <c r="E250" s="220" t="s">
        <v>127</v>
      </c>
      <c r="F250" s="220" t="s">
        <v>125</v>
      </c>
      <c r="G250" s="220" t="s">
        <v>132</v>
      </c>
      <c r="H250" s="220" t="s">
        <v>217</v>
      </c>
      <c r="I250" s="220" t="s">
        <v>217</v>
      </c>
      <c r="J250" s="220" t="s">
        <v>217</v>
      </c>
      <c r="K250" s="220" t="s">
        <v>217</v>
      </c>
      <c r="L250" s="220" t="s">
        <v>217</v>
      </c>
      <c r="M250" s="221">
        <v>-126.67</v>
      </c>
      <c r="N250" s="188" t="str">
        <f t="shared" si="3"/>
        <v>205200012800</v>
      </c>
    </row>
    <row r="251" spans="1:14" x14ac:dyDescent="0.25">
      <c r="A251" s="220" t="s">
        <v>108</v>
      </c>
      <c r="B251" s="220" t="s">
        <v>237</v>
      </c>
      <c r="C251" s="220" t="s">
        <v>238</v>
      </c>
      <c r="D251" s="220" t="s">
        <v>126</v>
      </c>
      <c r="E251" s="220" t="s">
        <v>127</v>
      </c>
      <c r="F251" s="220" t="s">
        <v>125</v>
      </c>
      <c r="G251" s="220" t="s">
        <v>137</v>
      </c>
      <c r="H251" s="220" t="s">
        <v>217</v>
      </c>
      <c r="I251" s="220" t="s">
        <v>217</v>
      </c>
      <c r="J251" s="220" t="s">
        <v>217</v>
      </c>
      <c r="K251" s="220" t="s">
        <v>217</v>
      </c>
      <c r="L251" s="220" t="s">
        <v>217</v>
      </c>
      <c r="M251" s="221">
        <v>-23.03</v>
      </c>
      <c r="N251" s="188" t="str">
        <f t="shared" si="3"/>
        <v>210000012800</v>
      </c>
    </row>
    <row r="252" spans="1:14" x14ac:dyDescent="0.25">
      <c r="A252" s="220" t="s">
        <v>108</v>
      </c>
      <c r="B252" s="220" t="s">
        <v>237</v>
      </c>
      <c r="C252" s="220" t="s">
        <v>238</v>
      </c>
      <c r="D252" s="220" t="s">
        <v>126</v>
      </c>
      <c r="E252" s="220" t="s">
        <v>127</v>
      </c>
      <c r="F252" s="220" t="s">
        <v>125</v>
      </c>
      <c r="G252" s="220" t="s">
        <v>139</v>
      </c>
      <c r="H252" s="220" t="s">
        <v>217</v>
      </c>
      <c r="I252" s="220" t="s">
        <v>217</v>
      </c>
      <c r="J252" s="220" t="s">
        <v>217</v>
      </c>
      <c r="K252" s="220" t="s">
        <v>217</v>
      </c>
      <c r="L252" s="220" t="s">
        <v>217</v>
      </c>
      <c r="M252" s="221">
        <v>-112.25</v>
      </c>
      <c r="N252" s="188" t="str">
        <f t="shared" si="3"/>
        <v>211000012800</v>
      </c>
    </row>
    <row r="253" spans="1:14" x14ac:dyDescent="0.25">
      <c r="A253" s="220" t="s">
        <v>108</v>
      </c>
      <c r="B253" s="220" t="s">
        <v>237</v>
      </c>
      <c r="C253" s="220" t="s">
        <v>238</v>
      </c>
      <c r="D253" s="220" t="s">
        <v>126</v>
      </c>
      <c r="E253" s="220" t="s">
        <v>127</v>
      </c>
      <c r="F253" s="220" t="s">
        <v>125</v>
      </c>
      <c r="G253" s="220" t="s">
        <v>133</v>
      </c>
      <c r="H253" s="220" t="s">
        <v>217</v>
      </c>
      <c r="I253" s="220" t="s">
        <v>217</v>
      </c>
      <c r="J253" s="220" t="s">
        <v>217</v>
      </c>
      <c r="K253" s="220" t="s">
        <v>217</v>
      </c>
      <c r="L253" s="220" t="s">
        <v>217</v>
      </c>
      <c r="M253" s="221">
        <v>-112.25</v>
      </c>
      <c r="N253" s="188" t="str">
        <f t="shared" si="3"/>
        <v>205300012800</v>
      </c>
    </row>
    <row r="254" spans="1:14" x14ac:dyDescent="0.25">
      <c r="A254" s="220" t="s">
        <v>108</v>
      </c>
      <c r="B254" s="220" t="s">
        <v>237</v>
      </c>
      <c r="C254" s="220" t="s">
        <v>238</v>
      </c>
      <c r="D254" s="220" t="s">
        <v>126</v>
      </c>
      <c r="E254" s="220" t="s">
        <v>127</v>
      </c>
      <c r="F254" s="220" t="s">
        <v>125</v>
      </c>
      <c r="G254" s="220" t="s">
        <v>145</v>
      </c>
      <c r="H254" s="220" t="s">
        <v>217</v>
      </c>
      <c r="I254" s="220" t="s">
        <v>217</v>
      </c>
      <c r="J254" s="220" t="s">
        <v>217</v>
      </c>
      <c r="K254" s="220" t="s">
        <v>217</v>
      </c>
      <c r="L254" s="220" t="s">
        <v>217</v>
      </c>
      <c r="M254" s="221">
        <v>-26.26</v>
      </c>
      <c r="N254" s="188" t="str">
        <f t="shared" si="3"/>
        <v>216000012800</v>
      </c>
    </row>
    <row r="255" spans="1:14" x14ac:dyDescent="0.25">
      <c r="A255" s="220" t="s">
        <v>108</v>
      </c>
      <c r="B255" s="220" t="s">
        <v>237</v>
      </c>
      <c r="C255" s="220" t="s">
        <v>238</v>
      </c>
      <c r="D255" s="220" t="s">
        <v>126</v>
      </c>
      <c r="E255" s="220" t="s">
        <v>127</v>
      </c>
      <c r="F255" s="220" t="s">
        <v>125</v>
      </c>
      <c r="G255" s="220" t="s">
        <v>142</v>
      </c>
      <c r="H255" s="220" t="s">
        <v>217</v>
      </c>
      <c r="I255" s="220" t="s">
        <v>217</v>
      </c>
      <c r="J255" s="220" t="s">
        <v>217</v>
      </c>
      <c r="K255" s="220" t="s">
        <v>217</v>
      </c>
      <c r="L255" s="220" t="s">
        <v>217</v>
      </c>
      <c r="M255" s="221">
        <v>-159.97</v>
      </c>
      <c r="N255" s="188" t="str">
        <f t="shared" si="3"/>
        <v>214000012800</v>
      </c>
    </row>
    <row r="256" spans="1:14" x14ac:dyDescent="0.25">
      <c r="A256" s="220" t="s">
        <v>108</v>
      </c>
      <c r="B256" s="220" t="s">
        <v>237</v>
      </c>
      <c r="C256" s="220" t="s">
        <v>238</v>
      </c>
      <c r="D256" s="220" t="s">
        <v>126</v>
      </c>
      <c r="E256" s="220" t="s">
        <v>127</v>
      </c>
      <c r="F256" s="220" t="s">
        <v>125</v>
      </c>
      <c r="G256" s="220" t="s">
        <v>136</v>
      </c>
      <c r="H256" s="220" t="s">
        <v>217</v>
      </c>
      <c r="I256" s="220" t="s">
        <v>217</v>
      </c>
      <c r="J256" s="220" t="s">
        <v>217</v>
      </c>
      <c r="K256" s="220" t="s">
        <v>217</v>
      </c>
      <c r="L256" s="220" t="s">
        <v>217</v>
      </c>
      <c r="M256" s="221">
        <v>-26.26</v>
      </c>
      <c r="N256" s="188" t="str">
        <f t="shared" si="3"/>
        <v>205800012800</v>
      </c>
    </row>
    <row r="257" spans="1:14" x14ac:dyDescent="0.25">
      <c r="A257" s="220" t="s">
        <v>108</v>
      </c>
      <c r="B257" s="220" t="s">
        <v>237</v>
      </c>
      <c r="C257" s="220" t="s">
        <v>238</v>
      </c>
      <c r="D257" s="220" t="s">
        <v>126</v>
      </c>
      <c r="E257" s="220" t="s">
        <v>127</v>
      </c>
      <c r="F257" s="220" t="s">
        <v>125</v>
      </c>
      <c r="G257" s="220" t="s">
        <v>143</v>
      </c>
      <c r="H257" s="220" t="s">
        <v>217</v>
      </c>
      <c r="I257" s="220" t="s">
        <v>217</v>
      </c>
      <c r="J257" s="220" t="s">
        <v>217</v>
      </c>
      <c r="K257" s="220" t="s">
        <v>217</v>
      </c>
      <c r="L257" s="220" t="s">
        <v>217</v>
      </c>
      <c r="M257" s="221">
        <v>-82.3</v>
      </c>
      <c r="N257" s="188" t="str">
        <f t="shared" si="3"/>
        <v>215000012800</v>
      </c>
    </row>
    <row r="258" spans="1:14" x14ac:dyDescent="0.25">
      <c r="A258" s="220" t="s">
        <v>108</v>
      </c>
      <c r="B258" s="220" t="s">
        <v>237</v>
      </c>
      <c r="C258" s="220" t="s">
        <v>238</v>
      </c>
      <c r="D258" s="220" t="s">
        <v>126</v>
      </c>
      <c r="E258" s="220" t="s">
        <v>127</v>
      </c>
      <c r="F258" s="220" t="s">
        <v>125</v>
      </c>
      <c r="G258" s="220" t="s">
        <v>124</v>
      </c>
      <c r="H258" s="220" t="s">
        <v>217</v>
      </c>
      <c r="I258" s="220" t="s">
        <v>217</v>
      </c>
      <c r="J258" s="220" t="s">
        <v>217</v>
      </c>
      <c r="K258" s="220" t="s">
        <v>217</v>
      </c>
      <c r="L258" s="220" t="s">
        <v>217</v>
      </c>
      <c r="M258" s="221">
        <v>-1209.75</v>
      </c>
      <c r="N258" s="188" t="str">
        <f t="shared" si="3"/>
        <v>100000012800</v>
      </c>
    </row>
    <row r="259" spans="1:14" x14ac:dyDescent="0.25">
      <c r="A259" s="220" t="s">
        <v>108</v>
      </c>
      <c r="B259" s="220" t="s">
        <v>237</v>
      </c>
      <c r="C259" s="220" t="s">
        <v>238</v>
      </c>
      <c r="D259" s="220" t="s">
        <v>126</v>
      </c>
      <c r="E259" s="220" t="s">
        <v>127</v>
      </c>
      <c r="F259" s="220" t="s">
        <v>125</v>
      </c>
      <c r="G259" s="220" t="s">
        <v>140</v>
      </c>
      <c r="H259" s="220" t="s">
        <v>217</v>
      </c>
      <c r="I259" s="220" t="s">
        <v>217</v>
      </c>
      <c r="J259" s="220" t="s">
        <v>217</v>
      </c>
      <c r="K259" s="220" t="s">
        <v>217</v>
      </c>
      <c r="L259" s="220" t="s">
        <v>217</v>
      </c>
      <c r="M259" s="221">
        <v>-11</v>
      </c>
      <c r="N259" s="188" t="str">
        <f t="shared" ref="N259:N297" si="4">CONCATENATE(G259,E259)</f>
        <v>212500012800</v>
      </c>
    </row>
    <row r="260" spans="1:14" x14ac:dyDescent="0.25">
      <c r="A260" s="220" t="s">
        <v>108</v>
      </c>
      <c r="B260" s="220" t="s">
        <v>237</v>
      </c>
      <c r="C260" s="220" t="s">
        <v>238</v>
      </c>
      <c r="D260" s="220" t="s">
        <v>126</v>
      </c>
      <c r="E260" s="220" t="s">
        <v>127</v>
      </c>
      <c r="F260" s="220" t="s">
        <v>125</v>
      </c>
      <c r="G260" s="220" t="s">
        <v>137</v>
      </c>
      <c r="H260" s="220" t="s">
        <v>217</v>
      </c>
      <c r="I260" s="220" t="s">
        <v>217</v>
      </c>
      <c r="J260" s="220" t="s">
        <v>217</v>
      </c>
      <c r="K260" s="220" t="s">
        <v>217</v>
      </c>
      <c r="L260" s="220" t="s">
        <v>217</v>
      </c>
      <c r="M260" s="221">
        <v>-50</v>
      </c>
      <c r="N260" s="188" t="str">
        <f t="shared" si="4"/>
        <v>210000012800</v>
      </c>
    </row>
    <row r="261" spans="1:14" x14ac:dyDescent="0.25">
      <c r="A261" s="220" t="s">
        <v>108</v>
      </c>
      <c r="B261" s="220" t="s">
        <v>237</v>
      </c>
      <c r="C261" s="220" t="s">
        <v>238</v>
      </c>
      <c r="D261" s="220" t="s">
        <v>126</v>
      </c>
      <c r="E261" s="220" t="s">
        <v>127</v>
      </c>
      <c r="F261" s="220" t="s">
        <v>125</v>
      </c>
      <c r="G261" s="220" t="s">
        <v>140</v>
      </c>
      <c r="H261" s="220" t="s">
        <v>217</v>
      </c>
      <c r="I261" s="220" t="s">
        <v>217</v>
      </c>
      <c r="J261" s="220" t="s">
        <v>217</v>
      </c>
      <c r="K261" s="220" t="s">
        <v>217</v>
      </c>
      <c r="L261" s="220" t="s">
        <v>217</v>
      </c>
      <c r="M261" s="221">
        <v>-2.5</v>
      </c>
      <c r="N261" s="188" t="str">
        <f t="shared" si="4"/>
        <v>212500012800</v>
      </c>
    </row>
    <row r="262" spans="1:14" x14ac:dyDescent="0.25">
      <c r="A262" s="220" t="s">
        <v>108</v>
      </c>
      <c r="B262" s="220" t="s">
        <v>237</v>
      </c>
      <c r="C262" s="220" t="s">
        <v>238</v>
      </c>
      <c r="D262" s="220" t="s">
        <v>126</v>
      </c>
      <c r="E262" s="220" t="s">
        <v>127</v>
      </c>
      <c r="F262" s="220" t="s">
        <v>125</v>
      </c>
      <c r="G262" s="220" t="s">
        <v>137</v>
      </c>
      <c r="H262" s="220" t="s">
        <v>217</v>
      </c>
      <c r="I262" s="220" t="s">
        <v>217</v>
      </c>
      <c r="J262" s="220" t="s">
        <v>217</v>
      </c>
      <c r="K262" s="220" t="s">
        <v>217</v>
      </c>
      <c r="L262" s="220" t="s">
        <v>217</v>
      </c>
      <c r="M262" s="221">
        <v>-30</v>
      </c>
      <c r="N262" s="188" t="str">
        <f t="shared" si="4"/>
        <v>210000012800</v>
      </c>
    </row>
    <row r="263" spans="1:14" x14ac:dyDescent="0.25">
      <c r="A263" s="220" t="s">
        <v>108</v>
      </c>
      <c r="B263" s="220" t="s">
        <v>237</v>
      </c>
      <c r="C263" s="220" t="s">
        <v>238</v>
      </c>
      <c r="D263" s="220" t="s">
        <v>126</v>
      </c>
      <c r="E263" s="220" t="s">
        <v>127</v>
      </c>
      <c r="F263" s="220" t="s">
        <v>125</v>
      </c>
      <c r="G263" s="220" t="s">
        <v>156</v>
      </c>
      <c r="H263" s="220" t="s">
        <v>217</v>
      </c>
      <c r="I263" s="220" t="s">
        <v>217</v>
      </c>
      <c r="J263" s="220" t="s">
        <v>217</v>
      </c>
      <c r="K263" s="220" t="s">
        <v>217</v>
      </c>
      <c r="L263" s="220" t="s">
        <v>217</v>
      </c>
      <c r="M263" s="221">
        <v>23.03</v>
      </c>
      <c r="N263" s="188" t="str">
        <f t="shared" si="4"/>
        <v>726900012800</v>
      </c>
    </row>
    <row r="264" spans="1:14" x14ac:dyDescent="0.25">
      <c r="A264" s="220" t="s">
        <v>108</v>
      </c>
      <c r="B264" s="220" t="s">
        <v>237</v>
      </c>
      <c r="C264" s="220" t="s">
        <v>238</v>
      </c>
      <c r="D264" s="220" t="s">
        <v>126</v>
      </c>
      <c r="E264" s="220" t="s">
        <v>127</v>
      </c>
      <c r="F264" s="220" t="s">
        <v>125</v>
      </c>
      <c r="G264" s="220" t="s">
        <v>156</v>
      </c>
      <c r="H264" s="220" t="s">
        <v>217</v>
      </c>
      <c r="I264" s="220" t="s">
        <v>217</v>
      </c>
      <c r="J264" s="220" t="s">
        <v>217</v>
      </c>
      <c r="K264" s="220" t="s">
        <v>217</v>
      </c>
      <c r="L264" s="220" t="s">
        <v>217</v>
      </c>
      <c r="M264" s="221">
        <v>126.67</v>
      </c>
      <c r="N264" s="188" t="str">
        <f t="shared" si="4"/>
        <v>726900012800</v>
      </c>
    </row>
    <row r="265" spans="1:14" x14ac:dyDescent="0.25">
      <c r="A265" s="220" t="s">
        <v>108</v>
      </c>
      <c r="B265" s="220" t="s">
        <v>237</v>
      </c>
      <c r="C265" s="220" t="s">
        <v>238</v>
      </c>
      <c r="D265" s="220" t="s">
        <v>126</v>
      </c>
      <c r="E265" s="220" t="s">
        <v>127</v>
      </c>
      <c r="F265" s="220" t="s">
        <v>125</v>
      </c>
      <c r="G265" s="220" t="s">
        <v>150</v>
      </c>
      <c r="H265" s="220" t="s">
        <v>217</v>
      </c>
      <c r="I265" s="220" t="s">
        <v>217</v>
      </c>
      <c r="J265" s="220" t="s">
        <v>217</v>
      </c>
      <c r="K265" s="220" t="s">
        <v>217</v>
      </c>
      <c r="L265" s="220" t="s">
        <v>217</v>
      </c>
      <c r="M265" s="221">
        <v>9</v>
      </c>
      <c r="N265" s="188" t="str">
        <f t="shared" si="4"/>
        <v>722100012800</v>
      </c>
    </row>
    <row r="266" spans="1:14" x14ac:dyDescent="0.25">
      <c r="A266" s="220" t="s">
        <v>108</v>
      </c>
      <c r="B266" s="220" t="s">
        <v>237</v>
      </c>
      <c r="C266" s="220" t="s">
        <v>238</v>
      </c>
      <c r="D266" s="220" t="s">
        <v>126</v>
      </c>
      <c r="E266" s="220" t="s">
        <v>127</v>
      </c>
      <c r="F266" s="220" t="s">
        <v>125</v>
      </c>
      <c r="G266" s="220" t="s">
        <v>155</v>
      </c>
      <c r="H266" s="220" t="s">
        <v>217</v>
      </c>
      <c r="I266" s="220" t="s">
        <v>217</v>
      </c>
      <c r="J266" s="220" t="s">
        <v>217</v>
      </c>
      <c r="K266" s="220" t="s">
        <v>217</v>
      </c>
      <c r="L266" s="220" t="s">
        <v>217</v>
      </c>
      <c r="M266" s="221">
        <v>5.64</v>
      </c>
      <c r="N266" s="188" t="str">
        <f t="shared" si="4"/>
        <v>725000012800</v>
      </c>
    </row>
    <row r="267" spans="1:14" x14ac:dyDescent="0.25">
      <c r="A267" s="220" t="s">
        <v>108</v>
      </c>
      <c r="B267" s="220" t="s">
        <v>237</v>
      </c>
      <c r="C267" s="220" t="s">
        <v>238</v>
      </c>
      <c r="D267" s="220" t="s">
        <v>126</v>
      </c>
      <c r="E267" s="220" t="s">
        <v>127</v>
      </c>
      <c r="F267" s="220" t="s">
        <v>125</v>
      </c>
      <c r="G267" s="220" t="s">
        <v>153</v>
      </c>
      <c r="H267" s="220" t="s">
        <v>217</v>
      </c>
      <c r="I267" s="220" t="s">
        <v>217</v>
      </c>
      <c r="J267" s="220" t="s">
        <v>217</v>
      </c>
      <c r="K267" s="220" t="s">
        <v>217</v>
      </c>
      <c r="L267" s="220" t="s">
        <v>217</v>
      </c>
      <c r="M267" s="221">
        <v>673.9</v>
      </c>
      <c r="N267" s="188" t="str">
        <f t="shared" si="4"/>
        <v>724000012800</v>
      </c>
    </row>
    <row r="268" spans="1:14" x14ac:dyDescent="0.25">
      <c r="A268" s="220" t="s">
        <v>108</v>
      </c>
      <c r="B268" s="220" t="s">
        <v>237</v>
      </c>
      <c r="C268" s="220" t="s">
        <v>238</v>
      </c>
      <c r="D268" s="220" t="s">
        <v>126</v>
      </c>
      <c r="E268" s="220" t="s">
        <v>127</v>
      </c>
      <c r="F268" s="220" t="s">
        <v>125</v>
      </c>
      <c r="G268" s="220" t="s">
        <v>152</v>
      </c>
      <c r="H268" s="220" t="s">
        <v>217</v>
      </c>
      <c r="I268" s="220" t="s">
        <v>217</v>
      </c>
      <c r="J268" s="220" t="s">
        <v>217</v>
      </c>
      <c r="K268" s="220" t="s">
        <v>217</v>
      </c>
      <c r="L268" s="220" t="s">
        <v>217</v>
      </c>
      <c r="M268" s="221">
        <v>26.26</v>
      </c>
      <c r="N268" s="188" t="str">
        <f t="shared" si="4"/>
        <v>723100012800</v>
      </c>
    </row>
    <row r="269" spans="1:14" x14ac:dyDescent="0.25">
      <c r="A269" s="220" t="s">
        <v>108</v>
      </c>
      <c r="B269" s="220" t="s">
        <v>237</v>
      </c>
      <c r="C269" s="220" t="s">
        <v>238</v>
      </c>
      <c r="D269" s="220" t="s">
        <v>126</v>
      </c>
      <c r="E269" s="220" t="s">
        <v>127</v>
      </c>
      <c r="F269" s="220" t="s">
        <v>125</v>
      </c>
      <c r="G269" s="220" t="s">
        <v>151</v>
      </c>
      <c r="H269" s="220" t="s">
        <v>217</v>
      </c>
      <c r="I269" s="220" t="s">
        <v>217</v>
      </c>
      <c r="J269" s="220" t="s">
        <v>217</v>
      </c>
      <c r="K269" s="220" t="s">
        <v>217</v>
      </c>
      <c r="L269" s="220" t="s">
        <v>217</v>
      </c>
      <c r="M269" s="221">
        <v>112.25</v>
      </c>
      <c r="N269" s="188" t="str">
        <f t="shared" si="4"/>
        <v>723000012800</v>
      </c>
    </row>
    <row r="270" spans="1:14" x14ac:dyDescent="0.25">
      <c r="A270" s="220" t="s">
        <v>108</v>
      </c>
      <c r="B270" s="220" t="s">
        <v>237</v>
      </c>
      <c r="C270" s="220" t="s">
        <v>238</v>
      </c>
      <c r="D270" s="220" t="s">
        <v>126</v>
      </c>
      <c r="E270" s="220" t="s">
        <v>127</v>
      </c>
      <c r="F270" s="220" t="s">
        <v>125</v>
      </c>
      <c r="G270" s="220" t="s">
        <v>148</v>
      </c>
      <c r="H270" s="220" t="s">
        <v>217</v>
      </c>
      <c r="I270" s="220" t="s">
        <v>217</v>
      </c>
      <c r="J270" s="220" t="s">
        <v>217</v>
      </c>
      <c r="K270" s="220" t="s">
        <v>217</v>
      </c>
      <c r="L270" s="220" t="s">
        <v>217</v>
      </c>
      <c r="M270" s="221">
        <v>383.84</v>
      </c>
      <c r="N270" s="188" t="str">
        <f t="shared" si="4"/>
        <v>700000012800</v>
      </c>
    </row>
    <row r="271" spans="1:14" x14ac:dyDescent="0.25">
      <c r="A271" s="220" t="s">
        <v>108</v>
      </c>
      <c r="B271" s="220" t="s">
        <v>237</v>
      </c>
      <c r="C271" s="220" t="s">
        <v>238</v>
      </c>
      <c r="D271" s="220" t="s">
        <v>126</v>
      </c>
      <c r="E271" s="220" t="s">
        <v>127</v>
      </c>
      <c r="F271" s="220" t="s">
        <v>125</v>
      </c>
      <c r="G271" s="220" t="s">
        <v>138</v>
      </c>
      <c r="H271" s="220" t="s">
        <v>217</v>
      </c>
      <c r="I271" s="220" t="s">
        <v>217</v>
      </c>
      <c r="J271" s="220" t="s">
        <v>217</v>
      </c>
      <c r="K271" s="220" t="s">
        <v>217</v>
      </c>
      <c r="L271" s="220" t="s">
        <v>217</v>
      </c>
      <c r="M271" s="221">
        <v>-126.67</v>
      </c>
      <c r="N271" s="188" t="str">
        <f t="shared" si="4"/>
        <v>210500012800</v>
      </c>
    </row>
    <row r="272" spans="1:14" x14ac:dyDescent="0.25">
      <c r="A272" s="220" t="s">
        <v>108</v>
      </c>
      <c r="B272" s="220" t="s">
        <v>239</v>
      </c>
      <c r="C272" s="220" t="s">
        <v>240</v>
      </c>
      <c r="D272" s="220" t="s">
        <v>126</v>
      </c>
      <c r="E272" s="220" t="s">
        <v>127</v>
      </c>
      <c r="F272" s="220" t="s">
        <v>131</v>
      </c>
      <c r="G272" s="220" t="s">
        <v>143</v>
      </c>
      <c r="H272" s="220" t="s">
        <v>217</v>
      </c>
      <c r="I272" s="220" t="s">
        <v>217</v>
      </c>
      <c r="J272" s="220" t="s">
        <v>217</v>
      </c>
      <c r="K272" s="220" t="s">
        <v>217</v>
      </c>
      <c r="L272" s="220" t="s">
        <v>217</v>
      </c>
      <c r="M272" s="221">
        <v>-105</v>
      </c>
      <c r="N272" s="188" t="str">
        <f t="shared" si="4"/>
        <v>215000012800</v>
      </c>
    </row>
    <row r="273" spans="1:14" x14ac:dyDescent="0.25">
      <c r="A273" s="220" t="s">
        <v>108</v>
      </c>
      <c r="B273" s="220" t="s">
        <v>239</v>
      </c>
      <c r="C273" s="220" t="s">
        <v>240</v>
      </c>
      <c r="D273" s="220" t="s">
        <v>126</v>
      </c>
      <c r="E273" s="220" t="s">
        <v>127</v>
      </c>
      <c r="F273" s="220" t="s">
        <v>131</v>
      </c>
      <c r="G273" s="220" t="s">
        <v>124</v>
      </c>
      <c r="H273" s="220" t="s">
        <v>217</v>
      </c>
      <c r="I273" s="220" t="s">
        <v>217</v>
      </c>
      <c r="J273" s="220" t="s">
        <v>217</v>
      </c>
      <c r="K273" s="220" t="s">
        <v>217</v>
      </c>
      <c r="L273" s="220" t="s">
        <v>217</v>
      </c>
      <c r="M273" s="221">
        <v>-1114.98</v>
      </c>
      <c r="N273" s="188" t="str">
        <f t="shared" si="4"/>
        <v>100000012800</v>
      </c>
    </row>
    <row r="274" spans="1:14" x14ac:dyDescent="0.25">
      <c r="A274" s="220" t="s">
        <v>108</v>
      </c>
      <c r="B274" s="220" t="s">
        <v>239</v>
      </c>
      <c r="C274" s="220" t="s">
        <v>240</v>
      </c>
      <c r="D274" s="220" t="s">
        <v>126</v>
      </c>
      <c r="E274" s="220" t="s">
        <v>127</v>
      </c>
      <c r="F274" s="220" t="s">
        <v>131</v>
      </c>
      <c r="G274" s="220" t="s">
        <v>140</v>
      </c>
      <c r="H274" s="220" t="s">
        <v>217</v>
      </c>
      <c r="I274" s="220" t="s">
        <v>217</v>
      </c>
      <c r="J274" s="220" t="s">
        <v>217</v>
      </c>
      <c r="K274" s="220" t="s">
        <v>217</v>
      </c>
      <c r="L274" s="220" t="s">
        <v>217</v>
      </c>
      <c r="M274" s="221">
        <v>-8.2799999999999994</v>
      </c>
      <c r="N274" s="188" t="str">
        <f t="shared" si="4"/>
        <v>212500012800</v>
      </c>
    </row>
    <row r="275" spans="1:14" x14ac:dyDescent="0.25">
      <c r="A275" s="220" t="s">
        <v>108</v>
      </c>
      <c r="B275" s="220" t="s">
        <v>239</v>
      </c>
      <c r="C275" s="220" t="s">
        <v>240</v>
      </c>
      <c r="D275" s="220" t="s">
        <v>126</v>
      </c>
      <c r="E275" s="220" t="s">
        <v>127</v>
      </c>
      <c r="F275" s="220" t="s">
        <v>131</v>
      </c>
      <c r="G275" s="220" t="s">
        <v>159</v>
      </c>
      <c r="H275" s="220" t="s">
        <v>217</v>
      </c>
      <c r="I275" s="220" t="s">
        <v>217</v>
      </c>
      <c r="J275" s="220" t="s">
        <v>217</v>
      </c>
      <c r="K275" s="220" t="s">
        <v>217</v>
      </c>
      <c r="L275" s="220" t="s">
        <v>217</v>
      </c>
      <c r="M275" s="221">
        <v>-11.4</v>
      </c>
      <c r="N275" s="188" t="str">
        <f t="shared" si="4"/>
        <v>205700012800</v>
      </c>
    </row>
    <row r="276" spans="1:14" x14ac:dyDescent="0.25">
      <c r="A276" s="220" t="s">
        <v>108</v>
      </c>
      <c r="B276" s="220" t="s">
        <v>239</v>
      </c>
      <c r="C276" s="220" t="s">
        <v>240</v>
      </c>
      <c r="D276" s="220" t="s">
        <v>126</v>
      </c>
      <c r="E276" s="220" t="s">
        <v>127</v>
      </c>
      <c r="F276" s="220" t="s">
        <v>131</v>
      </c>
      <c r="G276" s="220" t="s">
        <v>135</v>
      </c>
      <c r="H276" s="220" t="s">
        <v>217</v>
      </c>
      <c r="I276" s="220" t="s">
        <v>217</v>
      </c>
      <c r="J276" s="220" t="s">
        <v>217</v>
      </c>
      <c r="K276" s="220" t="s">
        <v>217</v>
      </c>
      <c r="L276" s="220" t="s">
        <v>217</v>
      </c>
      <c r="M276" s="221">
        <v>-374.9</v>
      </c>
      <c r="N276" s="188" t="str">
        <f t="shared" si="4"/>
        <v>205600012800</v>
      </c>
    </row>
    <row r="277" spans="1:14" x14ac:dyDescent="0.25">
      <c r="A277" s="220" t="s">
        <v>108</v>
      </c>
      <c r="B277" s="220" t="s">
        <v>239</v>
      </c>
      <c r="C277" s="220" t="s">
        <v>240</v>
      </c>
      <c r="D277" s="220" t="s">
        <v>126</v>
      </c>
      <c r="E277" s="220" t="s">
        <v>127</v>
      </c>
      <c r="F277" s="220" t="s">
        <v>131</v>
      </c>
      <c r="G277" s="220" t="s">
        <v>134</v>
      </c>
      <c r="H277" s="220" t="s">
        <v>217</v>
      </c>
      <c r="I277" s="220" t="s">
        <v>217</v>
      </c>
      <c r="J277" s="220" t="s">
        <v>217</v>
      </c>
      <c r="K277" s="220" t="s">
        <v>217</v>
      </c>
      <c r="L277" s="220" t="s">
        <v>217</v>
      </c>
      <c r="M277" s="221">
        <v>-5.66</v>
      </c>
      <c r="N277" s="188" t="str">
        <f t="shared" si="4"/>
        <v>205500012800</v>
      </c>
    </row>
    <row r="278" spans="1:14" x14ac:dyDescent="0.25">
      <c r="A278" s="220" t="s">
        <v>108</v>
      </c>
      <c r="B278" s="220" t="s">
        <v>239</v>
      </c>
      <c r="C278" s="220" t="s">
        <v>240</v>
      </c>
      <c r="D278" s="220" t="s">
        <v>126</v>
      </c>
      <c r="E278" s="220" t="s">
        <v>127</v>
      </c>
      <c r="F278" s="220" t="s">
        <v>131</v>
      </c>
      <c r="G278" s="220" t="s">
        <v>132</v>
      </c>
      <c r="H278" s="220" t="s">
        <v>217</v>
      </c>
      <c r="I278" s="220" t="s">
        <v>217</v>
      </c>
      <c r="J278" s="220" t="s">
        <v>217</v>
      </c>
      <c r="K278" s="220" t="s">
        <v>217</v>
      </c>
      <c r="L278" s="220" t="s">
        <v>217</v>
      </c>
      <c r="M278" s="221">
        <v>-173.08</v>
      </c>
      <c r="N278" s="188" t="str">
        <f t="shared" si="4"/>
        <v>205200012800</v>
      </c>
    </row>
    <row r="279" spans="1:14" x14ac:dyDescent="0.25">
      <c r="A279" s="220" t="s">
        <v>108</v>
      </c>
      <c r="B279" s="220" t="s">
        <v>239</v>
      </c>
      <c r="C279" s="220" t="s">
        <v>240</v>
      </c>
      <c r="D279" s="220" t="s">
        <v>126</v>
      </c>
      <c r="E279" s="220" t="s">
        <v>127</v>
      </c>
      <c r="F279" s="220" t="s">
        <v>131</v>
      </c>
      <c r="G279" s="220" t="s">
        <v>137</v>
      </c>
      <c r="H279" s="220" t="s">
        <v>217</v>
      </c>
      <c r="I279" s="220" t="s">
        <v>217</v>
      </c>
      <c r="J279" s="220" t="s">
        <v>217</v>
      </c>
      <c r="K279" s="220" t="s">
        <v>217</v>
      </c>
      <c r="L279" s="220" t="s">
        <v>217</v>
      </c>
      <c r="M279" s="221">
        <v>-31.47</v>
      </c>
      <c r="N279" s="188" t="str">
        <f t="shared" si="4"/>
        <v>210000012800</v>
      </c>
    </row>
    <row r="280" spans="1:14" x14ac:dyDescent="0.25">
      <c r="A280" s="220" t="s">
        <v>108</v>
      </c>
      <c r="B280" s="220" t="s">
        <v>239</v>
      </c>
      <c r="C280" s="220" t="s">
        <v>240</v>
      </c>
      <c r="D280" s="220" t="s">
        <v>126</v>
      </c>
      <c r="E280" s="220" t="s">
        <v>127</v>
      </c>
      <c r="F280" s="220" t="s">
        <v>131</v>
      </c>
      <c r="G280" s="220" t="s">
        <v>139</v>
      </c>
      <c r="H280" s="220" t="s">
        <v>217</v>
      </c>
      <c r="I280" s="220" t="s">
        <v>217</v>
      </c>
      <c r="J280" s="220" t="s">
        <v>217</v>
      </c>
      <c r="K280" s="220" t="s">
        <v>217</v>
      </c>
      <c r="L280" s="220" t="s">
        <v>217</v>
      </c>
      <c r="M280" s="221">
        <v>-160.24</v>
      </c>
      <c r="N280" s="188" t="str">
        <f t="shared" si="4"/>
        <v>211000012800</v>
      </c>
    </row>
    <row r="281" spans="1:14" x14ac:dyDescent="0.25">
      <c r="A281" s="220" t="s">
        <v>108</v>
      </c>
      <c r="B281" s="220" t="s">
        <v>239</v>
      </c>
      <c r="C281" s="220" t="s">
        <v>240</v>
      </c>
      <c r="D281" s="220" t="s">
        <v>126</v>
      </c>
      <c r="E281" s="220" t="s">
        <v>127</v>
      </c>
      <c r="F281" s="220" t="s">
        <v>131</v>
      </c>
      <c r="G281" s="220" t="s">
        <v>133</v>
      </c>
      <c r="H281" s="220" t="s">
        <v>217</v>
      </c>
      <c r="I281" s="220" t="s">
        <v>217</v>
      </c>
      <c r="J281" s="220" t="s">
        <v>217</v>
      </c>
      <c r="K281" s="220" t="s">
        <v>217</v>
      </c>
      <c r="L281" s="220" t="s">
        <v>217</v>
      </c>
      <c r="M281" s="221">
        <v>-160.24</v>
      </c>
      <c r="N281" s="188" t="str">
        <f t="shared" si="4"/>
        <v>205300012800</v>
      </c>
    </row>
    <row r="282" spans="1:14" x14ac:dyDescent="0.25">
      <c r="A282" s="220" t="s">
        <v>108</v>
      </c>
      <c r="B282" s="220" t="s">
        <v>239</v>
      </c>
      <c r="C282" s="220" t="s">
        <v>240</v>
      </c>
      <c r="D282" s="220" t="s">
        <v>126</v>
      </c>
      <c r="E282" s="220" t="s">
        <v>127</v>
      </c>
      <c r="F282" s="220" t="s">
        <v>131</v>
      </c>
      <c r="G282" s="220" t="s">
        <v>145</v>
      </c>
      <c r="H282" s="220" t="s">
        <v>217</v>
      </c>
      <c r="I282" s="220" t="s">
        <v>217</v>
      </c>
      <c r="J282" s="220" t="s">
        <v>217</v>
      </c>
      <c r="K282" s="220" t="s">
        <v>217</v>
      </c>
      <c r="L282" s="220" t="s">
        <v>217</v>
      </c>
      <c r="M282" s="221">
        <v>-37.47</v>
      </c>
      <c r="N282" s="188" t="str">
        <f t="shared" si="4"/>
        <v>216000012800</v>
      </c>
    </row>
    <row r="283" spans="1:14" x14ac:dyDescent="0.25">
      <c r="A283" s="220" t="s">
        <v>108</v>
      </c>
      <c r="B283" s="220" t="s">
        <v>239</v>
      </c>
      <c r="C283" s="220" t="s">
        <v>240</v>
      </c>
      <c r="D283" s="220" t="s">
        <v>126</v>
      </c>
      <c r="E283" s="220" t="s">
        <v>127</v>
      </c>
      <c r="F283" s="220" t="s">
        <v>131</v>
      </c>
      <c r="G283" s="220" t="s">
        <v>142</v>
      </c>
      <c r="H283" s="220" t="s">
        <v>217</v>
      </c>
      <c r="I283" s="220" t="s">
        <v>217</v>
      </c>
      <c r="J283" s="220" t="s">
        <v>217</v>
      </c>
      <c r="K283" s="220" t="s">
        <v>217</v>
      </c>
      <c r="L283" s="220" t="s">
        <v>217</v>
      </c>
      <c r="M283" s="221">
        <v>-260</v>
      </c>
      <c r="N283" s="188" t="str">
        <f t="shared" si="4"/>
        <v>214000012800</v>
      </c>
    </row>
    <row r="284" spans="1:14" x14ac:dyDescent="0.25">
      <c r="A284" s="220" t="s">
        <v>108</v>
      </c>
      <c r="B284" s="220" t="s">
        <v>239</v>
      </c>
      <c r="C284" s="220" t="s">
        <v>240</v>
      </c>
      <c r="D284" s="220" t="s">
        <v>126</v>
      </c>
      <c r="E284" s="220" t="s">
        <v>127</v>
      </c>
      <c r="F284" s="220" t="s">
        <v>131</v>
      </c>
      <c r="G284" s="220" t="s">
        <v>136</v>
      </c>
      <c r="H284" s="220" t="s">
        <v>217</v>
      </c>
      <c r="I284" s="220" t="s">
        <v>217</v>
      </c>
      <c r="J284" s="220" t="s">
        <v>217</v>
      </c>
      <c r="K284" s="220" t="s">
        <v>217</v>
      </c>
      <c r="L284" s="220" t="s">
        <v>217</v>
      </c>
      <c r="M284" s="221">
        <v>-37.47</v>
      </c>
      <c r="N284" s="188" t="str">
        <f t="shared" si="4"/>
        <v>205800012800</v>
      </c>
    </row>
    <row r="285" spans="1:14" x14ac:dyDescent="0.25">
      <c r="A285" s="220" t="s">
        <v>108</v>
      </c>
      <c r="B285" s="220" t="s">
        <v>239</v>
      </c>
      <c r="C285" s="220" t="s">
        <v>240</v>
      </c>
      <c r="D285" s="220" t="s">
        <v>126</v>
      </c>
      <c r="E285" s="220" t="s">
        <v>127</v>
      </c>
      <c r="F285" s="220" t="s">
        <v>131</v>
      </c>
      <c r="G285" s="220" t="s">
        <v>148</v>
      </c>
      <c r="H285" s="220" t="s">
        <v>217</v>
      </c>
      <c r="I285" s="220" t="s">
        <v>217</v>
      </c>
      <c r="J285" s="220" t="s">
        <v>217</v>
      </c>
      <c r="K285" s="220" t="s">
        <v>217</v>
      </c>
      <c r="L285" s="220" t="s">
        <v>217</v>
      </c>
      <c r="M285" s="221">
        <v>2622.4</v>
      </c>
      <c r="N285" s="188" t="str">
        <f t="shared" si="4"/>
        <v>700000012800</v>
      </c>
    </row>
    <row r="286" spans="1:14" x14ac:dyDescent="0.25">
      <c r="A286" s="220" t="s">
        <v>108</v>
      </c>
      <c r="B286" s="220" t="s">
        <v>239</v>
      </c>
      <c r="C286" s="220" t="s">
        <v>240</v>
      </c>
      <c r="D286" s="220" t="s">
        <v>126</v>
      </c>
      <c r="E286" s="220" t="s">
        <v>127</v>
      </c>
      <c r="F286" s="220" t="s">
        <v>131</v>
      </c>
      <c r="G286" s="220" t="s">
        <v>151</v>
      </c>
      <c r="H286" s="220" t="s">
        <v>217</v>
      </c>
      <c r="I286" s="220" t="s">
        <v>217</v>
      </c>
      <c r="J286" s="220" t="s">
        <v>217</v>
      </c>
      <c r="K286" s="220" t="s">
        <v>217</v>
      </c>
      <c r="L286" s="220" t="s">
        <v>217</v>
      </c>
      <c r="M286" s="221">
        <v>160.24</v>
      </c>
      <c r="N286" s="188" t="str">
        <f t="shared" si="4"/>
        <v>723000012800</v>
      </c>
    </row>
    <row r="287" spans="1:14" x14ac:dyDescent="0.25">
      <c r="A287" s="220" t="s">
        <v>108</v>
      </c>
      <c r="B287" s="220" t="s">
        <v>239</v>
      </c>
      <c r="C287" s="220" t="s">
        <v>240</v>
      </c>
      <c r="D287" s="220" t="s">
        <v>126</v>
      </c>
      <c r="E287" s="220" t="s">
        <v>127</v>
      </c>
      <c r="F287" s="220" t="s">
        <v>131</v>
      </c>
      <c r="G287" s="220" t="s">
        <v>152</v>
      </c>
      <c r="H287" s="220" t="s">
        <v>217</v>
      </c>
      <c r="I287" s="220" t="s">
        <v>217</v>
      </c>
      <c r="J287" s="220" t="s">
        <v>217</v>
      </c>
      <c r="K287" s="220" t="s">
        <v>217</v>
      </c>
      <c r="L287" s="220" t="s">
        <v>217</v>
      </c>
      <c r="M287" s="221">
        <v>37.47</v>
      </c>
      <c r="N287" s="188" t="str">
        <f t="shared" si="4"/>
        <v>723100012800</v>
      </c>
    </row>
    <row r="288" spans="1:14" x14ac:dyDescent="0.25">
      <c r="A288" s="220" t="s">
        <v>108</v>
      </c>
      <c r="B288" s="220" t="s">
        <v>239</v>
      </c>
      <c r="C288" s="220" t="s">
        <v>240</v>
      </c>
      <c r="D288" s="220" t="s">
        <v>126</v>
      </c>
      <c r="E288" s="220" t="s">
        <v>127</v>
      </c>
      <c r="F288" s="220" t="s">
        <v>131</v>
      </c>
      <c r="G288" s="220" t="s">
        <v>153</v>
      </c>
      <c r="H288" s="220" t="s">
        <v>217</v>
      </c>
      <c r="I288" s="220" t="s">
        <v>217</v>
      </c>
      <c r="J288" s="220" t="s">
        <v>217</v>
      </c>
      <c r="K288" s="220" t="s">
        <v>217</v>
      </c>
      <c r="L288" s="220" t="s">
        <v>217</v>
      </c>
      <c r="M288" s="221">
        <v>374.9</v>
      </c>
      <c r="N288" s="188" t="str">
        <f t="shared" si="4"/>
        <v>724000012800</v>
      </c>
    </row>
    <row r="289" spans="1:14" x14ac:dyDescent="0.25">
      <c r="A289" s="220" t="s">
        <v>108</v>
      </c>
      <c r="B289" s="220" t="s">
        <v>239</v>
      </c>
      <c r="C289" s="220" t="s">
        <v>240</v>
      </c>
      <c r="D289" s="220" t="s">
        <v>126</v>
      </c>
      <c r="E289" s="220" t="s">
        <v>127</v>
      </c>
      <c r="F289" s="220" t="s">
        <v>131</v>
      </c>
      <c r="G289" s="220" t="s">
        <v>155</v>
      </c>
      <c r="H289" s="220" t="s">
        <v>217</v>
      </c>
      <c r="I289" s="220" t="s">
        <v>217</v>
      </c>
      <c r="J289" s="220" t="s">
        <v>217</v>
      </c>
      <c r="K289" s="220" t="s">
        <v>217</v>
      </c>
      <c r="L289" s="220" t="s">
        <v>217</v>
      </c>
      <c r="M289" s="221">
        <v>5.66</v>
      </c>
      <c r="N289" s="188" t="str">
        <f t="shared" si="4"/>
        <v>725000012800</v>
      </c>
    </row>
    <row r="290" spans="1:14" x14ac:dyDescent="0.25">
      <c r="A290" s="220" t="s">
        <v>108</v>
      </c>
      <c r="B290" s="220" t="s">
        <v>239</v>
      </c>
      <c r="C290" s="220" t="s">
        <v>240</v>
      </c>
      <c r="D290" s="220" t="s">
        <v>126</v>
      </c>
      <c r="E290" s="220" t="s">
        <v>127</v>
      </c>
      <c r="F290" s="220" t="s">
        <v>131</v>
      </c>
      <c r="G290" s="220" t="s">
        <v>150</v>
      </c>
      <c r="H290" s="220" t="s">
        <v>217</v>
      </c>
      <c r="I290" s="220" t="s">
        <v>217</v>
      </c>
      <c r="J290" s="220" t="s">
        <v>217</v>
      </c>
      <c r="K290" s="220" t="s">
        <v>217</v>
      </c>
      <c r="L290" s="220" t="s">
        <v>217</v>
      </c>
      <c r="M290" s="221">
        <v>11.4</v>
      </c>
      <c r="N290" s="188" t="str">
        <f t="shared" si="4"/>
        <v>722100012800</v>
      </c>
    </row>
    <row r="291" spans="1:14" x14ac:dyDescent="0.25">
      <c r="A291" s="220" t="s">
        <v>108</v>
      </c>
      <c r="B291" s="220" t="s">
        <v>239</v>
      </c>
      <c r="C291" s="220" t="s">
        <v>240</v>
      </c>
      <c r="D291" s="220" t="s">
        <v>126</v>
      </c>
      <c r="E291" s="220" t="s">
        <v>127</v>
      </c>
      <c r="F291" s="220" t="s">
        <v>131</v>
      </c>
      <c r="G291" s="220" t="s">
        <v>156</v>
      </c>
      <c r="H291" s="220" t="s">
        <v>217</v>
      </c>
      <c r="I291" s="220" t="s">
        <v>217</v>
      </c>
      <c r="J291" s="220" t="s">
        <v>217</v>
      </c>
      <c r="K291" s="220" t="s">
        <v>217</v>
      </c>
      <c r="L291" s="220" t="s">
        <v>217</v>
      </c>
      <c r="M291" s="221">
        <v>173.08</v>
      </c>
      <c r="N291" s="188" t="str">
        <f t="shared" si="4"/>
        <v>726900012800</v>
      </c>
    </row>
    <row r="292" spans="1:14" x14ac:dyDescent="0.25">
      <c r="A292" s="220" t="s">
        <v>108</v>
      </c>
      <c r="B292" s="220" t="s">
        <v>239</v>
      </c>
      <c r="C292" s="220" t="s">
        <v>240</v>
      </c>
      <c r="D292" s="220" t="s">
        <v>126</v>
      </c>
      <c r="E292" s="220" t="s">
        <v>127</v>
      </c>
      <c r="F292" s="220" t="s">
        <v>131</v>
      </c>
      <c r="G292" s="220" t="s">
        <v>156</v>
      </c>
      <c r="H292" s="220" t="s">
        <v>217</v>
      </c>
      <c r="I292" s="220" t="s">
        <v>217</v>
      </c>
      <c r="J292" s="220" t="s">
        <v>217</v>
      </c>
      <c r="K292" s="220" t="s">
        <v>217</v>
      </c>
      <c r="L292" s="220" t="s">
        <v>217</v>
      </c>
      <c r="M292" s="221">
        <v>31.47</v>
      </c>
      <c r="N292" s="188" t="str">
        <f t="shared" si="4"/>
        <v>726900012800</v>
      </c>
    </row>
    <row r="293" spans="1:14" x14ac:dyDescent="0.25">
      <c r="A293" s="220" t="s">
        <v>108</v>
      </c>
      <c r="B293" s="220" t="s">
        <v>239</v>
      </c>
      <c r="C293" s="220" t="s">
        <v>240</v>
      </c>
      <c r="D293" s="220" t="s">
        <v>126</v>
      </c>
      <c r="E293" s="220" t="s">
        <v>127</v>
      </c>
      <c r="F293" s="220" t="s">
        <v>131</v>
      </c>
      <c r="G293" s="220" t="s">
        <v>140</v>
      </c>
      <c r="H293" s="220" t="s">
        <v>217</v>
      </c>
      <c r="I293" s="220" t="s">
        <v>217</v>
      </c>
      <c r="J293" s="220" t="s">
        <v>217</v>
      </c>
      <c r="K293" s="220" t="s">
        <v>217</v>
      </c>
      <c r="L293" s="220" t="s">
        <v>217</v>
      </c>
      <c r="M293" s="221">
        <v>-11.04</v>
      </c>
      <c r="N293" s="188" t="str">
        <f t="shared" si="4"/>
        <v>212500012800</v>
      </c>
    </row>
    <row r="294" spans="1:14" x14ac:dyDescent="0.25">
      <c r="A294" s="220" t="s">
        <v>108</v>
      </c>
      <c r="B294" s="220" t="s">
        <v>239</v>
      </c>
      <c r="C294" s="220" t="s">
        <v>240</v>
      </c>
      <c r="D294" s="220" t="s">
        <v>126</v>
      </c>
      <c r="E294" s="220" t="s">
        <v>127</v>
      </c>
      <c r="F294" s="220" t="s">
        <v>131</v>
      </c>
      <c r="G294" s="220" t="s">
        <v>141</v>
      </c>
      <c r="H294" s="220" t="s">
        <v>217</v>
      </c>
      <c r="I294" s="220" t="s">
        <v>217</v>
      </c>
      <c r="J294" s="220" t="s">
        <v>217</v>
      </c>
      <c r="K294" s="220" t="s">
        <v>217</v>
      </c>
      <c r="L294" s="220" t="s">
        <v>217</v>
      </c>
      <c r="M294" s="221">
        <v>-43</v>
      </c>
      <c r="N294" s="188" t="str">
        <f t="shared" si="4"/>
        <v>213000012800</v>
      </c>
    </row>
    <row r="295" spans="1:14" x14ac:dyDescent="0.25">
      <c r="A295" s="220" t="s">
        <v>108</v>
      </c>
      <c r="B295" s="220" t="s">
        <v>239</v>
      </c>
      <c r="C295" s="220" t="s">
        <v>240</v>
      </c>
      <c r="D295" s="220" t="s">
        <v>126</v>
      </c>
      <c r="E295" s="220" t="s">
        <v>127</v>
      </c>
      <c r="F295" s="220" t="s">
        <v>131</v>
      </c>
      <c r="G295" s="220" t="s">
        <v>138</v>
      </c>
      <c r="H295" s="220" t="s">
        <v>217</v>
      </c>
      <c r="I295" s="220" t="s">
        <v>217</v>
      </c>
      <c r="J295" s="220" t="s">
        <v>217</v>
      </c>
      <c r="K295" s="220" t="s">
        <v>217</v>
      </c>
      <c r="L295" s="220" t="s">
        <v>217</v>
      </c>
      <c r="M295" s="221">
        <v>-173.08</v>
      </c>
      <c r="N295" s="188" t="str">
        <f t="shared" si="4"/>
        <v>210500012800</v>
      </c>
    </row>
    <row r="296" spans="1:14" x14ac:dyDescent="0.25">
      <c r="A296" s="220" t="s">
        <v>108</v>
      </c>
      <c r="B296" s="220" t="s">
        <v>239</v>
      </c>
      <c r="C296" s="220" t="s">
        <v>240</v>
      </c>
      <c r="D296" s="220" t="s">
        <v>126</v>
      </c>
      <c r="E296" s="220" t="s">
        <v>127</v>
      </c>
      <c r="F296" s="220" t="s">
        <v>131</v>
      </c>
      <c r="G296" s="220" t="s">
        <v>137</v>
      </c>
      <c r="H296" s="220" t="s">
        <v>217</v>
      </c>
      <c r="I296" s="220" t="s">
        <v>217</v>
      </c>
      <c r="J296" s="220" t="s">
        <v>217</v>
      </c>
      <c r="K296" s="220" t="s">
        <v>217</v>
      </c>
      <c r="L296" s="220" t="s">
        <v>217</v>
      </c>
      <c r="M296" s="221">
        <v>-9.31</v>
      </c>
      <c r="N296" s="188" t="str">
        <f t="shared" si="4"/>
        <v>210000012800</v>
      </c>
    </row>
    <row r="297" spans="1:14" x14ac:dyDescent="0.25">
      <c r="A297" s="220" t="s">
        <v>108</v>
      </c>
      <c r="B297" s="220" t="s">
        <v>239</v>
      </c>
      <c r="C297" s="220" t="s">
        <v>240</v>
      </c>
      <c r="D297" s="220" t="s">
        <v>126</v>
      </c>
      <c r="E297" s="220" t="s">
        <v>127</v>
      </c>
      <c r="F297" s="220" t="s">
        <v>131</v>
      </c>
      <c r="G297" s="220" t="s">
        <v>137</v>
      </c>
      <c r="H297" s="220" t="s">
        <v>217</v>
      </c>
      <c r="I297" s="220" t="s">
        <v>217</v>
      </c>
      <c r="J297" s="220" t="s">
        <v>217</v>
      </c>
      <c r="K297" s="220" t="s">
        <v>217</v>
      </c>
      <c r="L297" s="220" t="s">
        <v>217</v>
      </c>
      <c r="M297" s="221">
        <v>-700</v>
      </c>
      <c r="N297" s="188" t="str">
        <f t="shared" si="4"/>
        <v>210000012800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4"/>
  <sheetViews>
    <sheetView workbookViewId="0">
      <selection sqref="A1:N254"/>
    </sheetView>
  </sheetViews>
  <sheetFormatPr defaultRowHeight="15" x14ac:dyDescent="0.25"/>
  <cols>
    <col min="1" max="1" width="9.140625" style="188"/>
    <col min="2" max="2" width="18.28515625" style="188" customWidth="1"/>
    <col min="3" max="5" width="9.140625" style="188"/>
    <col min="6" max="6" width="18.7109375" style="188" customWidth="1"/>
    <col min="7" max="7" width="9.140625" style="188"/>
    <col min="8" max="8" width="14.28515625" style="188" customWidth="1"/>
    <col min="9" max="10" width="9.140625" style="188"/>
    <col min="11" max="11" width="18.7109375" style="188" customWidth="1"/>
    <col min="12" max="12" width="19" style="188" customWidth="1"/>
    <col min="13" max="16384" width="9.140625" style="188"/>
  </cols>
  <sheetData>
    <row r="1" spans="1:14" x14ac:dyDescent="0.25">
      <c r="A1" s="222" t="s">
        <v>213</v>
      </c>
      <c r="B1" s="222" t="s">
        <v>66</v>
      </c>
      <c r="C1" s="222" t="s">
        <v>219</v>
      </c>
      <c r="D1" s="222" t="s">
        <v>75</v>
      </c>
      <c r="E1" s="222" t="s">
        <v>215</v>
      </c>
      <c r="F1" s="222" t="s">
        <v>216</v>
      </c>
      <c r="G1" s="222" t="s">
        <v>71</v>
      </c>
      <c r="H1" s="222" t="s">
        <v>73</v>
      </c>
      <c r="I1" s="222" t="s">
        <v>77</v>
      </c>
      <c r="J1" s="222" t="s">
        <v>74</v>
      </c>
      <c r="K1" s="222" t="s">
        <v>85</v>
      </c>
      <c r="L1" s="222" t="s">
        <v>84</v>
      </c>
      <c r="M1" s="222" t="s">
        <v>91</v>
      </c>
      <c r="N1" s="188" t="s">
        <v>218</v>
      </c>
    </row>
    <row r="2" spans="1:14" x14ac:dyDescent="0.25">
      <c r="A2" s="223" t="s">
        <v>108</v>
      </c>
      <c r="B2" s="223" t="s">
        <v>293</v>
      </c>
      <c r="C2" s="223" t="s">
        <v>294</v>
      </c>
      <c r="D2" s="223" t="s">
        <v>126</v>
      </c>
      <c r="E2" s="223" t="s">
        <v>127</v>
      </c>
      <c r="F2" s="223" t="s">
        <v>125</v>
      </c>
      <c r="G2" s="223" t="s">
        <v>161</v>
      </c>
      <c r="H2" s="223" t="s">
        <v>217</v>
      </c>
      <c r="I2" s="223" t="s">
        <v>217</v>
      </c>
      <c r="J2" s="223" t="s">
        <v>217</v>
      </c>
      <c r="K2" s="223" t="s">
        <v>217</v>
      </c>
      <c r="L2" s="223" t="s">
        <v>217</v>
      </c>
      <c r="M2" s="224">
        <v>3530.88</v>
      </c>
      <c r="N2" s="188" t="str">
        <f>CONCATENATE(G2,E2)</f>
        <v>710000012800</v>
      </c>
    </row>
    <row r="3" spans="1:14" x14ac:dyDescent="0.25">
      <c r="A3" s="223" t="s">
        <v>108</v>
      </c>
      <c r="B3" s="223" t="s">
        <v>293</v>
      </c>
      <c r="C3" s="223" t="s">
        <v>294</v>
      </c>
      <c r="D3" s="223" t="s">
        <v>126</v>
      </c>
      <c r="E3" s="223" t="s">
        <v>127</v>
      </c>
      <c r="F3" s="223" t="s">
        <v>125</v>
      </c>
      <c r="G3" s="223" t="s">
        <v>161</v>
      </c>
      <c r="H3" s="223" t="s">
        <v>217</v>
      </c>
      <c r="I3" s="223" t="s">
        <v>217</v>
      </c>
      <c r="J3" s="223" t="s">
        <v>217</v>
      </c>
      <c r="K3" s="223" t="s">
        <v>217</v>
      </c>
      <c r="L3" s="223" t="s">
        <v>217</v>
      </c>
      <c r="M3" s="224">
        <v>392.32</v>
      </c>
      <c r="N3" s="188" t="str">
        <f t="shared" ref="N3:N66" si="0">CONCATENATE(G3,E3)</f>
        <v>710000012800</v>
      </c>
    </row>
    <row r="4" spans="1:14" x14ac:dyDescent="0.25">
      <c r="A4" s="223" t="s">
        <v>108</v>
      </c>
      <c r="B4" s="223" t="s">
        <v>293</v>
      </c>
      <c r="C4" s="223" t="s">
        <v>294</v>
      </c>
      <c r="D4" s="223" t="s">
        <v>126</v>
      </c>
      <c r="E4" s="223" t="s">
        <v>127</v>
      </c>
      <c r="F4" s="223" t="s">
        <v>125</v>
      </c>
      <c r="G4" s="223" t="s">
        <v>151</v>
      </c>
      <c r="H4" s="223" t="s">
        <v>217</v>
      </c>
      <c r="I4" s="223" t="s">
        <v>217</v>
      </c>
      <c r="J4" s="223" t="s">
        <v>217</v>
      </c>
      <c r="K4" s="223" t="s">
        <v>217</v>
      </c>
      <c r="L4" s="223" t="s">
        <v>217</v>
      </c>
      <c r="M4" s="224">
        <v>237.35</v>
      </c>
      <c r="N4" s="188" t="str">
        <f t="shared" si="0"/>
        <v>723000012800</v>
      </c>
    </row>
    <row r="5" spans="1:14" x14ac:dyDescent="0.25">
      <c r="A5" s="223" t="s">
        <v>108</v>
      </c>
      <c r="B5" s="223" t="s">
        <v>293</v>
      </c>
      <c r="C5" s="223" t="s">
        <v>294</v>
      </c>
      <c r="D5" s="223" t="s">
        <v>126</v>
      </c>
      <c r="E5" s="223" t="s">
        <v>127</v>
      </c>
      <c r="F5" s="223" t="s">
        <v>125</v>
      </c>
      <c r="G5" s="223" t="s">
        <v>152</v>
      </c>
      <c r="H5" s="223" t="s">
        <v>217</v>
      </c>
      <c r="I5" s="223" t="s">
        <v>217</v>
      </c>
      <c r="J5" s="223" t="s">
        <v>217</v>
      </c>
      <c r="K5" s="223" t="s">
        <v>217</v>
      </c>
      <c r="L5" s="223" t="s">
        <v>217</v>
      </c>
      <c r="M5" s="224">
        <v>55.51</v>
      </c>
      <c r="N5" s="188" t="str">
        <f t="shared" si="0"/>
        <v>723100012800</v>
      </c>
    </row>
    <row r="6" spans="1:14" x14ac:dyDescent="0.25">
      <c r="A6" s="223" t="s">
        <v>108</v>
      </c>
      <c r="B6" s="223" t="s">
        <v>293</v>
      </c>
      <c r="C6" s="223" t="s">
        <v>294</v>
      </c>
      <c r="D6" s="223" t="s">
        <v>126</v>
      </c>
      <c r="E6" s="223" t="s">
        <v>127</v>
      </c>
      <c r="F6" s="223" t="s">
        <v>125</v>
      </c>
      <c r="G6" s="223" t="s">
        <v>153</v>
      </c>
      <c r="H6" s="223" t="s">
        <v>217</v>
      </c>
      <c r="I6" s="223" t="s">
        <v>217</v>
      </c>
      <c r="J6" s="223" t="s">
        <v>217</v>
      </c>
      <c r="K6" s="223" t="s">
        <v>217</v>
      </c>
      <c r="L6" s="223" t="s">
        <v>217</v>
      </c>
      <c r="M6" s="224">
        <v>297.7</v>
      </c>
      <c r="N6" s="188" t="str">
        <f t="shared" si="0"/>
        <v>724000012800</v>
      </c>
    </row>
    <row r="7" spans="1:14" x14ac:dyDescent="0.25">
      <c r="A7" s="223" t="s">
        <v>108</v>
      </c>
      <c r="B7" s="223" t="s">
        <v>293</v>
      </c>
      <c r="C7" s="223" t="s">
        <v>294</v>
      </c>
      <c r="D7" s="223" t="s">
        <v>126</v>
      </c>
      <c r="E7" s="223" t="s">
        <v>127</v>
      </c>
      <c r="F7" s="223" t="s">
        <v>125</v>
      </c>
      <c r="G7" s="223" t="s">
        <v>156</v>
      </c>
      <c r="H7" s="223" t="s">
        <v>217</v>
      </c>
      <c r="I7" s="223" t="s">
        <v>217</v>
      </c>
      <c r="J7" s="223" t="s">
        <v>217</v>
      </c>
      <c r="K7" s="223" t="s">
        <v>217</v>
      </c>
      <c r="L7" s="223" t="s">
        <v>217</v>
      </c>
      <c r="M7" s="224">
        <v>258.93</v>
      </c>
      <c r="N7" s="188" t="str">
        <f t="shared" si="0"/>
        <v>726900012800</v>
      </c>
    </row>
    <row r="8" spans="1:14" x14ac:dyDescent="0.25">
      <c r="A8" s="223" t="s">
        <v>108</v>
      </c>
      <c r="B8" s="223" t="s">
        <v>293</v>
      </c>
      <c r="C8" s="223" t="s">
        <v>294</v>
      </c>
      <c r="D8" s="223" t="s">
        <v>126</v>
      </c>
      <c r="E8" s="223" t="s">
        <v>127</v>
      </c>
      <c r="F8" s="223" t="s">
        <v>125</v>
      </c>
      <c r="G8" s="223" t="s">
        <v>156</v>
      </c>
      <c r="H8" s="223" t="s">
        <v>217</v>
      </c>
      <c r="I8" s="223" t="s">
        <v>217</v>
      </c>
      <c r="J8" s="223" t="s">
        <v>217</v>
      </c>
      <c r="K8" s="223" t="s">
        <v>217</v>
      </c>
      <c r="L8" s="223" t="s">
        <v>217</v>
      </c>
      <c r="M8" s="224">
        <v>47.08</v>
      </c>
      <c r="N8" s="188" t="str">
        <f t="shared" si="0"/>
        <v>726900012800</v>
      </c>
    </row>
    <row r="9" spans="1:14" x14ac:dyDescent="0.25">
      <c r="A9" s="223" t="s">
        <v>108</v>
      </c>
      <c r="B9" s="223" t="s">
        <v>293</v>
      </c>
      <c r="C9" s="223" t="s">
        <v>294</v>
      </c>
      <c r="D9" s="223" t="s">
        <v>126</v>
      </c>
      <c r="E9" s="223" t="s">
        <v>127</v>
      </c>
      <c r="F9" s="223" t="s">
        <v>217</v>
      </c>
      <c r="G9" s="223" t="s">
        <v>137</v>
      </c>
      <c r="H9" s="223" t="s">
        <v>217</v>
      </c>
      <c r="I9" s="223" t="s">
        <v>217</v>
      </c>
      <c r="J9" s="223" t="s">
        <v>217</v>
      </c>
      <c r="K9" s="223" t="s">
        <v>217</v>
      </c>
      <c r="L9" s="223" t="s">
        <v>217</v>
      </c>
      <c r="M9" s="224">
        <v>-7</v>
      </c>
      <c r="N9" s="188" t="str">
        <f t="shared" si="0"/>
        <v>210000012800</v>
      </c>
    </row>
    <row r="10" spans="1:14" x14ac:dyDescent="0.25">
      <c r="A10" s="223" t="s">
        <v>108</v>
      </c>
      <c r="B10" s="223" t="s">
        <v>293</v>
      </c>
      <c r="C10" s="223" t="s">
        <v>294</v>
      </c>
      <c r="D10" s="223" t="s">
        <v>126</v>
      </c>
      <c r="E10" s="223" t="s">
        <v>127</v>
      </c>
      <c r="F10" s="223" t="s">
        <v>217</v>
      </c>
      <c r="G10" s="223" t="s">
        <v>141</v>
      </c>
      <c r="H10" s="223" t="s">
        <v>217</v>
      </c>
      <c r="I10" s="223" t="s">
        <v>217</v>
      </c>
      <c r="J10" s="223" t="s">
        <v>217</v>
      </c>
      <c r="K10" s="223" t="s">
        <v>217</v>
      </c>
      <c r="L10" s="223" t="s">
        <v>217</v>
      </c>
      <c r="M10" s="224">
        <v>-43</v>
      </c>
      <c r="N10" s="188" t="str">
        <f t="shared" si="0"/>
        <v>213000012800</v>
      </c>
    </row>
    <row r="11" spans="1:14" x14ac:dyDescent="0.25">
      <c r="A11" s="223" t="s">
        <v>108</v>
      </c>
      <c r="B11" s="223" t="s">
        <v>293</v>
      </c>
      <c r="C11" s="223" t="s">
        <v>294</v>
      </c>
      <c r="D11" s="223" t="s">
        <v>126</v>
      </c>
      <c r="E11" s="223" t="s">
        <v>127</v>
      </c>
      <c r="F11" s="223" t="s">
        <v>217</v>
      </c>
      <c r="G11" s="223" t="s">
        <v>137</v>
      </c>
      <c r="H11" s="223" t="s">
        <v>217</v>
      </c>
      <c r="I11" s="223" t="s">
        <v>217</v>
      </c>
      <c r="J11" s="223" t="s">
        <v>217</v>
      </c>
      <c r="K11" s="223" t="s">
        <v>217</v>
      </c>
      <c r="L11" s="223" t="s">
        <v>217</v>
      </c>
      <c r="M11" s="224">
        <v>-3.27</v>
      </c>
      <c r="N11" s="188" t="str">
        <f t="shared" si="0"/>
        <v>210000012800</v>
      </c>
    </row>
    <row r="12" spans="1:14" x14ac:dyDescent="0.25">
      <c r="A12" s="223" t="s">
        <v>108</v>
      </c>
      <c r="B12" s="223" t="s">
        <v>293</v>
      </c>
      <c r="C12" s="223" t="s">
        <v>294</v>
      </c>
      <c r="D12" s="223" t="s">
        <v>126</v>
      </c>
      <c r="E12" s="223" t="s">
        <v>127</v>
      </c>
      <c r="F12" s="223" t="s">
        <v>217</v>
      </c>
      <c r="G12" s="223" t="s">
        <v>137</v>
      </c>
      <c r="H12" s="223" t="s">
        <v>217</v>
      </c>
      <c r="I12" s="223" t="s">
        <v>217</v>
      </c>
      <c r="J12" s="223" t="s">
        <v>217</v>
      </c>
      <c r="K12" s="223" t="s">
        <v>217</v>
      </c>
      <c r="L12" s="223" t="s">
        <v>217</v>
      </c>
      <c r="M12" s="224">
        <v>-12.75</v>
      </c>
      <c r="N12" s="188" t="str">
        <f t="shared" si="0"/>
        <v>210000012800</v>
      </c>
    </row>
    <row r="13" spans="1:14" x14ac:dyDescent="0.25">
      <c r="A13" s="223" t="s">
        <v>108</v>
      </c>
      <c r="B13" s="223" t="s">
        <v>293</v>
      </c>
      <c r="C13" s="223" t="s">
        <v>294</v>
      </c>
      <c r="D13" s="223" t="s">
        <v>126</v>
      </c>
      <c r="E13" s="223" t="s">
        <v>127</v>
      </c>
      <c r="F13" s="223" t="s">
        <v>217</v>
      </c>
      <c r="G13" s="223" t="s">
        <v>138</v>
      </c>
      <c r="H13" s="223" t="s">
        <v>217</v>
      </c>
      <c r="I13" s="223" t="s">
        <v>217</v>
      </c>
      <c r="J13" s="223" t="s">
        <v>217</v>
      </c>
      <c r="K13" s="223" t="s">
        <v>217</v>
      </c>
      <c r="L13" s="223" t="s">
        <v>217</v>
      </c>
      <c r="M13" s="224">
        <v>-258.93</v>
      </c>
      <c r="N13" s="188" t="str">
        <f t="shared" si="0"/>
        <v>210500012800</v>
      </c>
    </row>
    <row r="14" spans="1:14" x14ac:dyDescent="0.25">
      <c r="A14" s="223" t="s">
        <v>108</v>
      </c>
      <c r="B14" s="223" t="s">
        <v>293</v>
      </c>
      <c r="C14" s="223" t="s">
        <v>294</v>
      </c>
      <c r="D14" s="223" t="s">
        <v>126</v>
      </c>
      <c r="E14" s="223" t="s">
        <v>127</v>
      </c>
      <c r="F14" s="223" t="s">
        <v>217</v>
      </c>
      <c r="G14" s="223" t="s">
        <v>147</v>
      </c>
      <c r="H14" s="223" t="s">
        <v>217</v>
      </c>
      <c r="I14" s="223" t="s">
        <v>217</v>
      </c>
      <c r="J14" s="223" t="s">
        <v>217</v>
      </c>
      <c r="K14" s="223" t="s">
        <v>217</v>
      </c>
      <c r="L14" s="223" t="s">
        <v>217</v>
      </c>
      <c r="M14" s="224">
        <v>-36.11</v>
      </c>
      <c r="N14" s="188" t="str">
        <f t="shared" si="0"/>
        <v>219000012800</v>
      </c>
    </row>
    <row r="15" spans="1:14" x14ac:dyDescent="0.25">
      <c r="A15" s="223" t="s">
        <v>108</v>
      </c>
      <c r="B15" s="223" t="s">
        <v>293</v>
      </c>
      <c r="C15" s="223" t="s">
        <v>294</v>
      </c>
      <c r="D15" s="223" t="s">
        <v>126</v>
      </c>
      <c r="E15" s="223" t="s">
        <v>127</v>
      </c>
      <c r="F15" s="223" t="s">
        <v>217</v>
      </c>
      <c r="G15" s="223" t="s">
        <v>135</v>
      </c>
      <c r="H15" s="223" t="s">
        <v>217</v>
      </c>
      <c r="I15" s="223" t="s">
        <v>217</v>
      </c>
      <c r="J15" s="223" t="s">
        <v>217</v>
      </c>
      <c r="K15" s="223" t="s">
        <v>217</v>
      </c>
      <c r="L15" s="223" t="s">
        <v>217</v>
      </c>
      <c r="M15" s="224">
        <v>-297.7</v>
      </c>
      <c r="N15" s="188" t="str">
        <f t="shared" si="0"/>
        <v>205600012800</v>
      </c>
    </row>
    <row r="16" spans="1:14" x14ac:dyDescent="0.25">
      <c r="A16" s="223" t="s">
        <v>108</v>
      </c>
      <c r="B16" s="223" t="s">
        <v>293</v>
      </c>
      <c r="C16" s="223" t="s">
        <v>294</v>
      </c>
      <c r="D16" s="223" t="s">
        <v>126</v>
      </c>
      <c r="E16" s="223" t="s">
        <v>127</v>
      </c>
      <c r="F16" s="223" t="s">
        <v>217</v>
      </c>
      <c r="G16" s="223" t="s">
        <v>137</v>
      </c>
      <c r="H16" s="223" t="s">
        <v>217</v>
      </c>
      <c r="I16" s="223" t="s">
        <v>217</v>
      </c>
      <c r="J16" s="223" t="s">
        <v>217</v>
      </c>
      <c r="K16" s="223" t="s">
        <v>217</v>
      </c>
      <c r="L16" s="223" t="s">
        <v>217</v>
      </c>
      <c r="M16" s="224">
        <v>-47.08</v>
      </c>
      <c r="N16" s="188" t="str">
        <f t="shared" si="0"/>
        <v>210000012800</v>
      </c>
    </row>
    <row r="17" spans="1:14" x14ac:dyDescent="0.25">
      <c r="A17" s="223" t="s">
        <v>108</v>
      </c>
      <c r="B17" s="223" t="s">
        <v>293</v>
      </c>
      <c r="C17" s="223" t="s">
        <v>294</v>
      </c>
      <c r="D17" s="223" t="s">
        <v>126</v>
      </c>
      <c r="E17" s="223" t="s">
        <v>127</v>
      </c>
      <c r="F17" s="223" t="s">
        <v>217</v>
      </c>
      <c r="G17" s="223" t="s">
        <v>132</v>
      </c>
      <c r="H17" s="223" t="s">
        <v>217</v>
      </c>
      <c r="I17" s="223" t="s">
        <v>217</v>
      </c>
      <c r="J17" s="223" t="s">
        <v>217</v>
      </c>
      <c r="K17" s="223" t="s">
        <v>217</v>
      </c>
      <c r="L17" s="223" t="s">
        <v>217</v>
      </c>
      <c r="M17" s="224">
        <v>-258.93</v>
      </c>
      <c r="N17" s="188" t="str">
        <f t="shared" si="0"/>
        <v>205200012800</v>
      </c>
    </row>
    <row r="18" spans="1:14" x14ac:dyDescent="0.25">
      <c r="A18" s="223" t="s">
        <v>108</v>
      </c>
      <c r="B18" s="223" t="s">
        <v>293</v>
      </c>
      <c r="C18" s="223" t="s">
        <v>294</v>
      </c>
      <c r="D18" s="223" t="s">
        <v>126</v>
      </c>
      <c r="E18" s="223" t="s">
        <v>127</v>
      </c>
      <c r="F18" s="223" t="s">
        <v>217</v>
      </c>
      <c r="G18" s="223" t="s">
        <v>139</v>
      </c>
      <c r="H18" s="223" t="s">
        <v>217</v>
      </c>
      <c r="I18" s="223" t="s">
        <v>217</v>
      </c>
      <c r="J18" s="223" t="s">
        <v>217</v>
      </c>
      <c r="K18" s="223" t="s">
        <v>217</v>
      </c>
      <c r="L18" s="223" t="s">
        <v>217</v>
      </c>
      <c r="M18" s="224">
        <v>-237.35</v>
      </c>
      <c r="N18" s="188" t="str">
        <f t="shared" si="0"/>
        <v>211000012800</v>
      </c>
    </row>
    <row r="19" spans="1:14" x14ac:dyDescent="0.25">
      <c r="A19" s="223" t="s">
        <v>108</v>
      </c>
      <c r="B19" s="223" t="s">
        <v>293</v>
      </c>
      <c r="C19" s="223" t="s">
        <v>294</v>
      </c>
      <c r="D19" s="223" t="s">
        <v>126</v>
      </c>
      <c r="E19" s="223" t="s">
        <v>127</v>
      </c>
      <c r="F19" s="223" t="s">
        <v>217</v>
      </c>
      <c r="G19" s="223" t="s">
        <v>133</v>
      </c>
      <c r="H19" s="223" t="s">
        <v>217</v>
      </c>
      <c r="I19" s="223" t="s">
        <v>217</v>
      </c>
      <c r="J19" s="223" t="s">
        <v>217</v>
      </c>
      <c r="K19" s="223" t="s">
        <v>217</v>
      </c>
      <c r="L19" s="223" t="s">
        <v>217</v>
      </c>
      <c r="M19" s="224">
        <v>-237.35</v>
      </c>
      <c r="N19" s="188" t="str">
        <f t="shared" si="0"/>
        <v>205300012800</v>
      </c>
    </row>
    <row r="20" spans="1:14" x14ac:dyDescent="0.25">
      <c r="A20" s="223" t="s">
        <v>108</v>
      </c>
      <c r="B20" s="223" t="s">
        <v>293</v>
      </c>
      <c r="C20" s="223" t="s">
        <v>294</v>
      </c>
      <c r="D20" s="223" t="s">
        <v>126</v>
      </c>
      <c r="E20" s="223" t="s">
        <v>127</v>
      </c>
      <c r="F20" s="223" t="s">
        <v>217</v>
      </c>
      <c r="G20" s="223" t="s">
        <v>145</v>
      </c>
      <c r="H20" s="223" t="s">
        <v>217</v>
      </c>
      <c r="I20" s="223" t="s">
        <v>217</v>
      </c>
      <c r="J20" s="223" t="s">
        <v>217</v>
      </c>
      <c r="K20" s="223" t="s">
        <v>217</v>
      </c>
      <c r="L20" s="223" t="s">
        <v>217</v>
      </c>
      <c r="M20" s="224">
        <v>-55.51</v>
      </c>
      <c r="N20" s="188" t="str">
        <f t="shared" si="0"/>
        <v>216000012800</v>
      </c>
    </row>
    <row r="21" spans="1:14" x14ac:dyDescent="0.25">
      <c r="A21" s="223" t="s">
        <v>108</v>
      </c>
      <c r="B21" s="223" t="s">
        <v>293</v>
      </c>
      <c r="C21" s="223" t="s">
        <v>294</v>
      </c>
      <c r="D21" s="223" t="s">
        <v>126</v>
      </c>
      <c r="E21" s="223" t="s">
        <v>127</v>
      </c>
      <c r="F21" s="223" t="s">
        <v>217</v>
      </c>
      <c r="G21" s="223" t="s">
        <v>142</v>
      </c>
      <c r="H21" s="223" t="s">
        <v>217</v>
      </c>
      <c r="I21" s="223" t="s">
        <v>217</v>
      </c>
      <c r="J21" s="223" t="s">
        <v>217</v>
      </c>
      <c r="K21" s="223" t="s">
        <v>217</v>
      </c>
      <c r="L21" s="223" t="s">
        <v>217</v>
      </c>
      <c r="M21" s="224">
        <v>-631.47</v>
      </c>
      <c r="N21" s="188" t="str">
        <f t="shared" si="0"/>
        <v>214000012800</v>
      </c>
    </row>
    <row r="22" spans="1:14" x14ac:dyDescent="0.25">
      <c r="A22" s="223" t="s">
        <v>108</v>
      </c>
      <c r="B22" s="223" t="s">
        <v>293</v>
      </c>
      <c r="C22" s="223" t="s">
        <v>294</v>
      </c>
      <c r="D22" s="223" t="s">
        <v>126</v>
      </c>
      <c r="E22" s="223" t="s">
        <v>127</v>
      </c>
      <c r="F22" s="223" t="s">
        <v>217</v>
      </c>
      <c r="G22" s="223" t="s">
        <v>136</v>
      </c>
      <c r="H22" s="223" t="s">
        <v>217</v>
      </c>
      <c r="I22" s="223" t="s">
        <v>217</v>
      </c>
      <c r="J22" s="223" t="s">
        <v>217</v>
      </c>
      <c r="K22" s="223" t="s">
        <v>217</v>
      </c>
      <c r="L22" s="223" t="s">
        <v>217</v>
      </c>
      <c r="M22" s="224">
        <v>-55.51</v>
      </c>
      <c r="N22" s="188" t="str">
        <f t="shared" si="0"/>
        <v>205800012800</v>
      </c>
    </row>
    <row r="23" spans="1:14" x14ac:dyDescent="0.25">
      <c r="A23" s="223" t="s">
        <v>108</v>
      </c>
      <c r="B23" s="223" t="s">
        <v>293</v>
      </c>
      <c r="C23" s="223" t="s">
        <v>294</v>
      </c>
      <c r="D23" s="223" t="s">
        <v>126</v>
      </c>
      <c r="E23" s="223" t="s">
        <v>127</v>
      </c>
      <c r="F23" s="223" t="s">
        <v>217</v>
      </c>
      <c r="G23" s="223" t="s">
        <v>143</v>
      </c>
      <c r="H23" s="223" t="s">
        <v>217</v>
      </c>
      <c r="I23" s="223" t="s">
        <v>217</v>
      </c>
      <c r="J23" s="223" t="s">
        <v>217</v>
      </c>
      <c r="K23" s="223" t="s">
        <v>217</v>
      </c>
      <c r="L23" s="223" t="s">
        <v>217</v>
      </c>
      <c r="M23" s="224">
        <v>-211.61</v>
      </c>
      <c r="N23" s="188" t="str">
        <f t="shared" si="0"/>
        <v>215000012800</v>
      </c>
    </row>
    <row r="24" spans="1:14" x14ac:dyDescent="0.25">
      <c r="A24" s="223" t="s">
        <v>108</v>
      </c>
      <c r="B24" s="223" t="s">
        <v>293</v>
      </c>
      <c r="C24" s="223" t="s">
        <v>294</v>
      </c>
      <c r="D24" s="223" t="s">
        <v>126</v>
      </c>
      <c r="E24" s="223" t="s">
        <v>127</v>
      </c>
      <c r="F24" s="223" t="s">
        <v>217</v>
      </c>
      <c r="G24" s="223" t="s">
        <v>124</v>
      </c>
      <c r="H24" s="223" t="s">
        <v>217</v>
      </c>
      <c r="I24" s="223" t="s">
        <v>217</v>
      </c>
      <c r="J24" s="223" t="s">
        <v>217</v>
      </c>
      <c r="K24" s="223" t="s">
        <v>217</v>
      </c>
      <c r="L24" s="223" t="s">
        <v>217</v>
      </c>
      <c r="M24" s="224">
        <v>-2426.1999999999998</v>
      </c>
      <c r="N24" s="188" t="str">
        <f t="shared" si="0"/>
        <v>100000012800</v>
      </c>
    </row>
    <row r="25" spans="1:14" x14ac:dyDescent="0.25">
      <c r="A25" s="223" t="s">
        <v>108</v>
      </c>
      <c r="B25" s="223" t="s">
        <v>220</v>
      </c>
      <c r="C25" s="223" t="s">
        <v>221</v>
      </c>
      <c r="D25" s="223" t="s">
        <v>126</v>
      </c>
      <c r="E25" s="223" t="s">
        <v>127</v>
      </c>
      <c r="F25" s="223" t="s">
        <v>217</v>
      </c>
      <c r="G25" s="223" t="s">
        <v>147</v>
      </c>
      <c r="H25" s="223" t="s">
        <v>217</v>
      </c>
      <c r="I25" s="223" t="s">
        <v>217</v>
      </c>
      <c r="J25" s="223" t="s">
        <v>217</v>
      </c>
      <c r="K25" s="223" t="s">
        <v>217</v>
      </c>
      <c r="L25" s="223" t="s">
        <v>217</v>
      </c>
      <c r="M25" s="224">
        <v>-36.11</v>
      </c>
      <c r="N25" s="188" t="str">
        <f t="shared" si="0"/>
        <v>219000012800</v>
      </c>
    </row>
    <row r="26" spans="1:14" x14ac:dyDescent="0.25">
      <c r="A26" s="223" t="s">
        <v>108</v>
      </c>
      <c r="B26" s="223" t="s">
        <v>220</v>
      </c>
      <c r="C26" s="223" t="s">
        <v>221</v>
      </c>
      <c r="D26" s="223" t="s">
        <v>126</v>
      </c>
      <c r="E26" s="223" t="s">
        <v>127</v>
      </c>
      <c r="F26" s="223" t="s">
        <v>217</v>
      </c>
      <c r="G26" s="223" t="s">
        <v>135</v>
      </c>
      <c r="H26" s="223" t="s">
        <v>217</v>
      </c>
      <c r="I26" s="223" t="s">
        <v>217</v>
      </c>
      <c r="J26" s="223" t="s">
        <v>217</v>
      </c>
      <c r="K26" s="223" t="s">
        <v>217</v>
      </c>
      <c r="L26" s="223" t="s">
        <v>217</v>
      </c>
      <c r="M26" s="224">
        <v>-736.65</v>
      </c>
      <c r="N26" s="188" t="str">
        <f t="shared" si="0"/>
        <v>205600012800</v>
      </c>
    </row>
    <row r="27" spans="1:14" x14ac:dyDescent="0.25">
      <c r="A27" s="223" t="s">
        <v>108</v>
      </c>
      <c r="B27" s="223" t="s">
        <v>220</v>
      </c>
      <c r="C27" s="223" t="s">
        <v>221</v>
      </c>
      <c r="D27" s="223" t="s">
        <v>126</v>
      </c>
      <c r="E27" s="223" t="s">
        <v>127</v>
      </c>
      <c r="F27" s="223" t="s">
        <v>217</v>
      </c>
      <c r="G27" s="223" t="s">
        <v>132</v>
      </c>
      <c r="H27" s="223" t="s">
        <v>217</v>
      </c>
      <c r="I27" s="223" t="s">
        <v>217</v>
      </c>
      <c r="J27" s="223" t="s">
        <v>217</v>
      </c>
      <c r="K27" s="223" t="s">
        <v>217</v>
      </c>
      <c r="L27" s="223" t="s">
        <v>217</v>
      </c>
      <c r="M27" s="224">
        <v>-230.21</v>
      </c>
      <c r="N27" s="188" t="str">
        <f t="shared" si="0"/>
        <v>205200012800</v>
      </c>
    </row>
    <row r="28" spans="1:14" x14ac:dyDescent="0.25">
      <c r="A28" s="223" t="s">
        <v>108</v>
      </c>
      <c r="B28" s="223" t="s">
        <v>220</v>
      </c>
      <c r="C28" s="223" t="s">
        <v>221</v>
      </c>
      <c r="D28" s="223" t="s">
        <v>126</v>
      </c>
      <c r="E28" s="223" t="s">
        <v>127</v>
      </c>
      <c r="F28" s="223" t="s">
        <v>217</v>
      </c>
      <c r="G28" s="223" t="s">
        <v>137</v>
      </c>
      <c r="H28" s="223" t="s">
        <v>217</v>
      </c>
      <c r="I28" s="223" t="s">
        <v>217</v>
      </c>
      <c r="J28" s="223" t="s">
        <v>217</v>
      </c>
      <c r="K28" s="223" t="s">
        <v>217</v>
      </c>
      <c r="L28" s="223" t="s">
        <v>217</v>
      </c>
      <c r="M28" s="224">
        <v>-41.86</v>
      </c>
      <c r="N28" s="188" t="str">
        <f t="shared" si="0"/>
        <v>210000012800</v>
      </c>
    </row>
    <row r="29" spans="1:14" x14ac:dyDescent="0.25">
      <c r="A29" s="223" t="s">
        <v>108</v>
      </c>
      <c r="B29" s="223" t="s">
        <v>220</v>
      </c>
      <c r="C29" s="223" t="s">
        <v>221</v>
      </c>
      <c r="D29" s="223" t="s">
        <v>126</v>
      </c>
      <c r="E29" s="223" t="s">
        <v>127</v>
      </c>
      <c r="F29" s="223" t="s">
        <v>217</v>
      </c>
      <c r="G29" s="223" t="s">
        <v>139</v>
      </c>
      <c r="H29" s="223" t="s">
        <v>217</v>
      </c>
      <c r="I29" s="223" t="s">
        <v>217</v>
      </c>
      <c r="J29" s="223" t="s">
        <v>217</v>
      </c>
      <c r="K29" s="223" t="s">
        <v>217</v>
      </c>
      <c r="L29" s="223" t="s">
        <v>217</v>
      </c>
      <c r="M29" s="224">
        <v>-207.29</v>
      </c>
      <c r="N29" s="188" t="str">
        <f t="shared" si="0"/>
        <v>211000012800</v>
      </c>
    </row>
    <row r="30" spans="1:14" x14ac:dyDescent="0.25">
      <c r="A30" s="223" t="s">
        <v>108</v>
      </c>
      <c r="B30" s="223" t="s">
        <v>220</v>
      </c>
      <c r="C30" s="223" t="s">
        <v>221</v>
      </c>
      <c r="D30" s="223" t="s">
        <v>126</v>
      </c>
      <c r="E30" s="223" t="s">
        <v>127</v>
      </c>
      <c r="F30" s="223" t="s">
        <v>217</v>
      </c>
      <c r="G30" s="223" t="s">
        <v>133</v>
      </c>
      <c r="H30" s="223" t="s">
        <v>217</v>
      </c>
      <c r="I30" s="223" t="s">
        <v>217</v>
      </c>
      <c r="J30" s="223" t="s">
        <v>217</v>
      </c>
      <c r="K30" s="223" t="s">
        <v>217</v>
      </c>
      <c r="L30" s="223" t="s">
        <v>217</v>
      </c>
      <c r="M30" s="224">
        <v>-207.29</v>
      </c>
      <c r="N30" s="188" t="str">
        <f t="shared" si="0"/>
        <v>205300012800</v>
      </c>
    </row>
    <row r="31" spans="1:14" x14ac:dyDescent="0.25">
      <c r="A31" s="223" t="s">
        <v>108</v>
      </c>
      <c r="B31" s="223" t="s">
        <v>220</v>
      </c>
      <c r="C31" s="223" t="s">
        <v>221</v>
      </c>
      <c r="D31" s="223" t="s">
        <v>126</v>
      </c>
      <c r="E31" s="223" t="s">
        <v>127</v>
      </c>
      <c r="F31" s="223" t="s">
        <v>217</v>
      </c>
      <c r="G31" s="223" t="s">
        <v>145</v>
      </c>
      <c r="H31" s="223" t="s">
        <v>217</v>
      </c>
      <c r="I31" s="223" t="s">
        <v>217</v>
      </c>
      <c r="J31" s="223" t="s">
        <v>217</v>
      </c>
      <c r="K31" s="223" t="s">
        <v>217</v>
      </c>
      <c r="L31" s="223" t="s">
        <v>217</v>
      </c>
      <c r="M31" s="224">
        <v>-48.48</v>
      </c>
      <c r="N31" s="188" t="str">
        <f t="shared" si="0"/>
        <v>216000012800</v>
      </c>
    </row>
    <row r="32" spans="1:14" x14ac:dyDescent="0.25">
      <c r="A32" s="223" t="s">
        <v>108</v>
      </c>
      <c r="B32" s="223" t="s">
        <v>220</v>
      </c>
      <c r="C32" s="223" t="s">
        <v>221</v>
      </c>
      <c r="D32" s="223" t="s">
        <v>126</v>
      </c>
      <c r="E32" s="223" t="s">
        <v>127</v>
      </c>
      <c r="F32" s="223" t="s">
        <v>217</v>
      </c>
      <c r="G32" s="223" t="s">
        <v>142</v>
      </c>
      <c r="H32" s="223" t="s">
        <v>217</v>
      </c>
      <c r="I32" s="223" t="s">
        <v>217</v>
      </c>
      <c r="J32" s="223" t="s">
        <v>217</v>
      </c>
      <c r="K32" s="223" t="s">
        <v>217</v>
      </c>
      <c r="L32" s="223" t="s">
        <v>217</v>
      </c>
      <c r="M32" s="224">
        <v>-594.4</v>
      </c>
      <c r="N32" s="188" t="str">
        <f t="shared" si="0"/>
        <v>214000012800</v>
      </c>
    </row>
    <row r="33" spans="1:14" x14ac:dyDescent="0.25">
      <c r="A33" s="223" t="s">
        <v>108</v>
      </c>
      <c r="B33" s="223" t="s">
        <v>220</v>
      </c>
      <c r="C33" s="223" t="s">
        <v>221</v>
      </c>
      <c r="D33" s="223" t="s">
        <v>126</v>
      </c>
      <c r="E33" s="223" t="s">
        <v>127</v>
      </c>
      <c r="F33" s="223" t="s">
        <v>125</v>
      </c>
      <c r="G33" s="223" t="s">
        <v>148</v>
      </c>
      <c r="H33" s="223" t="s">
        <v>217</v>
      </c>
      <c r="I33" s="223" t="s">
        <v>217</v>
      </c>
      <c r="J33" s="223" t="s">
        <v>217</v>
      </c>
      <c r="K33" s="223" t="s">
        <v>217</v>
      </c>
      <c r="L33" s="223" t="s">
        <v>217</v>
      </c>
      <c r="M33" s="224">
        <v>3488</v>
      </c>
      <c r="N33" s="188" t="str">
        <f t="shared" si="0"/>
        <v>700000012800</v>
      </c>
    </row>
    <row r="34" spans="1:14" x14ac:dyDescent="0.25">
      <c r="A34" s="223" t="s">
        <v>108</v>
      </c>
      <c r="B34" s="223" t="s">
        <v>220</v>
      </c>
      <c r="C34" s="223" t="s">
        <v>221</v>
      </c>
      <c r="D34" s="223" t="s">
        <v>126</v>
      </c>
      <c r="E34" s="223" t="s">
        <v>127</v>
      </c>
      <c r="F34" s="223" t="s">
        <v>125</v>
      </c>
      <c r="G34" s="223" t="s">
        <v>151</v>
      </c>
      <c r="H34" s="223" t="s">
        <v>217</v>
      </c>
      <c r="I34" s="223" t="s">
        <v>217</v>
      </c>
      <c r="J34" s="223" t="s">
        <v>217</v>
      </c>
      <c r="K34" s="223" t="s">
        <v>217</v>
      </c>
      <c r="L34" s="223" t="s">
        <v>217</v>
      </c>
      <c r="M34" s="224">
        <v>207.29</v>
      </c>
      <c r="N34" s="188" t="str">
        <f t="shared" si="0"/>
        <v>723000012800</v>
      </c>
    </row>
    <row r="35" spans="1:14" x14ac:dyDescent="0.25">
      <c r="A35" s="223" t="s">
        <v>108</v>
      </c>
      <c r="B35" s="223" t="s">
        <v>220</v>
      </c>
      <c r="C35" s="223" t="s">
        <v>221</v>
      </c>
      <c r="D35" s="223" t="s">
        <v>126</v>
      </c>
      <c r="E35" s="223" t="s">
        <v>127</v>
      </c>
      <c r="F35" s="223" t="s">
        <v>125</v>
      </c>
      <c r="G35" s="223" t="s">
        <v>152</v>
      </c>
      <c r="H35" s="223" t="s">
        <v>217</v>
      </c>
      <c r="I35" s="223" t="s">
        <v>217</v>
      </c>
      <c r="J35" s="223" t="s">
        <v>217</v>
      </c>
      <c r="K35" s="223" t="s">
        <v>217</v>
      </c>
      <c r="L35" s="223" t="s">
        <v>217</v>
      </c>
      <c r="M35" s="224">
        <v>48.48</v>
      </c>
      <c r="N35" s="188" t="str">
        <f t="shared" si="0"/>
        <v>723100012800</v>
      </c>
    </row>
    <row r="36" spans="1:14" x14ac:dyDescent="0.25">
      <c r="A36" s="223" t="s">
        <v>108</v>
      </c>
      <c r="B36" s="223" t="s">
        <v>220</v>
      </c>
      <c r="C36" s="223" t="s">
        <v>221</v>
      </c>
      <c r="D36" s="223" t="s">
        <v>126</v>
      </c>
      <c r="E36" s="223" t="s">
        <v>127</v>
      </c>
      <c r="F36" s="223" t="s">
        <v>125</v>
      </c>
      <c r="G36" s="223" t="s">
        <v>153</v>
      </c>
      <c r="H36" s="223" t="s">
        <v>217</v>
      </c>
      <c r="I36" s="223" t="s">
        <v>217</v>
      </c>
      <c r="J36" s="223" t="s">
        <v>217</v>
      </c>
      <c r="K36" s="223" t="s">
        <v>217</v>
      </c>
      <c r="L36" s="223" t="s">
        <v>217</v>
      </c>
      <c r="M36" s="224">
        <v>736.65</v>
      </c>
      <c r="N36" s="188" t="str">
        <f t="shared" si="0"/>
        <v>724000012800</v>
      </c>
    </row>
    <row r="37" spans="1:14" x14ac:dyDescent="0.25">
      <c r="A37" s="223" t="s">
        <v>108</v>
      </c>
      <c r="B37" s="223" t="s">
        <v>220</v>
      </c>
      <c r="C37" s="223" t="s">
        <v>221</v>
      </c>
      <c r="D37" s="223" t="s">
        <v>126</v>
      </c>
      <c r="E37" s="223" t="s">
        <v>127</v>
      </c>
      <c r="F37" s="223" t="s">
        <v>125</v>
      </c>
      <c r="G37" s="223" t="s">
        <v>156</v>
      </c>
      <c r="H37" s="223" t="s">
        <v>217</v>
      </c>
      <c r="I37" s="223" t="s">
        <v>217</v>
      </c>
      <c r="J37" s="223" t="s">
        <v>217</v>
      </c>
      <c r="K37" s="223" t="s">
        <v>217</v>
      </c>
      <c r="L37" s="223" t="s">
        <v>217</v>
      </c>
      <c r="M37" s="224">
        <v>230.21</v>
      </c>
      <c r="N37" s="188" t="str">
        <f t="shared" si="0"/>
        <v>726900012800</v>
      </c>
    </row>
    <row r="38" spans="1:14" x14ac:dyDescent="0.25">
      <c r="A38" s="223" t="s">
        <v>108</v>
      </c>
      <c r="B38" s="223" t="s">
        <v>220</v>
      </c>
      <c r="C38" s="223" t="s">
        <v>221</v>
      </c>
      <c r="D38" s="223" t="s">
        <v>126</v>
      </c>
      <c r="E38" s="223" t="s">
        <v>127</v>
      </c>
      <c r="F38" s="223" t="s">
        <v>125</v>
      </c>
      <c r="G38" s="223" t="s">
        <v>156</v>
      </c>
      <c r="H38" s="223" t="s">
        <v>217</v>
      </c>
      <c r="I38" s="223" t="s">
        <v>217</v>
      </c>
      <c r="J38" s="223" t="s">
        <v>217</v>
      </c>
      <c r="K38" s="223" t="s">
        <v>217</v>
      </c>
      <c r="L38" s="223" t="s">
        <v>217</v>
      </c>
      <c r="M38" s="224">
        <v>41.86</v>
      </c>
      <c r="N38" s="188" t="str">
        <f t="shared" si="0"/>
        <v>726900012800</v>
      </c>
    </row>
    <row r="39" spans="1:14" x14ac:dyDescent="0.25">
      <c r="A39" s="223" t="s">
        <v>108</v>
      </c>
      <c r="B39" s="223" t="s">
        <v>220</v>
      </c>
      <c r="C39" s="223" t="s">
        <v>221</v>
      </c>
      <c r="D39" s="223" t="s">
        <v>126</v>
      </c>
      <c r="E39" s="223" t="s">
        <v>127</v>
      </c>
      <c r="F39" s="223" t="s">
        <v>217</v>
      </c>
      <c r="G39" s="223" t="s">
        <v>138</v>
      </c>
      <c r="H39" s="223" t="s">
        <v>217</v>
      </c>
      <c r="I39" s="223" t="s">
        <v>217</v>
      </c>
      <c r="J39" s="223" t="s">
        <v>217</v>
      </c>
      <c r="K39" s="223" t="s">
        <v>217</v>
      </c>
      <c r="L39" s="223" t="s">
        <v>217</v>
      </c>
      <c r="M39" s="224">
        <v>-230.21</v>
      </c>
      <c r="N39" s="188" t="str">
        <f t="shared" si="0"/>
        <v>210500012800</v>
      </c>
    </row>
    <row r="40" spans="1:14" x14ac:dyDescent="0.25">
      <c r="A40" s="223" t="s">
        <v>108</v>
      </c>
      <c r="B40" s="223" t="s">
        <v>220</v>
      </c>
      <c r="C40" s="223" t="s">
        <v>221</v>
      </c>
      <c r="D40" s="223" t="s">
        <v>126</v>
      </c>
      <c r="E40" s="223" t="s">
        <v>127</v>
      </c>
      <c r="F40" s="223" t="s">
        <v>217</v>
      </c>
      <c r="G40" s="223" t="s">
        <v>141</v>
      </c>
      <c r="H40" s="223" t="s">
        <v>217</v>
      </c>
      <c r="I40" s="223" t="s">
        <v>217</v>
      </c>
      <c r="J40" s="223" t="s">
        <v>217</v>
      </c>
      <c r="K40" s="223" t="s">
        <v>217</v>
      </c>
      <c r="L40" s="223" t="s">
        <v>217</v>
      </c>
      <c r="M40" s="224">
        <v>-108.5</v>
      </c>
      <c r="N40" s="188" t="str">
        <f t="shared" si="0"/>
        <v>213000012800</v>
      </c>
    </row>
    <row r="41" spans="1:14" x14ac:dyDescent="0.25">
      <c r="A41" s="223" t="s">
        <v>108</v>
      </c>
      <c r="B41" s="223" t="s">
        <v>220</v>
      </c>
      <c r="C41" s="223" t="s">
        <v>221</v>
      </c>
      <c r="D41" s="223" t="s">
        <v>126</v>
      </c>
      <c r="E41" s="223" t="s">
        <v>127</v>
      </c>
      <c r="F41" s="223" t="s">
        <v>217</v>
      </c>
      <c r="G41" s="223" t="s">
        <v>136</v>
      </c>
      <c r="H41" s="223" t="s">
        <v>217</v>
      </c>
      <c r="I41" s="223" t="s">
        <v>217</v>
      </c>
      <c r="J41" s="223" t="s">
        <v>217</v>
      </c>
      <c r="K41" s="223" t="s">
        <v>217</v>
      </c>
      <c r="L41" s="223" t="s">
        <v>217</v>
      </c>
      <c r="M41" s="224">
        <v>-48.48</v>
      </c>
      <c r="N41" s="188" t="str">
        <f t="shared" si="0"/>
        <v>205800012800</v>
      </c>
    </row>
    <row r="42" spans="1:14" x14ac:dyDescent="0.25">
      <c r="A42" s="223" t="s">
        <v>108</v>
      </c>
      <c r="B42" s="223" t="s">
        <v>220</v>
      </c>
      <c r="C42" s="223" t="s">
        <v>221</v>
      </c>
      <c r="D42" s="223" t="s">
        <v>126</v>
      </c>
      <c r="E42" s="223" t="s">
        <v>127</v>
      </c>
      <c r="F42" s="223" t="s">
        <v>217</v>
      </c>
      <c r="G42" s="223" t="s">
        <v>143</v>
      </c>
      <c r="H42" s="223" t="s">
        <v>217</v>
      </c>
      <c r="I42" s="223" t="s">
        <v>217</v>
      </c>
      <c r="J42" s="223" t="s">
        <v>217</v>
      </c>
      <c r="K42" s="223" t="s">
        <v>217</v>
      </c>
      <c r="L42" s="223" t="s">
        <v>217</v>
      </c>
      <c r="M42" s="224">
        <v>-182.17</v>
      </c>
      <c r="N42" s="188" t="str">
        <f t="shared" si="0"/>
        <v>215000012800</v>
      </c>
    </row>
    <row r="43" spans="1:14" x14ac:dyDescent="0.25">
      <c r="A43" s="223" t="s">
        <v>108</v>
      </c>
      <c r="B43" s="223" t="s">
        <v>220</v>
      </c>
      <c r="C43" s="223" t="s">
        <v>221</v>
      </c>
      <c r="D43" s="223" t="s">
        <v>126</v>
      </c>
      <c r="E43" s="223" t="s">
        <v>127</v>
      </c>
      <c r="F43" s="223" t="s">
        <v>217</v>
      </c>
      <c r="G43" s="223" t="s">
        <v>124</v>
      </c>
      <c r="H43" s="223" t="s">
        <v>217</v>
      </c>
      <c r="I43" s="223" t="s">
        <v>217</v>
      </c>
      <c r="J43" s="223" t="s">
        <v>217</v>
      </c>
      <c r="K43" s="223" t="s">
        <v>217</v>
      </c>
      <c r="L43" s="223" t="s">
        <v>217</v>
      </c>
      <c r="M43" s="224">
        <v>-2080.84</v>
      </c>
      <c r="N43" s="188" t="str">
        <f t="shared" si="0"/>
        <v>100000012800</v>
      </c>
    </row>
    <row r="44" spans="1:14" x14ac:dyDescent="0.25">
      <c r="A44" s="223" t="s">
        <v>108</v>
      </c>
      <c r="B44" s="223" t="s">
        <v>222</v>
      </c>
      <c r="C44" s="223" t="s">
        <v>223</v>
      </c>
      <c r="D44" s="223" t="s">
        <v>126</v>
      </c>
      <c r="E44" s="223" t="s">
        <v>127</v>
      </c>
      <c r="F44" s="223" t="s">
        <v>217</v>
      </c>
      <c r="G44" s="223" t="s">
        <v>139</v>
      </c>
      <c r="H44" s="223" t="s">
        <v>217</v>
      </c>
      <c r="I44" s="223" t="s">
        <v>217</v>
      </c>
      <c r="J44" s="223" t="s">
        <v>217</v>
      </c>
      <c r="K44" s="223" t="s">
        <v>217</v>
      </c>
      <c r="L44" s="223" t="s">
        <v>217</v>
      </c>
      <c r="M44" s="224">
        <v>-189.92</v>
      </c>
      <c r="N44" s="188" t="str">
        <f t="shared" si="0"/>
        <v>211000012800</v>
      </c>
    </row>
    <row r="45" spans="1:14" x14ac:dyDescent="0.25">
      <c r="A45" s="223" t="s">
        <v>108</v>
      </c>
      <c r="B45" s="223" t="s">
        <v>222</v>
      </c>
      <c r="C45" s="223" t="s">
        <v>223</v>
      </c>
      <c r="D45" s="223" t="s">
        <v>126</v>
      </c>
      <c r="E45" s="223" t="s">
        <v>127</v>
      </c>
      <c r="F45" s="223" t="s">
        <v>217</v>
      </c>
      <c r="G45" s="223" t="s">
        <v>133</v>
      </c>
      <c r="H45" s="223" t="s">
        <v>217</v>
      </c>
      <c r="I45" s="223" t="s">
        <v>217</v>
      </c>
      <c r="J45" s="223" t="s">
        <v>217</v>
      </c>
      <c r="K45" s="223" t="s">
        <v>217</v>
      </c>
      <c r="L45" s="223" t="s">
        <v>217</v>
      </c>
      <c r="M45" s="224">
        <v>-189.92</v>
      </c>
      <c r="N45" s="188" t="str">
        <f t="shared" si="0"/>
        <v>205300012800</v>
      </c>
    </row>
    <row r="46" spans="1:14" x14ac:dyDescent="0.25">
      <c r="A46" s="223" t="s">
        <v>108</v>
      </c>
      <c r="B46" s="223" t="s">
        <v>222</v>
      </c>
      <c r="C46" s="223" t="s">
        <v>223</v>
      </c>
      <c r="D46" s="223" t="s">
        <v>126</v>
      </c>
      <c r="E46" s="223" t="s">
        <v>127</v>
      </c>
      <c r="F46" s="223" t="s">
        <v>217</v>
      </c>
      <c r="G46" s="223" t="s">
        <v>145</v>
      </c>
      <c r="H46" s="223" t="s">
        <v>217</v>
      </c>
      <c r="I46" s="223" t="s">
        <v>217</v>
      </c>
      <c r="J46" s="223" t="s">
        <v>217</v>
      </c>
      <c r="K46" s="223" t="s">
        <v>217</v>
      </c>
      <c r="L46" s="223" t="s">
        <v>217</v>
      </c>
      <c r="M46" s="224">
        <v>-44.42</v>
      </c>
      <c r="N46" s="188" t="str">
        <f t="shared" si="0"/>
        <v>216000012800</v>
      </c>
    </row>
    <row r="47" spans="1:14" x14ac:dyDescent="0.25">
      <c r="A47" s="223" t="s">
        <v>108</v>
      </c>
      <c r="B47" s="223" t="s">
        <v>222</v>
      </c>
      <c r="C47" s="223" t="s">
        <v>223</v>
      </c>
      <c r="D47" s="223" t="s">
        <v>126</v>
      </c>
      <c r="E47" s="223" t="s">
        <v>127</v>
      </c>
      <c r="F47" s="223" t="s">
        <v>217</v>
      </c>
      <c r="G47" s="223" t="s">
        <v>142</v>
      </c>
      <c r="H47" s="223" t="s">
        <v>217</v>
      </c>
      <c r="I47" s="223" t="s">
        <v>217</v>
      </c>
      <c r="J47" s="223" t="s">
        <v>217</v>
      </c>
      <c r="K47" s="223" t="s">
        <v>217</v>
      </c>
      <c r="L47" s="223" t="s">
        <v>217</v>
      </c>
      <c r="M47" s="224">
        <v>-273.08</v>
      </c>
      <c r="N47" s="188" t="str">
        <f t="shared" si="0"/>
        <v>214000012800</v>
      </c>
    </row>
    <row r="48" spans="1:14" x14ac:dyDescent="0.25">
      <c r="A48" s="223" t="s">
        <v>108</v>
      </c>
      <c r="B48" s="223" t="s">
        <v>222</v>
      </c>
      <c r="C48" s="223" t="s">
        <v>223</v>
      </c>
      <c r="D48" s="223" t="s">
        <v>126</v>
      </c>
      <c r="E48" s="223" t="s">
        <v>127</v>
      </c>
      <c r="F48" s="223" t="s">
        <v>217</v>
      </c>
      <c r="G48" s="223" t="s">
        <v>136</v>
      </c>
      <c r="H48" s="223" t="s">
        <v>217</v>
      </c>
      <c r="I48" s="223" t="s">
        <v>217</v>
      </c>
      <c r="J48" s="223" t="s">
        <v>217</v>
      </c>
      <c r="K48" s="223" t="s">
        <v>217</v>
      </c>
      <c r="L48" s="223" t="s">
        <v>217</v>
      </c>
      <c r="M48" s="224">
        <v>-44.42</v>
      </c>
      <c r="N48" s="188" t="str">
        <f t="shared" si="0"/>
        <v>205800012800</v>
      </c>
    </row>
    <row r="49" spans="1:14" x14ac:dyDescent="0.25">
      <c r="A49" s="223" t="s">
        <v>108</v>
      </c>
      <c r="B49" s="223" t="s">
        <v>222</v>
      </c>
      <c r="C49" s="223" t="s">
        <v>223</v>
      </c>
      <c r="D49" s="223" t="s">
        <v>126</v>
      </c>
      <c r="E49" s="223" t="s">
        <v>127</v>
      </c>
      <c r="F49" s="223" t="s">
        <v>217</v>
      </c>
      <c r="G49" s="223" t="s">
        <v>143</v>
      </c>
      <c r="H49" s="223" t="s">
        <v>217</v>
      </c>
      <c r="I49" s="223" t="s">
        <v>217</v>
      </c>
      <c r="J49" s="223" t="s">
        <v>217</v>
      </c>
      <c r="K49" s="223" t="s">
        <v>217</v>
      </c>
      <c r="L49" s="223" t="s">
        <v>217</v>
      </c>
      <c r="M49" s="224">
        <v>-164.79</v>
      </c>
      <c r="N49" s="188" t="str">
        <f t="shared" si="0"/>
        <v>215000012800</v>
      </c>
    </row>
    <row r="50" spans="1:14" x14ac:dyDescent="0.25">
      <c r="A50" s="223" t="s">
        <v>108</v>
      </c>
      <c r="B50" s="223" t="s">
        <v>222</v>
      </c>
      <c r="C50" s="223" t="s">
        <v>223</v>
      </c>
      <c r="D50" s="223" t="s">
        <v>126</v>
      </c>
      <c r="E50" s="223" t="s">
        <v>127</v>
      </c>
      <c r="F50" s="223" t="s">
        <v>217</v>
      </c>
      <c r="G50" s="223" t="s">
        <v>124</v>
      </c>
      <c r="H50" s="223" t="s">
        <v>217</v>
      </c>
      <c r="I50" s="223" t="s">
        <v>217</v>
      </c>
      <c r="J50" s="223" t="s">
        <v>217</v>
      </c>
      <c r="K50" s="223" t="s">
        <v>217</v>
      </c>
      <c r="L50" s="223" t="s">
        <v>217</v>
      </c>
      <c r="M50" s="224">
        <v>-2151.0500000000002</v>
      </c>
      <c r="N50" s="188" t="str">
        <f t="shared" si="0"/>
        <v>100000012800</v>
      </c>
    </row>
    <row r="51" spans="1:14" x14ac:dyDescent="0.25">
      <c r="A51" s="223" t="s">
        <v>108</v>
      </c>
      <c r="B51" s="223" t="s">
        <v>222</v>
      </c>
      <c r="C51" s="223" t="s">
        <v>223</v>
      </c>
      <c r="D51" s="223" t="s">
        <v>126</v>
      </c>
      <c r="E51" s="223" t="s">
        <v>127</v>
      </c>
      <c r="F51" s="223" t="s">
        <v>125</v>
      </c>
      <c r="G51" s="223" t="s">
        <v>148</v>
      </c>
      <c r="H51" s="223" t="s">
        <v>217</v>
      </c>
      <c r="I51" s="223" t="s">
        <v>217</v>
      </c>
      <c r="J51" s="223" t="s">
        <v>217</v>
      </c>
      <c r="K51" s="223" t="s">
        <v>217</v>
      </c>
      <c r="L51" s="223" t="s">
        <v>217</v>
      </c>
      <c r="M51" s="224">
        <v>3240</v>
      </c>
      <c r="N51" s="188" t="str">
        <f t="shared" si="0"/>
        <v>700000012800</v>
      </c>
    </row>
    <row r="52" spans="1:14" x14ac:dyDescent="0.25">
      <c r="A52" s="223" t="s">
        <v>108</v>
      </c>
      <c r="B52" s="223" t="s">
        <v>222</v>
      </c>
      <c r="C52" s="223" t="s">
        <v>223</v>
      </c>
      <c r="D52" s="223" t="s">
        <v>126</v>
      </c>
      <c r="E52" s="223" t="s">
        <v>127</v>
      </c>
      <c r="F52" s="223" t="s">
        <v>125</v>
      </c>
      <c r="G52" s="223" t="s">
        <v>151</v>
      </c>
      <c r="H52" s="223" t="s">
        <v>217</v>
      </c>
      <c r="I52" s="223" t="s">
        <v>217</v>
      </c>
      <c r="J52" s="223" t="s">
        <v>217</v>
      </c>
      <c r="K52" s="223" t="s">
        <v>217</v>
      </c>
      <c r="L52" s="223" t="s">
        <v>217</v>
      </c>
      <c r="M52" s="224">
        <v>189.92</v>
      </c>
      <c r="N52" s="188" t="str">
        <f t="shared" si="0"/>
        <v>723000012800</v>
      </c>
    </row>
    <row r="53" spans="1:14" x14ac:dyDescent="0.25">
      <c r="A53" s="223" t="s">
        <v>108</v>
      </c>
      <c r="B53" s="223" t="s">
        <v>222</v>
      </c>
      <c r="C53" s="223" t="s">
        <v>223</v>
      </c>
      <c r="D53" s="223" t="s">
        <v>126</v>
      </c>
      <c r="E53" s="223" t="s">
        <v>127</v>
      </c>
      <c r="F53" s="223" t="s">
        <v>125</v>
      </c>
      <c r="G53" s="223" t="s">
        <v>152</v>
      </c>
      <c r="H53" s="223" t="s">
        <v>217</v>
      </c>
      <c r="I53" s="223" t="s">
        <v>217</v>
      </c>
      <c r="J53" s="223" t="s">
        <v>217</v>
      </c>
      <c r="K53" s="223" t="s">
        <v>217</v>
      </c>
      <c r="L53" s="223" t="s">
        <v>217</v>
      </c>
      <c r="M53" s="224">
        <v>44.42</v>
      </c>
      <c r="N53" s="188" t="str">
        <f t="shared" si="0"/>
        <v>723100012800</v>
      </c>
    </row>
    <row r="54" spans="1:14" x14ac:dyDescent="0.25">
      <c r="A54" s="223" t="s">
        <v>108</v>
      </c>
      <c r="B54" s="223" t="s">
        <v>222</v>
      </c>
      <c r="C54" s="223" t="s">
        <v>223</v>
      </c>
      <c r="D54" s="223" t="s">
        <v>126</v>
      </c>
      <c r="E54" s="223" t="s">
        <v>127</v>
      </c>
      <c r="F54" s="223" t="s">
        <v>125</v>
      </c>
      <c r="G54" s="223" t="s">
        <v>153</v>
      </c>
      <c r="H54" s="223" t="s">
        <v>217</v>
      </c>
      <c r="I54" s="223" t="s">
        <v>217</v>
      </c>
      <c r="J54" s="223" t="s">
        <v>217</v>
      </c>
      <c r="K54" s="223" t="s">
        <v>217</v>
      </c>
      <c r="L54" s="223" t="s">
        <v>217</v>
      </c>
      <c r="M54" s="224">
        <v>673.9</v>
      </c>
      <c r="N54" s="188" t="str">
        <f t="shared" si="0"/>
        <v>724000012800</v>
      </c>
    </row>
    <row r="55" spans="1:14" x14ac:dyDescent="0.25">
      <c r="A55" s="223" t="s">
        <v>108</v>
      </c>
      <c r="B55" s="223" t="s">
        <v>222</v>
      </c>
      <c r="C55" s="223" t="s">
        <v>223</v>
      </c>
      <c r="D55" s="223" t="s">
        <v>126</v>
      </c>
      <c r="E55" s="223" t="s">
        <v>127</v>
      </c>
      <c r="F55" s="223" t="s">
        <v>125</v>
      </c>
      <c r="G55" s="223" t="s">
        <v>155</v>
      </c>
      <c r="H55" s="223" t="s">
        <v>217</v>
      </c>
      <c r="I55" s="223" t="s">
        <v>217</v>
      </c>
      <c r="J55" s="223" t="s">
        <v>217</v>
      </c>
      <c r="K55" s="223" t="s">
        <v>217</v>
      </c>
      <c r="L55" s="223" t="s">
        <v>217</v>
      </c>
      <c r="M55" s="224">
        <v>7.87</v>
      </c>
      <c r="N55" s="188" t="str">
        <f t="shared" si="0"/>
        <v>725000012800</v>
      </c>
    </row>
    <row r="56" spans="1:14" x14ac:dyDescent="0.25">
      <c r="A56" s="223" t="s">
        <v>108</v>
      </c>
      <c r="B56" s="223" t="s">
        <v>222</v>
      </c>
      <c r="C56" s="223" t="s">
        <v>223</v>
      </c>
      <c r="D56" s="223" t="s">
        <v>126</v>
      </c>
      <c r="E56" s="223" t="s">
        <v>127</v>
      </c>
      <c r="F56" s="223" t="s">
        <v>125</v>
      </c>
      <c r="G56" s="223" t="s">
        <v>150</v>
      </c>
      <c r="H56" s="223" t="s">
        <v>217</v>
      </c>
      <c r="I56" s="223" t="s">
        <v>217</v>
      </c>
      <c r="J56" s="223" t="s">
        <v>217</v>
      </c>
      <c r="K56" s="223" t="s">
        <v>217</v>
      </c>
      <c r="L56" s="223" t="s">
        <v>217</v>
      </c>
      <c r="M56" s="224">
        <v>11.4</v>
      </c>
      <c r="N56" s="188" t="str">
        <f t="shared" si="0"/>
        <v>722100012800</v>
      </c>
    </row>
    <row r="57" spans="1:14" x14ac:dyDescent="0.25">
      <c r="A57" s="223" t="s">
        <v>108</v>
      </c>
      <c r="B57" s="223" t="s">
        <v>222</v>
      </c>
      <c r="C57" s="223" t="s">
        <v>223</v>
      </c>
      <c r="D57" s="223" t="s">
        <v>126</v>
      </c>
      <c r="E57" s="223" t="s">
        <v>127</v>
      </c>
      <c r="F57" s="223" t="s">
        <v>125</v>
      </c>
      <c r="G57" s="223" t="s">
        <v>156</v>
      </c>
      <c r="H57" s="223" t="s">
        <v>217</v>
      </c>
      <c r="I57" s="223" t="s">
        <v>217</v>
      </c>
      <c r="J57" s="223" t="s">
        <v>217</v>
      </c>
      <c r="K57" s="223" t="s">
        <v>217</v>
      </c>
      <c r="L57" s="223" t="s">
        <v>217</v>
      </c>
      <c r="M57" s="224">
        <v>213.84</v>
      </c>
      <c r="N57" s="188" t="str">
        <f t="shared" si="0"/>
        <v>726900012800</v>
      </c>
    </row>
    <row r="58" spans="1:14" x14ac:dyDescent="0.25">
      <c r="A58" s="223" t="s">
        <v>108</v>
      </c>
      <c r="B58" s="223" t="s">
        <v>222</v>
      </c>
      <c r="C58" s="223" t="s">
        <v>223</v>
      </c>
      <c r="D58" s="223" t="s">
        <v>126</v>
      </c>
      <c r="E58" s="223" t="s">
        <v>127</v>
      </c>
      <c r="F58" s="223" t="s">
        <v>125</v>
      </c>
      <c r="G58" s="223" t="s">
        <v>156</v>
      </c>
      <c r="H58" s="223" t="s">
        <v>217</v>
      </c>
      <c r="I58" s="223" t="s">
        <v>217</v>
      </c>
      <c r="J58" s="223" t="s">
        <v>217</v>
      </c>
      <c r="K58" s="223" t="s">
        <v>217</v>
      </c>
      <c r="L58" s="223" t="s">
        <v>217</v>
      </c>
      <c r="M58" s="224">
        <v>38.880000000000003</v>
      </c>
      <c r="N58" s="188" t="str">
        <f t="shared" si="0"/>
        <v>726900012800</v>
      </c>
    </row>
    <row r="59" spans="1:14" x14ac:dyDescent="0.25">
      <c r="A59" s="223" t="s">
        <v>108</v>
      </c>
      <c r="B59" s="223" t="s">
        <v>222</v>
      </c>
      <c r="C59" s="223" t="s">
        <v>223</v>
      </c>
      <c r="D59" s="223" t="s">
        <v>126</v>
      </c>
      <c r="E59" s="223" t="s">
        <v>127</v>
      </c>
      <c r="F59" s="223" t="s">
        <v>217</v>
      </c>
      <c r="G59" s="223" t="s">
        <v>140</v>
      </c>
      <c r="H59" s="223" t="s">
        <v>217</v>
      </c>
      <c r="I59" s="223" t="s">
        <v>217</v>
      </c>
      <c r="J59" s="223" t="s">
        <v>217</v>
      </c>
      <c r="K59" s="223" t="s">
        <v>217</v>
      </c>
      <c r="L59" s="223" t="s">
        <v>217</v>
      </c>
      <c r="M59" s="224">
        <v>-4.8600000000000003</v>
      </c>
      <c r="N59" s="188" t="str">
        <f t="shared" si="0"/>
        <v>212500012800</v>
      </c>
    </row>
    <row r="60" spans="1:14" x14ac:dyDescent="0.25">
      <c r="A60" s="223" t="s">
        <v>108</v>
      </c>
      <c r="B60" s="223" t="s">
        <v>222</v>
      </c>
      <c r="C60" s="223" t="s">
        <v>223</v>
      </c>
      <c r="D60" s="223" t="s">
        <v>126</v>
      </c>
      <c r="E60" s="223" t="s">
        <v>127</v>
      </c>
      <c r="F60" s="223" t="s">
        <v>217</v>
      </c>
      <c r="G60" s="223" t="s">
        <v>144</v>
      </c>
      <c r="H60" s="223" t="s">
        <v>217</v>
      </c>
      <c r="I60" s="223" t="s">
        <v>217</v>
      </c>
      <c r="J60" s="223" t="s">
        <v>217</v>
      </c>
      <c r="K60" s="223" t="s">
        <v>217</v>
      </c>
      <c r="L60" s="223" t="s">
        <v>217</v>
      </c>
      <c r="M60" s="224">
        <v>-4.95</v>
      </c>
      <c r="N60" s="188" t="str">
        <f t="shared" si="0"/>
        <v>215500012800</v>
      </c>
    </row>
    <row r="61" spans="1:14" x14ac:dyDescent="0.25">
      <c r="A61" s="223" t="s">
        <v>108</v>
      </c>
      <c r="B61" s="223" t="s">
        <v>222</v>
      </c>
      <c r="C61" s="223" t="s">
        <v>223</v>
      </c>
      <c r="D61" s="223" t="s">
        <v>126</v>
      </c>
      <c r="E61" s="223" t="s">
        <v>127</v>
      </c>
      <c r="F61" s="223" t="s">
        <v>217</v>
      </c>
      <c r="G61" s="223" t="s">
        <v>140</v>
      </c>
      <c r="H61" s="223" t="s">
        <v>217</v>
      </c>
      <c r="I61" s="223" t="s">
        <v>217</v>
      </c>
      <c r="J61" s="223" t="s">
        <v>217</v>
      </c>
      <c r="K61" s="223" t="s">
        <v>217</v>
      </c>
      <c r="L61" s="223" t="s">
        <v>217</v>
      </c>
      <c r="M61" s="224">
        <v>-15.36</v>
      </c>
      <c r="N61" s="188" t="str">
        <f t="shared" si="0"/>
        <v>212500012800</v>
      </c>
    </row>
    <row r="62" spans="1:14" x14ac:dyDescent="0.25">
      <c r="A62" s="223" t="s">
        <v>108</v>
      </c>
      <c r="B62" s="223" t="s">
        <v>222</v>
      </c>
      <c r="C62" s="223" t="s">
        <v>223</v>
      </c>
      <c r="D62" s="223" t="s">
        <v>126</v>
      </c>
      <c r="E62" s="223" t="s">
        <v>127</v>
      </c>
      <c r="F62" s="223" t="s">
        <v>217</v>
      </c>
      <c r="G62" s="223" t="s">
        <v>137</v>
      </c>
      <c r="H62" s="223" t="s">
        <v>217</v>
      </c>
      <c r="I62" s="223" t="s">
        <v>217</v>
      </c>
      <c r="J62" s="223" t="s">
        <v>217</v>
      </c>
      <c r="K62" s="223" t="s">
        <v>217</v>
      </c>
      <c r="L62" s="223" t="s">
        <v>217</v>
      </c>
      <c r="M62" s="224">
        <v>-69.23</v>
      </c>
      <c r="N62" s="188" t="str">
        <f t="shared" si="0"/>
        <v>210000012800</v>
      </c>
    </row>
    <row r="63" spans="1:14" x14ac:dyDescent="0.25">
      <c r="A63" s="223" t="s">
        <v>108</v>
      </c>
      <c r="B63" s="223" t="s">
        <v>222</v>
      </c>
      <c r="C63" s="223" t="s">
        <v>223</v>
      </c>
      <c r="D63" s="223" t="s">
        <v>126</v>
      </c>
      <c r="E63" s="223" t="s">
        <v>127</v>
      </c>
      <c r="F63" s="223" t="s">
        <v>217</v>
      </c>
      <c r="G63" s="223" t="s">
        <v>138</v>
      </c>
      <c r="H63" s="223" t="s">
        <v>217</v>
      </c>
      <c r="I63" s="223" t="s">
        <v>217</v>
      </c>
      <c r="J63" s="223" t="s">
        <v>217</v>
      </c>
      <c r="K63" s="223" t="s">
        <v>217</v>
      </c>
      <c r="L63" s="223" t="s">
        <v>217</v>
      </c>
      <c r="M63" s="224">
        <v>-213.84</v>
      </c>
      <c r="N63" s="188" t="str">
        <f t="shared" si="0"/>
        <v>210500012800</v>
      </c>
    </row>
    <row r="64" spans="1:14" x14ac:dyDescent="0.25">
      <c r="A64" s="223" t="s">
        <v>108</v>
      </c>
      <c r="B64" s="223" t="s">
        <v>222</v>
      </c>
      <c r="C64" s="223" t="s">
        <v>223</v>
      </c>
      <c r="D64" s="223" t="s">
        <v>126</v>
      </c>
      <c r="E64" s="223" t="s">
        <v>127</v>
      </c>
      <c r="F64" s="223" t="s">
        <v>217</v>
      </c>
      <c r="G64" s="223" t="s">
        <v>141</v>
      </c>
      <c r="H64" s="223" t="s">
        <v>217</v>
      </c>
      <c r="I64" s="223" t="s">
        <v>217</v>
      </c>
      <c r="J64" s="223" t="s">
        <v>217</v>
      </c>
      <c r="K64" s="223" t="s">
        <v>217</v>
      </c>
      <c r="L64" s="223" t="s">
        <v>217</v>
      </c>
      <c r="M64" s="224">
        <v>-108.5</v>
      </c>
      <c r="N64" s="188" t="str">
        <f t="shared" si="0"/>
        <v>213000012800</v>
      </c>
    </row>
    <row r="65" spans="1:14" x14ac:dyDescent="0.25">
      <c r="A65" s="223" t="s">
        <v>108</v>
      </c>
      <c r="B65" s="223" t="s">
        <v>222</v>
      </c>
      <c r="C65" s="223" t="s">
        <v>223</v>
      </c>
      <c r="D65" s="223" t="s">
        <v>126</v>
      </c>
      <c r="E65" s="223" t="s">
        <v>127</v>
      </c>
      <c r="F65" s="223" t="s">
        <v>217</v>
      </c>
      <c r="G65" s="223" t="s">
        <v>134</v>
      </c>
      <c r="H65" s="223" t="s">
        <v>217</v>
      </c>
      <c r="I65" s="223" t="s">
        <v>217</v>
      </c>
      <c r="J65" s="223" t="s">
        <v>217</v>
      </c>
      <c r="K65" s="223" t="s">
        <v>217</v>
      </c>
      <c r="L65" s="223" t="s">
        <v>217</v>
      </c>
      <c r="M65" s="224">
        <v>-7.87</v>
      </c>
      <c r="N65" s="188" t="str">
        <f t="shared" si="0"/>
        <v>205500012800</v>
      </c>
    </row>
    <row r="66" spans="1:14" x14ac:dyDescent="0.25">
      <c r="A66" s="223" t="s">
        <v>108</v>
      </c>
      <c r="B66" s="223" t="s">
        <v>222</v>
      </c>
      <c r="C66" s="223" t="s">
        <v>223</v>
      </c>
      <c r="D66" s="223" t="s">
        <v>126</v>
      </c>
      <c r="E66" s="223" t="s">
        <v>127</v>
      </c>
      <c r="F66" s="223" t="s">
        <v>217</v>
      </c>
      <c r="G66" s="223" t="s">
        <v>135</v>
      </c>
      <c r="H66" s="223" t="s">
        <v>217</v>
      </c>
      <c r="I66" s="223" t="s">
        <v>217</v>
      </c>
      <c r="J66" s="223" t="s">
        <v>217</v>
      </c>
      <c r="K66" s="223" t="s">
        <v>217</v>
      </c>
      <c r="L66" s="223" t="s">
        <v>217</v>
      </c>
      <c r="M66" s="224">
        <v>-673.9</v>
      </c>
      <c r="N66" s="188" t="str">
        <f t="shared" si="0"/>
        <v>205600012800</v>
      </c>
    </row>
    <row r="67" spans="1:14" x14ac:dyDescent="0.25">
      <c r="A67" s="223" t="s">
        <v>108</v>
      </c>
      <c r="B67" s="223" t="s">
        <v>222</v>
      </c>
      <c r="C67" s="223" t="s">
        <v>223</v>
      </c>
      <c r="D67" s="223" t="s">
        <v>126</v>
      </c>
      <c r="E67" s="223" t="s">
        <v>127</v>
      </c>
      <c r="F67" s="223" t="s">
        <v>217</v>
      </c>
      <c r="G67" s="223" t="s">
        <v>159</v>
      </c>
      <c r="H67" s="223" t="s">
        <v>217</v>
      </c>
      <c r="I67" s="223" t="s">
        <v>217</v>
      </c>
      <c r="J67" s="223" t="s">
        <v>217</v>
      </c>
      <c r="K67" s="223" t="s">
        <v>217</v>
      </c>
      <c r="L67" s="223" t="s">
        <v>217</v>
      </c>
      <c r="M67" s="224">
        <v>-11.4</v>
      </c>
      <c r="N67" s="188" t="str">
        <f t="shared" ref="N67:N130" si="1">CONCATENATE(G67,E67)</f>
        <v>205700012800</v>
      </c>
    </row>
    <row r="68" spans="1:14" x14ac:dyDescent="0.25">
      <c r="A68" s="223" t="s">
        <v>108</v>
      </c>
      <c r="B68" s="223" t="s">
        <v>222</v>
      </c>
      <c r="C68" s="223" t="s">
        <v>223</v>
      </c>
      <c r="D68" s="223" t="s">
        <v>126</v>
      </c>
      <c r="E68" s="223" t="s">
        <v>127</v>
      </c>
      <c r="F68" s="223" t="s">
        <v>217</v>
      </c>
      <c r="G68" s="223" t="s">
        <v>137</v>
      </c>
      <c r="H68" s="223" t="s">
        <v>217</v>
      </c>
      <c r="I68" s="223" t="s">
        <v>217</v>
      </c>
      <c r="J68" s="223" t="s">
        <v>217</v>
      </c>
      <c r="K68" s="223" t="s">
        <v>217</v>
      </c>
      <c r="L68" s="223" t="s">
        <v>217</v>
      </c>
      <c r="M68" s="224">
        <v>-38.880000000000003</v>
      </c>
      <c r="N68" s="188" t="str">
        <f t="shared" si="1"/>
        <v>210000012800</v>
      </c>
    </row>
    <row r="69" spans="1:14" x14ac:dyDescent="0.25">
      <c r="A69" s="223" t="s">
        <v>108</v>
      </c>
      <c r="B69" s="223" t="s">
        <v>222</v>
      </c>
      <c r="C69" s="223" t="s">
        <v>223</v>
      </c>
      <c r="D69" s="223" t="s">
        <v>126</v>
      </c>
      <c r="E69" s="223" t="s">
        <v>127</v>
      </c>
      <c r="F69" s="223" t="s">
        <v>217</v>
      </c>
      <c r="G69" s="223" t="s">
        <v>132</v>
      </c>
      <c r="H69" s="223" t="s">
        <v>217</v>
      </c>
      <c r="I69" s="223" t="s">
        <v>217</v>
      </c>
      <c r="J69" s="223" t="s">
        <v>217</v>
      </c>
      <c r="K69" s="223" t="s">
        <v>217</v>
      </c>
      <c r="L69" s="223" t="s">
        <v>217</v>
      </c>
      <c r="M69" s="224">
        <v>-213.84</v>
      </c>
      <c r="N69" s="188" t="str">
        <f t="shared" si="1"/>
        <v>205200012800</v>
      </c>
    </row>
    <row r="70" spans="1:14" x14ac:dyDescent="0.25">
      <c r="A70" s="223" t="s">
        <v>108</v>
      </c>
      <c r="B70" s="223" t="s">
        <v>224</v>
      </c>
      <c r="C70" s="223" t="s">
        <v>225</v>
      </c>
      <c r="D70" s="223" t="s">
        <v>126</v>
      </c>
      <c r="E70" s="223" t="s">
        <v>127</v>
      </c>
      <c r="F70" s="223" t="s">
        <v>125</v>
      </c>
      <c r="G70" s="223" t="s">
        <v>148</v>
      </c>
      <c r="H70" s="223" t="s">
        <v>217</v>
      </c>
      <c r="I70" s="223" t="s">
        <v>217</v>
      </c>
      <c r="J70" s="223" t="s">
        <v>217</v>
      </c>
      <c r="K70" s="223" t="s">
        <v>217</v>
      </c>
      <c r="L70" s="223" t="s">
        <v>217</v>
      </c>
      <c r="M70" s="224">
        <v>2978.76</v>
      </c>
      <c r="N70" s="188" t="str">
        <f t="shared" si="1"/>
        <v>700000012800</v>
      </c>
    </row>
    <row r="71" spans="1:14" x14ac:dyDescent="0.25">
      <c r="A71" s="223" t="s">
        <v>108</v>
      </c>
      <c r="B71" s="223" t="s">
        <v>224</v>
      </c>
      <c r="C71" s="223" t="s">
        <v>225</v>
      </c>
      <c r="D71" s="223" t="s">
        <v>126</v>
      </c>
      <c r="E71" s="223" t="s">
        <v>127</v>
      </c>
      <c r="F71" s="223" t="s">
        <v>125</v>
      </c>
      <c r="G71" s="223" t="s">
        <v>148</v>
      </c>
      <c r="H71" s="223" t="s">
        <v>217</v>
      </c>
      <c r="I71" s="223" t="s">
        <v>217</v>
      </c>
      <c r="J71" s="223" t="s">
        <v>217</v>
      </c>
      <c r="K71" s="223" t="s">
        <v>217</v>
      </c>
      <c r="L71" s="223" t="s">
        <v>217</v>
      </c>
      <c r="M71" s="224">
        <v>106.04</v>
      </c>
      <c r="N71" s="188" t="str">
        <f t="shared" si="1"/>
        <v>700000012800</v>
      </c>
    </row>
    <row r="72" spans="1:14" x14ac:dyDescent="0.25">
      <c r="A72" s="223" t="s">
        <v>108</v>
      </c>
      <c r="B72" s="223" t="s">
        <v>224</v>
      </c>
      <c r="C72" s="223" t="s">
        <v>225</v>
      </c>
      <c r="D72" s="223" t="s">
        <v>126</v>
      </c>
      <c r="E72" s="223" t="s">
        <v>127</v>
      </c>
      <c r="F72" s="223" t="s">
        <v>125</v>
      </c>
      <c r="G72" s="223" t="s">
        <v>151</v>
      </c>
      <c r="H72" s="223" t="s">
        <v>217</v>
      </c>
      <c r="I72" s="223" t="s">
        <v>217</v>
      </c>
      <c r="J72" s="223" t="s">
        <v>217</v>
      </c>
      <c r="K72" s="223" t="s">
        <v>217</v>
      </c>
      <c r="L72" s="223" t="s">
        <v>217</v>
      </c>
      <c r="M72" s="224">
        <v>176.88</v>
      </c>
      <c r="N72" s="188" t="str">
        <f t="shared" si="1"/>
        <v>723000012800</v>
      </c>
    </row>
    <row r="73" spans="1:14" x14ac:dyDescent="0.25">
      <c r="A73" s="223" t="s">
        <v>108</v>
      </c>
      <c r="B73" s="223" t="s">
        <v>224</v>
      </c>
      <c r="C73" s="223" t="s">
        <v>225</v>
      </c>
      <c r="D73" s="223" t="s">
        <v>126</v>
      </c>
      <c r="E73" s="223" t="s">
        <v>127</v>
      </c>
      <c r="F73" s="223" t="s">
        <v>125</v>
      </c>
      <c r="G73" s="223" t="s">
        <v>152</v>
      </c>
      <c r="H73" s="223" t="s">
        <v>217</v>
      </c>
      <c r="I73" s="223" t="s">
        <v>217</v>
      </c>
      <c r="J73" s="223" t="s">
        <v>217</v>
      </c>
      <c r="K73" s="223" t="s">
        <v>217</v>
      </c>
      <c r="L73" s="223" t="s">
        <v>217</v>
      </c>
      <c r="M73" s="224">
        <v>41.37</v>
      </c>
      <c r="N73" s="188" t="str">
        <f t="shared" si="1"/>
        <v>723100012800</v>
      </c>
    </row>
    <row r="74" spans="1:14" x14ac:dyDescent="0.25">
      <c r="A74" s="223" t="s">
        <v>108</v>
      </c>
      <c r="B74" s="223" t="s">
        <v>224</v>
      </c>
      <c r="C74" s="223" t="s">
        <v>225</v>
      </c>
      <c r="D74" s="223" t="s">
        <v>126</v>
      </c>
      <c r="E74" s="223" t="s">
        <v>127</v>
      </c>
      <c r="F74" s="223" t="s">
        <v>125</v>
      </c>
      <c r="G74" s="223" t="s">
        <v>153</v>
      </c>
      <c r="H74" s="223" t="s">
        <v>217</v>
      </c>
      <c r="I74" s="223" t="s">
        <v>217</v>
      </c>
      <c r="J74" s="223" t="s">
        <v>217</v>
      </c>
      <c r="K74" s="223" t="s">
        <v>217</v>
      </c>
      <c r="L74" s="223" t="s">
        <v>217</v>
      </c>
      <c r="M74" s="224">
        <v>673.9</v>
      </c>
      <c r="N74" s="188" t="str">
        <f t="shared" si="1"/>
        <v>724000012800</v>
      </c>
    </row>
    <row r="75" spans="1:14" x14ac:dyDescent="0.25">
      <c r="A75" s="223" t="s">
        <v>108</v>
      </c>
      <c r="B75" s="223" t="s">
        <v>224</v>
      </c>
      <c r="C75" s="223" t="s">
        <v>225</v>
      </c>
      <c r="D75" s="223" t="s">
        <v>126</v>
      </c>
      <c r="E75" s="223" t="s">
        <v>127</v>
      </c>
      <c r="F75" s="223" t="s">
        <v>125</v>
      </c>
      <c r="G75" s="223" t="s">
        <v>155</v>
      </c>
      <c r="H75" s="223" t="s">
        <v>217</v>
      </c>
      <c r="I75" s="223" t="s">
        <v>217</v>
      </c>
      <c r="J75" s="223" t="s">
        <v>217</v>
      </c>
      <c r="K75" s="223" t="s">
        <v>217</v>
      </c>
      <c r="L75" s="223" t="s">
        <v>217</v>
      </c>
      <c r="M75" s="224">
        <v>2.4900000000000002</v>
      </c>
      <c r="N75" s="188" t="str">
        <f t="shared" si="1"/>
        <v>725000012800</v>
      </c>
    </row>
    <row r="76" spans="1:14" x14ac:dyDescent="0.25">
      <c r="A76" s="223" t="s">
        <v>108</v>
      </c>
      <c r="B76" s="223" t="s">
        <v>224</v>
      </c>
      <c r="C76" s="223" t="s">
        <v>225</v>
      </c>
      <c r="D76" s="223" t="s">
        <v>126</v>
      </c>
      <c r="E76" s="223" t="s">
        <v>127</v>
      </c>
      <c r="F76" s="223" t="s">
        <v>125</v>
      </c>
      <c r="G76" s="223" t="s">
        <v>150</v>
      </c>
      <c r="H76" s="223" t="s">
        <v>217</v>
      </c>
      <c r="I76" s="223" t="s">
        <v>217</v>
      </c>
      <c r="J76" s="223" t="s">
        <v>217</v>
      </c>
      <c r="K76" s="223" t="s">
        <v>217</v>
      </c>
      <c r="L76" s="223" t="s">
        <v>217</v>
      </c>
      <c r="M76" s="224">
        <v>11.4</v>
      </c>
      <c r="N76" s="188" t="str">
        <f t="shared" si="1"/>
        <v>722100012800</v>
      </c>
    </row>
    <row r="77" spans="1:14" x14ac:dyDescent="0.25">
      <c r="A77" s="223" t="s">
        <v>108</v>
      </c>
      <c r="B77" s="223" t="s">
        <v>224</v>
      </c>
      <c r="C77" s="223" t="s">
        <v>225</v>
      </c>
      <c r="D77" s="223" t="s">
        <v>126</v>
      </c>
      <c r="E77" s="223" t="s">
        <v>127</v>
      </c>
      <c r="F77" s="223" t="s">
        <v>125</v>
      </c>
      <c r="G77" s="223" t="s">
        <v>156</v>
      </c>
      <c r="H77" s="223" t="s">
        <v>217</v>
      </c>
      <c r="I77" s="223" t="s">
        <v>217</v>
      </c>
      <c r="J77" s="223" t="s">
        <v>217</v>
      </c>
      <c r="K77" s="223" t="s">
        <v>217</v>
      </c>
      <c r="L77" s="223" t="s">
        <v>217</v>
      </c>
      <c r="M77" s="224">
        <v>203.6</v>
      </c>
      <c r="N77" s="188" t="str">
        <f t="shared" si="1"/>
        <v>726900012800</v>
      </c>
    </row>
    <row r="78" spans="1:14" x14ac:dyDescent="0.25">
      <c r="A78" s="223" t="s">
        <v>108</v>
      </c>
      <c r="B78" s="223" t="s">
        <v>224</v>
      </c>
      <c r="C78" s="223" t="s">
        <v>225</v>
      </c>
      <c r="D78" s="223" t="s">
        <v>126</v>
      </c>
      <c r="E78" s="223" t="s">
        <v>127</v>
      </c>
      <c r="F78" s="223" t="s">
        <v>125</v>
      </c>
      <c r="G78" s="223" t="s">
        <v>156</v>
      </c>
      <c r="H78" s="223" t="s">
        <v>217</v>
      </c>
      <c r="I78" s="223" t="s">
        <v>217</v>
      </c>
      <c r="J78" s="223" t="s">
        <v>217</v>
      </c>
      <c r="K78" s="223" t="s">
        <v>217</v>
      </c>
      <c r="L78" s="223" t="s">
        <v>217</v>
      </c>
      <c r="M78" s="224">
        <v>37.020000000000003</v>
      </c>
      <c r="N78" s="188" t="str">
        <f t="shared" si="1"/>
        <v>726900012800</v>
      </c>
    </row>
    <row r="79" spans="1:14" x14ac:dyDescent="0.25">
      <c r="A79" s="223" t="s">
        <v>108</v>
      </c>
      <c r="B79" s="223" t="s">
        <v>224</v>
      </c>
      <c r="C79" s="223" t="s">
        <v>225</v>
      </c>
      <c r="D79" s="223" t="s">
        <v>126</v>
      </c>
      <c r="E79" s="223" t="s">
        <v>127</v>
      </c>
      <c r="F79" s="223" t="s">
        <v>217</v>
      </c>
      <c r="G79" s="223" t="s">
        <v>138</v>
      </c>
      <c r="H79" s="223" t="s">
        <v>217</v>
      </c>
      <c r="I79" s="223" t="s">
        <v>217</v>
      </c>
      <c r="J79" s="223" t="s">
        <v>217</v>
      </c>
      <c r="K79" s="223" t="s">
        <v>217</v>
      </c>
      <c r="L79" s="223" t="s">
        <v>217</v>
      </c>
      <c r="M79" s="224">
        <v>-203.6</v>
      </c>
      <c r="N79" s="188" t="str">
        <f t="shared" si="1"/>
        <v>210500012800</v>
      </c>
    </row>
    <row r="80" spans="1:14" x14ac:dyDescent="0.25">
      <c r="A80" s="223" t="s">
        <v>108</v>
      </c>
      <c r="B80" s="223" t="s">
        <v>224</v>
      </c>
      <c r="C80" s="223" t="s">
        <v>225</v>
      </c>
      <c r="D80" s="223" t="s">
        <v>126</v>
      </c>
      <c r="E80" s="223" t="s">
        <v>127</v>
      </c>
      <c r="F80" s="223" t="s">
        <v>217</v>
      </c>
      <c r="G80" s="223" t="s">
        <v>137</v>
      </c>
      <c r="H80" s="223" t="s">
        <v>217</v>
      </c>
      <c r="I80" s="223" t="s">
        <v>217</v>
      </c>
      <c r="J80" s="223" t="s">
        <v>217</v>
      </c>
      <c r="K80" s="223" t="s">
        <v>217</v>
      </c>
      <c r="L80" s="223" t="s">
        <v>217</v>
      </c>
      <c r="M80" s="224">
        <v>-27.27</v>
      </c>
      <c r="N80" s="188" t="str">
        <f t="shared" si="1"/>
        <v>210000012800</v>
      </c>
    </row>
    <row r="81" spans="1:14" x14ac:dyDescent="0.25">
      <c r="A81" s="223" t="s">
        <v>108</v>
      </c>
      <c r="B81" s="223" t="s">
        <v>224</v>
      </c>
      <c r="C81" s="223" t="s">
        <v>225</v>
      </c>
      <c r="D81" s="223" t="s">
        <v>126</v>
      </c>
      <c r="E81" s="223" t="s">
        <v>127</v>
      </c>
      <c r="F81" s="223" t="s">
        <v>217</v>
      </c>
      <c r="G81" s="223" t="s">
        <v>141</v>
      </c>
      <c r="H81" s="223" t="s">
        <v>217</v>
      </c>
      <c r="I81" s="223" t="s">
        <v>217</v>
      </c>
      <c r="J81" s="223" t="s">
        <v>217</v>
      </c>
      <c r="K81" s="223" t="s">
        <v>217</v>
      </c>
      <c r="L81" s="223" t="s">
        <v>217</v>
      </c>
      <c r="M81" s="224">
        <v>-108.5</v>
      </c>
      <c r="N81" s="188" t="str">
        <f t="shared" si="1"/>
        <v>213000012800</v>
      </c>
    </row>
    <row r="82" spans="1:14" x14ac:dyDescent="0.25">
      <c r="A82" s="223" t="s">
        <v>108</v>
      </c>
      <c r="B82" s="223" t="s">
        <v>224</v>
      </c>
      <c r="C82" s="223" t="s">
        <v>225</v>
      </c>
      <c r="D82" s="223" t="s">
        <v>126</v>
      </c>
      <c r="E82" s="223" t="s">
        <v>127</v>
      </c>
      <c r="F82" s="223" t="s">
        <v>217</v>
      </c>
      <c r="G82" s="223" t="s">
        <v>140</v>
      </c>
      <c r="H82" s="223" t="s">
        <v>217</v>
      </c>
      <c r="I82" s="223" t="s">
        <v>217</v>
      </c>
      <c r="J82" s="223" t="s">
        <v>217</v>
      </c>
      <c r="K82" s="223" t="s">
        <v>217</v>
      </c>
      <c r="L82" s="223" t="s">
        <v>217</v>
      </c>
      <c r="M82" s="224">
        <v>-4.8600000000000003</v>
      </c>
      <c r="N82" s="188" t="str">
        <f t="shared" si="1"/>
        <v>212500012800</v>
      </c>
    </row>
    <row r="83" spans="1:14" x14ac:dyDescent="0.25">
      <c r="A83" s="223" t="s">
        <v>108</v>
      </c>
      <c r="B83" s="223" t="s">
        <v>224</v>
      </c>
      <c r="C83" s="223" t="s">
        <v>225</v>
      </c>
      <c r="D83" s="223" t="s">
        <v>126</v>
      </c>
      <c r="E83" s="223" t="s">
        <v>127</v>
      </c>
      <c r="F83" s="223" t="s">
        <v>217</v>
      </c>
      <c r="G83" s="223" t="s">
        <v>140</v>
      </c>
      <c r="H83" s="223" t="s">
        <v>217</v>
      </c>
      <c r="I83" s="223" t="s">
        <v>217</v>
      </c>
      <c r="J83" s="223" t="s">
        <v>217</v>
      </c>
      <c r="K83" s="223" t="s">
        <v>217</v>
      </c>
      <c r="L83" s="223" t="s">
        <v>217</v>
      </c>
      <c r="M83" s="224">
        <v>-10.94</v>
      </c>
      <c r="N83" s="188" t="str">
        <f t="shared" si="1"/>
        <v>212500012800</v>
      </c>
    </row>
    <row r="84" spans="1:14" x14ac:dyDescent="0.25">
      <c r="A84" s="223" t="s">
        <v>108</v>
      </c>
      <c r="B84" s="223" t="s">
        <v>224</v>
      </c>
      <c r="C84" s="223" t="s">
        <v>225</v>
      </c>
      <c r="D84" s="223" t="s">
        <v>126</v>
      </c>
      <c r="E84" s="223" t="s">
        <v>127</v>
      </c>
      <c r="F84" s="223" t="s">
        <v>217</v>
      </c>
      <c r="G84" s="223" t="s">
        <v>137</v>
      </c>
      <c r="H84" s="223" t="s">
        <v>217</v>
      </c>
      <c r="I84" s="223" t="s">
        <v>217</v>
      </c>
      <c r="J84" s="223" t="s">
        <v>217</v>
      </c>
      <c r="K84" s="223" t="s">
        <v>217</v>
      </c>
      <c r="L84" s="223" t="s">
        <v>217</v>
      </c>
      <c r="M84" s="224">
        <v>-500</v>
      </c>
      <c r="N84" s="188" t="str">
        <f t="shared" si="1"/>
        <v>210000012800</v>
      </c>
    </row>
    <row r="85" spans="1:14" x14ac:dyDescent="0.25">
      <c r="A85" s="223" t="s">
        <v>108</v>
      </c>
      <c r="B85" s="223" t="s">
        <v>224</v>
      </c>
      <c r="C85" s="223" t="s">
        <v>225</v>
      </c>
      <c r="D85" s="223" t="s">
        <v>126</v>
      </c>
      <c r="E85" s="223" t="s">
        <v>127</v>
      </c>
      <c r="F85" s="223" t="s">
        <v>217</v>
      </c>
      <c r="G85" s="223" t="s">
        <v>137</v>
      </c>
      <c r="H85" s="223" t="s">
        <v>217</v>
      </c>
      <c r="I85" s="223" t="s">
        <v>217</v>
      </c>
      <c r="J85" s="223" t="s">
        <v>217</v>
      </c>
      <c r="K85" s="223" t="s">
        <v>217</v>
      </c>
      <c r="L85" s="223" t="s">
        <v>217</v>
      </c>
      <c r="M85" s="224">
        <v>-98.08</v>
      </c>
      <c r="N85" s="188" t="str">
        <f t="shared" si="1"/>
        <v>210000012800</v>
      </c>
    </row>
    <row r="86" spans="1:14" x14ac:dyDescent="0.25">
      <c r="A86" s="223" t="s">
        <v>108</v>
      </c>
      <c r="B86" s="223" t="s">
        <v>224</v>
      </c>
      <c r="C86" s="223" t="s">
        <v>225</v>
      </c>
      <c r="D86" s="223" t="s">
        <v>126</v>
      </c>
      <c r="E86" s="223" t="s">
        <v>127</v>
      </c>
      <c r="F86" s="223" t="s">
        <v>217</v>
      </c>
      <c r="G86" s="223" t="s">
        <v>135</v>
      </c>
      <c r="H86" s="223" t="s">
        <v>217</v>
      </c>
      <c r="I86" s="223" t="s">
        <v>217</v>
      </c>
      <c r="J86" s="223" t="s">
        <v>217</v>
      </c>
      <c r="K86" s="223" t="s">
        <v>217</v>
      </c>
      <c r="L86" s="223" t="s">
        <v>217</v>
      </c>
      <c r="M86" s="224">
        <v>-673.9</v>
      </c>
      <c r="N86" s="188" t="str">
        <f t="shared" si="1"/>
        <v>205600012800</v>
      </c>
    </row>
    <row r="87" spans="1:14" x14ac:dyDescent="0.25">
      <c r="A87" s="223" t="s">
        <v>108</v>
      </c>
      <c r="B87" s="223" t="s">
        <v>224</v>
      </c>
      <c r="C87" s="223" t="s">
        <v>225</v>
      </c>
      <c r="D87" s="223" t="s">
        <v>126</v>
      </c>
      <c r="E87" s="223" t="s">
        <v>127</v>
      </c>
      <c r="F87" s="223" t="s">
        <v>217</v>
      </c>
      <c r="G87" s="223" t="s">
        <v>159</v>
      </c>
      <c r="H87" s="223" t="s">
        <v>217</v>
      </c>
      <c r="I87" s="223" t="s">
        <v>217</v>
      </c>
      <c r="J87" s="223" t="s">
        <v>217</v>
      </c>
      <c r="K87" s="223" t="s">
        <v>217</v>
      </c>
      <c r="L87" s="223" t="s">
        <v>217</v>
      </c>
      <c r="M87" s="224">
        <v>-11.4</v>
      </c>
      <c r="N87" s="188" t="str">
        <f t="shared" si="1"/>
        <v>205700012800</v>
      </c>
    </row>
    <row r="88" spans="1:14" x14ac:dyDescent="0.25">
      <c r="A88" s="223" t="s">
        <v>108</v>
      </c>
      <c r="B88" s="223" t="s">
        <v>224</v>
      </c>
      <c r="C88" s="223" t="s">
        <v>225</v>
      </c>
      <c r="D88" s="223" t="s">
        <v>126</v>
      </c>
      <c r="E88" s="223" t="s">
        <v>127</v>
      </c>
      <c r="F88" s="223" t="s">
        <v>217</v>
      </c>
      <c r="G88" s="223" t="s">
        <v>134</v>
      </c>
      <c r="H88" s="223" t="s">
        <v>217</v>
      </c>
      <c r="I88" s="223" t="s">
        <v>217</v>
      </c>
      <c r="J88" s="223" t="s">
        <v>217</v>
      </c>
      <c r="K88" s="223" t="s">
        <v>217</v>
      </c>
      <c r="L88" s="223" t="s">
        <v>217</v>
      </c>
      <c r="M88" s="224">
        <v>-2.4900000000000002</v>
      </c>
      <c r="N88" s="188" t="str">
        <f t="shared" si="1"/>
        <v>205500012800</v>
      </c>
    </row>
    <row r="89" spans="1:14" x14ac:dyDescent="0.25">
      <c r="A89" s="223" t="s">
        <v>108</v>
      </c>
      <c r="B89" s="223" t="s">
        <v>224</v>
      </c>
      <c r="C89" s="223" t="s">
        <v>225</v>
      </c>
      <c r="D89" s="223" t="s">
        <v>126</v>
      </c>
      <c r="E89" s="223" t="s">
        <v>127</v>
      </c>
      <c r="F89" s="223" t="s">
        <v>217</v>
      </c>
      <c r="G89" s="223" t="s">
        <v>132</v>
      </c>
      <c r="H89" s="223" t="s">
        <v>217</v>
      </c>
      <c r="I89" s="223" t="s">
        <v>217</v>
      </c>
      <c r="J89" s="223" t="s">
        <v>217</v>
      </c>
      <c r="K89" s="223" t="s">
        <v>217</v>
      </c>
      <c r="L89" s="223" t="s">
        <v>217</v>
      </c>
      <c r="M89" s="224">
        <v>-203.6</v>
      </c>
      <c r="N89" s="188" t="str">
        <f t="shared" si="1"/>
        <v>205200012800</v>
      </c>
    </row>
    <row r="90" spans="1:14" x14ac:dyDescent="0.25">
      <c r="A90" s="223" t="s">
        <v>108</v>
      </c>
      <c r="B90" s="223" t="s">
        <v>224</v>
      </c>
      <c r="C90" s="223" t="s">
        <v>225</v>
      </c>
      <c r="D90" s="223" t="s">
        <v>126</v>
      </c>
      <c r="E90" s="223" t="s">
        <v>127</v>
      </c>
      <c r="F90" s="223" t="s">
        <v>217</v>
      </c>
      <c r="G90" s="223" t="s">
        <v>137</v>
      </c>
      <c r="H90" s="223" t="s">
        <v>217</v>
      </c>
      <c r="I90" s="223" t="s">
        <v>217</v>
      </c>
      <c r="J90" s="223" t="s">
        <v>217</v>
      </c>
      <c r="K90" s="223" t="s">
        <v>217</v>
      </c>
      <c r="L90" s="223" t="s">
        <v>217</v>
      </c>
      <c r="M90" s="224">
        <v>-37.020000000000003</v>
      </c>
      <c r="N90" s="188" t="str">
        <f t="shared" si="1"/>
        <v>210000012800</v>
      </c>
    </row>
    <row r="91" spans="1:14" x14ac:dyDescent="0.25">
      <c r="A91" s="223" t="s">
        <v>108</v>
      </c>
      <c r="B91" s="223" t="s">
        <v>224</v>
      </c>
      <c r="C91" s="223" t="s">
        <v>225</v>
      </c>
      <c r="D91" s="223" t="s">
        <v>126</v>
      </c>
      <c r="E91" s="223" t="s">
        <v>127</v>
      </c>
      <c r="F91" s="223" t="s">
        <v>217</v>
      </c>
      <c r="G91" s="223" t="s">
        <v>139</v>
      </c>
      <c r="H91" s="223" t="s">
        <v>217</v>
      </c>
      <c r="I91" s="223" t="s">
        <v>217</v>
      </c>
      <c r="J91" s="223" t="s">
        <v>217</v>
      </c>
      <c r="K91" s="223" t="s">
        <v>217</v>
      </c>
      <c r="L91" s="223" t="s">
        <v>217</v>
      </c>
      <c r="M91" s="224">
        <v>-176.88</v>
      </c>
      <c r="N91" s="188" t="str">
        <f t="shared" si="1"/>
        <v>211000012800</v>
      </c>
    </row>
    <row r="92" spans="1:14" x14ac:dyDescent="0.25">
      <c r="A92" s="223" t="s">
        <v>108</v>
      </c>
      <c r="B92" s="223" t="s">
        <v>224</v>
      </c>
      <c r="C92" s="223" t="s">
        <v>225</v>
      </c>
      <c r="D92" s="223" t="s">
        <v>126</v>
      </c>
      <c r="E92" s="223" t="s">
        <v>127</v>
      </c>
      <c r="F92" s="223" t="s">
        <v>217</v>
      </c>
      <c r="G92" s="223" t="s">
        <v>133</v>
      </c>
      <c r="H92" s="223" t="s">
        <v>217</v>
      </c>
      <c r="I92" s="223" t="s">
        <v>217</v>
      </c>
      <c r="J92" s="223" t="s">
        <v>217</v>
      </c>
      <c r="K92" s="223" t="s">
        <v>217</v>
      </c>
      <c r="L92" s="223" t="s">
        <v>217</v>
      </c>
      <c r="M92" s="224">
        <v>-176.88</v>
      </c>
      <c r="N92" s="188" t="str">
        <f t="shared" si="1"/>
        <v>205300012800</v>
      </c>
    </row>
    <row r="93" spans="1:14" x14ac:dyDescent="0.25">
      <c r="A93" s="223" t="s">
        <v>108</v>
      </c>
      <c r="B93" s="223" t="s">
        <v>224</v>
      </c>
      <c r="C93" s="223" t="s">
        <v>225</v>
      </c>
      <c r="D93" s="223" t="s">
        <v>126</v>
      </c>
      <c r="E93" s="223" t="s">
        <v>127</v>
      </c>
      <c r="F93" s="223" t="s">
        <v>217</v>
      </c>
      <c r="G93" s="223" t="s">
        <v>145</v>
      </c>
      <c r="H93" s="223" t="s">
        <v>217</v>
      </c>
      <c r="I93" s="223" t="s">
        <v>217</v>
      </c>
      <c r="J93" s="223" t="s">
        <v>217</v>
      </c>
      <c r="K93" s="223" t="s">
        <v>217</v>
      </c>
      <c r="L93" s="223" t="s">
        <v>217</v>
      </c>
      <c r="M93" s="224">
        <v>-41.37</v>
      </c>
      <c r="N93" s="188" t="str">
        <f t="shared" si="1"/>
        <v>216000012800</v>
      </c>
    </row>
    <row r="94" spans="1:14" x14ac:dyDescent="0.25">
      <c r="A94" s="223" t="s">
        <v>108</v>
      </c>
      <c r="B94" s="223" t="s">
        <v>224</v>
      </c>
      <c r="C94" s="223" t="s">
        <v>225</v>
      </c>
      <c r="D94" s="223" t="s">
        <v>126</v>
      </c>
      <c r="E94" s="223" t="s">
        <v>127</v>
      </c>
      <c r="F94" s="223" t="s">
        <v>217</v>
      </c>
      <c r="G94" s="223" t="s">
        <v>142</v>
      </c>
      <c r="H94" s="223" t="s">
        <v>217</v>
      </c>
      <c r="I94" s="223" t="s">
        <v>217</v>
      </c>
      <c r="J94" s="223" t="s">
        <v>217</v>
      </c>
      <c r="K94" s="223" t="s">
        <v>217</v>
      </c>
      <c r="L94" s="223" t="s">
        <v>217</v>
      </c>
      <c r="M94" s="224">
        <v>-377.3</v>
      </c>
      <c r="N94" s="188" t="str">
        <f t="shared" si="1"/>
        <v>214000012800</v>
      </c>
    </row>
    <row r="95" spans="1:14" x14ac:dyDescent="0.25">
      <c r="A95" s="223" t="s">
        <v>108</v>
      </c>
      <c r="B95" s="223" t="s">
        <v>224</v>
      </c>
      <c r="C95" s="223" t="s">
        <v>225</v>
      </c>
      <c r="D95" s="223" t="s">
        <v>126</v>
      </c>
      <c r="E95" s="223" t="s">
        <v>127</v>
      </c>
      <c r="F95" s="223" t="s">
        <v>217</v>
      </c>
      <c r="G95" s="223" t="s">
        <v>136</v>
      </c>
      <c r="H95" s="223" t="s">
        <v>217</v>
      </c>
      <c r="I95" s="223" t="s">
        <v>217</v>
      </c>
      <c r="J95" s="223" t="s">
        <v>217</v>
      </c>
      <c r="K95" s="223" t="s">
        <v>217</v>
      </c>
      <c r="L95" s="223" t="s">
        <v>217</v>
      </c>
      <c r="M95" s="224">
        <v>-41.37</v>
      </c>
      <c r="N95" s="188" t="str">
        <f t="shared" si="1"/>
        <v>205800012800</v>
      </c>
    </row>
    <row r="96" spans="1:14" x14ac:dyDescent="0.25">
      <c r="A96" s="223" t="s">
        <v>108</v>
      </c>
      <c r="B96" s="223" t="s">
        <v>224</v>
      </c>
      <c r="C96" s="223" t="s">
        <v>225</v>
      </c>
      <c r="D96" s="223" t="s">
        <v>126</v>
      </c>
      <c r="E96" s="223" t="s">
        <v>127</v>
      </c>
      <c r="F96" s="223" t="s">
        <v>217</v>
      </c>
      <c r="G96" s="223" t="s">
        <v>143</v>
      </c>
      <c r="H96" s="223" t="s">
        <v>217</v>
      </c>
      <c r="I96" s="223" t="s">
        <v>217</v>
      </c>
      <c r="J96" s="223" t="s">
        <v>217</v>
      </c>
      <c r="K96" s="223" t="s">
        <v>217</v>
      </c>
      <c r="L96" s="223" t="s">
        <v>217</v>
      </c>
      <c r="M96" s="224">
        <v>-121.08</v>
      </c>
      <c r="N96" s="188" t="str">
        <f t="shared" si="1"/>
        <v>215000012800</v>
      </c>
    </row>
    <row r="97" spans="1:14" x14ac:dyDescent="0.25">
      <c r="A97" s="223" t="s">
        <v>108</v>
      </c>
      <c r="B97" s="223" t="s">
        <v>224</v>
      </c>
      <c r="C97" s="223" t="s">
        <v>225</v>
      </c>
      <c r="D97" s="223" t="s">
        <v>126</v>
      </c>
      <c r="E97" s="223" t="s">
        <v>127</v>
      </c>
      <c r="F97" s="223" t="s">
        <v>217</v>
      </c>
      <c r="G97" s="223" t="s">
        <v>124</v>
      </c>
      <c r="H97" s="223" t="s">
        <v>217</v>
      </c>
      <c r="I97" s="223" t="s">
        <v>217</v>
      </c>
      <c r="J97" s="223" t="s">
        <v>217</v>
      </c>
      <c r="K97" s="223" t="s">
        <v>217</v>
      </c>
      <c r="L97" s="223" t="s">
        <v>217</v>
      </c>
      <c r="M97" s="224">
        <v>-1414.92</v>
      </c>
      <c r="N97" s="188" t="str">
        <f t="shared" si="1"/>
        <v>100000012800</v>
      </c>
    </row>
    <row r="98" spans="1:14" x14ac:dyDescent="0.25">
      <c r="A98" s="223" t="s">
        <v>108</v>
      </c>
      <c r="B98" s="223" t="s">
        <v>226</v>
      </c>
      <c r="C98" s="223" t="s">
        <v>227</v>
      </c>
      <c r="D98" s="223" t="s">
        <v>126</v>
      </c>
      <c r="E98" s="223" t="s">
        <v>127</v>
      </c>
      <c r="F98" s="223" t="s">
        <v>217</v>
      </c>
      <c r="G98" s="223" t="s">
        <v>138</v>
      </c>
      <c r="H98" s="223" t="s">
        <v>217</v>
      </c>
      <c r="I98" s="223" t="s">
        <v>217</v>
      </c>
      <c r="J98" s="223" t="s">
        <v>217</v>
      </c>
      <c r="K98" s="223" t="s">
        <v>217</v>
      </c>
      <c r="L98" s="223" t="s">
        <v>217</v>
      </c>
      <c r="M98" s="224">
        <v>-216.32</v>
      </c>
      <c r="N98" s="188" t="str">
        <f t="shared" si="1"/>
        <v>210500012800</v>
      </c>
    </row>
    <row r="99" spans="1:14" x14ac:dyDescent="0.25">
      <c r="A99" s="223" t="s">
        <v>108</v>
      </c>
      <c r="B99" s="223" t="s">
        <v>226</v>
      </c>
      <c r="C99" s="223" t="s">
        <v>227</v>
      </c>
      <c r="D99" s="223" t="s">
        <v>126</v>
      </c>
      <c r="E99" s="223" t="s">
        <v>127</v>
      </c>
      <c r="F99" s="223" t="s">
        <v>217</v>
      </c>
      <c r="G99" s="223" t="s">
        <v>146</v>
      </c>
      <c r="H99" s="223" t="s">
        <v>217</v>
      </c>
      <c r="I99" s="223" t="s">
        <v>217</v>
      </c>
      <c r="J99" s="223" t="s">
        <v>217</v>
      </c>
      <c r="K99" s="223" t="s">
        <v>217</v>
      </c>
      <c r="L99" s="223" t="s">
        <v>217</v>
      </c>
      <c r="M99" s="224">
        <v>-140.05000000000001</v>
      </c>
      <c r="N99" s="188" t="str">
        <f t="shared" si="1"/>
        <v>216600012800</v>
      </c>
    </row>
    <row r="100" spans="1:14" x14ac:dyDescent="0.25">
      <c r="A100" s="223" t="s">
        <v>108</v>
      </c>
      <c r="B100" s="223" t="s">
        <v>226</v>
      </c>
      <c r="C100" s="223" t="s">
        <v>227</v>
      </c>
      <c r="D100" s="223" t="s">
        <v>126</v>
      </c>
      <c r="E100" s="223" t="s">
        <v>127</v>
      </c>
      <c r="F100" s="223" t="s">
        <v>217</v>
      </c>
      <c r="G100" s="223" t="s">
        <v>137</v>
      </c>
      <c r="H100" s="223" t="s">
        <v>217</v>
      </c>
      <c r="I100" s="223" t="s">
        <v>217</v>
      </c>
      <c r="J100" s="223" t="s">
        <v>217</v>
      </c>
      <c r="K100" s="223" t="s">
        <v>217</v>
      </c>
      <c r="L100" s="223" t="s">
        <v>217</v>
      </c>
      <c r="M100" s="224">
        <v>-250</v>
      </c>
      <c r="N100" s="188" t="str">
        <f t="shared" si="1"/>
        <v>210000012800</v>
      </c>
    </row>
    <row r="101" spans="1:14" x14ac:dyDescent="0.25">
      <c r="A101" s="223" t="s">
        <v>108</v>
      </c>
      <c r="B101" s="223" t="s">
        <v>226</v>
      </c>
      <c r="C101" s="223" t="s">
        <v>227</v>
      </c>
      <c r="D101" s="223" t="s">
        <v>126</v>
      </c>
      <c r="E101" s="223" t="s">
        <v>127</v>
      </c>
      <c r="F101" s="223" t="s">
        <v>217</v>
      </c>
      <c r="G101" s="223" t="s">
        <v>141</v>
      </c>
      <c r="H101" s="223" t="s">
        <v>217</v>
      </c>
      <c r="I101" s="223" t="s">
        <v>217</v>
      </c>
      <c r="J101" s="223" t="s">
        <v>217</v>
      </c>
      <c r="K101" s="223" t="s">
        <v>217</v>
      </c>
      <c r="L101" s="223" t="s">
        <v>217</v>
      </c>
      <c r="M101" s="224">
        <v>-16</v>
      </c>
      <c r="N101" s="188" t="str">
        <f t="shared" si="1"/>
        <v>213000012800</v>
      </c>
    </row>
    <row r="102" spans="1:14" x14ac:dyDescent="0.25">
      <c r="A102" s="223" t="s">
        <v>108</v>
      </c>
      <c r="B102" s="223" t="s">
        <v>226</v>
      </c>
      <c r="C102" s="223" t="s">
        <v>227</v>
      </c>
      <c r="D102" s="223" t="s">
        <v>126</v>
      </c>
      <c r="E102" s="223" t="s">
        <v>127</v>
      </c>
      <c r="F102" s="223" t="s">
        <v>217</v>
      </c>
      <c r="G102" s="223" t="s">
        <v>160</v>
      </c>
      <c r="H102" s="223" t="s">
        <v>217</v>
      </c>
      <c r="I102" s="223" t="s">
        <v>217</v>
      </c>
      <c r="J102" s="223" t="s">
        <v>217</v>
      </c>
      <c r="K102" s="223" t="s">
        <v>217</v>
      </c>
      <c r="L102" s="223" t="s">
        <v>217</v>
      </c>
      <c r="M102" s="224">
        <v>-31.25</v>
      </c>
      <c r="N102" s="188" t="str">
        <f t="shared" si="1"/>
        <v>206100012800</v>
      </c>
    </row>
    <row r="103" spans="1:14" x14ac:dyDescent="0.25">
      <c r="A103" s="223" t="s">
        <v>108</v>
      </c>
      <c r="B103" s="223" t="s">
        <v>226</v>
      </c>
      <c r="C103" s="223" t="s">
        <v>227</v>
      </c>
      <c r="D103" s="223" t="s">
        <v>126</v>
      </c>
      <c r="E103" s="223" t="s">
        <v>127</v>
      </c>
      <c r="F103" s="223" t="s">
        <v>217</v>
      </c>
      <c r="G103" s="223" t="s">
        <v>159</v>
      </c>
      <c r="H103" s="223" t="s">
        <v>217</v>
      </c>
      <c r="I103" s="223" t="s">
        <v>217</v>
      </c>
      <c r="J103" s="223" t="s">
        <v>217</v>
      </c>
      <c r="K103" s="223" t="s">
        <v>217</v>
      </c>
      <c r="L103" s="223" t="s">
        <v>217</v>
      </c>
      <c r="M103" s="224">
        <v>-10.71</v>
      </c>
      <c r="N103" s="188" t="str">
        <f t="shared" si="1"/>
        <v>205700012800</v>
      </c>
    </row>
    <row r="104" spans="1:14" x14ac:dyDescent="0.25">
      <c r="A104" s="223" t="s">
        <v>108</v>
      </c>
      <c r="B104" s="223" t="s">
        <v>226</v>
      </c>
      <c r="C104" s="223" t="s">
        <v>227</v>
      </c>
      <c r="D104" s="223" t="s">
        <v>126</v>
      </c>
      <c r="E104" s="223" t="s">
        <v>127</v>
      </c>
      <c r="F104" s="223" t="s">
        <v>217</v>
      </c>
      <c r="G104" s="223" t="s">
        <v>135</v>
      </c>
      <c r="H104" s="223" t="s">
        <v>217</v>
      </c>
      <c r="I104" s="223" t="s">
        <v>217</v>
      </c>
      <c r="J104" s="223" t="s">
        <v>217</v>
      </c>
      <c r="K104" s="223" t="s">
        <v>217</v>
      </c>
      <c r="L104" s="223" t="s">
        <v>217</v>
      </c>
      <c r="M104" s="224">
        <v>-256.95</v>
      </c>
      <c r="N104" s="188" t="str">
        <f t="shared" si="1"/>
        <v>205600012800</v>
      </c>
    </row>
    <row r="105" spans="1:14" x14ac:dyDescent="0.25">
      <c r="A105" s="223" t="s">
        <v>108</v>
      </c>
      <c r="B105" s="223" t="s">
        <v>226</v>
      </c>
      <c r="C105" s="223" t="s">
        <v>227</v>
      </c>
      <c r="D105" s="223" t="s">
        <v>126</v>
      </c>
      <c r="E105" s="223" t="s">
        <v>127</v>
      </c>
      <c r="F105" s="223" t="s">
        <v>217</v>
      </c>
      <c r="G105" s="223" t="s">
        <v>134</v>
      </c>
      <c r="H105" s="223" t="s">
        <v>217</v>
      </c>
      <c r="I105" s="223" t="s">
        <v>217</v>
      </c>
      <c r="J105" s="223" t="s">
        <v>217</v>
      </c>
      <c r="K105" s="223" t="s">
        <v>217</v>
      </c>
      <c r="L105" s="223" t="s">
        <v>217</v>
      </c>
      <c r="M105" s="224">
        <v>-8.35</v>
      </c>
      <c r="N105" s="188" t="str">
        <f t="shared" si="1"/>
        <v>205500012800</v>
      </c>
    </row>
    <row r="106" spans="1:14" x14ac:dyDescent="0.25">
      <c r="A106" s="223" t="s">
        <v>108</v>
      </c>
      <c r="B106" s="223" t="s">
        <v>226</v>
      </c>
      <c r="C106" s="223" t="s">
        <v>227</v>
      </c>
      <c r="D106" s="223" t="s">
        <v>126</v>
      </c>
      <c r="E106" s="223" t="s">
        <v>127</v>
      </c>
      <c r="F106" s="223" t="s">
        <v>217</v>
      </c>
      <c r="G106" s="223" t="s">
        <v>132</v>
      </c>
      <c r="H106" s="223" t="s">
        <v>217</v>
      </c>
      <c r="I106" s="223" t="s">
        <v>217</v>
      </c>
      <c r="J106" s="223" t="s">
        <v>217</v>
      </c>
      <c r="K106" s="223" t="s">
        <v>217</v>
      </c>
      <c r="L106" s="223" t="s">
        <v>217</v>
      </c>
      <c r="M106" s="224">
        <v>-216.32</v>
      </c>
      <c r="N106" s="188" t="str">
        <f t="shared" si="1"/>
        <v>205200012800</v>
      </c>
    </row>
    <row r="107" spans="1:14" x14ac:dyDescent="0.25">
      <c r="A107" s="223" t="s">
        <v>108</v>
      </c>
      <c r="B107" s="223" t="s">
        <v>226</v>
      </c>
      <c r="C107" s="223" t="s">
        <v>227</v>
      </c>
      <c r="D107" s="223" t="s">
        <v>126</v>
      </c>
      <c r="E107" s="223" t="s">
        <v>127</v>
      </c>
      <c r="F107" s="223" t="s">
        <v>217</v>
      </c>
      <c r="G107" s="223" t="s">
        <v>137</v>
      </c>
      <c r="H107" s="223" t="s">
        <v>217</v>
      </c>
      <c r="I107" s="223" t="s">
        <v>217</v>
      </c>
      <c r="J107" s="223" t="s">
        <v>217</v>
      </c>
      <c r="K107" s="223" t="s">
        <v>217</v>
      </c>
      <c r="L107" s="223" t="s">
        <v>217</v>
      </c>
      <c r="M107" s="224">
        <v>-39.33</v>
      </c>
      <c r="N107" s="188" t="str">
        <f t="shared" si="1"/>
        <v>210000012800</v>
      </c>
    </row>
    <row r="108" spans="1:14" x14ac:dyDescent="0.25">
      <c r="A108" s="223" t="s">
        <v>108</v>
      </c>
      <c r="B108" s="223" t="s">
        <v>226</v>
      </c>
      <c r="C108" s="223" t="s">
        <v>227</v>
      </c>
      <c r="D108" s="223" t="s">
        <v>126</v>
      </c>
      <c r="E108" s="223" t="s">
        <v>127</v>
      </c>
      <c r="F108" s="223" t="s">
        <v>217</v>
      </c>
      <c r="G108" s="223" t="s">
        <v>139</v>
      </c>
      <c r="H108" s="223" t="s">
        <v>217</v>
      </c>
      <c r="I108" s="223" t="s">
        <v>217</v>
      </c>
      <c r="J108" s="223" t="s">
        <v>217</v>
      </c>
      <c r="K108" s="223" t="s">
        <v>217</v>
      </c>
      <c r="L108" s="223" t="s">
        <v>217</v>
      </c>
      <c r="M108" s="224">
        <v>-193.22</v>
      </c>
      <c r="N108" s="188" t="str">
        <f t="shared" si="1"/>
        <v>211000012800</v>
      </c>
    </row>
    <row r="109" spans="1:14" x14ac:dyDescent="0.25">
      <c r="A109" s="223" t="s">
        <v>108</v>
      </c>
      <c r="B109" s="223" t="s">
        <v>226</v>
      </c>
      <c r="C109" s="223" t="s">
        <v>227</v>
      </c>
      <c r="D109" s="223" t="s">
        <v>126</v>
      </c>
      <c r="E109" s="223" t="s">
        <v>127</v>
      </c>
      <c r="F109" s="223" t="s">
        <v>217</v>
      </c>
      <c r="G109" s="223" t="s">
        <v>133</v>
      </c>
      <c r="H109" s="223" t="s">
        <v>217</v>
      </c>
      <c r="I109" s="223" t="s">
        <v>217</v>
      </c>
      <c r="J109" s="223" t="s">
        <v>217</v>
      </c>
      <c r="K109" s="223" t="s">
        <v>217</v>
      </c>
      <c r="L109" s="223" t="s">
        <v>217</v>
      </c>
      <c r="M109" s="224">
        <v>-193.22</v>
      </c>
      <c r="N109" s="188" t="str">
        <f t="shared" si="1"/>
        <v>205300012800</v>
      </c>
    </row>
    <row r="110" spans="1:14" x14ac:dyDescent="0.25">
      <c r="A110" s="223" t="s">
        <v>108</v>
      </c>
      <c r="B110" s="223" t="s">
        <v>226</v>
      </c>
      <c r="C110" s="223" t="s">
        <v>227</v>
      </c>
      <c r="D110" s="223" t="s">
        <v>126</v>
      </c>
      <c r="E110" s="223" t="s">
        <v>127</v>
      </c>
      <c r="F110" s="223" t="s">
        <v>217</v>
      </c>
      <c r="G110" s="223" t="s">
        <v>145</v>
      </c>
      <c r="H110" s="223" t="s">
        <v>217</v>
      </c>
      <c r="I110" s="223" t="s">
        <v>217</v>
      </c>
      <c r="J110" s="223" t="s">
        <v>217</v>
      </c>
      <c r="K110" s="223" t="s">
        <v>217</v>
      </c>
      <c r="L110" s="223" t="s">
        <v>217</v>
      </c>
      <c r="M110" s="224">
        <v>-45.19</v>
      </c>
      <c r="N110" s="188" t="str">
        <f t="shared" si="1"/>
        <v>216000012800</v>
      </c>
    </row>
    <row r="111" spans="1:14" x14ac:dyDescent="0.25">
      <c r="A111" s="223" t="s">
        <v>108</v>
      </c>
      <c r="B111" s="223" t="s">
        <v>226</v>
      </c>
      <c r="C111" s="223" t="s">
        <v>227</v>
      </c>
      <c r="D111" s="223" t="s">
        <v>126</v>
      </c>
      <c r="E111" s="223" t="s">
        <v>127</v>
      </c>
      <c r="F111" s="223" t="s">
        <v>217</v>
      </c>
      <c r="G111" s="223" t="s">
        <v>142</v>
      </c>
      <c r="H111" s="223" t="s">
        <v>217</v>
      </c>
      <c r="I111" s="223" t="s">
        <v>217</v>
      </c>
      <c r="J111" s="223" t="s">
        <v>217</v>
      </c>
      <c r="K111" s="223" t="s">
        <v>217</v>
      </c>
      <c r="L111" s="223" t="s">
        <v>217</v>
      </c>
      <c r="M111" s="224">
        <v>-50</v>
      </c>
      <c r="N111" s="188" t="str">
        <f t="shared" si="1"/>
        <v>214000012800</v>
      </c>
    </row>
    <row r="112" spans="1:14" x14ac:dyDescent="0.25">
      <c r="A112" s="223" t="s">
        <v>108</v>
      </c>
      <c r="B112" s="223" t="s">
        <v>226</v>
      </c>
      <c r="C112" s="223" t="s">
        <v>227</v>
      </c>
      <c r="D112" s="223" t="s">
        <v>126</v>
      </c>
      <c r="E112" s="223" t="s">
        <v>127</v>
      </c>
      <c r="F112" s="223" t="s">
        <v>217</v>
      </c>
      <c r="G112" s="223" t="s">
        <v>136</v>
      </c>
      <c r="H112" s="223" t="s">
        <v>217</v>
      </c>
      <c r="I112" s="223" t="s">
        <v>217</v>
      </c>
      <c r="J112" s="223" t="s">
        <v>217</v>
      </c>
      <c r="K112" s="223" t="s">
        <v>217</v>
      </c>
      <c r="L112" s="223" t="s">
        <v>217</v>
      </c>
      <c r="M112" s="224">
        <v>-45.19</v>
      </c>
      <c r="N112" s="188" t="str">
        <f t="shared" si="1"/>
        <v>205800012800</v>
      </c>
    </row>
    <row r="113" spans="1:14" x14ac:dyDescent="0.25">
      <c r="A113" s="223" t="s">
        <v>108</v>
      </c>
      <c r="B113" s="223" t="s">
        <v>226</v>
      </c>
      <c r="C113" s="223" t="s">
        <v>227</v>
      </c>
      <c r="D113" s="223" t="s">
        <v>126</v>
      </c>
      <c r="E113" s="223" t="s">
        <v>127</v>
      </c>
      <c r="F113" s="223" t="s">
        <v>217</v>
      </c>
      <c r="G113" s="223" t="s">
        <v>143</v>
      </c>
      <c r="H113" s="223" t="s">
        <v>217</v>
      </c>
      <c r="I113" s="223" t="s">
        <v>217</v>
      </c>
      <c r="J113" s="223" t="s">
        <v>217</v>
      </c>
      <c r="K113" s="223" t="s">
        <v>217</v>
      </c>
      <c r="L113" s="223" t="s">
        <v>217</v>
      </c>
      <c r="M113" s="224">
        <v>-153.13999999999999</v>
      </c>
      <c r="N113" s="188" t="str">
        <f t="shared" si="1"/>
        <v>215000012800</v>
      </c>
    </row>
    <row r="114" spans="1:14" x14ac:dyDescent="0.25">
      <c r="A114" s="223" t="s">
        <v>108</v>
      </c>
      <c r="B114" s="223" t="s">
        <v>226</v>
      </c>
      <c r="C114" s="223" t="s">
        <v>227</v>
      </c>
      <c r="D114" s="223" t="s">
        <v>126</v>
      </c>
      <c r="E114" s="223" t="s">
        <v>127</v>
      </c>
      <c r="F114" s="223" t="s">
        <v>217</v>
      </c>
      <c r="G114" s="223" t="s">
        <v>124</v>
      </c>
      <c r="H114" s="223" t="s">
        <v>217</v>
      </c>
      <c r="I114" s="223" t="s">
        <v>217</v>
      </c>
      <c r="J114" s="223" t="s">
        <v>217</v>
      </c>
      <c r="K114" s="223" t="s">
        <v>217</v>
      </c>
      <c r="L114" s="223" t="s">
        <v>217</v>
      </c>
      <c r="M114" s="224">
        <v>-2161.23</v>
      </c>
      <c r="N114" s="188" t="str">
        <f t="shared" si="1"/>
        <v>100000012800</v>
      </c>
    </row>
    <row r="115" spans="1:14" x14ac:dyDescent="0.25">
      <c r="A115" s="223" t="s">
        <v>108</v>
      </c>
      <c r="B115" s="223" t="s">
        <v>226</v>
      </c>
      <c r="C115" s="223" t="s">
        <v>227</v>
      </c>
      <c r="D115" s="223" t="s">
        <v>126</v>
      </c>
      <c r="E115" s="223" t="s">
        <v>127</v>
      </c>
      <c r="F115" s="223" t="s">
        <v>125</v>
      </c>
      <c r="G115" s="223" t="s">
        <v>148</v>
      </c>
      <c r="H115" s="223" t="s">
        <v>217</v>
      </c>
      <c r="I115" s="223" t="s">
        <v>217</v>
      </c>
      <c r="J115" s="223" t="s">
        <v>217</v>
      </c>
      <c r="K115" s="223" t="s">
        <v>217</v>
      </c>
      <c r="L115" s="223" t="s">
        <v>217</v>
      </c>
      <c r="M115" s="224">
        <v>3277.6</v>
      </c>
      <c r="N115" s="188" t="str">
        <f t="shared" si="1"/>
        <v>700000012800</v>
      </c>
    </row>
    <row r="116" spans="1:14" x14ac:dyDescent="0.25">
      <c r="A116" s="223" t="s">
        <v>108</v>
      </c>
      <c r="B116" s="223" t="s">
        <v>226</v>
      </c>
      <c r="C116" s="223" t="s">
        <v>227</v>
      </c>
      <c r="D116" s="223" t="s">
        <v>126</v>
      </c>
      <c r="E116" s="223" t="s">
        <v>127</v>
      </c>
      <c r="F116" s="223" t="s">
        <v>125</v>
      </c>
      <c r="G116" s="223" t="s">
        <v>151</v>
      </c>
      <c r="H116" s="223" t="s">
        <v>217</v>
      </c>
      <c r="I116" s="223" t="s">
        <v>217</v>
      </c>
      <c r="J116" s="223" t="s">
        <v>217</v>
      </c>
      <c r="K116" s="223" t="s">
        <v>217</v>
      </c>
      <c r="L116" s="223" t="s">
        <v>217</v>
      </c>
      <c r="M116" s="224">
        <v>193.22</v>
      </c>
      <c r="N116" s="188" t="str">
        <f t="shared" si="1"/>
        <v>723000012800</v>
      </c>
    </row>
    <row r="117" spans="1:14" x14ac:dyDescent="0.25">
      <c r="A117" s="223" t="s">
        <v>108</v>
      </c>
      <c r="B117" s="223" t="s">
        <v>226</v>
      </c>
      <c r="C117" s="223" t="s">
        <v>227</v>
      </c>
      <c r="D117" s="223" t="s">
        <v>126</v>
      </c>
      <c r="E117" s="223" t="s">
        <v>127</v>
      </c>
      <c r="F117" s="223" t="s">
        <v>125</v>
      </c>
      <c r="G117" s="223" t="s">
        <v>152</v>
      </c>
      <c r="H117" s="223" t="s">
        <v>217</v>
      </c>
      <c r="I117" s="223" t="s">
        <v>217</v>
      </c>
      <c r="J117" s="223" t="s">
        <v>217</v>
      </c>
      <c r="K117" s="223" t="s">
        <v>217</v>
      </c>
      <c r="L117" s="223" t="s">
        <v>217</v>
      </c>
      <c r="M117" s="224">
        <v>45.19</v>
      </c>
      <c r="N117" s="188" t="str">
        <f t="shared" si="1"/>
        <v>723100012800</v>
      </c>
    </row>
    <row r="118" spans="1:14" x14ac:dyDescent="0.25">
      <c r="A118" s="223" t="s">
        <v>108</v>
      </c>
      <c r="B118" s="223" t="s">
        <v>226</v>
      </c>
      <c r="C118" s="223" t="s">
        <v>227</v>
      </c>
      <c r="D118" s="223" t="s">
        <v>126</v>
      </c>
      <c r="E118" s="223" t="s">
        <v>127</v>
      </c>
      <c r="F118" s="223" t="s">
        <v>125</v>
      </c>
      <c r="G118" s="223" t="s">
        <v>153</v>
      </c>
      <c r="H118" s="223" t="s">
        <v>217</v>
      </c>
      <c r="I118" s="223" t="s">
        <v>217</v>
      </c>
      <c r="J118" s="223" t="s">
        <v>217</v>
      </c>
      <c r="K118" s="223" t="s">
        <v>217</v>
      </c>
      <c r="L118" s="223" t="s">
        <v>217</v>
      </c>
      <c r="M118" s="224">
        <v>256.95</v>
      </c>
      <c r="N118" s="188" t="str">
        <f t="shared" si="1"/>
        <v>724000012800</v>
      </c>
    </row>
    <row r="119" spans="1:14" x14ac:dyDescent="0.25">
      <c r="A119" s="223" t="s">
        <v>108</v>
      </c>
      <c r="B119" s="223" t="s">
        <v>226</v>
      </c>
      <c r="C119" s="223" t="s">
        <v>227</v>
      </c>
      <c r="D119" s="223" t="s">
        <v>126</v>
      </c>
      <c r="E119" s="223" t="s">
        <v>127</v>
      </c>
      <c r="F119" s="223" t="s">
        <v>125</v>
      </c>
      <c r="G119" s="223" t="s">
        <v>155</v>
      </c>
      <c r="H119" s="223" t="s">
        <v>217</v>
      </c>
      <c r="I119" s="223" t="s">
        <v>217</v>
      </c>
      <c r="J119" s="223" t="s">
        <v>217</v>
      </c>
      <c r="K119" s="223" t="s">
        <v>217</v>
      </c>
      <c r="L119" s="223" t="s">
        <v>217</v>
      </c>
      <c r="M119" s="224">
        <v>8.35</v>
      </c>
      <c r="N119" s="188" t="str">
        <f t="shared" si="1"/>
        <v>725000012800</v>
      </c>
    </row>
    <row r="120" spans="1:14" x14ac:dyDescent="0.25">
      <c r="A120" s="223" t="s">
        <v>108</v>
      </c>
      <c r="B120" s="223" t="s">
        <v>226</v>
      </c>
      <c r="C120" s="223" t="s">
        <v>227</v>
      </c>
      <c r="D120" s="223" t="s">
        <v>126</v>
      </c>
      <c r="E120" s="223" t="s">
        <v>127</v>
      </c>
      <c r="F120" s="223" t="s">
        <v>125</v>
      </c>
      <c r="G120" s="223" t="s">
        <v>150</v>
      </c>
      <c r="H120" s="223" t="s">
        <v>217</v>
      </c>
      <c r="I120" s="223" t="s">
        <v>217</v>
      </c>
      <c r="J120" s="223" t="s">
        <v>217</v>
      </c>
      <c r="K120" s="223" t="s">
        <v>217</v>
      </c>
      <c r="L120" s="223" t="s">
        <v>217</v>
      </c>
      <c r="M120" s="224">
        <v>10.71</v>
      </c>
      <c r="N120" s="188" t="str">
        <f t="shared" si="1"/>
        <v>722100012800</v>
      </c>
    </row>
    <row r="121" spans="1:14" x14ac:dyDescent="0.25">
      <c r="A121" s="223" t="s">
        <v>108</v>
      </c>
      <c r="B121" s="223" t="s">
        <v>226</v>
      </c>
      <c r="C121" s="223" t="s">
        <v>227</v>
      </c>
      <c r="D121" s="223" t="s">
        <v>126</v>
      </c>
      <c r="E121" s="223" t="s">
        <v>127</v>
      </c>
      <c r="F121" s="223" t="s">
        <v>125</v>
      </c>
      <c r="G121" s="223" t="s">
        <v>154</v>
      </c>
      <c r="H121" s="223" t="s">
        <v>217</v>
      </c>
      <c r="I121" s="223" t="s">
        <v>217</v>
      </c>
      <c r="J121" s="223" t="s">
        <v>217</v>
      </c>
      <c r="K121" s="223" t="s">
        <v>217</v>
      </c>
      <c r="L121" s="223" t="s">
        <v>217</v>
      </c>
      <c r="M121" s="224">
        <v>31.25</v>
      </c>
      <c r="N121" s="188" t="str">
        <f t="shared" si="1"/>
        <v>724500012800</v>
      </c>
    </row>
    <row r="122" spans="1:14" x14ac:dyDescent="0.25">
      <c r="A122" s="223" t="s">
        <v>108</v>
      </c>
      <c r="B122" s="223" t="s">
        <v>226</v>
      </c>
      <c r="C122" s="223" t="s">
        <v>227</v>
      </c>
      <c r="D122" s="223" t="s">
        <v>126</v>
      </c>
      <c r="E122" s="223" t="s">
        <v>127</v>
      </c>
      <c r="F122" s="223" t="s">
        <v>125</v>
      </c>
      <c r="G122" s="223" t="s">
        <v>156</v>
      </c>
      <c r="H122" s="223" t="s">
        <v>217</v>
      </c>
      <c r="I122" s="223" t="s">
        <v>217</v>
      </c>
      <c r="J122" s="223" t="s">
        <v>217</v>
      </c>
      <c r="K122" s="223" t="s">
        <v>217</v>
      </c>
      <c r="L122" s="223" t="s">
        <v>217</v>
      </c>
      <c r="M122" s="224">
        <v>216.32</v>
      </c>
      <c r="N122" s="188" t="str">
        <f t="shared" si="1"/>
        <v>726900012800</v>
      </c>
    </row>
    <row r="123" spans="1:14" x14ac:dyDescent="0.25">
      <c r="A123" s="223" t="s">
        <v>108</v>
      </c>
      <c r="B123" s="223" t="s">
        <v>226</v>
      </c>
      <c r="C123" s="223" t="s">
        <v>227</v>
      </c>
      <c r="D123" s="223" t="s">
        <v>126</v>
      </c>
      <c r="E123" s="223" t="s">
        <v>127</v>
      </c>
      <c r="F123" s="223" t="s">
        <v>125</v>
      </c>
      <c r="G123" s="223" t="s">
        <v>156</v>
      </c>
      <c r="H123" s="223" t="s">
        <v>217</v>
      </c>
      <c r="I123" s="223" t="s">
        <v>217</v>
      </c>
      <c r="J123" s="223" t="s">
        <v>217</v>
      </c>
      <c r="K123" s="223" t="s">
        <v>217</v>
      </c>
      <c r="L123" s="223" t="s">
        <v>217</v>
      </c>
      <c r="M123" s="224">
        <v>39.33</v>
      </c>
      <c r="N123" s="188" t="str">
        <f t="shared" si="1"/>
        <v>726900012800</v>
      </c>
    </row>
    <row r="124" spans="1:14" x14ac:dyDescent="0.25">
      <c r="A124" s="223" t="s">
        <v>108</v>
      </c>
      <c r="B124" s="223" t="s">
        <v>226</v>
      </c>
      <c r="C124" s="223" t="s">
        <v>227</v>
      </c>
      <c r="D124" s="223" t="s">
        <v>126</v>
      </c>
      <c r="E124" s="223" t="s">
        <v>127</v>
      </c>
      <c r="F124" s="223" t="s">
        <v>217</v>
      </c>
      <c r="G124" s="223" t="s">
        <v>140</v>
      </c>
      <c r="H124" s="223" t="s">
        <v>217</v>
      </c>
      <c r="I124" s="223" t="s">
        <v>217</v>
      </c>
      <c r="J124" s="223" t="s">
        <v>217</v>
      </c>
      <c r="K124" s="223" t="s">
        <v>217</v>
      </c>
      <c r="L124" s="223" t="s">
        <v>217</v>
      </c>
      <c r="M124" s="224">
        <v>-3.11</v>
      </c>
      <c r="N124" s="188" t="str">
        <f t="shared" si="1"/>
        <v>212500012800</v>
      </c>
    </row>
    <row r="125" spans="1:14" x14ac:dyDescent="0.25">
      <c r="A125" s="223" t="s">
        <v>108</v>
      </c>
      <c r="B125" s="223" t="s">
        <v>226</v>
      </c>
      <c r="C125" s="223" t="s">
        <v>227</v>
      </c>
      <c r="D125" s="223" t="s">
        <v>126</v>
      </c>
      <c r="E125" s="223" t="s">
        <v>127</v>
      </c>
      <c r="F125" s="223" t="s">
        <v>217</v>
      </c>
      <c r="G125" s="223" t="s">
        <v>144</v>
      </c>
      <c r="H125" s="223" t="s">
        <v>217</v>
      </c>
      <c r="I125" s="223" t="s">
        <v>217</v>
      </c>
      <c r="J125" s="223" t="s">
        <v>217</v>
      </c>
      <c r="K125" s="223" t="s">
        <v>217</v>
      </c>
      <c r="L125" s="223" t="s">
        <v>217</v>
      </c>
      <c r="M125" s="224">
        <v>-3.17</v>
      </c>
      <c r="N125" s="188" t="str">
        <f t="shared" si="1"/>
        <v>215500012800</v>
      </c>
    </row>
    <row r="126" spans="1:14" x14ac:dyDescent="0.25">
      <c r="A126" s="223" t="s">
        <v>108</v>
      </c>
      <c r="B126" s="223" t="s">
        <v>226</v>
      </c>
      <c r="C126" s="223" t="s">
        <v>227</v>
      </c>
      <c r="D126" s="223" t="s">
        <v>126</v>
      </c>
      <c r="E126" s="223" t="s">
        <v>127</v>
      </c>
      <c r="F126" s="223" t="s">
        <v>217</v>
      </c>
      <c r="G126" s="223" t="s">
        <v>137</v>
      </c>
      <c r="H126" s="223" t="s">
        <v>217</v>
      </c>
      <c r="I126" s="223" t="s">
        <v>217</v>
      </c>
      <c r="J126" s="223" t="s">
        <v>217</v>
      </c>
      <c r="K126" s="223" t="s">
        <v>217</v>
      </c>
      <c r="L126" s="223" t="s">
        <v>217</v>
      </c>
      <c r="M126" s="224">
        <v>-20</v>
      </c>
      <c r="N126" s="188" t="str">
        <f t="shared" si="1"/>
        <v>210000012800</v>
      </c>
    </row>
    <row r="127" spans="1:14" x14ac:dyDescent="0.25">
      <c r="A127" s="223" t="s">
        <v>108</v>
      </c>
      <c r="B127" s="223" t="s">
        <v>226</v>
      </c>
      <c r="C127" s="223" t="s">
        <v>227</v>
      </c>
      <c r="D127" s="223" t="s">
        <v>126</v>
      </c>
      <c r="E127" s="223" t="s">
        <v>127</v>
      </c>
      <c r="F127" s="223" t="s">
        <v>217</v>
      </c>
      <c r="G127" s="223" t="s">
        <v>140</v>
      </c>
      <c r="H127" s="223" t="s">
        <v>217</v>
      </c>
      <c r="I127" s="223" t="s">
        <v>217</v>
      </c>
      <c r="J127" s="223" t="s">
        <v>217</v>
      </c>
      <c r="K127" s="223" t="s">
        <v>217</v>
      </c>
      <c r="L127" s="223" t="s">
        <v>217</v>
      </c>
      <c r="M127" s="224">
        <v>-16.28</v>
      </c>
      <c r="N127" s="188" t="str">
        <f t="shared" si="1"/>
        <v>212500012800</v>
      </c>
    </row>
    <row r="128" spans="1:14" x14ac:dyDescent="0.25">
      <c r="A128" s="223" t="s">
        <v>108</v>
      </c>
      <c r="B128" s="223" t="s">
        <v>226</v>
      </c>
      <c r="C128" s="223" t="s">
        <v>227</v>
      </c>
      <c r="D128" s="223" t="s">
        <v>126</v>
      </c>
      <c r="E128" s="223" t="s">
        <v>127</v>
      </c>
      <c r="F128" s="223" t="s">
        <v>217</v>
      </c>
      <c r="G128" s="223" t="s">
        <v>137</v>
      </c>
      <c r="H128" s="223" t="s">
        <v>217</v>
      </c>
      <c r="I128" s="223" t="s">
        <v>217</v>
      </c>
      <c r="J128" s="223" t="s">
        <v>217</v>
      </c>
      <c r="K128" s="223" t="s">
        <v>217</v>
      </c>
      <c r="L128" s="223" t="s">
        <v>217</v>
      </c>
      <c r="M128" s="224">
        <v>-9.89</v>
      </c>
      <c r="N128" s="188" t="str">
        <f t="shared" si="1"/>
        <v>210000012800</v>
      </c>
    </row>
    <row r="129" spans="1:14" x14ac:dyDescent="0.25">
      <c r="A129" s="223" t="s">
        <v>108</v>
      </c>
      <c r="B129" s="223" t="s">
        <v>228</v>
      </c>
      <c r="C129" s="223" t="s">
        <v>229</v>
      </c>
      <c r="D129" s="223" t="s">
        <v>126</v>
      </c>
      <c r="E129" s="223" t="s">
        <v>127</v>
      </c>
      <c r="F129" s="223" t="s">
        <v>217</v>
      </c>
      <c r="G129" s="223" t="s">
        <v>139</v>
      </c>
      <c r="H129" s="223" t="s">
        <v>217</v>
      </c>
      <c r="I129" s="223" t="s">
        <v>217</v>
      </c>
      <c r="J129" s="223" t="s">
        <v>217</v>
      </c>
      <c r="K129" s="223" t="s">
        <v>217</v>
      </c>
      <c r="L129" s="223" t="s">
        <v>217</v>
      </c>
      <c r="M129" s="224">
        <v>-125.18</v>
      </c>
      <c r="N129" s="188" t="str">
        <f t="shared" si="1"/>
        <v>211000012800</v>
      </c>
    </row>
    <row r="130" spans="1:14" x14ac:dyDescent="0.25">
      <c r="A130" s="223" t="s">
        <v>108</v>
      </c>
      <c r="B130" s="223" t="s">
        <v>228</v>
      </c>
      <c r="C130" s="223" t="s">
        <v>229</v>
      </c>
      <c r="D130" s="223" t="s">
        <v>126</v>
      </c>
      <c r="E130" s="223" t="s">
        <v>127</v>
      </c>
      <c r="F130" s="223" t="s">
        <v>217</v>
      </c>
      <c r="G130" s="223" t="s">
        <v>133</v>
      </c>
      <c r="H130" s="223" t="s">
        <v>217</v>
      </c>
      <c r="I130" s="223" t="s">
        <v>217</v>
      </c>
      <c r="J130" s="223" t="s">
        <v>217</v>
      </c>
      <c r="K130" s="223" t="s">
        <v>217</v>
      </c>
      <c r="L130" s="223" t="s">
        <v>217</v>
      </c>
      <c r="M130" s="224">
        <v>-125.18</v>
      </c>
      <c r="N130" s="188" t="str">
        <f t="shared" si="1"/>
        <v>205300012800</v>
      </c>
    </row>
    <row r="131" spans="1:14" x14ac:dyDescent="0.25">
      <c r="A131" s="223" t="s">
        <v>108</v>
      </c>
      <c r="B131" s="223" t="s">
        <v>228</v>
      </c>
      <c r="C131" s="223" t="s">
        <v>229</v>
      </c>
      <c r="D131" s="223" t="s">
        <v>126</v>
      </c>
      <c r="E131" s="223" t="s">
        <v>127</v>
      </c>
      <c r="F131" s="223" t="s">
        <v>217</v>
      </c>
      <c r="G131" s="223" t="s">
        <v>145</v>
      </c>
      <c r="H131" s="223" t="s">
        <v>217</v>
      </c>
      <c r="I131" s="223" t="s">
        <v>217</v>
      </c>
      <c r="J131" s="223" t="s">
        <v>217</v>
      </c>
      <c r="K131" s="223" t="s">
        <v>217</v>
      </c>
      <c r="L131" s="223" t="s">
        <v>217</v>
      </c>
      <c r="M131" s="224">
        <v>-29.28</v>
      </c>
      <c r="N131" s="188" t="str">
        <f t="shared" ref="N131:N194" si="2">CONCATENATE(G131,E131)</f>
        <v>216000012800</v>
      </c>
    </row>
    <row r="132" spans="1:14" x14ac:dyDescent="0.25">
      <c r="A132" s="223" t="s">
        <v>108</v>
      </c>
      <c r="B132" s="223" t="s">
        <v>228</v>
      </c>
      <c r="C132" s="223" t="s">
        <v>229</v>
      </c>
      <c r="D132" s="223" t="s">
        <v>126</v>
      </c>
      <c r="E132" s="223" t="s">
        <v>127</v>
      </c>
      <c r="F132" s="223" t="s">
        <v>217</v>
      </c>
      <c r="G132" s="223" t="s">
        <v>142</v>
      </c>
      <c r="H132" s="223" t="s">
        <v>217</v>
      </c>
      <c r="I132" s="223" t="s">
        <v>217</v>
      </c>
      <c r="J132" s="223" t="s">
        <v>217</v>
      </c>
      <c r="K132" s="223" t="s">
        <v>217</v>
      </c>
      <c r="L132" s="223" t="s">
        <v>217</v>
      </c>
      <c r="M132" s="224">
        <v>-46.93</v>
      </c>
      <c r="N132" s="188" t="str">
        <f t="shared" si="2"/>
        <v>214000012800</v>
      </c>
    </row>
    <row r="133" spans="1:14" x14ac:dyDescent="0.25">
      <c r="A133" s="223" t="s">
        <v>108</v>
      </c>
      <c r="B133" s="223" t="s">
        <v>228</v>
      </c>
      <c r="C133" s="223" t="s">
        <v>229</v>
      </c>
      <c r="D133" s="223" t="s">
        <v>126</v>
      </c>
      <c r="E133" s="223" t="s">
        <v>127</v>
      </c>
      <c r="F133" s="223" t="s">
        <v>217</v>
      </c>
      <c r="G133" s="223" t="s">
        <v>136</v>
      </c>
      <c r="H133" s="223" t="s">
        <v>217</v>
      </c>
      <c r="I133" s="223" t="s">
        <v>217</v>
      </c>
      <c r="J133" s="223" t="s">
        <v>217</v>
      </c>
      <c r="K133" s="223" t="s">
        <v>217</v>
      </c>
      <c r="L133" s="223" t="s">
        <v>217</v>
      </c>
      <c r="M133" s="224">
        <v>-29.28</v>
      </c>
      <c r="N133" s="188" t="str">
        <f t="shared" si="2"/>
        <v>205800012800</v>
      </c>
    </row>
    <row r="134" spans="1:14" x14ac:dyDescent="0.25">
      <c r="A134" s="223" t="s">
        <v>108</v>
      </c>
      <c r="B134" s="223" t="s">
        <v>228</v>
      </c>
      <c r="C134" s="223" t="s">
        <v>229</v>
      </c>
      <c r="D134" s="223" t="s">
        <v>126</v>
      </c>
      <c r="E134" s="223" t="s">
        <v>127</v>
      </c>
      <c r="F134" s="223" t="s">
        <v>217</v>
      </c>
      <c r="G134" s="223" t="s">
        <v>143</v>
      </c>
      <c r="H134" s="223" t="s">
        <v>217</v>
      </c>
      <c r="I134" s="223" t="s">
        <v>217</v>
      </c>
      <c r="J134" s="223" t="s">
        <v>217</v>
      </c>
      <c r="K134" s="223" t="s">
        <v>217</v>
      </c>
      <c r="L134" s="223" t="s">
        <v>217</v>
      </c>
      <c r="M134" s="224">
        <v>-97.21</v>
      </c>
      <c r="N134" s="188" t="str">
        <f t="shared" si="2"/>
        <v>215000012800</v>
      </c>
    </row>
    <row r="135" spans="1:14" x14ac:dyDescent="0.25">
      <c r="A135" s="223" t="s">
        <v>108</v>
      </c>
      <c r="B135" s="223" t="s">
        <v>228</v>
      </c>
      <c r="C135" s="223" t="s">
        <v>229</v>
      </c>
      <c r="D135" s="223" t="s">
        <v>126</v>
      </c>
      <c r="E135" s="223" t="s">
        <v>127</v>
      </c>
      <c r="F135" s="223" t="s">
        <v>217</v>
      </c>
      <c r="G135" s="223" t="s">
        <v>124</v>
      </c>
      <c r="H135" s="223" t="s">
        <v>217</v>
      </c>
      <c r="I135" s="223" t="s">
        <v>217</v>
      </c>
      <c r="J135" s="223" t="s">
        <v>217</v>
      </c>
      <c r="K135" s="223" t="s">
        <v>217</v>
      </c>
      <c r="L135" s="223" t="s">
        <v>217</v>
      </c>
      <c r="M135" s="224">
        <v>-1569.2</v>
      </c>
      <c r="N135" s="188" t="str">
        <f t="shared" si="2"/>
        <v>100000012800</v>
      </c>
    </row>
    <row r="136" spans="1:14" x14ac:dyDescent="0.25">
      <c r="A136" s="223" t="s">
        <v>108</v>
      </c>
      <c r="B136" s="223" t="s">
        <v>228</v>
      </c>
      <c r="C136" s="223" t="s">
        <v>229</v>
      </c>
      <c r="D136" s="223" t="s">
        <v>126</v>
      </c>
      <c r="E136" s="223" t="s">
        <v>127</v>
      </c>
      <c r="F136" s="223" t="s">
        <v>131</v>
      </c>
      <c r="G136" s="223" t="s">
        <v>148</v>
      </c>
      <c r="H136" s="223" t="s">
        <v>217</v>
      </c>
      <c r="I136" s="223" t="s">
        <v>217</v>
      </c>
      <c r="J136" s="223" t="s">
        <v>217</v>
      </c>
      <c r="K136" s="223" t="s">
        <v>217</v>
      </c>
      <c r="L136" s="223" t="s">
        <v>217</v>
      </c>
      <c r="M136" s="224">
        <v>2152.8000000000002</v>
      </c>
      <c r="N136" s="188" t="str">
        <f t="shared" si="2"/>
        <v>700000012800</v>
      </c>
    </row>
    <row r="137" spans="1:14" x14ac:dyDescent="0.25">
      <c r="A137" s="223" t="s">
        <v>108</v>
      </c>
      <c r="B137" s="223" t="s">
        <v>228</v>
      </c>
      <c r="C137" s="223" t="s">
        <v>229</v>
      </c>
      <c r="D137" s="223" t="s">
        <v>126</v>
      </c>
      <c r="E137" s="223" t="s">
        <v>127</v>
      </c>
      <c r="F137" s="223" t="s">
        <v>131</v>
      </c>
      <c r="G137" s="223" t="s">
        <v>151</v>
      </c>
      <c r="H137" s="223" t="s">
        <v>217</v>
      </c>
      <c r="I137" s="223" t="s">
        <v>217</v>
      </c>
      <c r="J137" s="223" t="s">
        <v>217</v>
      </c>
      <c r="K137" s="223" t="s">
        <v>217</v>
      </c>
      <c r="L137" s="223" t="s">
        <v>217</v>
      </c>
      <c r="M137" s="224">
        <v>125.18</v>
      </c>
      <c r="N137" s="188" t="str">
        <f t="shared" si="2"/>
        <v>723000012800</v>
      </c>
    </row>
    <row r="138" spans="1:14" x14ac:dyDescent="0.25">
      <c r="A138" s="223" t="s">
        <v>108</v>
      </c>
      <c r="B138" s="223" t="s">
        <v>228</v>
      </c>
      <c r="C138" s="223" t="s">
        <v>229</v>
      </c>
      <c r="D138" s="223" t="s">
        <v>126</v>
      </c>
      <c r="E138" s="223" t="s">
        <v>127</v>
      </c>
      <c r="F138" s="223" t="s">
        <v>131</v>
      </c>
      <c r="G138" s="223" t="s">
        <v>152</v>
      </c>
      <c r="H138" s="223" t="s">
        <v>217</v>
      </c>
      <c r="I138" s="223" t="s">
        <v>217</v>
      </c>
      <c r="J138" s="223" t="s">
        <v>217</v>
      </c>
      <c r="K138" s="223" t="s">
        <v>217</v>
      </c>
      <c r="L138" s="223" t="s">
        <v>217</v>
      </c>
      <c r="M138" s="224">
        <v>29.28</v>
      </c>
      <c r="N138" s="188" t="str">
        <f t="shared" si="2"/>
        <v>723100012800</v>
      </c>
    </row>
    <row r="139" spans="1:14" x14ac:dyDescent="0.25">
      <c r="A139" s="223" t="s">
        <v>108</v>
      </c>
      <c r="B139" s="223" t="s">
        <v>228</v>
      </c>
      <c r="C139" s="223" t="s">
        <v>229</v>
      </c>
      <c r="D139" s="223" t="s">
        <v>126</v>
      </c>
      <c r="E139" s="223" t="s">
        <v>127</v>
      </c>
      <c r="F139" s="223" t="s">
        <v>131</v>
      </c>
      <c r="G139" s="223" t="s">
        <v>153</v>
      </c>
      <c r="H139" s="223" t="s">
        <v>217</v>
      </c>
      <c r="I139" s="223" t="s">
        <v>217</v>
      </c>
      <c r="J139" s="223" t="s">
        <v>217</v>
      </c>
      <c r="K139" s="223" t="s">
        <v>217</v>
      </c>
      <c r="L139" s="223" t="s">
        <v>217</v>
      </c>
      <c r="M139" s="224">
        <v>931.9</v>
      </c>
      <c r="N139" s="188" t="str">
        <f t="shared" si="2"/>
        <v>724000012800</v>
      </c>
    </row>
    <row r="140" spans="1:14" x14ac:dyDescent="0.25">
      <c r="A140" s="223" t="s">
        <v>108</v>
      </c>
      <c r="B140" s="223" t="s">
        <v>228</v>
      </c>
      <c r="C140" s="223" t="s">
        <v>229</v>
      </c>
      <c r="D140" s="223" t="s">
        <v>126</v>
      </c>
      <c r="E140" s="223" t="s">
        <v>127</v>
      </c>
      <c r="F140" s="223" t="s">
        <v>131</v>
      </c>
      <c r="G140" s="223" t="s">
        <v>155</v>
      </c>
      <c r="H140" s="223" t="s">
        <v>217</v>
      </c>
      <c r="I140" s="223" t="s">
        <v>217</v>
      </c>
      <c r="J140" s="223" t="s">
        <v>217</v>
      </c>
      <c r="K140" s="223" t="s">
        <v>217</v>
      </c>
      <c r="L140" s="223" t="s">
        <v>217</v>
      </c>
      <c r="M140" s="224">
        <v>1.1499999999999999</v>
      </c>
      <c r="N140" s="188" t="str">
        <f t="shared" si="2"/>
        <v>725000012800</v>
      </c>
    </row>
    <row r="141" spans="1:14" x14ac:dyDescent="0.25">
      <c r="A141" s="223" t="s">
        <v>108</v>
      </c>
      <c r="B141" s="223" t="s">
        <v>228</v>
      </c>
      <c r="C141" s="223" t="s">
        <v>229</v>
      </c>
      <c r="D141" s="223" t="s">
        <v>126</v>
      </c>
      <c r="E141" s="223" t="s">
        <v>127</v>
      </c>
      <c r="F141" s="223" t="s">
        <v>131</v>
      </c>
      <c r="G141" s="223" t="s">
        <v>156</v>
      </c>
      <c r="H141" s="223" t="s">
        <v>217</v>
      </c>
      <c r="I141" s="223" t="s">
        <v>217</v>
      </c>
      <c r="J141" s="223" t="s">
        <v>217</v>
      </c>
      <c r="K141" s="223" t="s">
        <v>217</v>
      </c>
      <c r="L141" s="223" t="s">
        <v>217</v>
      </c>
      <c r="M141" s="224">
        <v>142.08000000000001</v>
      </c>
      <c r="N141" s="188" t="str">
        <f t="shared" si="2"/>
        <v>726900012800</v>
      </c>
    </row>
    <row r="142" spans="1:14" x14ac:dyDescent="0.25">
      <c r="A142" s="223" t="s">
        <v>108</v>
      </c>
      <c r="B142" s="223" t="s">
        <v>228</v>
      </c>
      <c r="C142" s="223" t="s">
        <v>229</v>
      </c>
      <c r="D142" s="223" t="s">
        <v>126</v>
      </c>
      <c r="E142" s="223" t="s">
        <v>127</v>
      </c>
      <c r="F142" s="223" t="s">
        <v>131</v>
      </c>
      <c r="G142" s="223" t="s">
        <v>156</v>
      </c>
      <c r="H142" s="223" t="s">
        <v>217</v>
      </c>
      <c r="I142" s="223" t="s">
        <v>217</v>
      </c>
      <c r="J142" s="223" t="s">
        <v>217</v>
      </c>
      <c r="K142" s="223" t="s">
        <v>217</v>
      </c>
      <c r="L142" s="223" t="s">
        <v>217</v>
      </c>
      <c r="M142" s="224">
        <v>25.83</v>
      </c>
      <c r="N142" s="188" t="str">
        <f t="shared" si="2"/>
        <v>726900012800</v>
      </c>
    </row>
    <row r="143" spans="1:14" x14ac:dyDescent="0.25">
      <c r="A143" s="223" t="s">
        <v>108</v>
      </c>
      <c r="B143" s="223" t="s">
        <v>228</v>
      </c>
      <c r="C143" s="223" t="s">
        <v>229</v>
      </c>
      <c r="D143" s="223" t="s">
        <v>126</v>
      </c>
      <c r="E143" s="223" t="s">
        <v>127</v>
      </c>
      <c r="F143" s="223" t="s">
        <v>217</v>
      </c>
      <c r="G143" s="223" t="s">
        <v>140</v>
      </c>
      <c r="H143" s="223" t="s">
        <v>217</v>
      </c>
      <c r="I143" s="223" t="s">
        <v>217</v>
      </c>
      <c r="J143" s="223" t="s">
        <v>217</v>
      </c>
      <c r="K143" s="223" t="s">
        <v>217</v>
      </c>
      <c r="L143" s="223" t="s">
        <v>217</v>
      </c>
      <c r="M143" s="224">
        <v>-2.2400000000000002</v>
      </c>
      <c r="N143" s="188" t="str">
        <f t="shared" si="2"/>
        <v>212500012800</v>
      </c>
    </row>
    <row r="144" spans="1:14" x14ac:dyDescent="0.25">
      <c r="A144" s="223" t="s">
        <v>108</v>
      </c>
      <c r="B144" s="223" t="s">
        <v>228</v>
      </c>
      <c r="C144" s="223" t="s">
        <v>229</v>
      </c>
      <c r="D144" s="223" t="s">
        <v>126</v>
      </c>
      <c r="E144" s="223" t="s">
        <v>127</v>
      </c>
      <c r="F144" s="223" t="s">
        <v>217</v>
      </c>
      <c r="G144" s="223" t="s">
        <v>141</v>
      </c>
      <c r="H144" s="223" t="s">
        <v>217</v>
      </c>
      <c r="I144" s="223" t="s">
        <v>217</v>
      </c>
      <c r="J144" s="223" t="s">
        <v>217</v>
      </c>
      <c r="K144" s="223" t="s">
        <v>217</v>
      </c>
      <c r="L144" s="223" t="s">
        <v>217</v>
      </c>
      <c r="M144" s="224">
        <v>-108.5</v>
      </c>
      <c r="N144" s="188" t="str">
        <f t="shared" si="2"/>
        <v>213000012800</v>
      </c>
    </row>
    <row r="145" spans="1:14" x14ac:dyDescent="0.25">
      <c r="A145" s="223" t="s">
        <v>108</v>
      </c>
      <c r="B145" s="223" t="s">
        <v>228</v>
      </c>
      <c r="C145" s="223" t="s">
        <v>229</v>
      </c>
      <c r="D145" s="223" t="s">
        <v>126</v>
      </c>
      <c r="E145" s="223" t="s">
        <v>127</v>
      </c>
      <c r="F145" s="223" t="s">
        <v>217</v>
      </c>
      <c r="G145" s="223" t="s">
        <v>138</v>
      </c>
      <c r="H145" s="223" t="s">
        <v>217</v>
      </c>
      <c r="I145" s="223" t="s">
        <v>217</v>
      </c>
      <c r="J145" s="223" t="s">
        <v>217</v>
      </c>
      <c r="K145" s="223" t="s">
        <v>217</v>
      </c>
      <c r="L145" s="223" t="s">
        <v>217</v>
      </c>
      <c r="M145" s="224">
        <v>-142.08000000000001</v>
      </c>
      <c r="N145" s="188" t="str">
        <f t="shared" si="2"/>
        <v>210500012800</v>
      </c>
    </row>
    <row r="146" spans="1:14" x14ac:dyDescent="0.25">
      <c r="A146" s="223" t="s">
        <v>108</v>
      </c>
      <c r="B146" s="223" t="s">
        <v>228</v>
      </c>
      <c r="C146" s="223" t="s">
        <v>229</v>
      </c>
      <c r="D146" s="223" t="s">
        <v>126</v>
      </c>
      <c r="E146" s="223" t="s">
        <v>127</v>
      </c>
      <c r="F146" s="223" t="s">
        <v>217</v>
      </c>
      <c r="G146" s="223" t="s">
        <v>137</v>
      </c>
      <c r="H146" s="223" t="s">
        <v>217</v>
      </c>
      <c r="I146" s="223" t="s">
        <v>217</v>
      </c>
      <c r="J146" s="223" t="s">
        <v>217</v>
      </c>
      <c r="K146" s="223" t="s">
        <v>217</v>
      </c>
      <c r="L146" s="223" t="s">
        <v>217</v>
      </c>
      <c r="M146" s="224">
        <v>-27.14</v>
      </c>
      <c r="N146" s="188" t="str">
        <f t="shared" si="2"/>
        <v>210000012800</v>
      </c>
    </row>
    <row r="147" spans="1:14" x14ac:dyDescent="0.25">
      <c r="A147" s="223" t="s">
        <v>108</v>
      </c>
      <c r="B147" s="223" t="s">
        <v>228</v>
      </c>
      <c r="C147" s="223" t="s">
        <v>229</v>
      </c>
      <c r="D147" s="223" t="s">
        <v>126</v>
      </c>
      <c r="E147" s="223" t="s">
        <v>127</v>
      </c>
      <c r="F147" s="223" t="s">
        <v>217</v>
      </c>
      <c r="G147" s="223" t="s">
        <v>140</v>
      </c>
      <c r="H147" s="223" t="s">
        <v>217</v>
      </c>
      <c r="I147" s="223" t="s">
        <v>217</v>
      </c>
      <c r="J147" s="223" t="s">
        <v>217</v>
      </c>
      <c r="K147" s="223" t="s">
        <v>217</v>
      </c>
      <c r="L147" s="223" t="s">
        <v>217</v>
      </c>
      <c r="M147" s="224">
        <v>-5.04</v>
      </c>
      <c r="N147" s="188" t="str">
        <f t="shared" si="2"/>
        <v>212500012800</v>
      </c>
    </row>
    <row r="148" spans="1:14" x14ac:dyDescent="0.25">
      <c r="A148" s="223" t="s">
        <v>108</v>
      </c>
      <c r="B148" s="223" t="s">
        <v>228</v>
      </c>
      <c r="C148" s="223" t="s">
        <v>229</v>
      </c>
      <c r="D148" s="223" t="s">
        <v>126</v>
      </c>
      <c r="E148" s="223" t="s">
        <v>127</v>
      </c>
      <c r="F148" s="223" t="s">
        <v>217</v>
      </c>
      <c r="G148" s="223" t="s">
        <v>135</v>
      </c>
      <c r="H148" s="223" t="s">
        <v>217</v>
      </c>
      <c r="I148" s="223" t="s">
        <v>217</v>
      </c>
      <c r="J148" s="223" t="s">
        <v>217</v>
      </c>
      <c r="K148" s="223" t="s">
        <v>217</v>
      </c>
      <c r="L148" s="223" t="s">
        <v>217</v>
      </c>
      <c r="M148" s="224">
        <v>-931.9</v>
      </c>
      <c r="N148" s="188" t="str">
        <f t="shared" si="2"/>
        <v>205600012800</v>
      </c>
    </row>
    <row r="149" spans="1:14" x14ac:dyDescent="0.25">
      <c r="A149" s="223" t="s">
        <v>108</v>
      </c>
      <c r="B149" s="223" t="s">
        <v>228</v>
      </c>
      <c r="C149" s="223" t="s">
        <v>229</v>
      </c>
      <c r="D149" s="223" t="s">
        <v>126</v>
      </c>
      <c r="E149" s="223" t="s">
        <v>127</v>
      </c>
      <c r="F149" s="223" t="s">
        <v>217</v>
      </c>
      <c r="G149" s="223" t="s">
        <v>134</v>
      </c>
      <c r="H149" s="223" t="s">
        <v>217</v>
      </c>
      <c r="I149" s="223" t="s">
        <v>217</v>
      </c>
      <c r="J149" s="223" t="s">
        <v>217</v>
      </c>
      <c r="K149" s="223" t="s">
        <v>217</v>
      </c>
      <c r="L149" s="223" t="s">
        <v>217</v>
      </c>
      <c r="M149" s="224">
        <v>-1.1499999999999999</v>
      </c>
      <c r="N149" s="188" t="str">
        <f t="shared" si="2"/>
        <v>205500012800</v>
      </c>
    </row>
    <row r="150" spans="1:14" x14ac:dyDescent="0.25">
      <c r="A150" s="223" t="s">
        <v>108</v>
      </c>
      <c r="B150" s="223" t="s">
        <v>228</v>
      </c>
      <c r="C150" s="223" t="s">
        <v>229</v>
      </c>
      <c r="D150" s="223" t="s">
        <v>126</v>
      </c>
      <c r="E150" s="223" t="s">
        <v>127</v>
      </c>
      <c r="F150" s="223" t="s">
        <v>217</v>
      </c>
      <c r="G150" s="223" t="s">
        <v>132</v>
      </c>
      <c r="H150" s="223" t="s">
        <v>217</v>
      </c>
      <c r="I150" s="223" t="s">
        <v>217</v>
      </c>
      <c r="J150" s="223" t="s">
        <v>217</v>
      </c>
      <c r="K150" s="223" t="s">
        <v>217</v>
      </c>
      <c r="L150" s="223" t="s">
        <v>217</v>
      </c>
      <c r="M150" s="224">
        <v>-142.08000000000001</v>
      </c>
      <c r="N150" s="188" t="str">
        <f t="shared" si="2"/>
        <v>205200012800</v>
      </c>
    </row>
    <row r="151" spans="1:14" x14ac:dyDescent="0.25">
      <c r="A151" s="223" t="s">
        <v>108</v>
      </c>
      <c r="B151" s="223" t="s">
        <v>228</v>
      </c>
      <c r="C151" s="223" t="s">
        <v>229</v>
      </c>
      <c r="D151" s="223" t="s">
        <v>126</v>
      </c>
      <c r="E151" s="223" t="s">
        <v>127</v>
      </c>
      <c r="F151" s="223" t="s">
        <v>217</v>
      </c>
      <c r="G151" s="223" t="s">
        <v>137</v>
      </c>
      <c r="H151" s="223" t="s">
        <v>217</v>
      </c>
      <c r="I151" s="223" t="s">
        <v>217</v>
      </c>
      <c r="J151" s="223" t="s">
        <v>217</v>
      </c>
      <c r="K151" s="223" t="s">
        <v>217</v>
      </c>
      <c r="L151" s="223" t="s">
        <v>217</v>
      </c>
      <c r="M151" s="224">
        <v>-25.83</v>
      </c>
      <c r="N151" s="188" t="str">
        <f t="shared" si="2"/>
        <v>210000012800</v>
      </c>
    </row>
    <row r="152" spans="1:14" x14ac:dyDescent="0.25">
      <c r="A152" s="223" t="s">
        <v>108</v>
      </c>
      <c r="B152" s="223" t="s">
        <v>295</v>
      </c>
      <c r="C152" s="223" t="s">
        <v>296</v>
      </c>
      <c r="D152" s="223" t="s">
        <v>126</v>
      </c>
      <c r="E152" s="223" t="s">
        <v>127</v>
      </c>
      <c r="F152" s="223" t="s">
        <v>131</v>
      </c>
      <c r="G152" s="223" t="s">
        <v>149</v>
      </c>
      <c r="H152" s="223" t="s">
        <v>217</v>
      </c>
      <c r="I152" s="223" t="s">
        <v>217</v>
      </c>
      <c r="J152" s="223" t="s">
        <v>217</v>
      </c>
      <c r="K152" s="223" t="s">
        <v>217</v>
      </c>
      <c r="L152" s="223" t="s">
        <v>217</v>
      </c>
      <c r="M152" s="224">
        <v>679.25</v>
      </c>
      <c r="N152" s="188" t="str">
        <f t="shared" si="2"/>
        <v>715000012800</v>
      </c>
    </row>
    <row r="153" spans="1:14" x14ac:dyDescent="0.25">
      <c r="A153" s="223" t="s">
        <v>108</v>
      </c>
      <c r="B153" s="223" t="s">
        <v>295</v>
      </c>
      <c r="C153" s="223" t="s">
        <v>296</v>
      </c>
      <c r="D153" s="223" t="s">
        <v>126</v>
      </c>
      <c r="E153" s="223" t="s">
        <v>127</v>
      </c>
      <c r="F153" s="223" t="s">
        <v>131</v>
      </c>
      <c r="G153" s="223" t="s">
        <v>151</v>
      </c>
      <c r="H153" s="223" t="s">
        <v>217</v>
      </c>
      <c r="I153" s="223" t="s">
        <v>217</v>
      </c>
      <c r="J153" s="223" t="s">
        <v>217</v>
      </c>
      <c r="K153" s="223" t="s">
        <v>217</v>
      </c>
      <c r="L153" s="223" t="s">
        <v>217</v>
      </c>
      <c r="M153" s="224">
        <v>42.11</v>
      </c>
      <c r="N153" s="188" t="str">
        <f t="shared" si="2"/>
        <v>723000012800</v>
      </c>
    </row>
    <row r="154" spans="1:14" x14ac:dyDescent="0.25">
      <c r="A154" s="223" t="s">
        <v>108</v>
      </c>
      <c r="B154" s="223" t="s">
        <v>295</v>
      </c>
      <c r="C154" s="223" t="s">
        <v>296</v>
      </c>
      <c r="D154" s="223" t="s">
        <v>126</v>
      </c>
      <c r="E154" s="223" t="s">
        <v>127</v>
      </c>
      <c r="F154" s="223" t="s">
        <v>217</v>
      </c>
      <c r="G154" s="223" t="s">
        <v>145</v>
      </c>
      <c r="H154" s="223" t="s">
        <v>217</v>
      </c>
      <c r="I154" s="223" t="s">
        <v>217</v>
      </c>
      <c r="J154" s="223" t="s">
        <v>217</v>
      </c>
      <c r="K154" s="223" t="s">
        <v>217</v>
      </c>
      <c r="L154" s="223" t="s">
        <v>217</v>
      </c>
      <c r="M154" s="224">
        <v>-9.85</v>
      </c>
      <c r="N154" s="188" t="str">
        <f t="shared" si="2"/>
        <v>216000012800</v>
      </c>
    </row>
    <row r="155" spans="1:14" x14ac:dyDescent="0.25">
      <c r="A155" s="223" t="s">
        <v>108</v>
      </c>
      <c r="B155" s="223" t="s">
        <v>295</v>
      </c>
      <c r="C155" s="223" t="s">
        <v>296</v>
      </c>
      <c r="D155" s="223" t="s">
        <v>126</v>
      </c>
      <c r="E155" s="223" t="s">
        <v>127</v>
      </c>
      <c r="F155" s="223" t="s">
        <v>217</v>
      </c>
      <c r="G155" s="223" t="s">
        <v>142</v>
      </c>
      <c r="H155" s="223" t="s">
        <v>217</v>
      </c>
      <c r="I155" s="223" t="s">
        <v>217</v>
      </c>
      <c r="J155" s="223" t="s">
        <v>217</v>
      </c>
      <c r="K155" s="223" t="s">
        <v>217</v>
      </c>
      <c r="L155" s="223" t="s">
        <v>217</v>
      </c>
      <c r="M155" s="224">
        <v>-70.88</v>
      </c>
      <c r="N155" s="188" t="str">
        <f t="shared" si="2"/>
        <v>214000012800</v>
      </c>
    </row>
    <row r="156" spans="1:14" x14ac:dyDescent="0.25">
      <c r="A156" s="223" t="s">
        <v>108</v>
      </c>
      <c r="B156" s="223" t="s">
        <v>295</v>
      </c>
      <c r="C156" s="223" t="s">
        <v>296</v>
      </c>
      <c r="D156" s="223" t="s">
        <v>126</v>
      </c>
      <c r="E156" s="223" t="s">
        <v>127</v>
      </c>
      <c r="F156" s="223" t="s">
        <v>217</v>
      </c>
      <c r="G156" s="223" t="s">
        <v>136</v>
      </c>
      <c r="H156" s="223" t="s">
        <v>217</v>
      </c>
      <c r="I156" s="223" t="s">
        <v>217</v>
      </c>
      <c r="J156" s="223" t="s">
        <v>217</v>
      </c>
      <c r="K156" s="223" t="s">
        <v>217</v>
      </c>
      <c r="L156" s="223" t="s">
        <v>217</v>
      </c>
      <c r="M156" s="224">
        <v>-9.85</v>
      </c>
      <c r="N156" s="188" t="str">
        <f t="shared" si="2"/>
        <v>205800012800</v>
      </c>
    </row>
    <row r="157" spans="1:14" x14ac:dyDescent="0.25">
      <c r="A157" s="223" t="s">
        <v>108</v>
      </c>
      <c r="B157" s="223" t="s">
        <v>295</v>
      </c>
      <c r="C157" s="223" t="s">
        <v>296</v>
      </c>
      <c r="D157" s="223" t="s">
        <v>126</v>
      </c>
      <c r="E157" s="223" t="s">
        <v>127</v>
      </c>
      <c r="F157" s="223" t="s">
        <v>217</v>
      </c>
      <c r="G157" s="223" t="s">
        <v>143</v>
      </c>
      <c r="H157" s="223" t="s">
        <v>217</v>
      </c>
      <c r="I157" s="223" t="s">
        <v>217</v>
      </c>
      <c r="J157" s="223" t="s">
        <v>217</v>
      </c>
      <c r="K157" s="223" t="s">
        <v>217</v>
      </c>
      <c r="L157" s="223" t="s">
        <v>217</v>
      </c>
      <c r="M157" s="224">
        <v>-19.739999999999998</v>
      </c>
      <c r="N157" s="188" t="str">
        <f t="shared" si="2"/>
        <v>215000012800</v>
      </c>
    </row>
    <row r="158" spans="1:14" x14ac:dyDescent="0.25">
      <c r="A158" s="223" t="s">
        <v>108</v>
      </c>
      <c r="B158" s="223" t="s">
        <v>295</v>
      </c>
      <c r="C158" s="223" t="s">
        <v>296</v>
      </c>
      <c r="D158" s="223" t="s">
        <v>126</v>
      </c>
      <c r="E158" s="223" t="s">
        <v>127</v>
      </c>
      <c r="F158" s="223" t="s">
        <v>217</v>
      </c>
      <c r="G158" s="223" t="s">
        <v>124</v>
      </c>
      <c r="H158" s="223" t="s">
        <v>217</v>
      </c>
      <c r="I158" s="223" t="s">
        <v>217</v>
      </c>
      <c r="J158" s="223" t="s">
        <v>217</v>
      </c>
      <c r="K158" s="223" t="s">
        <v>217</v>
      </c>
      <c r="L158" s="223" t="s">
        <v>217</v>
      </c>
      <c r="M158" s="224">
        <v>-536.66999999999996</v>
      </c>
      <c r="N158" s="188" t="str">
        <f t="shared" si="2"/>
        <v>100000012800</v>
      </c>
    </row>
    <row r="159" spans="1:14" x14ac:dyDescent="0.25">
      <c r="A159" s="223" t="s">
        <v>108</v>
      </c>
      <c r="B159" s="223" t="s">
        <v>295</v>
      </c>
      <c r="C159" s="223" t="s">
        <v>296</v>
      </c>
      <c r="D159" s="223" t="s">
        <v>126</v>
      </c>
      <c r="E159" s="223" t="s">
        <v>127</v>
      </c>
      <c r="F159" s="223" t="s">
        <v>131</v>
      </c>
      <c r="G159" s="223" t="s">
        <v>152</v>
      </c>
      <c r="H159" s="223" t="s">
        <v>217</v>
      </c>
      <c r="I159" s="223" t="s">
        <v>217</v>
      </c>
      <c r="J159" s="223" t="s">
        <v>217</v>
      </c>
      <c r="K159" s="223" t="s">
        <v>217</v>
      </c>
      <c r="L159" s="223" t="s">
        <v>217</v>
      </c>
      <c r="M159" s="224">
        <v>9.85</v>
      </c>
      <c r="N159" s="188" t="str">
        <f t="shared" si="2"/>
        <v>723100012800</v>
      </c>
    </row>
    <row r="160" spans="1:14" x14ac:dyDescent="0.25">
      <c r="A160" s="223" t="s">
        <v>108</v>
      </c>
      <c r="B160" s="223" t="s">
        <v>295</v>
      </c>
      <c r="C160" s="223" t="s">
        <v>296</v>
      </c>
      <c r="D160" s="223" t="s">
        <v>126</v>
      </c>
      <c r="E160" s="223" t="s">
        <v>127</v>
      </c>
      <c r="F160" s="223" t="s">
        <v>217</v>
      </c>
      <c r="G160" s="223" t="s">
        <v>139</v>
      </c>
      <c r="H160" s="223" t="s">
        <v>217</v>
      </c>
      <c r="I160" s="223" t="s">
        <v>217</v>
      </c>
      <c r="J160" s="223" t="s">
        <v>217</v>
      </c>
      <c r="K160" s="223" t="s">
        <v>217</v>
      </c>
      <c r="L160" s="223" t="s">
        <v>217</v>
      </c>
      <c r="M160" s="224">
        <v>-42.11</v>
      </c>
      <c r="N160" s="188" t="str">
        <f t="shared" si="2"/>
        <v>211000012800</v>
      </c>
    </row>
    <row r="161" spans="1:14" x14ac:dyDescent="0.25">
      <c r="A161" s="223" t="s">
        <v>108</v>
      </c>
      <c r="B161" s="223" t="s">
        <v>295</v>
      </c>
      <c r="C161" s="223" t="s">
        <v>296</v>
      </c>
      <c r="D161" s="223" t="s">
        <v>126</v>
      </c>
      <c r="E161" s="223" t="s">
        <v>127</v>
      </c>
      <c r="F161" s="223" t="s">
        <v>217</v>
      </c>
      <c r="G161" s="223" t="s">
        <v>133</v>
      </c>
      <c r="H161" s="223" t="s">
        <v>217</v>
      </c>
      <c r="I161" s="223" t="s">
        <v>217</v>
      </c>
      <c r="J161" s="223" t="s">
        <v>217</v>
      </c>
      <c r="K161" s="223" t="s">
        <v>217</v>
      </c>
      <c r="L161" s="223" t="s">
        <v>217</v>
      </c>
      <c r="M161" s="224">
        <v>-42.11</v>
      </c>
      <c r="N161" s="188" t="str">
        <f t="shared" si="2"/>
        <v>205300012800</v>
      </c>
    </row>
    <row r="162" spans="1:14" x14ac:dyDescent="0.25">
      <c r="A162" s="223" t="s">
        <v>108</v>
      </c>
      <c r="B162" s="223" t="s">
        <v>233</v>
      </c>
      <c r="C162" s="223" t="s">
        <v>234</v>
      </c>
      <c r="D162" s="223" t="s">
        <v>126</v>
      </c>
      <c r="E162" s="223" t="s">
        <v>127</v>
      </c>
      <c r="F162" s="223" t="s">
        <v>131</v>
      </c>
      <c r="G162" s="223" t="s">
        <v>149</v>
      </c>
      <c r="H162" s="223" t="s">
        <v>217</v>
      </c>
      <c r="I162" s="223" t="s">
        <v>217</v>
      </c>
      <c r="J162" s="223" t="s">
        <v>217</v>
      </c>
      <c r="K162" s="223" t="s">
        <v>217</v>
      </c>
      <c r="L162" s="223" t="s">
        <v>217</v>
      </c>
      <c r="M162" s="224">
        <v>761.25</v>
      </c>
      <c r="N162" s="188" t="str">
        <f t="shared" si="2"/>
        <v>715000012800</v>
      </c>
    </row>
    <row r="163" spans="1:14" x14ac:dyDescent="0.25">
      <c r="A163" s="223" t="s">
        <v>108</v>
      </c>
      <c r="B163" s="223" t="s">
        <v>233</v>
      </c>
      <c r="C163" s="223" t="s">
        <v>234</v>
      </c>
      <c r="D163" s="223" t="s">
        <v>126</v>
      </c>
      <c r="E163" s="223" t="s">
        <v>127</v>
      </c>
      <c r="F163" s="223" t="s">
        <v>131</v>
      </c>
      <c r="G163" s="223" t="s">
        <v>151</v>
      </c>
      <c r="H163" s="223" t="s">
        <v>217</v>
      </c>
      <c r="I163" s="223" t="s">
        <v>217</v>
      </c>
      <c r="J163" s="223" t="s">
        <v>217</v>
      </c>
      <c r="K163" s="223" t="s">
        <v>217</v>
      </c>
      <c r="L163" s="223" t="s">
        <v>217</v>
      </c>
      <c r="M163" s="224">
        <v>47.2</v>
      </c>
      <c r="N163" s="188" t="str">
        <f t="shared" si="2"/>
        <v>723000012800</v>
      </c>
    </row>
    <row r="164" spans="1:14" x14ac:dyDescent="0.25">
      <c r="A164" s="223" t="s">
        <v>108</v>
      </c>
      <c r="B164" s="223" t="s">
        <v>233</v>
      </c>
      <c r="C164" s="223" t="s">
        <v>234</v>
      </c>
      <c r="D164" s="223" t="s">
        <v>126</v>
      </c>
      <c r="E164" s="223" t="s">
        <v>127</v>
      </c>
      <c r="F164" s="223" t="s">
        <v>131</v>
      </c>
      <c r="G164" s="223" t="s">
        <v>152</v>
      </c>
      <c r="H164" s="223" t="s">
        <v>217</v>
      </c>
      <c r="I164" s="223" t="s">
        <v>217</v>
      </c>
      <c r="J164" s="223" t="s">
        <v>217</v>
      </c>
      <c r="K164" s="223" t="s">
        <v>217</v>
      </c>
      <c r="L164" s="223" t="s">
        <v>217</v>
      </c>
      <c r="M164" s="224">
        <v>11.04</v>
      </c>
      <c r="N164" s="188" t="str">
        <f t="shared" si="2"/>
        <v>723100012800</v>
      </c>
    </row>
    <row r="165" spans="1:14" x14ac:dyDescent="0.25">
      <c r="A165" s="223" t="s">
        <v>108</v>
      </c>
      <c r="B165" s="223" t="s">
        <v>233</v>
      </c>
      <c r="C165" s="223" t="s">
        <v>234</v>
      </c>
      <c r="D165" s="223" t="s">
        <v>126</v>
      </c>
      <c r="E165" s="223" t="s">
        <v>127</v>
      </c>
      <c r="F165" s="223" t="s">
        <v>131</v>
      </c>
      <c r="G165" s="223" t="s">
        <v>156</v>
      </c>
      <c r="H165" s="223" t="s">
        <v>217</v>
      </c>
      <c r="I165" s="223" t="s">
        <v>217</v>
      </c>
      <c r="J165" s="223" t="s">
        <v>217</v>
      </c>
      <c r="K165" s="223" t="s">
        <v>217</v>
      </c>
      <c r="L165" s="223" t="s">
        <v>217</v>
      </c>
      <c r="M165" s="224">
        <v>50.24</v>
      </c>
      <c r="N165" s="188" t="str">
        <f t="shared" si="2"/>
        <v>726900012800</v>
      </c>
    </row>
    <row r="166" spans="1:14" x14ac:dyDescent="0.25">
      <c r="A166" s="223" t="s">
        <v>108</v>
      </c>
      <c r="B166" s="223" t="s">
        <v>233</v>
      </c>
      <c r="C166" s="223" t="s">
        <v>234</v>
      </c>
      <c r="D166" s="223" t="s">
        <v>126</v>
      </c>
      <c r="E166" s="223" t="s">
        <v>127</v>
      </c>
      <c r="F166" s="223" t="s">
        <v>131</v>
      </c>
      <c r="G166" s="223" t="s">
        <v>156</v>
      </c>
      <c r="H166" s="223" t="s">
        <v>217</v>
      </c>
      <c r="I166" s="223" t="s">
        <v>217</v>
      </c>
      <c r="J166" s="223" t="s">
        <v>217</v>
      </c>
      <c r="K166" s="223" t="s">
        <v>217</v>
      </c>
      <c r="L166" s="223" t="s">
        <v>217</v>
      </c>
      <c r="M166" s="224">
        <v>9.14</v>
      </c>
      <c r="N166" s="188" t="str">
        <f t="shared" si="2"/>
        <v>726900012800</v>
      </c>
    </row>
    <row r="167" spans="1:14" x14ac:dyDescent="0.25">
      <c r="A167" s="223" t="s">
        <v>108</v>
      </c>
      <c r="B167" s="223" t="s">
        <v>233</v>
      </c>
      <c r="C167" s="223" t="s">
        <v>234</v>
      </c>
      <c r="D167" s="223" t="s">
        <v>126</v>
      </c>
      <c r="E167" s="223" t="s">
        <v>127</v>
      </c>
      <c r="F167" s="223" t="s">
        <v>217</v>
      </c>
      <c r="G167" s="223" t="s">
        <v>138</v>
      </c>
      <c r="H167" s="223" t="s">
        <v>217</v>
      </c>
      <c r="I167" s="223" t="s">
        <v>217</v>
      </c>
      <c r="J167" s="223" t="s">
        <v>217</v>
      </c>
      <c r="K167" s="223" t="s">
        <v>217</v>
      </c>
      <c r="L167" s="223" t="s">
        <v>217</v>
      </c>
      <c r="M167" s="224">
        <v>-50.24</v>
      </c>
      <c r="N167" s="188" t="str">
        <f t="shared" si="2"/>
        <v>210500012800</v>
      </c>
    </row>
    <row r="168" spans="1:14" x14ac:dyDescent="0.25">
      <c r="A168" s="223" t="s">
        <v>108</v>
      </c>
      <c r="B168" s="223" t="s">
        <v>233</v>
      </c>
      <c r="C168" s="223" t="s">
        <v>234</v>
      </c>
      <c r="D168" s="223" t="s">
        <v>126</v>
      </c>
      <c r="E168" s="223" t="s">
        <v>127</v>
      </c>
      <c r="F168" s="223" t="s">
        <v>217</v>
      </c>
      <c r="G168" s="223" t="s">
        <v>137</v>
      </c>
      <c r="H168" s="223" t="s">
        <v>217</v>
      </c>
      <c r="I168" s="223" t="s">
        <v>217</v>
      </c>
      <c r="J168" s="223" t="s">
        <v>217</v>
      </c>
      <c r="K168" s="223" t="s">
        <v>217</v>
      </c>
      <c r="L168" s="223" t="s">
        <v>217</v>
      </c>
      <c r="M168" s="224">
        <v>-60</v>
      </c>
      <c r="N168" s="188" t="str">
        <f t="shared" si="2"/>
        <v>210000012800</v>
      </c>
    </row>
    <row r="169" spans="1:14" x14ac:dyDescent="0.25">
      <c r="A169" s="223" t="s">
        <v>108</v>
      </c>
      <c r="B169" s="223" t="s">
        <v>233</v>
      </c>
      <c r="C169" s="223" t="s">
        <v>234</v>
      </c>
      <c r="D169" s="223" t="s">
        <v>126</v>
      </c>
      <c r="E169" s="223" t="s">
        <v>127</v>
      </c>
      <c r="F169" s="223" t="s">
        <v>217</v>
      </c>
      <c r="G169" s="223" t="s">
        <v>132</v>
      </c>
      <c r="H169" s="223" t="s">
        <v>217</v>
      </c>
      <c r="I169" s="223" t="s">
        <v>217</v>
      </c>
      <c r="J169" s="223" t="s">
        <v>217</v>
      </c>
      <c r="K169" s="223" t="s">
        <v>217</v>
      </c>
      <c r="L169" s="223" t="s">
        <v>217</v>
      </c>
      <c r="M169" s="224">
        <v>-50.24</v>
      </c>
      <c r="N169" s="188" t="str">
        <f t="shared" si="2"/>
        <v>205200012800</v>
      </c>
    </row>
    <row r="170" spans="1:14" x14ac:dyDescent="0.25">
      <c r="A170" s="223" t="s">
        <v>108</v>
      </c>
      <c r="B170" s="223" t="s">
        <v>233</v>
      </c>
      <c r="C170" s="223" t="s">
        <v>234</v>
      </c>
      <c r="D170" s="223" t="s">
        <v>126</v>
      </c>
      <c r="E170" s="223" t="s">
        <v>127</v>
      </c>
      <c r="F170" s="223" t="s">
        <v>217</v>
      </c>
      <c r="G170" s="223" t="s">
        <v>137</v>
      </c>
      <c r="H170" s="223" t="s">
        <v>217</v>
      </c>
      <c r="I170" s="223" t="s">
        <v>217</v>
      </c>
      <c r="J170" s="223" t="s">
        <v>217</v>
      </c>
      <c r="K170" s="223" t="s">
        <v>217</v>
      </c>
      <c r="L170" s="223" t="s">
        <v>217</v>
      </c>
      <c r="M170" s="224">
        <v>-9.14</v>
      </c>
      <c r="N170" s="188" t="str">
        <f t="shared" si="2"/>
        <v>210000012800</v>
      </c>
    </row>
    <row r="171" spans="1:14" x14ac:dyDescent="0.25">
      <c r="A171" s="223" t="s">
        <v>108</v>
      </c>
      <c r="B171" s="223" t="s">
        <v>233</v>
      </c>
      <c r="C171" s="223" t="s">
        <v>234</v>
      </c>
      <c r="D171" s="223" t="s">
        <v>126</v>
      </c>
      <c r="E171" s="223" t="s">
        <v>127</v>
      </c>
      <c r="F171" s="223" t="s">
        <v>217</v>
      </c>
      <c r="G171" s="223" t="s">
        <v>139</v>
      </c>
      <c r="H171" s="223" t="s">
        <v>217</v>
      </c>
      <c r="I171" s="223" t="s">
        <v>217</v>
      </c>
      <c r="J171" s="223" t="s">
        <v>217</v>
      </c>
      <c r="K171" s="223" t="s">
        <v>217</v>
      </c>
      <c r="L171" s="223" t="s">
        <v>217</v>
      </c>
      <c r="M171" s="224">
        <v>-47.2</v>
      </c>
      <c r="N171" s="188" t="str">
        <f t="shared" si="2"/>
        <v>211000012800</v>
      </c>
    </row>
    <row r="172" spans="1:14" x14ac:dyDescent="0.25">
      <c r="A172" s="223" t="s">
        <v>108</v>
      </c>
      <c r="B172" s="223" t="s">
        <v>233</v>
      </c>
      <c r="C172" s="223" t="s">
        <v>234</v>
      </c>
      <c r="D172" s="223" t="s">
        <v>126</v>
      </c>
      <c r="E172" s="223" t="s">
        <v>127</v>
      </c>
      <c r="F172" s="223" t="s">
        <v>217</v>
      </c>
      <c r="G172" s="223" t="s">
        <v>133</v>
      </c>
      <c r="H172" s="223" t="s">
        <v>217</v>
      </c>
      <c r="I172" s="223" t="s">
        <v>217</v>
      </c>
      <c r="J172" s="223" t="s">
        <v>217</v>
      </c>
      <c r="K172" s="223" t="s">
        <v>217</v>
      </c>
      <c r="L172" s="223" t="s">
        <v>217</v>
      </c>
      <c r="M172" s="224">
        <v>-47.2</v>
      </c>
      <c r="N172" s="188" t="str">
        <f t="shared" si="2"/>
        <v>205300012800</v>
      </c>
    </row>
    <row r="173" spans="1:14" x14ac:dyDescent="0.25">
      <c r="A173" s="223" t="s">
        <v>108</v>
      </c>
      <c r="B173" s="223" t="s">
        <v>233</v>
      </c>
      <c r="C173" s="223" t="s">
        <v>234</v>
      </c>
      <c r="D173" s="223" t="s">
        <v>126</v>
      </c>
      <c r="E173" s="223" t="s">
        <v>127</v>
      </c>
      <c r="F173" s="223" t="s">
        <v>217</v>
      </c>
      <c r="G173" s="223" t="s">
        <v>145</v>
      </c>
      <c r="H173" s="223" t="s">
        <v>217</v>
      </c>
      <c r="I173" s="223" t="s">
        <v>217</v>
      </c>
      <c r="J173" s="223" t="s">
        <v>217</v>
      </c>
      <c r="K173" s="223" t="s">
        <v>217</v>
      </c>
      <c r="L173" s="223" t="s">
        <v>217</v>
      </c>
      <c r="M173" s="224">
        <v>-11.04</v>
      </c>
      <c r="N173" s="188" t="str">
        <f t="shared" si="2"/>
        <v>216000012800</v>
      </c>
    </row>
    <row r="174" spans="1:14" x14ac:dyDescent="0.25">
      <c r="A174" s="223" t="s">
        <v>108</v>
      </c>
      <c r="B174" s="223" t="s">
        <v>233</v>
      </c>
      <c r="C174" s="223" t="s">
        <v>234</v>
      </c>
      <c r="D174" s="223" t="s">
        <v>126</v>
      </c>
      <c r="E174" s="223" t="s">
        <v>127</v>
      </c>
      <c r="F174" s="223" t="s">
        <v>217</v>
      </c>
      <c r="G174" s="223" t="s">
        <v>142</v>
      </c>
      <c r="H174" s="223" t="s">
        <v>217</v>
      </c>
      <c r="I174" s="223" t="s">
        <v>217</v>
      </c>
      <c r="J174" s="223" t="s">
        <v>217</v>
      </c>
      <c r="K174" s="223" t="s">
        <v>217</v>
      </c>
      <c r="L174" s="223" t="s">
        <v>217</v>
      </c>
      <c r="M174" s="224">
        <v>-66.64</v>
      </c>
      <c r="N174" s="188" t="str">
        <f t="shared" si="2"/>
        <v>214000012800</v>
      </c>
    </row>
    <row r="175" spans="1:14" x14ac:dyDescent="0.25">
      <c r="A175" s="223" t="s">
        <v>108</v>
      </c>
      <c r="B175" s="223" t="s">
        <v>233</v>
      </c>
      <c r="C175" s="223" t="s">
        <v>234</v>
      </c>
      <c r="D175" s="223" t="s">
        <v>126</v>
      </c>
      <c r="E175" s="223" t="s">
        <v>127</v>
      </c>
      <c r="F175" s="223" t="s">
        <v>217</v>
      </c>
      <c r="G175" s="223" t="s">
        <v>136</v>
      </c>
      <c r="H175" s="223" t="s">
        <v>217</v>
      </c>
      <c r="I175" s="223" t="s">
        <v>217</v>
      </c>
      <c r="J175" s="223" t="s">
        <v>217</v>
      </c>
      <c r="K175" s="223" t="s">
        <v>217</v>
      </c>
      <c r="L175" s="223" t="s">
        <v>217</v>
      </c>
      <c r="M175" s="224">
        <v>-11.04</v>
      </c>
      <c r="N175" s="188" t="str">
        <f t="shared" si="2"/>
        <v>205800012800</v>
      </c>
    </row>
    <row r="176" spans="1:14" x14ac:dyDescent="0.25">
      <c r="A176" s="223" t="s">
        <v>108</v>
      </c>
      <c r="B176" s="223" t="s">
        <v>233</v>
      </c>
      <c r="C176" s="223" t="s">
        <v>234</v>
      </c>
      <c r="D176" s="223" t="s">
        <v>126</v>
      </c>
      <c r="E176" s="223" t="s">
        <v>127</v>
      </c>
      <c r="F176" s="223" t="s">
        <v>217</v>
      </c>
      <c r="G176" s="223" t="s">
        <v>143</v>
      </c>
      <c r="H176" s="223" t="s">
        <v>217</v>
      </c>
      <c r="I176" s="223" t="s">
        <v>217</v>
      </c>
      <c r="J176" s="223" t="s">
        <v>217</v>
      </c>
      <c r="K176" s="223" t="s">
        <v>217</v>
      </c>
      <c r="L176" s="223" t="s">
        <v>217</v>
      </c>
      <c r="M176" s="224">
        <v>-16.2</v>
      </c>
      <c r="N176" s="188" t="str">
        <f t="shared" si="2"/>
        <v>215000012800</v>
      </c>
    </row>
    <row r="177" spans="1:14" x14ac:dyDescent="0.25">
      <c r="A177" s="223" t="s">
        <v>108</v>
      </c>
      <c r="B177" s="223" t="s">
        <v>233</v>
      </c>
      <c r="C177" s="223" t="s">
        <v>234</v>
      </c>
      <c r="D177" s="223" t="s">
        <v>126</v>
      </c>
      <c r="E177" s="223" t="s">
        <v>127</v>
      </c>
      <c r="F177" s="223" t="s">
        <v>217</v>
      </c>
      <c r="G177" s="223" t="s">
        <v>124</v>
      </c>
      <c r="H177" s="223" t="s">
        <v>217</v>
      </c>
      <c r="I177" s="223" t="s">
        <v>217</v>
      </c>
      <c r="J177" s="223" t="s">
        <v>217</v>
      </c>
      <c r="K177" s="223" t="s">
        <v>217</v>
      </c>
      <c r="L177" s="223" t="s">
        <v>217</v>
      </c>
      <c r="M177" s="224">
        <v>-509.93</v>
      </c>
      <c r="N177" s="188" t="str">
        <f t="shared" si="2"/>
        <v>100000012800</v>
      </c>
    </row>
    <row r="178" spans="1:14" x14ac:dyDescent="0.25">
      <c r="A178" s="223" t="s">
        <v>108</v>
      </c>
      <c r="B178" s="223" t="s">
        <v>235</v>
      </c>
      <c r="C178" s="223" t="s">
        <v>236</v>
      </c>
      <c r="D178" s="223" t="s">
        <v>126</v>
      </c>
      <c r="E178" s="223" t="s">
        <v>127</v>
      </c>
      <c r="F178" s="223" t="s">
        <v>217</v>
      </c>
      <c r="G178" s="223" t="s">
        <v>140</v>
      </c>
      <c r="H178" s="223" t="s">
        <v>217</v>
      </c>
      <c r="I178" s="223" t="s">
        <v>217</v>
      </c>
      <c r="J178" s="223" t="s">
        <v>217</v>
      </c>
      <c r="K178" s="223" t="s">
        <v>217</v>
      </c>
      <c r="L178" s="223" t="s">
        <v>217</v>
      </c>
      <c r="M178" s="224">
        <v>-8.5500000000000007</v>
      </c>
      <c r="N178" s="188" t="str">
        <f t="shared" si="2"/>
        <v>212500012800</v>
      </c>
    </row>
    <row r="179" spans="1:14" x14ac:dyDescent="0.25">
      <c r="A179" s="223" t="s">
        <v>108</v>
      </c>
      <c r="B179" s="223" t="s">
        <v>235</v>
      </c>
      <c r="C179" s="223" t="s">
        <v>236</v>
      </c>
      <c r="D179" s="223" t="s">
        <v>126</v>
      </c>
      <c r="E179" s="223" t="s">
        <v>127</v>
      </c>
      <c r="F179" s="223" t="s">
        <v>217</v>
      </c>
      <c r="G179" s="223" t="s">
        <v>137</v>
      </c>
      <c r="H179" s="223" t="s">
        <v>217</v>
      </c>
      <c r="I179" s="223" t="s">
        <v>217</v>
      </c>
      <c r="J179" s="223" t="s">
        <v>217</v>
      </c>
      <c r="K179" s="223" t="s">
        <v>217</v>
      </c>
      <c r="L179" s="223" t="s">
        <v>217</v>
      </c>
      <c r="M179" s="224">
        <v>-27.69</v>
      </c>
      <c r="N179" s="188" t="str">
        <f t="shared" si="2"/>
        <v>210000012800</v>
      </c>
    </row>
    <row r="180" spans="1:14" x14ac:dyDescent="0.25">
      <c r="A180" s="223" t="s">
        <v>108</v>
      </c>
      <c r="B180" s="223" t="s">
        <v>235</v>
      </c>
      <c r="C180" s="223" t="s">
        <v>236</v>
      </c>
      <c r="D180" s="223" t="s">
        <v>126</v>
      </c>
      <c r="E180" s="223" t="s">
        <v>127</v>
      </c>
      <c r="F180" s="223" t="s">
        <v>217</v>
      </c>
      <c r="G180" s="223" t="s">
        <v>137</v>
      </c>
      <c r="H180" s="223" t="s">
        <v>217</v>
      </c>
      <c r="I180" s="223" t="s">
        <v>217</v>
      </c>
      <c r="J180" s="223" t="s">
        <v>217</v>
      </c>
      <c r="K180" s="223" t="s">
        <v>217</v>
      </c>
      <c r="L180" s="223" t="s">
        <v>217</v>
      </c>
      <c r="M180" s="224">
        <v>-3.27</v>
      </c>
      <c r="N180" s="188" t="str">
        <f t="shared" si="2"/>
        <v>210000012800</v>
      </c>
    </row>
    <row r="181" spans="1:14" x14ac:dyDescent="0.25">
      <c r="A181" s="223" t="s">
        <v>108</v>
      </c>
      <c r="B181" s="223" t="s">
        <v>235</v>
      </c>
      <c r="C181" s="223" t="s">
        <v>236</v>
      </c>
      <c r="D181" s="223" t="s">
        <v>126</v>
      </c>
      <c r="E181" s="223" t="s">
        <v>127</v>
      </c>
      <c r="F181" s="223" t="s">
        <v>217</v>
      </c>
      <c r="G181" s="223" t="s">
        <v>141</v>
      </c>
      <c r="H181" s="223" t="s">
        <v>217</v>
      </c>
      <c r="I181" s="223" t="s">
        <v>217</v>
      </c>
      <c r="J181" s="223" t="s">
        <v>217</v>
      </c>
      <c r="K181" s="223" t="s">
        <v>217</v>
      </c>
      <c r="L181" s="223" t="s">
        <v>217</v>
      </c>
      <c r="M181" s="224">
        <v>-43</v>
      </c>
      <c r="N181" s="188" t="str">
        <f t="shared" si="2"/>
        <v>213000012800</v>
      </c>
    </row>
    <row r="182" spans="1:14" x14ac:dyDescent="0.25">
      <c r="A182" s="223" t="s">
        <v>108</v>
      </c>
      <c r="B182" s="223" t="s">
        <v>235</v>
      </c>
      <c r="C182" s="223" t="s">
        <v>236</v>
      </c>
      <c r="D182" s="223" t="s">
        <v>126</v>
      </c>
      <c r="E182" s="223" t="s">
        <v>127</v>
      </c>
      <c r="F182" s="223" t="s">
        <v>217</v>
      </c>
      <c r="G182" s="223" t="s">
        <v>138</v>
      </c>
      <c r="H182" s="223" t="s">
        <v>217</v>
      </c>
      <c r="I182" s="223" t="s">
        <v>217</v>
      </c>
      <c r="J182" s="223" t="s">
        <v>217</v>
      </c>
      <c r="K182" s="223" t="s">
        <v>217</v>
      </c>
      <c r="L182" s="223" t="s">
        <v>217</v>
      </c>
      <c r="M182" s="224">
        <v>-144.13999999999999</v>
      </c>
      <c r="N182" s="188" t="str">
        <f t="shared" si="2"/>
        <v>210500012800</v>
      </c>
    </row>
    <row r="183" spans="1:14" x14ac:dyDescent="0.25">
      <c r="A183" s="223" t="s">
        <v>108</v>
      </c>
      <c r="B183" s="223" t="s">
        <v>235</v>
      </c>
      <c r="C183" s="223" t="s">
        <v>236</v>
      </c>
      <c r="D183" s="223" t="s">
        <v>126</v>
      </c>
      <c r="E183" s="223" t="s">
        <v>127</v>
      </c>
      <c r="F183" s="223" t="s">
        <v>217</v>
      </c>
      <c r="G183" s="223" t="s">
        <v>137</v>
      </c>
      <c r="H183" s="223" t="s">
        <v>217</v>
      </c>
      <c r="I183" s="223" t="s">
        <v>217</v>
      </c>
      <c r="J183" s="223" t="s">
        <v>217</v>
      </c>
      <c r="K183" s="223" t="s">
        <v>217</v>
      </c>
      <c r="L183" s="223" t="s">
        <v>217</v>
      </c>
      <c r="M183" s="224">
        <v>-20</v>
      </c>
      <c r="N183" s="188" t="str">
        <f t="shared" si="2"/>
        <v>210000012800</v>
      </c>
    </row>
    <row r="184" spans="1:14" x14ac:dyDescent="0.25">
      <c r="A184" s="223" t="s">
        <v>108</v>
      </c>
      <c r="B184" s="223" t="s">
        <v>235</v>
      </c>
      <c r="C184" s="223" t="s">
        <v>236</v>
      </c>
      <c r="D184" s="223" t="s">
        <v>126</v>
      </c>
      <c r="E184" s="223" t="s">
        <v>127</v>
      </c>
      <c r="F184" s="223" t="s">
        <v>217</v>
      </c>
      <c r="G184" s="223" t="s">
        <v>135</v>
      </c>
      <c r="H184" s="223" t="s">
        <v>217</v>
      </c>
      <c r="I184" s="223" t="s">
        <v>217</v>
      </c>
      <c r="J184" s="223" t="s">
        <v>217</v>
      </c>
      <c r="K184" s="223" t="s">
        <v>217</v>
      </c>
      <c r="L184" s="223" t="s">
        <v>217</v>
      </c>
      <c r="M184" s="224">
        <v>-297.7</v>
      </c>
      <c r="N184" s="188" t="str">
        <f t="shared" si="2"/>
        <v>205600012800</v>
      </c>
    </row>
    <row r="185" spans="1:14" x14ac:dyDescent="0.25">
      <c r="A185" s="223" t="s">
        <v>108</v>
      </c>
      <c r="B185" s="223" t="s">
        <v>235</v>
      </c>
      <c r="C185" s="223" t="s">
        <v>236</v>
      </c>
      <c r="D185" s="223" t="s">
        <v>126</v>
      </c>
      <c r="E185" s="223" t="s">
        <v>127</v>
      </c>
      <c r="F185" s="223" t="s">
        <v>217</v>
      </c>
      <c r="G185" s="223" t="s">
        <v>134</v>
      </c>
      <c r="H185" s="223" t="s">
        <v>217</v>
      </c>
      <c r="I185" s="223" t="s">
        <v>217</v>
      </c>
      <c r="J185" s="223" t="s">
        <v>217</v>
      </c>
      <c r="K185" s="223" t="s">
        <v>217</v>
      </c>
      <c r="L185" s="223" t="s">
        <v>217</v>
      </c>
      <c r="M185" s="224">
        <v>-5.58</v>
      </c>
      <c r="N185" s="188" t="str">
        <f t="shared" si="2"/>
        <v>205500012800</v>
      </c>
    </row>
    <row r="186" spans="1:14" x14ac:dyDescent="0.25">
      <c r="A186" s="223" t="s">
        <v>108</v>
      </c>
      <c r="B186" s="223" t="s">
        <v>235</v>
      </c>
      <c r="C186" s="223" t="s">
        <v>236</v>
      </c>
      <c r="D186" s="223" t="s">
        <v>126</v>
      </c>
      <c r="E186" s="223" t="s">
        <v>127</v>
      </c>
      <c r="F186" s="223" t="s">
        <v>217</v>
      </c>
      <c r="G186" s="223" t="s">
        <v>132</v>
      </c>
      <c r="H186" s="223" t="s">
        <v>217</v>
      </c>
      <c r="I186" s="223" t="s">
        <v>217</v>
      </c>
      <c r="J186" s="223" t="s">
        <v>217</v>
      </c>
      <c r="K186" s="223" t="s">
        <v>217</v>
      </c>
      <c r="L186" s="223" t="s">
        <v>217</v>
      </c>
      <c r="M186" s="224">
        <v>-144.13999999999999</v>
      </c>
      <c r="N186" s="188" t="str">
        <f t="shared" si="2"/>
        <v>205200012800</v>
      </c>
    </row>
    <row r="187" spans="1:14" x14ac:dyDescent="0.25">
      <c r="A187" s="223" t="s">
        <v>108</v>
      </c>
      <c r="B187" s="223" t="s">
        <v>235</v>
      </c>
      <c r="C187" s="223" t="s">
        <v>236</v>
      </c>
      <c r="D187" s="223" t="s">
        <v>126</v>
      </c>
      <c r="E187" s="223" t="s">
        <v>127</v>
      </c>
      <c r="F187" s="223" t="s">
        <v>217</v>
      </c>
      <c r="G187" s="223" t="s">
        <v>137</v>
      </c>
      <c r="H187" s="223" t="s">
        <v>217</v>
      </c>
      <c r="I187" s="223" t="s">
        <v>217</v>
      </c>
      <c r="J187" s="223" t="s">
        <v>217</v>
      </c>
      <c r="K187" s="223" t="s">
        <v>217</v>
      </c>
      <c r="L187" s="223" t="s">
        <v>217</v>
      </c>
      <c r="M187" s="224">
        <v>-26.21</v>
      </c>
      <c r="N187" s="188" t="str">
        <f t="shared" si="2"/>
        <v>210000012800</v>
      </c>
    </row>
    <row r="188" spans="1:14" x14ac:dyDescent="0.25">
      <c r="A188" s="223" t="s">
        <v>108</v>
      </c>
      <c r="B188" s="223" t="s">
        <v>235</v>
      </c>
      <c r="C188" s="223" t="s">
        <v>236</v>
      </c>
      <c r="D188" s="223" t="s">
        <v>126</v>
      </c>
      <c r="E188" s="223" t="s">
        <v>127</v>
      </c>
      <c r="F188" s="223" t="s">
        <v>217</v>
      </c>
      <c r="G188" s="223" t="s">
        <v>139</v>
      </c>
      <c r="H188" s="223" t="s">
        <v>217</v>
      </c>
      <c r="I188" s="223" t="s">
        <v>217</v>
      </c>
      <c r="J188" s="223" t="s">
        <v>217</v>
      </c>
      <c r="K188" s="223" t="s">
        <v>217</v>
      </c>
      <c r="L188" s="223" t="s">
        <v>217</v>
      </c>
      <c r="M188" s="224">
        <v>-129.19999999999999</v>
      </c>
      <c r="N188" s="188" t="str">
        <f t="shared" si="2"/>
        <v>211000012800</v>
      </c>
    </row>
    <row r="189" spans="1:14" x14ac:dyDescent="0.25">
      <c r="A189" s="223" t="s">
        <v>108</v>
      </c>
      <c r="B189" s="223" t="s">
        <v>235</v>
      </c>
      <c r="C189" s="223" t="s">
        <v>236</v>
      </c>
      <c r="D189" s="223" t="s">
        <v>126</v>
      </c>
      <c r="E189" s="223" t="s">
        <v>127</v>
      </c>
      <c r="F189" s="223" t="s">
        <v>217</v>
      </c>
      <c r="G189" s="223" t="s">
        <v>133</v>
      </c>
      <c r="H189" s="223" t="s">
        <v>217</v>
      </c>
      <c r="I189" s="223" t="s">
        <v>217</v>
      </c>
      <c r="J189" s="223" t="s">
        <v>217</v>
      </c>
      <c r="K189" s="223" t="s">
        <v>217</v>
      </c>
      <c r="L189" s="223" t="s">
        <v>217</v>
      </c>
      <c r="M189" s="224">
        <v>-129.19999999999999</v>
      </c>
      <c r="N189" s="188" t="str">
        <f t="shared" si="2"/>
        <v>205300012800</v>
      </c>
    </row>
    <row r="190" spans="1:14" x14ac:dyDescent="0.25">
      <c r="A190" s="223" t="s">
        <v>108</v>
      </c>
      <c r="B190" s="223" t="s">
        <v>235</v>
      </c>
      <c r="C190" s="223" t="s">
        <v>236</v>
      </c>
      <c r="D190" s="223" t="s">
        <v>126</v>
      </c>
      <c r="E190" s="223" t="s">
        <v>127</v>
      </c>
      <c r="F190" s="223" t="s">
        <v>217</v>
      </c>
      <c r="G190" s="223" t="s">
        <v>145</v>
      </c>
      <c r="H190" s="223" t="s">
        <v>217</v>
      </c>
      <c r="I190" s="223" t="s">
        <v>217</v>
      </c>
      <c r="J190" s="223" t="s">
        <v>217</v>
      </c>
      <c r="K190" s="223" t="s">
        <v>217</v>
      </c>
      <c r="L190" s="223" t="s">
        <v>217</v>
      </c>
      <c r="M190" s="224">
        <v>-30.22</v>
      </c>
      <c r="N190" s="188" t="str">
        <f t="shared" si="2"/>
        <v>216000012800</v>
      </c>
    </row>
    <row r="191" spans="1:14" x14ac:dyDescent="0.25">
      <c r="A191" s="223" t="s">
        <v>108</v>
      </c>
      <c r="B191" s="223" t="s">
        <v>235</v>
      </c>
      <c r="C191" s="223" t="s">
        <v>236</v>
      </c>
      <c r="D191" s="223" t="s">
        <v>126</v>
      </c>
      <c r="E191" s="223" t="s">
        <v>127</v>
      </c>
      <c r="F191" s="223" t="s">
        <v>217</v>
      </c>
      <c r="G191" s="223" t="s">
        <v>142</v>
      </c>
      <c r="H191" s="223" t="s">
        <v>217</v>
      </c>
      <c r="I191" s="223" t="s">
        <v>217</v>
      </c>
      <c r="J191" s="223" t="s">
        <v>217</v>
      </c>
      <c r="K191" s="223" t="s">
        <v>217</v>
      </c>
      <c r="L191" s="223" t="s">
        <v>217</v>
      </c>
      <c r="M191" s="224">
        <v>-190.71</v>
      </c>
      <c r="N191" s="188" t="str">
        <f t="shared" si="2"/>
        <v>214000012800</v>
      </c>
    </row>
    <row r="192" spans="1:14" x14ac:dyDescent="0.25">
      <c r="A192" s="223" t="s">
        <v>108</v>
      </c>
      <c r="B192" s="223" t="s">
        <v>235</v>
      </c>
      <c r="C192" s="223" t="s">
        <v>236</v>
      </c>
      <c r="D192" s="223" t="s">
        <v>126</v>
      </c>
      <c r="E192" s="223" t="s">
        <v>127</v>
      </c>
      <c r="F192" s="223" t="s">
        <v>217</v>
      </c>
      <c r="G192" s="223" t="s">
        <v>136</v>
      </c>
      <c r="H192" s="223" t="s">
        <v>217</v>
      </c>
      <c r="I192" s="223" t="s">
        <v>217</v>
      </c>
      <c r="J192" s="223" t="s">
        <v>217</v>
      </c>
      <c r="K192" s="223" t="s">
        <v>217</v>
      </c>
      <c r="L192" s="223" t="s">
        <v>217</v>
      </c>
      <c r="M192" s="224">
        <v>-30.22</v>
      </c>
      <c r="N192" s="188" t="str">
        <f t="shared" si="2"/>
        <v>205800012800</v>
      </c>
    </row>
    <row r="193" spans="1:14" x14ac:dyDescent="0.25">
      <c r="A193" s="223" t="s">
        <v>108</v>
      </c>
      <c r="B193" s="223" t="s">
        <v>235</v>
      </c>
      <c r="C193" s="223" t="s">
        <v>236</v>
      </c>
      <c r="D193" s="223" t="s">
        <v>126</v>
      </c>
      <c r="E193" s="223" t="s">
        <v>127</v>
      </c>
      <c r="F193" s="223" t="s">
        <v>217</v>
      </c>
      <c r="G193" s="223" t="s">
        <v>143</v>
      </c>
      <c r="H193" s="223" t="s">
        <v>217</v>
      </c>
      <c r="I193" s="223" t="s">
        <v>217</v>
      </c>
      <c r="J193" s="223" t="s">
        <v>217</v>
      </c>
      <c r="K193" s="223" t="s">
        <v>217</v>
      </c>
      <c r="L193" s="223" t="s">
        <v>217</v>
      </c>
      <c r="M193" s="224">
        <v>-105.82</v>
      </c>
      <c r="N193" s="188" t="str">
        <f t="shared" si="2"/>
        <v>215000012800</v>
      </c>
    </row>
    <row r="194" spans="1:14" x14ac:dyDescent="0.25">
      <c r="A194" s="223" t="s">
        <v>108</v>
      </c>
      <c r="B194" s="223" t="s">
        <v>235</v>
      </c>
      <c r="C194" s="223" t="s">
        <v>236</v>
      </c>
      <c r="D194" s="223" t="s">
        <v>126</v>
      </c>
      <c r="E194" s="223" t="s">
        <v>127</v>
      </c>
      <c r="F194" s="223" t="s">
        <v>217</v>
      </c>
      <c r="G194" s="223" t="s">
        <v>124</v>
      </c>
      <c r="H194" s="223" t="s">
        <v>217</v>
      </c>
      <c r="I194" s="223" t="s">
        <v>217</v>
      </c>
      <c r="J194" s="223" t="s">
        <v>217</v>
      </c>
      <c r="K194" s="223" t="s">
        <v>217</v>
      </c>
      <c r="L194" s="223" t="s">
        <v>217</v>
      </c>
      <c r="M194" s="224">
        <v>-1471.4</v>
      </c>
      <c r="N194" s="188" t="str">
        <f t="shared" si="2"/>
        <v>100000012800</v>
      </c>
    </row>
    <row r="195" spans="1:14" x14ac:dyDescent="0.25">
      <c r="A195" s="223" t="s">
        <v>108</v>
      </c>
      <c r="B195" s="223" t="s">
        <v>235</v>
      </c>
      <c r="C195" s="223" t="s">
        <v>236</v>
      </c>
      <c r="D195" s="223" t="s">
        <v>126</v>
      </c>
      <c r="E195" s="223" t="s">
        <v>127</v>
      </c>
      <c r="F195" s="223" t="s">
        <v>125</v>
      </c>
      <c r="G195" s="223" t="s">
        <v>148</v>
      </c>
      <c r="H195" s="223" t="s">
        <v>217</v>
      </c>
      <c r="I195" s="223" t="s">
        <v>217</v>
      </c>
      <c r="J195" s="223" t="s">
        <v>217</v>
      </c>
      <c r="K195" s="223" t="s">
        <v>217</v>
      </c>
      <c r="L195" s="223" t="s">
        <v>217</v>
      </c>
      <c r="M195" s="224">
        <v>2184</v>
      </c>
      <c r="N195" s="188" t="str">
        <f t="shared" ref="N195:N254" si="3">CONCATENATE(G195,E195)</f>
        <v>700000012800</v>
      </c>
    </row>
    <row r="196" spans="1:14" x14ac:dyDescent="0.25">
      <c r="A196" s="223" t="s">
        <v>108</v>
      </c>
      <c r="B196" s="223" t="s">
        <v>235</v>
      </c>
      <c r="C196" s="223" t="s">
        <v>236</v>
      </c>
      <c r="D196" s="223" t="s">
        <v>126</v>
      </c>
      <c r="E196" s="223" t="s">
        <v>127</v>
      </c>
      <c r="F196" s="223" t="s">
        <v>125</v>
      </c>
      <c r="G196" s="223" t="s">
        <v>151</v>
      </c>
      <c r="H196" s="223" t="s">
        <v>217</v>
      </c>
      <c r="I196" s="223" t="s">
        <v>217</v>
      </c>
      <c r="J196" s="223" t="s">
        <v>217</v>
      </c>
      <c r="K196" s="223" t="s">
        <v>217</v>
      </c>
      <c r="L196" s="223" t="s">
        <v>217</v>
      </c>
      <c r="M196" s="224">
        <v>129.19999999999999</v>
      </c>
      <c r="N196" s="188" t="str">
        <f t="shared" si="3"/>
        <v>723000012800</v>
      </c>
    </row>
    <row r="197" spans="1:14" x14ac:dyDescent="0.25">
      <c r="A197" s="223" t="s">
        <v>108</v>
      </c>
      <c r="B197" s="223" t="s">
        <v>235</v>
      </c>
      <c r="C197" s="223" t="s">
        <v>236</v>
      </c>
      <c r="D197" s="223" t="s">
        <v>126</v>
      </c>
      <c r="E197" s="223" t="s">
        <v>127</v>
      </c>
      <c r="F197" s="223" t="s">
        <v>125</v>
      </c>
      <c r="G197" s="223" t="s">
        <v>152</v>
      </c>
      <c r="H197" s="223" t="s">
        <v>217</v>
      </c>
      <c r="I197" s="223" t="s">
        <v>217</v>
      </c>
      <c r="J197" s="223" t="s">
        <v>217</v>
      </c>
      <c r="K197" s="223" t="s">
        <v>217</v>
      </c>
      <c r="L197" s="223" t="s">
        <v>217</v>
      </c>
      <c r="M197" s="224">
        <v>30.22</v>
      </c>
      <c r="N197" s="188" t="str">
        <f t="shared" si="3"/>
        <v>723100012800</v>
      </c>
    </row>
    <row r="198" spans="1:14" x14ac:dyDescent="0.25">
      <c r="A198" s="223" t="s">
        <v>108</v>
      </c>
      <c r="B198" s="223" t="s">
        <v>235</v>
      </c>
      <c r="C198" s="223" t="s">
        <v>236</v>
      </c>
      <c r="D198" s="223" t="s">
        <v>126</v>
      </c>
      <c r="E198" s="223" t="s">
        <v>127</v>
      </c>
      <c r="F198" s="223" t="s">
        <v>125</v>
      </c>
      <c r="G198" s="223" t="s">
        <v>153</v>
      </c>
      <c r="H198" s="223" t="s">
        <v>217</v>
      </c>
      <c r="I198" s="223" t="s">
        <v>217</v>
      </c>
      <c r="J198" s="223" t="s">
        <v>217</v>
      </c>
      <c r="K198" s="223" t="s">
        <v>217</v>
      </c>
      <c r="L198" s="223" t="s">
        <v>217</v>
      </c>
      <c r="M198" s="224">
        <v>297.7</v>
      </c>
      <c r="N198" s="188" t="str">
        <f t="shared" si="3"/>
        <v>724000012800</v>
      </c>
    </row>
    <row r="199" spans="1:14" x14ac:dyDescent="0.25">
      <c r="A199" s="223" t="s">
        <v>108</v>
      </c>
      <c r="B199" s="223" t="s">
        <v>235</v>
      </c>
      <c r="C199" s="223" t="s">
        <v>236</v>
      </c>
      <c r="D199" s="223" t="s">
        <v>126</v>
      </c>
      <c r="E199" s="223" t="s">
        <v>127</v>
      </c>
      <c r="F199" s="223" t="s">
        <v>125</v>
      </c>
      <c r="G199" s="223" t="s">
        <v>155</v>
      </c>
      <c r="H199" s="223" t="s">
        <v>217</v>
      </c>
      <c r="I199" s="223" t="s">
        <v>217</v>
      </c>
      <c r="J199" s="223" t="s">
        <v>217</v>
      </c>
      <c r="K199" s="223" t="s">
        <v>217</v>
      </c>
      <c r="L199" s="223" t="s">
        <v>217</v>
      </c>
      <c r="M199" s="224">
        <v>5.58</v>
      </c>
      <c r="N199" s="188" t="str">
        <f t="shared" si="3"/>
        <v>725000012800</v>
      </c>
    </row>
    <row r="200" spans="1:14" x14ac:dyDescent="0.25">
      <c r="A200" s="223" t="s">
        <v>108</v>
      </c>
      <c r="B200" s="223" t="s">
        <v>235</v>
      </c>
      <c r="C200" s="223" t="s">
        <v>236</v>
      </c>
      <c r="D200" s="223" t="s">
        <v>126</v>
      </c>
      <c r="E200" s="223" t="s">
        <v>127</v>
      </c>
      <c r="F200" s="223" t="s">
        <v>125</v>
      </c>
      <c r="G200" s="223" t="s">
        <v>156</v>
      </c>
      <c r="H200" s="223" t="s">
        <v>217</v>
      </c>
      <c r="I200" s="223" t="s">
        <v>217</v>
      </c>
      <c r="J200" s="223" t="s">
        <v>217</v>
      </c>
      <c r="K200" s="223" t="s">
        <v>217</v>
      </c>
      <c r="L200" s="223" t="s">
        <v>217</v>
      </c>
      <c r="M200" s="224">
        <v>144.13999999999999</v>
      </c>
      <c r="N200" s="188" t="str">
        <f t="shared" si="3"/>
        <v>726900012800</v>
      </c>
    </row>
    <row r="201" spans="1:14" x14ac:dyDescent="0.25">
      <c r="A201" s="223" t="s">
        <v>108</v>
      </c>
      <c r="B201" s="223" t="s">
        <v>235</v>
      </c>
      <c r="C201" s="223" t="s">
        <v>236</v>
      </c>
      <c r="D201" s="223" t="s">
        <v>126</v>
      </c>
      <c r="E201" s="223" t="s">
        <v>127</v>
      </c>
      <c r="F201" s="223" t="s">
        <v>125</v>
      </c>
      <c r="G201" s="223" t="s">
        <v>156</v>
      </c>
      <c r="H201" s="223" t="s">
        <v>217</v>
      </c>
      <c r="I201" s="223" t="s">
        <v>217</v>
      </c>
      <c r="J201" s="223" t="s">
        <v>217</v>
      </c>
      <c r="K201" s="223" t="s">
        <v>217</v>
      </c>
      <c r="L201" s="223" t="s">
        <v>217</v>
      </c>
      <c r="M201" s="224">
        <v>26.21</v>
      </c>
      <c r="N201" s="188" t="str">
        <f t="shared" si="3"/>
        <v>726900012800</v>
      </c>
    </row>
    <row r="202" spans="1:14" x14ac:dyDescent="0.25">
      <c r="A202" s="223" t="s">
        <v>108</v>
      </c>
      <c r="B202" s="223" t="s">
        <v>235</v>
      </c>
      <c r="C202" s="223" t="s">
        <v>236</v>
      </c>
      <c r="D202" s="223" t="s">
        <v>126</v>
      </c>
      <c r="E202" s="223" t="s">
        <v>127</v>
      </c>
      <c r="F202" s="223" t="s">
        <v>217</v>
      </c>
      <c r="G202" s="223" t="s">
        <v>137</v>
      </c>
      <c r="H202" s="223" t="s">
        <v>217</v>
      </c>
      <c r="I202" s="223" t="s">
        <v>217</v>
      </c>
      <c r="J202" s="223" t="s">
        <v>217</v>
      </c>
      <c r="K202" s="223" t="s">
        <v>217</v>
      </c>
      <c r="L202" s="223" t="s">
        <v>217</v>
      </c>
      <c r="M202" s="224">
        <v>-10</v>
      </c>
      <c r="N202" s="188" t="str">
        <f t="shared" si="3"/>
        <v>210000012800</v>
      </c>
    </row>
    <row r="203" spans="1:14" x14ac:dyDescent="0.25">
      <c r="A203" s="223" t="s">
        <v>108</v>
      </c>
      <c r="B203" s="223" t="s">
        <v>237</v>
      </c>
      <c r="C203" s="223" t="s">
        <v>238</v>
      </c>
      <c r="D203" s="223" t="s">
        <v>126</v>
      </c>
      <c r="E203" s="223" t="s">
        <v>127</v>
      </c>
      <c r="F203" s="223" t="s">
        <v>217</v>
      </c>
      <c r="G203" s="223" t="s">
        <v>159</v>
      </c>
      <c r="H203" s="223" t="s">
        <v>217</v>
      </c>
      <c r="I203" s="223" t="s">
        <v>217</v>
      </c>
      <c r="J203" s="223" t="s">
        <v>217</v>
      </c>
      <c r="K203" s="223" t="s">
        <v>217</v>
      </c>
      <c r="L203" s="223" t="s">
        <v>217</v>
      </c>
      <c r="M203" s="224">
        <v>-9</v>
      </c>
      <c r="N203" s="188" t="str">
        <f t="shared" si="3"/>
        <v>205700012800</v>
      </c>
    </row>
    <row r="204" spans="1:14" x14ac:dyDescent="0.25">
      <c r="A204" s="223" t="s">
        <v>108</v>
      </c>
      <c r="B204" s="223" t="s">
        <v>237</v>
      </c>
      <c r="C204" s="223" t="s">
        <v>238</v>
      </c>
      <c r="D204" s="223" t="s">
        <v>126</v>
      </c>
      <c r="E204" s="223" t="s">
        <v>127</v>
      </c>
      <c r="F204" s="223" t="s">
        <v>217</v>
      </c>
      <c r="G204" s="223" t="s">
        <v>134</v>
      </c>
      <c r="H204" s="223" t="s">
        <v>217</v>
      </c>
      <c r="I204" s="223" t="s">
        <v>217</v>
      </c>
      <c r="J204" s="223" t="s">
        <v>217</v>
      </c>
      <c r="K204" s="223" t="s">
        <v>217</v>
      </c>
      <c r="L204" s="223" t="s">
        <v>217</v>
      </c>
      <c r="M204" s="224">
        <v>-5.64</v>
      </c>
      <c r="N204" s="188" t="str">
        <f t="shared" si="3"/>
        <v>205500012800</v>
      </c>
    </row>
    <row r="205" spans="1:14" x14ac:dyDescent="0.25">
      <c r="A205" s="223" t="s">
        <v>108</v>
      </c>
      <c r="B205" s="223" t="s">
        <v>237</v>
      </c>
      <c r="C205" s="223" t="s">
        <v>238</v>
      </c>
      <c r="D205" s="223" t="s">
        <v>126</v>
      </c>
      <c r="E205" s="223" t="s">
        <v>127</v>
      </c>
      <c r="F205" s="223" t="s">
        <v>217</v>
      </c>
      <c r="G205" s="223" t="s">
        <v>132</v>
      </c>
      <c r="H205" s="223" t="s">
        <v>217</v>
      </c>
      <c r="I205" s="223" t="s">
        <v>217</v>
      </c>
      <c r="J205" s="223" t="s">
        <v>217</v>
      </c>
      <c r="K205" s="223" t="s">
        <v>217</v>
      </c>
      <c r="L205" s="223" t="s">
        <v>217</v>
      </c>
      <c r="M205" s="224">
        <v>-126.67</v>
      </c>
      <c r="N205" s="188" t="str">
        <f t="shared" si="3"/>
        <v>205200012800</v>
      </c>
    </row>
    <row r="206" spans="1:14" x14ac:dyDescent="0.25">
      <c r="A206" s="223" t="s">
        <v>108</v>
      </c>
      <c r="B206" s="223" t="s">
        <v>237</v>
      </c>
      <c r="C206" s="223" t="s">
        <v>238</v>
      </c>
      <c r="D206" s="223" t="s">
        <v>126</v>
      </c>
      <c r="E206" s="223" t="s">
        <v>127</v>
      </c>
      <c r="F206" s="223" t="s">
        <v>217</v>
      </c>
      <c r="G206" s="223" t="s">
        <v>137</v>
      </c>
      <c r="H206" s="223" t="s">
        <v>217</v>
      </c>
      <c r="I206" s="223" t="s">
        <v>217</v>
      </c>
      <c r="J206" s="223" t="s">
        <v>217</v>
      </c>
      <c r="K206" s="223" t="s">
        <v>217</v>
      </c>
      <c r="L206" s="223" t="s">
        <v>217</v>
      </c>
      <c r="M206" s="224">
        <v>-23.03</v>
      </c>
      <c r="N206" s="188" t="str">
        <f t="shared" si="3"/>
        <v>210000012800</v>
      </c>
    </row>
    <row r="207" spans="1:14" x14ac:dyDescent="0.25">
      <c r="A207" s="223" t="s">
        <v>108</v>
      </c>
      <c r="B207" s="223" t="s">
        <v>237</v>
      </c>
      <c r="C207" s="223" t="s">
        <v>238</v>
      </c>
      <c r="D207" s="223" t="s">
        <v>126</v>
      </c>
      <c r="E207" s="223" t="s">
        <v>127</v>
      </c>
      <c r="F207" s="223" t="s">
        <v>217</v>
      </c>
      <c r="G207" s="223" t="s">
        <v>139</v>
      </c>
      <c r="H207" s="223" t="s">
        <v>217</v>
      </c>
      <c r="I207" s="223" t="s">
        <v>217</v>
      </c>
      <c r="J207" s="223" t="s">
        <v>217</v>
      </c>
      <c r="K207" s="223" t="s">
        <v>217</v>
      </c>
      <c r="L207" s="223" t="s">
        <v>217</v>
      </c>
      <c r="M207" s="224">
        <v>-112.24</v>
      </c>
      <c r="N207" s="188" t="str">
        <f t="shared" si="3"/>
        <v>211000012800</v>
      </c>
    </row>
    <row r="208" spans="1:14" x14ac:dyDescent="0.25">
      <c r="A208" s="223" t="s">
        <v>108</v>
      </c>
      <c r="B208" s="223" t="s">
        <v>237</v>
      </c>
      <c r="C208" s="223" t="s">
        <v>238</v>
      </c>
      <c r="D208" s="223" t="s">
        <v>126</v>
      </c>
      <c r="E208" s="223" t="s">
        <v>127</v>
      </c>
      <c r="F208" s="223" t="s">
        <v>217</v>
      </c>
      <c r="G208" s="223" t="s">
        <v>133</v>
      </c>
      <c r="H208" s="223" t="s">
        <v>217</v>
      </c>
      <c r="I208" s="223" t="s">
        <v>217</v>
      </c>
      <c r="J208" s="223" t="s">
        <v>217</v>
      </c>
      <c r="K208" s="223" t="s">
        <v>217</v>
      </c>
      <c r="L208" s="223" t="s">
        <v>217</v>
      </c>
      <c r="M208" s="224">
        <v>-112.24</v>
      </c>
      <c r="N208" s="188" t="str">
        <f t="shared" si="3"/>
        <v>205300012800</v>
      </c>
    </row>
    <row r="209" spans="1:14" x14ac:dyDescent="0.25">
      <c r="A209" s="223" t="s">
        <v>108</v>
      </c>
      <c r="B209" s="223" t="s">
        <v>237</v>
      </c>
      <c r="C209" s="223" t="s">
        <v>238</v>
      </c>
      <c r="D209" s="223" t="s">
        <v>126</v>
      </c>
      <c r="E209" s="223" t="s">
        <v>127</v>
      </c>
      <c r="F209" s="223" t="s">
        <v>217</v>
      </c>
      <c r="G209" s="223" t="s">
        <v>145</v>
      </c>
      <c r="H209" s="223" t="s">
        <v>217</v>
      </c>
      <c r="I209" s="223" t="s">
        <v>217</v>
      </c>
      <c r="J209" s="223" t="s">
        <v>217</v>
      </c>
      <c r="K209" s="223" t="s">
        <v>217</v>
      </c>
      <c r="L209" s="223" t="s">
        <v>217</v>
      </c>
      <c r="M209" s="224">
        <v>-26.25</v>
      </c>
      <c r="N209" s="188" t="str">
        <f t="shared" si="3"/>
        <v>216000012800</v>
      </c>
    </row>
    <row r="210" spans="1:14" x14ac:dyDescent="0.25">
      <c r="A210" s="223" t="s">
        <v>108</v>
      </c>
      <c r="B210" s="223" t="s">
        <v>237</v>
      </c>
      <c r="C210" s="223" t="s">
        <v>238</v>
      </c>
      <c r="D210" s="223" t="s">
        <v>126</v>
      </c>
      <c r="E210" s="223" t="s">
        <v>127</v>
      </c>
      <c r="F210" s="223" t="s">
        <v>217</v>
      </c>
      <c r="G210" s="223" t="s">
        <v>142</v>
      </c>
      <c r="H210" s="223" t="s">
        <v>217</v>
      </c>
      <c r="I210" s="223" t="s">
        <v>217</v>
      </c>
      <c r="J210" s="223" t="s">
        <v>217</v>
      </c>
      <c r="K210" s="223" t="s">
        <v>217</v>
      </c>
      <c r="L210" s="223" t="s">
        <v>217</v>
      </c>
      <c r="M210" s="224">
        <v>-159.97</v>
      </c>
      <c r="N210" s="188" t="str">
        <f t="shared" si="3"/>
        <v>214000012800</v>
      </c>
    </row>
    <row r="211" spans="1:14" x14ac:dyDescent="0.25">
      <c r="A211" s="223" t="s">
        <v>108</v>
      </c>
      <c r="B211" s="223" t="s">
        <v>237</v>
      </c>
      <c r="C211" s="223" t="s">
        <v>238</v>
      </c>
      <c r="D211" s="223" t="s">
        <v>126</v>
      </c>
      <c r="E211" s="223" t="s">
        <v>127</v>
      </c>
      <c r="F211" s="223" t="s">
        <v>217</v>
      </c>
      <c r="G211" s="223" t="s">
        <v>136</v>
      </c>
      <c r="H211" s="223" t="s">
        <v>217</v>
      </c>
      <c r="I211" s="223" t="s">
        <v>217</v>
      </c>
      <c r="J211" s="223" t="s">
        <v>217</v>
      </c>
      <c r="K211" s="223" t="s">
        <v>217</v>
      </c>
      <c r="L211" s="223" t="s">
        <v>217</v>
      </c>
      <c r="M211" s="224">
        <v>-26.25</v>
      </c>
      <c r="N211" s="188" t="str">
        <f t="shared" si="3"/>
        <v>205800012800</v>
      </c>
    </row>
    <row r="212" spans="1:14" x14ac:dyDescent="0.25">
      <c r="A212" s="223" t="s">
        <v>108</v>
      </c>
      <c r="B212" s="223" t="s">
        <v>237</v>
      </c>
      <c r="C212" s="223" t="s">
        <v>238</v>
      </c>
      <c r="D212" s="223" t="s">
        <v>126</v>
      </c>
      <c r="E212" s="223" t="s">
        <v>127</v>
      </c>
      <c r="F212" s="223" t="s">
        <v>217</v>
      </c>
      <c r="G212" s="223" t="s">
        <v>143</v>
      </c>
      <c r="H212" s="223" t="s">
        <v>217</v>
      </c>
      <c r="I212" s="223" t="s">
        <v>217</v>
      </c>
      <c r="J212" s="223" t="s">
        <v>217</v>
      </c>
      <c r="K212" s="223" t="s">
        <v>217</v>
      </c>
      <c r="L212" s="223" t="s">
        <v>217</v>
      </c>
      <c r="M212" s="224">
        <v>-82.3</v>
      </c>
      <c r="N212" s="188" t="str">
        <f t="shared" si="3"/>
        <v>215000012800</v>
      </c>
    </row>
    <row r="213" spans="1:14" x14ac:dyDescent="0.25">
      <c r="A213" s="223" t="s">
        <v>108</v>
      </c>
      <c r="B213" s="223" t="s">
        <v>237</v>
      </c>
      <c r="C213" s="223" t="s">
        <v>238</v>
      </c>
      <c r="D213" s="223" t="s">
        <v>126</v>
      </c>
      <c r="E213" s="223" t="s">
        <v>127</v>
      </c>
      <c r="F213" s="223" t="s">
        <v>217</v>
      </c>
      <c r="G213" s="223" t="s">
        <v>124</v>
      </c>
      <c r="H213" s="223" t="s">
        <v>217</v>
      </c>
      <c r="I213" s="223" t="s">
        <v>217</v>
      </c>
      <c r="J213" s="223" t="s">
        <v>217</v>
      </c>
      <c r="K213" s="223" t="s">
        <v>217</v>
      </c>
      <c r="L213" s="223" t="s">
        <v>217</v>
      </c>
      <c r="M213" s="224">
        <v>-1209.77</v>
      </c>
      <c r="N213" s="188" t="str">
        <f t="shared" si="3"/>
        <v>100000012800</v>
      </c>
    </row>
    <row r="214" spans="1:14" x14ac:dyDescent="0.25">
      <c r="A214" s="223" t="s">
        <v>108</v>
      </c>
      <c r="B214" s="223" t="s">
        <v>237</v>
      </c>
      <c r="C214" s="223" t="s">
        <v>238</v>
      </c>
      <c r="D214" s="223" t="s">
        <v>126</v>
      </c>
      <c r="E214" s="223" t="s">
        <v>127</v>
      </c>
      <c r="F214" s="223" t="s">
        <v>125</v>
      </c>
      <c r="G214" s="223" t="s">
        <v>148</v>
      </c>
      <c r="H214" s="223" t="s">
        <v>217</v>
      </c>
      <c r="I214" s="223" t="s">
        <v>217</v>
      </c>
      <c r="J214" s="223" t="s">
        <v>217</v>
      </c>
      <c r="K214" s="223" t="s">
        <v>217</v>
      </c>
      <c r="L214" s="223" t="s">
        <v>217</v>
      </c>
      <c r="M214" s="224">
        <v>1919.2</v>
      </c>
      <c r="N214" s="188" t="str">
        <f t="shared" si="3"/>
        <v>700000012800</v>
      </c>
    </row>
    <row r="215" spans="1:14" x14ac:dyDescent="0.25">
      <c r="A215" s="223" t="s">
        <v>108</v>
      </c>
      <c r="B215" s="223" t="s">
        <v>237</v>
      </c>
      <c r="C215" s="223" t="s">
        <v>238</v>
      </c>
      <c r="D215" s="223" t="s">
        <v>126</v>
      </c>
      <c r="E215" s="223" t="s">
        <v>127</v>
      </c>
      <c r="F215" s="223" t="s">
        <v>125</v>
      </c>
      <c r="G215" s="223" t="s">
        <v>151</v>
      </c>
      <c r="H215" s="223" t="s">
        <v>217</v>
      </c>
      <c r="I215" s="223" t="s">
        <v>217</v>
      </c>
      <c r="J215" s="223" t="s">
        <v>217</v>
      </c>
      <c r="K215" s="223" t="s">
        <v>217</v>
      </c>
      <c r="L215" s="223" t="s">
        <v>217</v>
      </c>
      <c r="M215" s="224">
        <v>112.24</v>
      </c>
      <c r="N215" s="188" t="str">
        <f t="shared" si="3"/>
        <v>723000012800</v>
      </c>
    </row>
    <row r="216" spans="1:14" x14ac:dyDescent="0.25">
      <c r="A216" s="223" t="s">
        <v>108</v>
      </c>
      <c r="B216" s="223" t="s">
        <v>237</v>
      </c>
      <c r="C216" s="223" t="s">
        <v>238</v>
      </c>
      <c r="D216" s="223" t="s">
        <v>126</v>
      </c>
      <c r="E216" s="223" t="s">
        <v>127</v>
      </c>
      <c r="F216" s="223" t="s">
        <v>125</v>
      </c>
      <c r="G216" s="223" t="s">
        <v>152</v>
      </c>
      <c r="H216" s="223" t="s">
        <v>217</v>
      </c>
      <c r="I216" s="223" t="s">
        <v>217</v>
      </c>
      <c r="J216" s="223" t="s">
        <v>217</v>
      </c>
      <c r="K216" s="223" t="s">
        <v>217</v>
      </c>
      <c r="L216" s="223" t="s">
        <v>217</v>
      </c>
      <c r="M216" s="224">
        <v>26.25</v>
      </c>
      <c r="N216" s="188" t="str">
        <f t="shared" si="3"/>
        <v>723100012800</v>
      </c>
    </row>
    <row r="217" spans="1:14" x14ac:dyDescent="0.25">
      <c r="A217" s="223" t="s">
        <v>108</v>
      </c>
      <c r="B217" s="223" t="s">
        <v>237</v>
      </c>
      <c r="C217" s="223" t="s">
        <v>238</v>
      </c>
      <c r="D217" s="223" t="s">
        <v>126</v>
      </c>
      <c r="E217" s="223" t="s">
        <v>127</v>
      </c>
      <c r="F217" s="223" t="s">
        <v>125</v>
      </c>
      <c r="G217" s="223" t="s">
        <v>153</v>
      </c>
      <c r="H217" s="223" t="s">
        <v>217</v>
      </c>
      <c r="I217" s="223" t="s">
        <v>217</v>
      </c>
      <c r="J217" s="223" t="s">
        <v>217</v>
      </c>
      <c r="K217" s="223" t="s">
        <v>217</v>
      </c>
      <c r="L217" s="223" t="s">
        <v>217</v>
      </c>
      <c r="M217" s="224">
        <v>673.9</v>
      </c>
      <c r="N217" s="188" t="str">
        <f t="shared" si="3"/>
        <v>724000012800</v>
      </c>
    </row>
    <row r="218" spans="1:14" x14ac:dyDescent="0.25">
      <c r="A218" s="223" t="s">
        <v>108</v>
      </c>
      <c r="B218" s="223" t="s">
        <v>237</v>
      </c>
      <c r="C218" s="223" t="s">
        <v>238</v>
      </c>
      <c r="D218" s="223" t="s">
        <v>126</v>
      </c>
      <c r="E218" s="223" t="s">
        <v>127</v>
      </c>
      <c r="F218" s="223" t="s">
        <v>125</v>
      </c>
      <c r="G218" s="223" t="s">
        <v>155</v>
      </c>
      <c r="H218" s="223" t="s">
        <v>217</v>
      </c>
      <c r="I218" s="223" t="s">
        <v>217</v>
      </c>
      <c r="J218" s="223" t="s">
        <v>217</v>
      </c>
      <c r="K218" s="223" t="s">
        <v>217</v>
      </c>
      <c r="L218" s="223" t="s">
        <v>217</v>
      </c>
      <c r="M218" s="224">
        <v>5.64</v>
      </c>
      <c r="N218" s="188" t="str">
        <f t="shared" si="3"/>
        <v>725000012800</v>
      </c>
    </row>
    <row r="219" spans="1:14" x14ac:dyDescent="0.25">
      <c r="A219" s="223" t="s">
        <v>108</v>
      </c>
      <c r="B219" s="223" t="s">
        <v>237</v>
      </c>
      <c r="C219" s="223" t="s">
        <v>238</v>
      </c>
      <c r="D219" s="223" t="s">
        <v>126</v>
      </c>
      <c r="E219" s="223" t="s">
        <v>127</v>
      </c>
      <c r="F219" s="223" t="s">
        <v>125</v>
      </c>
      <c r="G219" s="223" t="s">
        <v>150</v>
      </c>
      <c r="H219" s="223" t="s">
        <v>217</v>
      </c>
      <c r="I219" s="223" t="s">
        <v>217</v>
      </c>
      <c r="J219" s="223" t="s">
        <v>217</v>
      </c>
      <c r="K219" s="223" t="s">
        <v>217</v>
      </c>
      <c r="L219" s="223" t="s">
        <v>217</v>
      </c>
      <c r="M219" s="224">
        <v>9</v>
      </c>
      <c r="N219" s="188" t="str">
        <f t="shared" si="3"/>
        <v>722100012800</v>
      </c>
    </row>
    <row r="220" spans="1:14" x14ac:dyDescent="0.25">
      <c r="A220" s="223" t="s">
        <v>108</v>
      </c>
      <c r="B220" s="223" t="s">
        <v>237</v>
      </c>
      <c r="C220" s="223" t="s">
        <v>238</v>
      </c>
      <c r="D220" s="223" t="s">
        <v>126</v>
      </c>
      <c r="E220" s="223" t="s">
        <v>127</v>
      </c>
      <c r="F220" s="223" t="s">
        <v>125</v>
      </c>
      <c r="G220" s="223" t="s">
        <v>156</v>
      </c>
      <c r="H220" s="223" t="s">
        <v>217</v>
      </c>
      <c r="I220" s="223" t="s">
        <v>217</v>
      </c>
      <c r="J220" s="223" t="s">
        <v>217</v>
      </c>
      <c r="K220" s="223" t="s">
        <v>217</v>
      </c>
      <c r="L220" s="223" t="s">
        <v>217</v>
      </c>
      <c r="M220" s="224">
        <v>126.67</v>
      </c>
      <c r="N220" s="188" t="str">
        <f t="shared" si="3"/>
        <v>726900012800</v>
      </c>
    </row>
    <row r="221" spans="1:14" x14ac:dyDescent="0.25">
      <c r="A221" s="223" t="s">
        <v>108</v>
      </c>
      <c r="B221" s="223" t="s">
        <v>237</v>
      </c>
      <c r="C221" s="223" t="s">
        <v>238</v>
      </c>
      <c r="D221" s="223" t="s">
        <v>126</v>
      </c>
      <c r="E221" s="223" t="s">
        <v>127</v>
      </c>
      <c r="F221" s="223" t="s">
        <v>125</v>
      </c>
      <c r="G221" s="223" t="s">
        <v>156</v>
      </c>
      <c r="H221" s="223" t="s">
        <v>217</v>
      </c>
      <c r="I221" s="223" t="s">
        <v>217</v>
      </c>
      <c r="J221" s="223" t="s">
        <v>217</v>
      </c>
      <c r="K221" s="223" t="s">
        <v>217</v>
      </c>
      <c r="L221" s="223" t="s">
        <v>217</v>
      </c>
      <c r="M221" s="224">
        <v>23.03</v>
      </c>
      <c r="N221" s="188" t="str">
        <f t="shared" si="3"/>
        <v>726900012800</v>
      </c>
    </row>
    <row r="222" spans="1:14" x14ac:dyDescent="0.25">
      <c r="A222" s="223" t="s">
        <v>108</v>
      </c>
      <c r="B222" s="223" t="s">
        <v>237</v>
      </c>
      <c r="C222" s="223" t="s">
        <v>238</v>
      </c>
      <c r="D222" s="223" t="s">
        <v>126</v>
      </c>
      <c r="E222" s="223" t="s">
        <v>127</v>
      </c>
      <c r="F222" s="223" t="s">
        <v>217</v>
      </c>
      <c r="G222" s="223" t="s">
        <v>137</v>
      </c>
      <c r="H222" s="223" t="s">
        <v>217</v>
      </c>
      <c r="I222" s="223" t="s">
        <v>217</v>
      </c>
      <c r="J222" s="223" t="s">
        <v>217</v>
      </c>
      <c r="K222" s="223" t="s">
        <v>217</v>
      </c>
      <c r="L222" s="223" t="s">
        <v>217</v>
      </c>
      <c r="M222" s="224">
        <v>-30</v>
      </c>
      <c r="N222" s="188" t="str">
        <f t="shared" si="3"/>
        <v>210000012800</v>
      </c>
    </row>
    <row r="223" spans="1:14" x14ac:dyDescent="0.25">
      <c r="A223" s="223" t="s">
        <v>108</v>
      </c>
      <c r="B223" s="223" t="s">
        <v>237</v>
      </c>
      <c r="C223" s="223" t="s">
        <v>238</v>
      </c>
      <c r="D223" s="223" t="s">
        <v>126</v>
      </c>
      <c r="E223" s="223" t="s">
        <v>127</v>
      </c>
      <c r="F223" s="223" t="s">
        <v>217</v>
      </c>
      <c r="G223" s="223" t="s">
        <v>140</v>
      </c>
      <c r="H223" s="223" t="s">
        <v>217</v>
      </c>
      <c r="I223" s="223" t="s">
        <v>217</v>
      </c>
      <c r="J223" s="223" t="s">
        <v>217</v>
      </c>
      <c r="K223" s="223" t="s">
        <v>217</v>
      </c>
      <c r="L223" s="223" t="s">
        <v>217</v>
      </c>
      <c r="M223" s="224">
        <v>-2.5</v>
      </c>
      <c r="N223" s="188" t="str">
        <f t="shared" si="3"/>
        <v>212500012800</v>
      </c>
    </row>
    <row r="224" spans="1:14" x14ac:dyDescent="0.25">
      <c r="A224" s="223" t="s">
        <v>108</v>
      </c>
      <c r="B224" s="223" t="s">
        <v>237</v>
      </c>
      <c r="C224" s="223" t="s">
        <v>238</v>
      </c>
      <c r="D224" s="223" t="s">
        <v>126</v>
      </c>
      <c r="E224" s="223" t="s">
        <v>127</v>
      </c>
      <c r="F224" s="223" t="s">
        <v>217</v>
      </c>
      <c r="G224" s="223" t="s">
        <v>137</v>
      </c>
      <c r="H224" s="223" t="s">
        <v>217</v>
      </c>
      <c r="I224" s="223" t="s">
        <v>217</v>
      </c>
      <c r="J224" s="223" t="s">
        <v>217</v>
      </c>
      <c r="K224" s="223" t="s">
        <v>217</v>
      </c>
      <c r="L224" s="223" t="s">
        <v>217</v>
      </c>
      <c r="M224" s="224">
        <v>-50</v>
      </c>
      <c r="N224" s="188" t="str">
        <f t="shared" si="3"/>
        <v>210000012800</v>
      </c>
    </row>
    <row r="225" spans="1:14" x14ac:dyDescent="0.25">
      <c r="A225" s="223" t="s">
        <v>108</v>
      </c>
      <c r="B225" s="223" t="s">
        <v>237</v>
      </c>
      <c r="C225" s="223" t="s">
        <v>238</v>
      </c>
      <c r="D225" s="223" t="s">
        <v>126</v>
      </c>
      <c r="E225" s="223" t="s">
        <v>127</v>
      </c>
      <c r="F225" s="223" t="s">
        <v>217</v>
      </c>
      <c r="G225" s="223" t="s">
        <v>140</v>
      </c>
      <c r="H225" s="223" t="s">
        <v>217</v>
      </c>
      <c r="I225" s="223" t="s">
        <v>217</v>
      </c>
      <c r="J225" s="223" t="s">
        <v>217</v>
      </c>
      <c r="K225" s="223" t="s">
        <v>217</v>
      </c>
      <c r="L225" s="223" t="s">
        <v>217</v>
      </c>
      <c r="M225" s="224">
        <v>-11</v>
      </c>
      <c r="N225" s="188" t="str">
        <f t="shared" si="3"/>
        <v>212500012800</v>
      </c>
    </row>
    <row r="226" spans="1:14" x14ac:dyDescent="0.25">
      <c r="A226" s="223" t="s">
        <v>108</v>
      </c>
      <c r="B226" s="223" t="s">
        <v>237</v>
      </c>
      <c r="C226" s="223" t="s">
        <v>238</v>
      </c>
      <c r="D226" s="223" t="s">
        <v>126</v>
      </c>
      <c r="E226" s="223" t="s">
        <v>127</v>
      </c>
      <c r="F226" s="223" t="s">
        <v>217</v>
      </c>
      <c r="G226" s="223" t="s">
        <v>141</v>
      </c>
      <c r="H226" s="223" t="s">
        <v>217</v>
      </c>
      <c r="I226" s="223" t="s">
        <v>217</v>
      </c>
      <c r="J226" s="223" t="s">
        <v>217</v>
      </c>
      <c r="K226" s="223" t="s">
        <v>217</v>
      </c>
      <c r="L226" s="223" t="s">
        <v>217</v>
      </c>
      <c r="M226" s="224">
        <v>-108.5</v>
      </c>
      <c r="N226" s="188" t="str">
        <f t="shared" si="3"/>
        <v>213000012800</v>
      </c>
    </row>
    <row r="227" spans="1:14" x14ac:dyDescent="0.25">
      <c r="A227" s="223" t="s">
        <v>108</v>
      </c>
      <c r="B227" s="223" t="s">
        <v>237</v>
      </c>
      <c r="C227" s="223" t="s">
        <v>238</v>
      </c>
      <c r="D227" s="223" t="s">
        <v>126</v>
      </c>
      <c r="E227" s="223" t="s">
        <v>127</v>
      </c>
      <c r="F227" s="223" t="s">
        <v>217</v>
      </c>
      <c r="G227" s="223" t="s">
        <v>138</v>
      </c>
      <c r="H227" s="223" t="s">
        <v>217</v>
      </c>
      <c r="I227" s="223" t="s">
        <v>217</v>
      </c>
      <c r="J227" s="223" t="s">
        <v>217</v>
      </c>
      <c r="K227" s="223" t="s">
        <v>217</v>
      </c>
      <c r="L227" s="223" t="s">
        <v>217</v>
      </c>
      <c r="M227" s="224">
        <v>-126.67</v>
      </c>
      <c r="N227" s="188" t="str">
        <f t="shared" si="3"/>
        <v>210500012800</v>
      </c>
    </row>
    <row r="228" spans="1:14" x14ac:dyDescent="0.25">
      <c r="A228" s="223" t="s">
        <v>108</v>
      </c>
      <c r="B228" s="223" t="s">
        <v>237</v>
      </c>
      <c r="C228" s="223" t="s">
        <v>238</v>
      </c>
      <c r="D228" s="223" t="s">
        <v>126</v>
      </c>
      <c r="E228" s="223" t="s">
        <v>127</v>
      </c>
      <c r="F228" s="223" t="s">
        <v>217</v>
      </c>
      <c r="G228" s="223" t="s">
        <v>135</v>
      </c>
      <c r="H228" s="223" t="s">
        <v>217</v>
      </c>
      <c r="I228" s="223" t="s">
        <v>217</v>
      </c>
      <c r="J228" s="223" t="s">
        <v>217</v>
      </c>
      <c r="K228" s="223" t="s">
        <v>217</v>
      </c>
      <c r="L228" s="223" t="s">
        <v>217</v>
      </c>
      <c r="M228" s="224">
        <v>-673.9</v>
      </c>
      <c r="N228" s="188" t="str">
        <f t="shared" si="3"/>
        <v>205600012800</v>
      </c>
    </row>
    <row r="229" spans="1:14" x14ac:dyDescent="0.25">
      <c r="A229" s="223" t="s">
        <v>108</v>
      </c>
      <c r="B229" s="223" t="s">
        <v>239</v>
      </c>
      <c r="C229" s="223" t="s">
        <v>240</v>
      </c>
      <c r="D229" s="223" t="s">
        <v>126</v>
      </c>
      <c r="E229" s="223" t="s">
        <v>127</v>
      </c>
      <c r="F229" s="223" t="s">
        <v>217</v>
      </c>
      <c r="G229" s="223" t="s">
        <v>138</v>
      </c>
      <c r="H229" s="223" t="s">
        <v>217</v>
      </c>
      <c r="I229" s="223" t="s">
        <v>217</v>
      </c>
      <c r="J229" s="223" t="s">
        <v>217</v>
      </c>
      <c r="K229" s="223" t="s">
        <v>217</v>
      </c>
      <c r="L229" s="223" t="s">
        <v>217</v>
      </c>
      <c r="M229" s="224">
        <v>-173.08</v>
      </c>
      <c r="N229" s="188" t="str">
        <f t="shared" si="3"/>
        <v>210500012800</v>
      </c>
    </row>
    <row r="230" spans="1:14" x14ac:dyDescent="0.25">
      <c r="A230" s="223" t="s">
        <v>108</v>
      </c>
      <c r="B230" s="223" t="s">
        <v>239</v>
      </c>
      <c r="C230" s="223" t="s">
        <v>240</v>
      </c>
      <c r="D230" s="223" t="s">
        <v>126</v>
      </c>
      <c r="E230" s="223" t="s">
        <v>127</v>
      </c>
      <c r="F230" s="223" t="s">
        <v>217</v>
      </c>
      <c r="G230" s="223" t="s">
        <v>135</v>
      </c>
      <c r="H230" s="223" t="s">
        <v>217</v>
      </c>
      <c r="I230" s="223" t="s">
        <v>217</v>
      </c>
      <c r="J230" s="223" t="s">
        <v>217</v>
      </c>
      <c r="K230" s="223" t="s">
        <v>217</v>
      </c>
      <c r="L230" s="223" t="s">
        <v>217</v>
      </c>
      <c r="M230" s="224">
        <v>-374.9</v>
      </c>
      <c r="N230" s="188" t="str">
        <f t="shared" si="3"/>
        <v>205600012800</v>
      </c>
    </row>
    <row r="231" spans="1:14" x14ac:dyDescent="0.25">
      <c r="A231" s="223" t="s">
        <v>108</v>
      </c>
      <c r="B231" s="223" t="s">
        <v>239</v>
      </c>
      <c r="C231" s="223" t="s">
        <v>240</v>
      </c>
      <c r="D231" s="223" t="s">
        <v>126</v>
      </c>
      <c r="E231" s="223" t="s">
        <v>127</v>
      </c>
      <c r="F231" s="223" t="s">
        <v>217</v>
      </c>
      <c r="G231" s="223" t="s">
        <v>140</v>
      </c>
      <c r="H231" s="223" t="s">
        <v>217</v>
      </c>
      <c r="I231" s="223" t="s">
        <v>217</v>
      </c>
      <c r="J231" s="223" t="s">
        <v>217</v>
      </c>
      <c r="K231" s="223" t="s">
        <v>217</v>
      </c>
      <c r="L231" s="223" t="s">
        <v>217</v>
      </c>
      <c r="M231" s="224">
        <v>-11.04</v>
      </c>
      <c r="N231" s="188" t="str">
        <f t="shared" si="3"/>
        <v>212500012800</v>
      </c>
    </row>
    <row r="232" spans="1:14" x14ac:dyDescent="0.25">
      <c r="A232" s="223" t="s">
        <v>108</v>
      </c>
      <c r="B232" s="223" t="s">
        <v>239</v>
      </c>
      <c r="C232" s="223" t="s">
        <v>240</v>
      </c>
      <c r="D232" s="223" t="s">
        <v>126</v>
      </c>
      <c r="E232" s="223" t="s">
        <v>127</v>
      </c>
      <c r="F232" s="223" t="s">
        <v>217</v>
      </c>
      <c r="G232" s="223" t="s">
        <v>137</v>
      </c>
      <c r="H232" s="223" t="s">
        <v>217</v>
      </c>
      <c r="I232" s="223" t="s">
        <v>217</v>
      </c>
      <c r="J232" s="223" t="s">
        <v>217</v>
      </c>
      <c r="K232" s="223" t="s">
        <v>217</v>
      </c>
      <c r="L232" s="223" t="s">
        <v>217</v>
      </c>
      <c r="M232" s="224">
        <v>-9.31</v>
      </c>
      <c r="N232" s="188" t="str">
        <f t="shared" si="3"/>
        <v>210000012800</v>
      </c>
    </row>
    <row r="233" spans="1:14" x14ac:dyDescent="0.25">
      <c r="A233" s="223" t="s">
        <v>108</v>
      </c>
      <c r="B233" s="223" t="s">
        <v>239</v>
      </c>
      <c r="C233" s="223" t="s">
        <v>240</v>
      </c>
      <c r="D233" s="223" t="s">
        <v>126</v>
      </c>
      <c r="E233" s="223" t="s">
        <v>127</v>
      </c>
      <c r="F233" s="223" t="s">
        <v>217</v>
      </c>
      <c r="G233" s="223" t="s">
        <v>137</v>
      </c>
      <c r="H233" s="223" t="s">
        <v>217</v>
      </c>
      <c r="I233" s="223" t="s">
        <v>217</v>
      </c>
      <c r="J233" s="223" t="s">
        <v>217</v>
      </c>
      <c r="K233" s="223" t="s">
        <v>217</v>
      </c>
      <c r="L233" s="223" t="s">
        <v>217</v>
      </c>
      <c r="M233" s="224">
        <v>-700</v>
      </c>
      <c r="N233" s="188" t="str">
        <f t="shared" si="3"/>
        <v>210000012800</v>
      </c>
    </row>
    <row r="234" spans="1:14" x14ac:dyDescent="0.25">
      <c r="A234" s="223" t="s">
        <v>108</v>
      </c>
      <c r="B234" s="223" t="s">
        <v>239</v>
      </c>
      <c r="C234" s="223" t="s">
        <v>240</v>
      </c>
      <c r="D234" s="223" t="s">
        <v>126</v>
      </c>
      <c r="E234" s="223" t="s">
        <v>127</v>
      </c>
      <c r="F234" s="223" t="s">
        <v>217</v>
      </c>
      <c r="G234" s="223" t="s">
        <v>140</v>
      </c>
      <c r="H234" s="223" t="s">
        <v>217</v>
      </c>
      <c r="I234" s="223" t="s">
        <v>217</v>
      </c>
      <c r="J234" s="223" t="s">
        <v>217</v>
      </c>
      <c r="K234" s="223" t="s">
        <v>217</v>
      </c>
      <c r="L234" s="223" t="s">
        <v>217</v>
      </c>
      <c r="M234" s="224">
        <v>-8.2799999999999994</v>
      </c>
      <c r="N234" s="188" t="str">
        <f t="shared" si="3"/>
        <v>212500012800</v>
      </c>
    </row>
    <row r="235" spans="1:14" x14ac:dyDescent="0.25">
      <c r="A235" s="223" t="s">
        <v>108</v>
      </c>
      <c r="B235" s="223" t="s">
        <v>239</v>
      </c>
      <c r="C235" s="223" t="s">
        <v>240</v>
      </c>
      <c r="D235" s="223" t="s">
        <v>126</v>
      </c>
      <c r="E235" s="223" t="s">
        <v>127</v>
      </c>
      <c r="F235" s="223" t="s">
        <v>217</v>
      </c>
      <c r="G235" s="223" t="s">
        <v>159</v>
      </c>
      <c r="H235" s="223" t="s">
        <v>217</v>
      </c>
      <c r="I235" s="223" t="s">
        <v>217</v>
      </c>
      <c r="J235" s="223" t="s">
        <v>217</v>
      </c>
      <c r="K235" s="223" t="s">
        <v>217</v>
      </c>
      <c r="L235" s="223" t="s">
        <v>217</v>
      </c>
      <c r="M235" s="224">
        <v>-11.4</v>
      </c>
      <c r="N235" s="188" t="str">
        <f t="shared" si="3"/>
        <v>205700012800</v>
      </c>
    </row>
    <row r="236" spans="1:14" x14ac:dyDescent="0.25">
      <c r="A236" s="223" t="s">
        <v>108</v>
      </c>
      <c r="B236" s="223" t="s">
        <v>239</v>
      </c>
      <c r="C236" s="223" t="s">
        <v>240</v>
      </c>
      <c r="D236" s="223" t="s">
        <v>126</v>
      </c>
      <c r="E236" s="223" t="s">
        <v>127</v>
      </c>
      <c r="F236" s="223" t="s">
        <v>131</v>
      </c>
      <c r="G236" s="223" t="s">
        <v>156</v>
      </c>
      <c r="H236" s="223" t="s">
        <v>217</v>
      </c>
      <c r="I236" s="223" t="s">
        <v>217</v>
      </c>
      <c r="J236" s="223" t="s">
        <v>217</v>
      </c>
      <c r="K236" s="223" t="s">
        <v>217</v>
      </c>
      <c r="L236" s="223" t="s">
        <v>217</v>
      </c>
      <c r="M236" s="224">
        <v>173.08</v>
      </c>
      <c r="N236" s="188" t="str">
        <f t="shared" si="3"/>
        <v>726900012800</v>
      </c>
    </row>
    <row r="237" spans="1:14" x14ac:dyDescent="0.25">
      <c r="A237" s="223" t="s">
        <v>108</v>
      </c>
      <c r="B237" s="223" t="s">
        <v>239</v>
      </c>
      <c r="C237" s="223" t="s">
        <v>240</v>
      </c>
      <c r="D237" s="223" t="s">
        <v>126</v>
      </c>
      <c r="E237" s="223" t="s">
        <v>127</v>
      </c>
      <c r="F237" s="223" t="s">
        <v>131</v>
      </c>
      <c r="G237" s="223" t="s">
        <v>156</v>
      </c>
      <c r="H237" s="223" t="s">
        <v>217</v>
      </c>
      <c r="I237" s="223" t="s">
        <v>217</v>
      </c>
      <c r="J237" s="223" t="s">
        <v>217</v>
      </c>
      <c r="K237" s="223" t="s">
        <v>217</v>
      </c>
      <c r="L237" s="223" t="s">
        <v>217</v>
      </c>
      <c r="M237" s="224">
        <v>31.47</v>
      </c>
      <c r="N237" s="188" t="str">
        <f t="shared" si="3"/>
        <v>726900012800</v>
      </c>
    </row>
    <row r="238" spans="1:14" x14ac:dyDescent="0.25">
      <c r="A238" s="223" t="s">
        <v>108</v>
      </c>
      <c r="B238" s="223" t="s">
        <v>239</v>
      </c>
      <c r="C238" s="223" t="s">
        <v>240</v>
      </c>
      <c r="D238" s="223" t="s">
        <v>126</v>
      </c>
      <c r="E238" s="223" t="s">
        <v>127</v>
      </c>
      <c r="F238" s="223" t="s">
        <v>131</v>
      </c>
      <c r="G238" s="223" t="s">
        <v>150</v>
      </c>
      <c r="H238" s="223" t="s">
        <v>217</v>
      </c>
      <c r="I238" s="223" t="s">
        <v>217</v>
      </c>
      <c r="J238" s="223" t="s">
        <v>217</v>
      </c>
      <c r="K238" s="223" t="s">
        <v>217</v>
      </c>
      <c r="L238" s="223" t="s">
        <v>217</v>
      </c>
      <c r="M238" s="224">
        <v>11.4</v>
      </c>
      <c r="N238" s="188" t="str">
        <f t="shared" si="3"/>
        <v>722100012800</v>
      </c>
    </row>
    <row r="239" spans="1:14" x14ac:dyDescent="0.25">
      <c r="A239" s="223" t="s">
        <v>108</v>
      </c>
      <c r="B239" s="223" t="s">
        <v>239</v>
      </c>
      <c r="C239" s="223" t="s">
        <v>240</v>
      </c>
      <c r="D239" s="223" t="s">
        <v>126</v>
      </c>
      <c r="E239" s="223" t="s">
        <v>127</v>
      </c>
      <c r="F239" s="223" t="s">
        <v>131</v>
      </c>
      <c r="G239" s="223" t="s">
        <v>155</v>
      </c>
      <c r="H239" s="223" t="s">
        <v>217</v>
      </c>
      <c r="I239" s="223" t="s">
        <v>217</v>
      </c>
      <c r="J239" s="223" t="s">
        <v>217</v>
      </c>
      <c r="K239" s="223" t="s">
        <v>217</v>
      </c>
      <c r="L239" s="223" t="s">
        <v>217</v>
      </c>
      <c r="M239" s="224">
        <v>5.66</v>
      </c>
      <c r="N239" s="188" t="str">
        <f t="shared" si="3"/>
        <v>725000012800</v>
      </c>
    </row>
    <row r="240" spans="1:14" x14ac:dyDescent="0.25">
      <c r="A240" s="223" t="s">
        <v>108</v>
      </c>
      <c r="B240" s="223" t="s">
        <v>239</v>
      </c>
      <c r="C240" s="223" t="s">
        <v>240</v>
      </c>
      <c r="D240" s="223" t="s">
        <v>126</v>
      </c>
      <c r="E240" s="223" t="s">
        <v>127</v>
      </c>
      <c r="F240" s="223" t="s">
        <v>131</v>
      </c>
      <c r="G240" s="223" t="s">
        <v>153</v>
      </c>
      <c r="H240" s="223" t="s">
        <v>217</v>
      </c>
      <c r="I240" s="223" t="s">
        <v>217</v>
      </c>
      <c r="J240" s="223" t="s">
        <v>217</v>
      </c>
      <c r="K240" s="223" t="s">
        <v>217</v>
      </c>
      <c r="L240" s="223" t="s">
        <v>217</v>
      </c>
      <c r="M240" s="224">
        <v>374.9</v>
      </c>
      <c r="N240" s="188" t="str">
        <f t="shared" si="3"/>
        <v>724000012800</v>
      </c>
    </row>
    <row r="241" spans="1:14" x14ac:dyDescent="0.25">
      <c r="A241" s="223" t="s">
        <v>108</v>
      </c>
      <c r="B241" s="223" t="s">
        <v>239</v>
      </c>
      <c r="C241" s="223" t="s">
        <v>240</v>
      </c>
      <c r="D241" s="223" t="s">
        <v>126</v>
      </c>
      <c r="E241" s="223" t="s">
        <v>127</v>
      </c>
      <c r="F241" s="223" t="s">
        <v>131</v>
      </c>
      <c r="G241" s="223" t="s">
        <v>152</v>
      </c>
      <c r="H241" s="223" t="s">
        <v>217</v>
      </c>
      <c r="I241" s="223" t="s">
        <v>217</v>
      </c>
      <c r="J241" s="223" t="s">
        <v>217</v>
      </c>
      <c r="K241" s="223" t="s">
        <v>217</v>
      </c>
      <c r="L241" s="223" t="s">
        <v>217</v>
      </c>
      <c r="M241" s="224">
        <v>37.479999999999997</v>
      </c>
      <c r="N241" s="188" t="str">
        <f t="shared" si="3"/>
        <v>723100012800</v>
      </c>
    </row>
    <row r="242" spans="1:14" x14ac:dyDescent="0.25">
      <c r="A242" s="223" t="s">
        <v>108</v>
      </c>
      <c r="B242" s="223" t="s">
        <v>239</v>
      </c>
      <c r="C242" s="223" t="s">
        <v>240</v>
      </c>
      <c r="D242" s="223" t="s">
        <v>126</v>
      </c>
      <c r="E242" s="223" t="s">
        <v>127</v>
      </c>
      <c r="F242" s="223" t="s">
        <v>131</v>
      </c>
      <c r="G242" s="223" t="s">
        <v>151</v>
      </c>
      <c r="H242" s="223" t="s">
        <v>217</v>
      </c>
      <c r="I242" s="223" t="s">
        <v>217</v>
      </c>
      <c r="J242" s="223" t="s">
        <v>217</v>
      </c>
      <c r="K242" s="223" t="s">
        <v>217</v>
      </c>
      <c r="L242" s="223" t="s">
        <v>217</v>
      </c>
      <c r="M242" s="224">
        <v>160.24</v>
      </c>
      <c r="N242" s="188" t="str">
        <f t="shared" si="3"/>
        <v>723000012800</v>
      </c>
    </row>
    <row r="243" spans="1:14" x14ac:dyDescent="0.25">
      <c r="A243" s="223" t="s">
        <v>108</v>
      </c>
      <c r="B243" s="223" t="s">
        <v>239</v>
      </c>
      <c r="C243" s="223" t="s">
        <v>240</v>
      </c>
      <c r="D243" s="223" t="s">
        <v>126</v>
      </c>
      <c r="E243" s="223" t="s">
        <v>127</v>
      </c>
      <c r="F243" s="223" t="s">
        <v>131</v>
      </c>
      <c r="G243" s="223" t="s">
        <v>148</v>
      </c>
      <c r="H243" s="223" t="s">
        <v>217</v>
      </c>
      <c r="I243" s="223" t="s">
        <v>217</v>
      </c>
      <c r="J243" s="223" t="s">
        <v>217</v>
      </c>
      <c r="K243" s="223" t="s">
        <v>217</v>
      </c>
      <c r="L243" s="223" t="s">
        <v>217</v>
      </c>
      <c r="M243" s="224">
        <v>2622.4</v>
      </c>
      <c r="N243" s="188" t="str">
        <f t="shared" si="3"/>
        <v>700000012800</v>
      </c>
    </row>
    <row r="244" spans="1:14" x14ac:dyDescent="0.25">
      <c r="A244" s="223" t="s">
        <v>108</v>
      </c>
      <c r="B244" s="223" t="s">
        <v>239</v>
      </c>
      <c r="C244" s="223" t="s">
        <v>240</v>
      </c>
      <c r="D244" s="223" t="s">
        <v>126</v>
      </c>
      <c r="E244" s="223" t="s">
        <v>127</v>
      </c>
      <c r="F244" s="223" t="s">
        <v>217</v>
      </c>
      <c r="G244" s="223" t="s">
        <v>124</v>
      </c>
      <c r="H244" s="223" t="s">
        <v>217</v>
      </c>
      <c r="I244" s="223" t="s">
        <v>217</v>
      </c>
      <c r="J244" s="223" t="s">
        <v>217</v>
      </c>
      <c r="K244" s="223" t="s">
        <v>217</v>
      </c>
      <c r="L244" s="223" t="s">
        <v>217</v>
      </c>
      <c r="M244" s="224">
        <v>-1114.97</v>
      </c>
      <c r="N244" s="188" t="str">
        <f t="shared" si="3"/>
        <v>100000012800</v>
      </c>
    </row>
    <row r="245" spans="1:14" x14ac:dyDescent="0.25">
      <c r="A245" s="223" t="s">
        <v>108</v>
      </c>
      <c r="B245" s="223" t="s">
        <v>239</v>
      </c>
      <c r="C245" s="223" t="s">
        <v>240</v>
      </c>
      <c r="D245" s="223" t="s">
        <v>126</v>
      </c>
      <c r="E245" s="223" t="s">
        <v>127</v>
      </c>
      <c r="F245" s="223" t="s">
        <v>217</v>
      </c>
      <c r="G245" s="223" t="s">
        <v>143</v>
      </c>
      <c r="H245" s="223" t="s">
        <v>217</v>
      </c>
      <c r="I245" s="223" t="s">
        <v>217</v>
      </c>
      <c r="J245" s="223" t="s">
        <v>217</v>
      </c>
      <c r="K245" s="223" t="s">
        <v>217</v>
      </c>
      <c r="L245" s="223" t="s">
        <v>217</v>
      </c>
      <c r="M245" s="224">
        <v>-105</v>
      </c>
      <c r="N245" s="188" t="str">
        <f t="shared" si="3"/>
        <v>215000012800</v>
      </c>
    </row>
    <row r="246" spans="1:14" x14ac:dyDescent="0.25">
      <c r="A246" s="223" t="s">
        <v>108</v>
      </c>
      <c r="B246" s="223" t="s">
        <v>239</v>
      </c>
      <c r="C246" s="223" t="s">
        <v>240</v>
      </c>
      <c r="D246" s="223" t="s">
        <v>126</v>
      </c>
      <c r="E246" s="223" t="s">
        <v>127</v>
      </c>
      <c r="F246" s="223" t="s">
        <v>217</v>
      </c>
      <c r="G246" s="223" t="s">
        <v>136</v>
      </c>
      <c r="H246" s="223" t="s">
        <v>217</v>
      </c>
      <c r="I246" s="223" t="s">
        <v>217</v>
      </c>
      <c r="J246" s="223" t="s">
        <v>217</v>
      </c>
      <c r="K246" s="223" t="s">
        <v>217</v>
      </c>
      <c r="L246" s="223" t="s">
        <v>217</v>
      </c>
      <c r="M246" s="224">
        <v>-37.479999999999997</v>
      </c>
      <c r="N246" s="188" t="str">
        <f t="shared" si="3"/>
        <v>205800012800</v>
      </c>
    </row>
    <row r="247" spans="1:14" x14ac:dyDescent="0.25">
      <c r="A247" s="223" t="s">
        <v>108</v>
      </c>
      <c r="B247" s="223" t="s">
        <v>239</v>
      </c>
      <c r="C247" s="223" t="s">
        <v>240</v>
      </c>
      <c r="D247" s="223" t="s">
        <v>126</v>
      </c>
      <c r="E247" s="223" t="s">
        <v>127</v>
      </c>
      <c r="F247" s="223" t="s">
        <v>217</v>
      </c>
      <c r="G247" s="223" t="s">
        <v>142</v>
      </c>
      <c r="H247" s="223" t="s">
        <v>217</v>
      </c>
      <c r="I247" s="223" t="s">
        <v>217</v>
      </c>
      <c r="J247" s="223" t="s">
        <v>217</v>
      </c>
      <c r="K247" s="223" t="s">
        <v>217</v>
      </c>
      <c r="L247" s="223" t="s">
        <v>217</v>
      </c>
      <c r="M247" s="224">
        <v>-260</v>
      </c>
      <c r="N247" s="188" t="str">
        <f t="shared" si="3"/>
        <v>214000012800</v>
      </c>
    </row>
    <row r="248" spans="1:14" x14ac:dyDescent="0.25">
      <c r="A248" s="223" t="s">
        <v>108</v>
      </c>
      <c r="B248" s="223" t="s">
        <v>239</v>
      </c>
      <c r="C248" s="223" t="s">
        <v>240</v>
      </c>
      <c r="D248" s="223" t="s">
        <v>126</v>
      </c>
      <c r="E248" s="223" t="s">
        <v>127</v>
      </c>
      <c r="F248" s="223" t="s">
        <v>217</v>
      </c>
      <c r="G248" s="223" t="s">
        <v>145</v>
      </c>
      <c r="H248" s="223" t="s">
        <v>217</v>
      </c>
      <c r="I248" s="223" t="s">
        <v>217</v>
      </c>
      <c r="J248" s="223" t="s">
        <v>217</v>
      </c>
      <c r="K248" s="223" t="s">
        <v>217</v>
      </c>
      <c r="L248" s="223" t="s">
        <v>217</v>
      </c>
      <c r="M248" s="224">
        <v>-37.479999999999997</v>
      </c>
      <c r="N248" s="188" t="str">
        <f t="shared" si="3"/>
        <v>216000012800</v>
      </c>
    </row>
    <row r="249" spans="1:14" x14ac:dyDescent="0.25">
      <c r="A249" s="223" t="s">
        <v>108</v>
      </c>
      <c r="B249" s="223" t="s">
        <v>239</v>
      </c>
      <c r="C249" s="223" t="s">
        <v>240</v>
      </c>
      <c r="D249" s="223" t="s">
        <v>126</v>
      </c>
      <c r="E249" s="223" t="s">
        <v>127</v>
      </c>
      <c r="F249" s="223" t="s">
        <v>217</v>
      </c>
      <c r="G249" s="223" t="s">
        <v>133</v>
      </c>
      <c r="H249" s="223" t="s">
        <v>217</v>
      </c>
      <c r="I249" s="223" t="s">
        <v>217</v>
      </c>
      <c r="J249" s="223" t="s">
        <v>217</v>
      </c>
      <c r="K249" s="223" t="s">
        <v>217</v>
      </c>
      <c r="L249" s="223" t="s">
        <v>217</v>
      </c>
      <c r="M249" s="224">
        <v>-160.24</v>
      </c>
      <c r="N249" s="188" t="str">
        <f t="shared" si="3"/>
        <v>205300012800</v>
      </c>
    </row>
    <row r="250" spans="1:14" x14ac:dyDescent="0.25">
      <c r="A250" s="223" t="s">
        <v>108</v>
      </c>
      <c r="B250" s="223" t="s">
        <v>239</v>
      </c>
      <c r="C250" s="223" t="s">
        <v>240</v>
      </c>
      <c r="D250" s="223" t="s">
        <v>126</v>
      </c>
      <c r="E250" s="223" t="s">
        <v>127</v>
      </c>
      <c r="F250" s="223" t="s">
        <v>217</v>
      </c>
      <c r="G250" s="223" t="s">
        <v>139</v>
      </c>
      <c r="H250" s="223" t="s">
        <v>217</v>
      </c>
      <c r="I250" s="223" t="s">
        <v>217</v>
      </c>
      <c r="J250" s="223" t="s">
        <v>217</v>
      </c>
      <c r="K250" s="223" t="s">
        <v>217</v>
      </c>
      <c r="L250" s="223" t="s">
        <v>217</v>
      </c>
      <c r="M250" s="224">
        <v>-160.24</v>
      </c>
      <c r="N250" s="188" t="str">
        <f t="shared" si="3"/>
        <v>211000012800</v>
      </c>
    </row>
    <row r="251" spans="1:14" x14ac:dyDescent="0.25">
      <c r="A251" s="223" t="s">
        <v>108</v>
      </c>
      <c r="B251" s="223" t="s">
        <v>239</v>
      </c>
      <c r="C251" s="223" t="s">
        <v>240</v>
      </c>
      <c r="D251" s="223" t="s">
        <v>126</v>
      </c>
      <c r="E251" s="223" t="s">
        <v>127</v>
      </c>
      <c r="F251" s="223" t="s">
        <v>217</v>
      </c>
      <c r="G251" s="223" t="s">
        <v>137</v>
      </c>
      <c r="H251" s="223" t="s">
        <v>217</v>
      </c>
      <c r="I251" s="223" t="s">
        <v>217</v>
      </c>
      <c r="J251" s="223" t="s">
        <v>217</v>
      </c>
      <c r="K251" s="223" t="s">
        <v>217</v>
      </c>
      <c r="L251" s="223" t="s">
        <v>217</v>
      </c>
      <c r="M251" s="224">
        <v>-31.47</v>
      </c>
      <c r="N251" s="188" t="str">
        <f t="shared" si="3"/>
        <v>210000012800</v>
      </c>
    </row>
    <row r="252" spans="1:14" x14ac:dyDescent="0.25">
      <c r="A252" s="223" t="s">
        <v>108</v>
      </c>
      <c r="B252" s="223" t="s">
        <v>239</v>
      </c>
      <c r="C252" s="223" t="s">
        <v>240</v>
      </c>
      <c r="D252" s="223" t="s">
        <v>126</v>
      </c>
      <c r="E252" s="223" t="s">
        <v>127</v>
      </c>
      <c r="F252" s="223" t="s">
        <v>217</v>
      </c>
      <c r="G252" s="223" t="s">
        <v>132</v>
      </c>
      <c r="H252" s="223" t="s">
        <v>217</v>
      </c>
      <c r="I252" s="223" t="s">
        <v>217</v>
      </c>
      <c r="J252" s="223" t="s">
        <v>217</v>
      </c>
      <c r="K252" s="223" t="s">
        <v>217</v>
      </c>
      <c r="L252" s="223" t="s">
        <v>217</v>
      </c>
      <c r="M252" s="224">
        <v>-173.08</v>
      </c>
      <c r="N252" s="188" t="str">
        <f t="shared" si="3"/>
        <v>205200012800</v>
      </c>
    </row>
    <row r="253" spans="1:14" x14ac:dyDescent="0.25">
      <c r="A253" s="223" t="s">
        <v>108</v>
      </c>
      <c r="B253" s="223" t="s">
        <v>239</v>
      </c>
      <c r="C253" s="223" t="s">
        <v>240</v>
      </c>
      <c r="D253" s="223" t="s">
        <v>126</v>
      </c>
      <c r="E253" s="223" t="s">
        <v>127</v>
      </c>
      <c r="F253" s="223" t="s">
        <v>217</v>
      </c>
      <c r="G253" s="223" t="s">
        <v>134</v>
      </c>
      <c r="H253" s="223" t="s">
        <v>217</v>
      </c>
      <c r="I253" s="223" t="s">
        <v>217</v>
      </c>
      <c r="J253" s="223" t="s">
        <v>217</v>
      </c>
      <c r="K253" s="223" t="s">
        <v>217</v>
      </c>
      <c r="L253" s="223" t="s">
        <v>217</v>
      </c>
      <c r="M253" s="224">
        <v>-5.66</v>
      </c>
      <c r="N253" s="188" t="str">
        <f t="shared" si="3"/>
        <v>205500012800</v>
      </c>
    </row>
    <row r="254" spans="1:14" x14ac:dyDescent="0.25">
      <c r="A254" s="223" t="s">
        <v>108</v>
      </c>
      <c r="B254" s="223" t="s">
        <v>239</v>
      </c>
      <c r="C254" s="223" t="s">
        <v>240</v>
      </c>
      <c r="D254" s="223" t="s">
        <v>126</v>
      </c>
      <c r="E254" s="223" t="s">
        <v>127</v>
      </c>
      <c r="F254" s="223" t="s">
        <v>217</v>
      </c>
      <c r="G254" s="223" t="s">
        <v>141</v>
      </c>
      <c r="H254" s="223" t="s">
        <v>217</v>
      </c>
      <c r="I254" s="223" t="s">
        <v>217</v>
      </c>
      <c r="J254" s="223" t="s">
        <v>217</v>
      </c>
      <c r="K254" s="223" t="s">
        <v>217</v>
      </c>
      <c r="L254" s="223" t="s">
        <v>217</v>
      </c>
      <c r="M254" s="224">
        <v>-43</v>
      </c>
      <c r="N254" s="188" t="str">
        <f t="shared" si="3"/>
        <v>213000012800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0"/>
  <sheetViews>
    <sheetView workbookViewId="0">
      <selection sqref="A1:N260"/>
    </sheetView>
  </sheetViews>
  <sheetFormatPr defaultRowHeight="15" x14ac:dyDescent="0.25"/>
  <cols>
    <col min="1" max="1" width="9.140625" style="188"/>
    <col min="2" max="2" width="18.28515625" style="188" customWidth="1"/>
    <col min="3" max="5" width="9.140625" style="188"/>
    <col min="6" max="6" width="18.7109375" style="188" customWidth="1"/>
    <col min="7" max="7" width="9.140625" style="188"/>
    <col min="8" max="8" width="14.28515625" style="188" customWidth="1"/>
    <col min="9" max="10" width="9.140625" style="188"/>
    <col min="11" max="11" width="18.7109375" style="188" customWidth="1"/>
    <col min="12" max="12" width="19" style="188" customWidth="1"/>
    <col min="13" max="16384" width="9.140625" style="188"/>
  </cols>
  <sheetData>
    <row r="1" spans="1:14" x14ac:dyDescent="0.25">
      <c r="A1" s="225" t="s">
        <v>213</v>
      </c>
      <c r="B1" s="225" t="s">
        <v>66</v>
      </c>
      <c r="C1" s="225" t="s">
        <v>219</v>
      </c>
      <c r="D1" s="225" t="s">
        <v>75</v>
      </c>
      <c r="E1" s="225" t="s">
        <v>215</v>
      </c>
      <c r="F1" s="225" t="s">
        <v>216</v>
      </c>
      <c r="G1" s="225" t="s">
        <v>71</v>
      </c>
      <c r="H1" s="225" t="s">
        <v>73</v>
      </c>
      <c r="I1" s="225" t="s">
        <v>77</v>
      </c>
      <c r="J1" s="225" t="s">
        <v>74</v>
      </c>
      <c r="K1" s="225" t="s">
        <v>85</v>
      </c>
      <c r="L1" s="225" t="s">
        <v>84</v>
      </c>
      <c r="M1" s="225" t="s">
        <v>91</v>
      </c>
      <c r="N1" s="188" t="s">
        <v>218</v>
      </c>
    </row>
    <row r="2" spans="1:14" x14ac:dyDescent="0.25">
      <c r="A2" s="226" t="s">
        <v>108</v>
      </c>
      <c r="B2" s="226" t="s">
        <v>293</v>
      </c>
      <c r="C2" s="226" t="s">
        <v>294</v>
      </c>
      <c r="D2" s="226" t="s">
        <v>126</v>
      </c>
      <c r="E2" s="226" t="s">
        <v>127</v>
      </c>
      <c r="F2" s="226" t="s">
        <v>125</v>
      </c>
      <c r="G2" s="226" t="s">
        <v>161</v>
      </c>
      <c r="H2" s="226" t="s">
        <v>217</v>
      </c>
      <c r="I2" s="226" t="s">
        <v>217</v>
      </c>
      <c r="J2" s="226" t="s">
        <v>217</v>
      </c>
      <c r="K2" s="226" t="s">
        <v>217</v>
      </c>
      <c r="L2" s="226" t="s">
        <v>217</v>
      </c>
      <c r="M2" s="227">
        <v>3530.88</v>
      </c>
      <c r="N2" s="188" t="str">
        <f>CONCATENATE(G2,E2)</f>
        <v>710000012800</v>
      </c>
    </row>
    <row r="3" spans="1:14" x14ac:dyDescent="0.25">
      <c r="A3" s="226" t="s">
        <v>108</v>
      </c>
      <c r="B3" s="226" t="s">
        <v>293</v>
      </c>
      <c r="C3" s="226" t="s">
        <v>294</v>
      </c>
      <c r="D3" s="226" t="s">
        <v>126</v>
      </c>
      <c r="E3" s="226" t="s">
        <v>127</v>
      </c>
      <c r="F3" s="226" t="s">
        <v>217</v>
      </c>
      <c r="G3" s="226" t="s">
        <v>124</v>
      </c>
      <c r="H3" s="226" t="s">
        <v>217</v>
      </c>
      <c r="I3" s="226" t="s">
        <v>217</v>
      </c>
      <c r="J3" s="226" t="s">
        <v>217</v>
      </c>
      <c r="K3" s="226" t="s">
        <v>217</v>
      </c>
      <c r="L3" s="226" t="s">
        <v>217</v>
      </c>
      <c r="M3" s="227">
        <v>-2426.21</v>
      </c>
      <c r="N3" s="188" t="str">
        <f t="shared" ref="N3:N66" si="0">CONCATENATE(G3,E3)</f>
        <v>100000012800</v>
      </c>
    </row>
    <row r="4" spans="1:14" x14ac:dyDescent="0.25">
      <c r="A4" s="226" t="s">
        <v>108</v>
      </c>
      <c r="B4" s="226" t="s">
        <v>293</v>
      </c>
      <c r="C4" s="226" t="s">
        <v>294</v>
      </c>
      <c r="D4" s="226" t="s">
        <v>126</v>
      </c>
      <c r="E4" s="226" t="s">
        <v>127</v>
      </c>
      <c r="F4" s="226" t="s">
        <v>125</v>
      </c>
      <c r="G4" s="226" t="s">
        <v>151</v>
      </c>
      <c r="H4" s="226" t="s">
        <v>217</v>
      </c>
      <c r="I4" s="226" t="s">
        <v>217</v>
      </c>
      <c r="J4" s="226" t="s">
        <v>217</v>
      </c>
      <c r="K4" s="226" t="s">
        <v>217</v>
      </c>
      <c r="L4" s="226" t="s">
        <v>217</v>
      </c>
      <c r="M4" s="227">
        <v>237.34</v>
      </c>
      <c r="N4" s="188" t="str">
        <f t="shared" si="0"/>
        <v>723000012800</v>
      </c>
    </row>
    <row r="5" spans="1:14" x14ac:dyDescent="0.25">
      <c r="A5" s="226" t="s">
        <v>108</v>
      </c>
      <c r="B5" s="226" t="s">
        <v>293</v>
      </c>
      <c r="C5" s="226" t="s">
        <v>294</v>
      </c>
      <c r="D5" s="226" t="s">
        <v>126</v>
      </c>
      <c r="E5" s="226" t="s">
        <v>127</v>
      </c>
      <c r="F5" s="226" t="s">
        <v>125</v>
      </c>
      <c r="G5" s="226" t="s">
        <v>152</v>
      </c>
      <c r="H5" s="226" t="s">
        <v>217</v>
      </c>
      <c r="I5" s="226" t="s">
        <v>217</v>
      </c>
      <c r="J5" s="226" t="s">
        <v>217</v>
      </c>
      <c r="K5" s="226" t="s">
        <v>217</v>
      </c>
      <c r="L5" s="226" t="s">
        <v>217</v>
      </c>
      <c r="M5" s="227">
        <v>55.51</v>
      </c>
      <c r="N5" s="188" t="str">
        <f t="shared" si="0"/>
        <v>723100012800</v>
      </c>
    </row>
    <row r="6" spans="1:14" x14ac:dyDescent="0.25">
      <c r="A6" s="226" t="s">
        <v>108</v>
      </c>
      <c r="B6" s="226" t="s">
        <v>293</v>
      </c>
      <c r="C6" s="226" t="s">
        <v>294</v>
      </c>
      <c r="D6" s="226" t="s">
        <v>126</v>
      </c>
      <c r="E6" s="226" t="s">
        <v>127</v>
      </c>
      <c r="F6" s="226" t="s">
        <v>125</v>
      </c>
      <c r="G6" s="226" t="s">
        <v>153</v>
      </c>
      <c r="H6" s="226" t="s">
        <v>217</v>
      </c>
      <c r="I6" s="226" t="s">
        <v>217</v>
      </c>
      <c r="J6" s="226" t="s">
        <v>217</v>
      </c>
      <c r="K6" s="226" t="s">
        <v>217</v>
      </c>
      <c r="L6" s="226" t="s">
        <v>217</v>
      </c>
      <c r="M6" s="227">
        <v>297.7</v>
      </c>
      <c r="N6" s="188" t="str">
        <f t="shared" si="0"/>
        <v>724000012800</v>
      </c>
    </row>
    <row r="7" spans="1:14" x14ac:dyDescent="0.25">
      <c r="A7" s="226" t="s">
        <v>108</v>
      </c>
      <c r="B7" s="226" t="s">
        <v>293</v>
      </c>
      <c r="C7" s="226" t="s">
        <v>294</v>
      </c>
      <c r="D7" s="226" t="s">
        <v>126</v>
      </c>
      <c r="E7" s="226" t="s">
        <v>127</v>
      </c>
      <c r="F7" s="226" t="s">
        <v>125</v>
      </c>
      <c r="G7" s="226" t="s">
        <v>156</v>
      </c>
      <c r="H7" s="226" t="s">
        <v>217</v>
      </c>
      <c r="I7" s="226" t="s">
        <v>217</v>
      </c>
      <c r="J7" s="226" t="s">
        <v>217</v>
      </c>
      <c r="K7" s="226" t="s">
        <v>217</v>
      </c>
      <c r="L7" s="226" t="s">
        <v>217</v>
      </c>
      <c r="M7" s="227">
        <v>258.93</v>
      </c>
      <c r="N7" s="188" t="str">
        <f t="shared" si="0"/>
        <v>726900012800</v>
      </c>
    </row>
    <row r="8" spans="1:14" x14ac:dyDescent="0.25">
      <c r="A8" s="226" t="s">
        <v>108</v>
      </c>
      <c r="B8" s="226" t="s">
        <v>293</v>
      </c>
      <c r="C8" s="226" t="s">
        <v>294</v>
      </c>
      <c r="D8" s="226" t="s">
        <v>126</v>
      </c>
      <c r="E8" s="226" t="s">
        <v>127</v>
      </c>
      <c r="F8" s="226" t="s">
        <v>125</v>
      </c>
      <c r="G8" s="226" t="s">
        <v>156</v>
      </c>
      <c r="H8" s="226" t="s">
        <v>217</v>
      </c>
      <c r="I8" s="226" t="s">
        <v>217</v>
      </c>
      <c r="J8" s="226" t="s">
        <v>217</v>
      </c>
      <c r="K8" s="226" t="s">
        <v>217</v>
      </c>
      <c r="L8" s="226" t="s">
        <v>217</v>
      </c>
      <c r="M8" s="227">
        <v>47.08</v>
      </c>
      <c r="N8" s="188" t="str">
        <f t="shared" si="0"/>
        <v>726900012800</v>
      </c>
    </row>
    <row r="9" spans="1:14" x14ac:dyDescent="0.25">
      <c r="A9" s="226" t="s">
        <v>108</v>
      </c>
      <c r="B9" s="226" t="s">
        <v>293</v>
      </c>
      <c r="C9" s="226" t="s">
        <v>294</v>
      </c>
      <c r="D9" s="226" t="s">
        <v>126</v>
      </c>
      <c r="E9" s="226" t="s">
        <v>127</v>
      </c>
      <c r="F9" s="226" t="s">
        <v>217</v>
      </c>
      <c r="G9" s="226" t="s">
        <v>137</v>
      </c>
      <c r="H9" s="226" t="s">
        <v>217</v>
      </c>
      <c r="I9" s="226" t="s">
        <v>217</v>
      </c>
      <c r="J9" s="226" t="s">
        <v>217</v>
      </c>
      <c r="K9" s="226" t="s">
        <v>217</v>
      </c>
      <c r="L9" s="226" t="s">
        <v>217</v>
      </c>
      <c r="M9" s="227">
        <v>-7</v>
      </c>
      <c r="N9" s="188" t="str">
        <f t="shared" si="0"/>
        <v>210000012800</v>
      </c>
    </row>
    <row r="10" spans="1:14" x14ac:dyDescent="0.25">
      <c r="A10" s="226" t="s">
        <v>108</v>
      </c>
      <c r="B10" s="226" t="s">
        <v>293</v>
      </c>
      <c r="C10" s="226" t="s">
        <v>294</v>
      </c>
      <c r="D10" s="226" t="s">
        <v>126</v>
      </c>
      <c r="E10" s="226" t="s">
        <v>127</v>
      </c>
      <c r="F10" s="226" t="s">
        <v>217</v>
      </c>
      <c r="G10" s="226" t="s">
        <v>141</v>
      </c>
      <c r="H10" s="226" t="s">
        <v>217</v>
      </c>
      <c r="I10" s="226" t="s">
        <v>217</v>
      </c>
      <c r="J10" s="226" t="s">
        <v>217</v>
      </c>
      <c r="K10" s="226" t="s">
        <v>217</v>
      </c>
      <c r="L10" s="226" t="s">
        <v>217</v>
      </c>
      <c r="M10" s="227">
        <v>-43</v>
      </c>
      <c r="N10" s="188" t="str">
        <f t="shared" si="0"/>
        <v>213000012800</v>
      </c>
    </row>
    <row r="11" spans="1:14" x14ac:dyDescent="0.25">
      <c r="A11" s="226" t="s">
        <v>108</v>
      </c>
      <c r="B11" s="226" t="s">
        <v>293</v>
      </c>
      <c r="C11" s="226" t="s">
        <v>294</v>
      </c>
      <c r="D11" s="226" t="s">
        <v>126</v>
      </c>
      <c r="E11" s="226" t="s">
        <v>127</v>
      </c>
      <c r="F11" s="226" t="s">
        <v>217</v>
      </c>
      <c r="G11" s="226" t="s">
        <v>137</v>
      </c>
      <c r="H11" s="226" t="s">
        <v>217</v>
      </c>
      <c r="I11" s="226" t="s">
        <v>217</v>
      </c>
      <c r="J11" s="226" t="s">
        <v>217</v>
      </c>
      <c r="K11" s="226" t="s">
        <v>217</v>
      </c>
      <c r="L11" s="226" t="s">
        <v>217</v>
      </c>
      <c r="M11" s="227">
        <v>-3.27</v>
      </c>
      <c r="N11" s="188" t="str">
        <f t="shared" si="0"/>
        <v>210000012800</v>
      </c>
    </row>
    <row r="12" spans="1:14" x14ac:dyDescent="0.25">
      <c r="A12" s="226" t="s">
        <v>108</v>
      </c>
      <c r="B12" s="226" t="s">
        <v>293</v>
      </c>
      <c r="C12" s="226" t="s">
        <v>294</v>
      </c>
      <c r="D12" s="226" t="s">
        <v>126</v>
      </c>
      <c r="E12" s="226" t="s">
        <v>127</v>
      </c>
      <c r="F12" s="226" t="s">
        <v>217</v>
      </c>
      <c r="G12" s="226" t="s">
        <v>137</v>
      </c>
      <c r="H12" s="226" t="s">
        <v>217</v>
      </c>
      <c r="I12" s="226" t="s">
        <v>217</v>
      </c>
      <c r="J12" s="226" t="s">
        <v>217</v>
      </c>
      <c r="K12" s="226" t="s">
        <v>217</v>
      </c>
      <c r="L12" s="226" t="s">
        <v>217</v>
      </c>
      <c r="M12" s="227">
        <v>-12.75</v>
      </c>
      <c r="N12" s="188" t="str">
        <f t="shared" si="0"/>
        <v>210000012800</v>
      </c>
    </row>
    <row r="13" spans="1:14" x14ac:dyDescent="0.25">
      <c r="A13" s="226" t="s">
        <v>108</v>
      </c>
      <c r="B13" s="226" t="s">
        <v>293</v>
      </c>
      <c r="C13" s="226" t="s">
        <v>294</v>
      </c>
      <c r="D13" s="226" t="s">
        <v>126</v>
      </c>
      <c r="E13" s="226" t="s">
        <v>127</v>
      </c>
      <c r="F13" s="226" t="s">
        <v>217</v>
      </c>
      <c r="G13" s="226" t="s">
        <v>138</v>
      </c>
      <c r="H13" s="226" t="s">
        <v>217</v>
      </c>
      <c r="I13" s="226" t="s">
        <v>217</v>
      </c>
      <c r="J13" s="226" t="s">
        <v>217</v>
      </c>
      <c r="K13" s="226" t="s">
        <v>217</v>
      </c>
      <c r="L13" s="226" t="s">
        <v>217</v>
      </c>
      <c r="M13" s="227">
        <v>-258.93</v>
      </c>
      <c r="N13" s="188" t="str">
        <f t="shared" si="0"/>
        <v>210500012800</v>
      </c>
    </row>
    <row r="14" spans="1:14" x14ac:dyDescent="0.25">
      <c r="A14" s="226" t="s">
        <v>108</v>
      </c>
      <c r="B14" s="226" t="s">
        <v>293</v>
      </c>
      <c r="C14" s="226" t="s">
        <v>294</v>
      </c>
      <c r="D14" s="226" t="s">
        <v>126</v>
      </c>
      <c r="E14" s="226" t="s">
        <v>127</v>
      </c>
      <c r="F14" s="226" t="s">
        <v>217</v>
      </c>
      <c r="G14" s="226" t="s">
        <v>147</v>
      </c>
      <c r="H14" s="226" t="s">
        <v>217</v>
      </c>
      <c r="I14" s="226" t="s">
        <v>217</v>
      </c>
      <c r="J14" s="226" t="s">
        <v>217</v>
      </c>
      <c r="K14" s="226" t="s">
        <v>217</v>
      </c>
      <c r="L14" s="226" t="s">
        <v>217</v>
      </c>
      <c r="M14" s="227">
        <v>-36.11</v>
      </c>
      <c r="N14" s="188" t="str">
        <f t="shared" si="0"/>
        <v>219000012800</v>
      </c>
    </row>
    <row r="15" spans="1:14" x14ac:dyDescent="0.25">
      <c r="A15" s="226" t="s">
        <v>108</v>
      </c>
      <c r="B15" s="226" t="s">
        <v>293</v>
      </c>
      <c r="C15" s="226" t="s">
        <v>294</v>
      </c>
      <c r="D15" s="226" t="s">
        <v>126</v>
      </c>
      <c r="E15" s="226" t="s">
        <v>127</v>
      </c>
      <c r="F15" s="226" t="s">
        <v>217</v>
      </c>
      <c r="G15" s="226" t="s">
        <v>135</v>
      </c>
      <c r="H15" s="226" t="s">
        <v>217</v>
      </c>
      <c r="I15" s="226" t="s">
        <v>217</v>
      </c>
      <c r="J15" s="226" t="s">
        <v>217</v>
      </c>
      <c r="K15" s="226" t="s">
        <v>217</v>
      </c>
      <c r="L15" s="226" t="s">
        <v>217</v>
      </c>
      <c r="M15" s="227">
        <v>-297.7</v>
      </c>
      <c r="N15" s="188" t="str">
        <f t="shared" si="0"/>
        <v>205600012800</v>
      </c>
    </row>
    <row r="16" spans="1:14" x14ac:dyDescent="0.25">
      <c r="A16" s="226" t="s">
        <v>108</v>
      </c>
      <c r="B16" s="226" t="s">
        <v>293</v>
      </c>
      <c r="C16" s="226" t="s">
        <v>294</v>
      </c>
      <c r="D16" s="226" t="s">
        <v>126</v>
      </c>
      <c r="E16" s="226" t="s">
        <v>127</v>
      </c>
      <c r="F16" s="226" t="s">
        <v>217</v>
      </c>
      <c r="G16" s="226" t="s">
        <v>137</v>
      </c>
      <c r="H16" s="226" t="s">
        <v>217</v>
      </c>
      <c r="I16" s="226" t="s">
        <v>217</v>
      </c>
      <c r="J16" s="226" t="s">
        <v>217</v>
      </c>
      <c r="K16" s="226" t="s">
        <v>217</v>
      </c>
      <c r="L16" s="226" t="s">
        <v>217</v>
      </c>
      <c r="M16" s="227">
        <v>-47.08</v>
      </c>
      <c r="N16" s="188" t="str">
        <f t="shared" si="0"/>
        <v>210000012800</v>
      </c>
    </row>
    <row r="17" spans="1:14" x14ac:dyDescent="0.25">
      <c r="A17" s="226" t="s">
        <v>108</v>
      </c>
      <c r="B17" s="226" t="s">
        <v>293</v>
      </c>
      <c r="C17" s="226" t="s">
        <v>294</v>
      </c>
      <c r="D17" s="226" t="s">
        <v>126</v>
      </c>
      <c r="E17" s="226" t="s">
        <v>127</v>
      </c>
      <c r="F17" s="226" t="s">
        <v>217</v>
      </c>
      <c r="G17" s="226" t="s">
        <v>132</v>
      </c>
      <c r="H17" s="226" t="s">
        <v>217</v>
      </c>
      <c r="I17" s="226" t="s">
        <v>217</v>
      </c>
      <c r="J17" s="226" t="s">
        <v>217</v>
      </c>
      <c r="K17" s="226" t="s">
        <v>217</v>
      </c>
      <c r="L17" s="226" t="s">
        <v>217</v>
      </c>
      <c r="M17" s="227">
        <v>-258.93</v>
      </c>
      <c r="N17" s="188" t="str">
        <f t="shared" si="0"/>
        <v>205200012800</v>
      </c>
    </row>
    <row r="18" spans="1:14" x14ac:dyDescent="0.25">
      <c r="A18" s="226" t="s">
        <v>108</v>
      </c>
      <c r="B18" s="226" t="s">
        <v>293</v>
      </c>
      <c r="C18" s="226" t="s">
        <v>294</v>
      </c>
      <c r="D18" s="226" t="s">
        <v>126</v>
      </c>
      <c r="E18" s="226" t="s">
        <v>127</v>
      </c>
      <c r="F18" s="226" t="s">
        <v>217</v>
      </c>
      <c r="G18" s="226" t="s">
        <v>139</v>
      </c>
      <c r="H18" s="226" t="s">
        <v>217</v>
      </c>
      <c r="I18" s="226" t="s">
        <v>217</v>
      </c>
      <c r="J18" s="226" t="s">
        <v>217</v>
      </c>
      <c r="K18" s="226" t="s">
        <v>217</v>
      </c>
      <c r="L18" s="226" t="s">
        <v>217</v>
      </c>
      <c r="M18" s="227">
        <v>-237.34</v>
      </c>
      <c r="N18" s="188" t="str">
        <f t="shared" si="0"/>
        <v>211000012800</v>
      </c>
    </row>
    <row r="19" spans="1:14" x14ac:dyDescent="0.25">
      <c r="A19" s="226" t="s">
        <v>108</v>
      </c>
      <c r="B19" s="226" t="s">
        <v>293</v>
      </c>
      <c r="C19" s="226" t="s">
        <v>294</v>
      </c>
      <c r="D19" s="226" t="s">
        <v>126</v>
      </c>
      <c r="E19" s="226" t="s">
        <v>127</v>
      </c>
      <c r="F19" s="226" t="s">
        <v>217</v>
      </c>
      <c r="G19" s="226" t="s">
        <v>133</v>
      </c>
      <c r="H19" s="226" t="s">
        <v>217</v>
      </c>
      <c r="I19" s="226" t="s">
        <v>217</v>
      </c>
      <c r="J19" s="226" t="s">
        <v>217</v>
      </c>
      <c r="K19" s="226" t="s">
        <v>217</v>
      </c>
      <c r="L19" s="226" t="s">
        <v>217</v>
      </c>
      <c r="M19" s="227">
        <v>-237.34</v>
      </c>
      <c r="N19" s="188" t="str">
        <f t="shared" si="0"/>
        <v>205300012800</v>
      </c>
    </row>
    <row r="20" spans="1:14" x14ac:dyDescent="0.25">
      <c r="A20" s="226" t="s">
        <v>108</v>
      </c>
      <c r="B20" s="226" t="s">
        <v>293</v>
      </c>
      <c r="C20" s="226" t="s">
        <v>294</v>
      </c>
      <c r="D20" s="226" t="s">
        <v>126</v>
      </c>
      <c r="E20" s="226" t="s">
        <v>127</v>
      </c>
      <c r="F20" s="226" t="s">
        <v>217</v>
      </c>
      <c r="G20" s="226" t="s">
        <v>145</v>
      </c>
      <c r="H20" s="226" t="s">
        <v>217</v>
      </c>
      <c r="I20" s="226" t="s">
        <v>217</v>
      </c>
      <c r="J20" s="226" t="s">
        <v>217</v>
      </c>
      <c r="K20" s="226" t="s">
        <v>217</v>
      </c>
      <c r="L20" s="226" t="s">
        <v>217</v>
      </c>
      <c r="M20" s="227">
        <v>-55.51</v>
      </c>
      <c r="N20" s="188" t="str">
        <f t="shared" si="0"/>
        <v>216000012800</v>
      </c>
    </row>
    <row r="21" spans="1:14" x14ac:dyDescent="0.25">
      <c r="A21" s="226" t="s">
        <v>108</v>
      </c>
      <c r="B21" s="226" t="s">
        <v>293</v>
      </c>
      <c r="C21" s="226" t="s">
        <v>294</v>
      </c>
      <c r="D21" s="226" t="s">
        <v>126</v>
      </c>
      <c r="E21" s="226" t="s">
        <v>127</v>
      </c>
      <c r="F21" s="226" t="s">
        <v>217</v>
      </c>
      <c r="G21" s="226" t="s">
        <v>142</v>
      </c>
      <c r="H21" s="226" t="s">
        <v>217</v>
      </c>
      <c r="I21" s="226" t="s">
        <v>217</v>
      </c>
      <c r="J21" s="226" t="s">
        <v>217</v>
      </c>
      <c r="K21" s="226" t="s">
        <v>217</v>
      </c>
      <c r="L21" s="226" t="s">
        <v>217</v>
      </c>
      <c r="M21" s="227">
        <v>-631.47</v>
      </c>
      <c r="N21" s="188" t="str">
        <f t="shared" si="0"/>
        <v>214000012800</v>
      </c>
    </row>
    <row r="22" spans="1:14" x14ac:dyDescent="0.25">
      <c r="A22" s="226" t="s">
        <v>108</v>
      </c>
      <c r="B22" s="226" t="s">
        <v>293</v>
      </c>
      <c r="C22" s="226" t="s">
        <v>294</v>
      </c>
      <c r="D22" s="226" t="s">
        <v>126</v>
      </c>
      <c r="E22" s="226" t="s">
        <v>127</v>
      </c>
      <c r="F22" s="226" t="s">
        <v>217</v>
      </c>
      <c r="G22" s="226" t="s">
        <v>136</v>
      </c>
      <c r="H22" s="226" t="s">
        <v>217</v>
      </c>
      <c r="I22" s="226" t="s">
        <v>217</v>
      </c>
      <c r="J22" s="226" t="s">
        <v>217</v>
      </c>
      <c r="K22" s="226" t="s">
        <v>217</v>
      </c>
      <c r="L22" s="226" t="s">
        <v>217</v>
      </c>
      <c r="M22" s="227">
        <v>-55.51</v>
      </c>
      <c r="N22" s="188" t="str">
        <f t="shared" si="0"/>
        <v>205800012800</v>
      </c>
    </row>
    <row r="23" spans="1:14" x14ac:dyDescent="0.25">
      <c r="A23" s="226" t="s">
        <v>108</v>
      </c>
      <c r="B23" s="226" t="s">
        <v>293</v>
      </c>
      <c r="C23" s="226" t="s">
        <v>294</v>
      </c>
      <c r="D23" s="226" t="s">
        <v>126</v>
      </c>
      <c r="E23" s="226" t="s">
        <v>127</v>
      </c>
      <c r="F23" s="226" t="s">
        <v>217</v>
      </c>
      <c r="G23" s="226" t="s">
        <v>143</v>
      </c>
      <c r="H23" s="226" t="s">
        <v>217</v>
      </c>
      <c r="I23" s="226" t="s">
        <v>217</v>
      </c>
      <c r="J23" s="226" t="s">
        <v>217</v>
      </c>
      <c r="K23" s="226" t="s">
        <v>217</v>
      </c>
      <c r="L23" s="226" t="s">
        <v>217</v>
      </c>
      <c r="M23" s="227">
        <v>-211.61</v>
      </c>
      <c r="N23" s="188" t="str">
        <f t="shared" si="0"/>
        <v>215000012800</v>
      </c>
    </row>
    <row r="24" spans="1:14" x14ac:dyDescent="0.25">
      <c r="A24" s="226" t="s">
        <v>108</v>
      </c>
      <c r="B24" s="226" t="s">
        <v>293</v>
      </c>
      <c r="C24" s="226" t="s">
        <v>294</v>
      </c>
      <c r="D24" s="226" t="s">
        <v>126</v>
      </c>
      <c r="E24" s="226" t="s">
        <v>127</v>
      </c>
      <c r="F24" s="226" t="s">
        <v>125</v>
      </c>
      <c r="G24" s="226" t="s">
        <v>161</v>
      </c>
      <c r="H24" s="226" t="s">
        <v>217</v>
      </c>
      <c r="I24" s="226" t="s">
        <v>217</v>
      </c>
      <c r="J24" s="226" t="s">
        <v>217</v>
      </c>
      <c r="K24" s="226" t="s">
        <v>217</v>
      </c>
      <c r="L24" s="226" t="s">
        <v>217</v>
      </c>
      <c r="M24" s="227">
        <v>392.32</v>
      </c>
      <c r="N24" s="188" t="str">
        <f t="shared" si="0"/>
        <v>710000012800</v>
      </c>
    </row>
    <row r="25" spans="1:14" x14ac:dyDescent="0.25">
      <c r="A25" s="226" t="s">
        <v>108</v>
      </c>
      <c r="B25" s="226" t="s">
        <v>220</v>
      </c>
      <c r="C25" s="226" t="s">
        <v>221</v>
      </c>
      <c r="D25" s="226" t="s">
        <v>126</v>
      </c>
      <c r="E25" s="226" t="s">
        <v>127</v>
      </c>
      <c r="F25" s="226" t="s">
        <v>217</v>
      </c>
      <c r="G25" s="226" t="s">
        <v>145</v>
      </c>
      <c r="H25" s="226" t="s">
        <v>217</v>
      </c>
      <c r="I25" s="226" t="s">
        <v>217</v>
      </c>
      <c r="J25" s="226" t="s">
        <v>217</v>
      </c>
      <c r="K25" s="226" t="s">
        <v>217</v>
      </c>
      <c r="L25" s="226" t="s">
        <v>217</v>
      </c>
      <c r="M25" s="227">
        <v>-48.48</v>
      </c>
      <c r="N25" s="188" t="str">
        <f t="shared" si="0"/>
        <v>216000012800</v>
      </c>
    </row>
    <row r="26" spans="1:14" x14ac:dyDescent="0.25">
      <c r="A26" s="226" t="s">
        <v>108</v>
      </c>
      <c r="B26" s="226" t="s">
        <v>220</v>
      </c>
      <c r="C26" s="226" t="s">
        <v>221</v>
      </c>
      <c r="D26" s="226" t="s">
        <v>126</v>
      </c>
      <c r="E26" s="226" t="s">
        <v>127</v>
      </c>
      <c r="F26" s="226" t="s">
        <v>125</v>
      </c>
      <c r="G26" s="226" t="s">
        <v>152</v>
      </c>
      <c r="H26" s="226" t="s">
        <v>217</v>
      </c>
      <c r="I26" s="226" t="s">
        <v>217</v>
      </c>
      <c r="J26" s="226" t="s">
        <v>217</v>
      </c>
      <c r="K26" s="226" t="s">
        <v>217</v>
      </c>
      <c r="L26" s="226" t="s">
        <v>217</v>
      </c>
      <c r="M26" s="227">
        <v>48.48</v>
      </c>
      <c r="N26" s="188" t="str">
        <f t="shared" si="0"/>
        <v>723100012800</v>
      </c>
    </row>
    <row r="27" spans="1:14" x14ac:dyDescent="0.25">
      <c r="A27" s="226" t="s">
        <v>108</v>
      </c>
      <c r="B27" s="226" t="s">
        <v>220</v>
      </c>
      <c r="C27" s="226" t="s">
        <v>221</v>
      </c>
      <c r="D27" s="226" t="s">
        <v>126</v>
      </c>
      <c r="E27" s="226" t="s">
        <v>127</v>
      </c>
      <c r="F27" s="226" t="s">
        <v>217</v>
      </c>
      <c r="G27" s="226" t="s">
        <v>136</v>
      </c>
      <c r="H27" s="226" t="s">
        <v>217</v>
      </c>
      <c r="I27" s="226" t="s">
        <v>217</v>
      </c>
      <c r="J27" s="226" t="s">
        <v>217</v>
      </c>
      <c r="K27" s="226" t="s">
        <v>217</v>
      </c>
      <c r="L27" s="226" t="s">
        <v>217</v>
      </c>
      <c r="M27" s="227">
        <v>-48.48</v>
      </c>
      <c r="N27" s="188" t="str">
        <f t="shared" si="0"/>
        <v>205800012800</v>
      </c>
    </row>
    <row r="28" spans="1:14" x14ac:dyDescent="0.25">
      <c r="A28" s="226" t="s">
        <v>108</v>
      </c>
      <c r="B28" s="226" t="s">
        <v>220</v>
      </c>
      <c r="C28" s="226" t="s">
        <v>221</v>
      </c>
      <c r="D28" s="226" t="s">
        <v>126</v>
      </c>
      <c r="E28" s="226" t="s">
        <v>127</v>
      </c>
      <c r="F28" s="226" t="s">
        <v>217</v>
      </c>
      <c r="G28" s="226" t="s">
        <v>143</v>
      </c>
      <c r="H28" s="226" t="s">
        <v>217</v>
      </c>
      <c r="I28" s="226" t="s">
        <v>217</v>
      </c>
      <c r="J28" s="226" t="s">
        <v>217</v>
      </c>
      <c r="K28" s="226" t="s">
        <v>217</v>
      </c>
      <c r="L28" s="226" t="s">
        <v>217</v>
      </c>
      <c r="M28" s="227">
        <v>-182.17</v>
      </c>
      <c r="N28" s="188" t="str">
        <f t="shared" si="0"/>
        <v>215000012800</v>
      </c>
    </row>
    <row r="29" spans="1:14" x14ac:dyDescent="0.25">
      <c r="A29" s="226" t="s">
        <v>108</v>
      </c>
      <c r="B29" s="226" t="s">
        <v>220</v>
      </c>
      <c r="C29" s="226" t="s">
        <v>221</v>
      </c>
      <c r="D29" s="226" t="s">
        <v>126</v>
      </c>
      <c r="E29" s="226" t="s">
        <v>127</v>
      </c>
      <c r="F29" s="226" t="s">
        <v>217</v>
      </c>
      <c r="G29" s="226" t="s">
        <v>124</v>
      </c>
      <c r="H29" s="226" t="s">
        <v>217</v>
      </c>
      <c r="I29" s="226" t="s">
        <v>217</v>
      </c>
      <c r="J29" s="226" t="s">
        <v>217</v>
      </c>
      <c r="K29" s="226" t="s">
        <v>217</v>
      </c>
      <c r="L29" s="226" t="s">
        <v>217</v>
      </c>
      <c r="M29" s="227">
        <v>-2080.84</v>
      </c>
      <c r="N29" s="188" t="str">
        <f t="shared" si="0"/>
        <v>100000012800</v>
      </c>
    </row>
    <row r="30" spans="1:14" x14ac:dyDescent="0.25">
      <c r="A30" s="226" t="s">
        <v>108</v>
      </c>
      <c r="B30" s="226" t="s">
        <v>220</v>
      </c>
      <c r="C30" s="226" t="s">
        <v>221</v>
      </c>
      <c r="D30" s="226" t="s">
        <v>126</v>
      </c>
      <c r="E30" s="226" t="s">
        <v>127</v>
      </c>
      <c r="F30" s="226" t="s">
        <v>125</v>
      </c>
      <c r="G30" s="226" t="s">
        <v>153</v>
      </c>
      <c r="H30" s="226" t="s">
        <v>217</v>
      </c>
      <c r="I30" s="226" t="s">
        <v>217</v>
      </c>
      <c r="J30" s="226" t="s">
        <v>217</v>
      </c>
      <c r="K30" s="226" t="s">
        <v>217</v>
      </c>
      <c r="L30" s="226" t="s">
        <v>217</v>
      </c>
      <c r="M30" s="227">
        <v>736.65</v>
      </c>
      <c r="N30" s="188" t="str">
        <f t="shared" si="0"/>
        <v>724000012800</v>
      </c>
    </row>
    <row r="31" spans="1:14" x14ac:dyDescent="0.25">
      <c r="A31" s="226" t="s">
        <v>108</v>
      </c>
      <c r="B31" s="226" t="s">
        <v>220</v>
      </c>
      <c r="C31" s="226" t="s">
        <v>221</v>
      </c>
      <c r="D31" s="226" t="s">
        <v>126</v>
      </c>
      <c r="E31" s="226" t="s">
        <v>127</v>
      </c>
      <c r="F31" s="226" t="s">
        <v>125</v>
      </c>
      <c r="G31" s="226" t="s">
        <v>156</v>
      </c>
      <c r="H31" s="226" t="s">
        <v>217</v>
      </c>
      <c r="I31" s="226" t="s">
        <v>217</v>
      </c>
      <c r="J31" s="226" t="s">
        <v>217</v>
      </c>
      <c r="K31" s="226" t="s">
        <v>217</v>
      </c>
      <c r="L31" s="226" t="s">
        <v>217</v>
      </c>
      <c r="M31" s="227">
        <v>230.21</v>
      </c>
      <c r="N31" s="188" t="str">
        <f t="shared" si="0"/>
        <v>726900012800</v>
      </c>
    </row>
    <row r="32" spans="1:14" x14ac:dyDescent="0.25">
      <c r="A32" s="226" t="s">
        <v>108</v>
      </c>
      <c r="B32" s="226" t="s">
        <v>220</v>
      </c>
      <c r="C32" s="226" t="s">
        <v>221</v>
      </c>
      <c r="D32" s="226" t="s">
        <v>126</v>
      </c>
      <c r="E32" s="226" t="s">
        <v>127</v>
      </c>
      <c r="F32" s="226" t="s">
        <v>125</v>
      </c>
      <c r="G32" s="226" t="s">
        <v>156</v>
      </c>
      <c r="H32" s="226" t="s">
        <v>217</v>
      </c>
      <c r="I32" s="226" t="s">
        <v>217</v>
      </c>
      <c r="J32" s="226" t="s">
        <v>217</v>
      </c>
      <c r="K32" s="226" t="s">
        <v>217</v>
      </c>
      <c r="L32" s="226" t="s">
        <v>217</v>
      </c>
      <c r="M32" s="227">
        <v>41.86</v>
      </c>
      <c r="N32" s="188" t="str">
        <f t="shared" si="0"/>
        <v>726900012800</v>
      </c>
    </row>
    <row r="33" spans="1:14" x14ac:dyDescent="0.25">
      <c r="A33" s="226" t="s">
        <v>108</v>
      </c>
      <c r="B33" s="226" t="s">
        <v>220</v>
      </c>
      <c r="C33" s="226" t="s">
        <v>221</v>
      </c>
      <c r="D33" s="226" t="s">
        <v>126</v>
      </c>
      <c r="E33" s="226" t="s">
        <v>127</v>
      </c>
      <c r="F33" s="226" t="s">
        <v>217</v>
      </c>
      <c r="G33" s="226" t="s">
        <v>138</v>
      </c>
      <c r="H33" s="226" t="s">
        <v>217</v>
      </c>
      <c r="I33" s="226" t="s">
        <v>217</v>
      </c>
      <c r="J33" s="226" t="s">
        <v>217</v>
      </c>
      <c r="K33" s="226" t="s">
        <v>217</v>
      </c>
      <c r="L33" s="226" t="s">
        <v>217</v>
      </c>
      <c r="M33" s="227">
        <v>-230.21</v>
      </c>
      <c r="N33" s="188" t="str">
        <f t="shared" si="0"/>
        <v>210500012800</v>
      </c>
    </row>
    <row r="34" spans="1:14" x14ac:dyDescent="0.25">
      <c r="A34" s="226" t="s">
        <v>108</v>
      </c>
      <c r="B34" s="226" t="s">
        <v>220</v>
      </c>
      <c r="C34" s="226" t="s">
        <v>221</v>
      </c>
      <c r="D34" s="226" t="s">
        <v>126</v>
      </c>
      <c r="E34" s="226" t="s">
        <v>127</v>
      </c>
      <c r="F34" s="226" t="s">
        <v>217</v>
      </c>
      <c r="G34" s="226" t="s">
        <v>141</v>
      </c>
      <c r="H34" s="226" t="s">
        <v>217</v>
      </c>
      <c r="I34" s="226" t="s">
        <v>217</v>
      </c>
      <c r="J34" s="226" t="s">
        <v>217</v>
      </c>
      <c r="K34" s="226" t="s">
        <v>217</v>
      </c>
      <c r="L34" s="226" t="s">
        <v>217</v>
      </c>
      <c r="M34" s="227">
        <v>-108.5</v>
      </c>
      <c r="N34" s="188" t="str">
        <f t="shared" si="0"/>
        <v>213000012800</v>
      </c>
    </row>
    <row r="35" spans="1:14" x14ac:dyDescent="0.25">
      <c r="A35" s="226" t="s">
        <v>108</v>
      </c>
      <c r="B35" s="226" t="s">
        <v>220</v>
      </c>
      <c r="C35" s="226" t="s">
        <v>221</v>
      </c>
      <c r="D35" s="226" t="s">
        <v>126</v>
      </c>
      <c r="E35" s="226" t="s">
        <v>127</v>
      </c>
      <c r="F35" s="226" t="s">
        <v>217</v>
      </c>
      <c r="G35" s="226" t="s">
        <v>147</v>
      </c>
      <c r="H35" s="226" t="s">
        <v>217</v>
      </c>
      <c r="I35" s="226" t="s">
        <v>217</v>
      </c>
      <c r="J35" s="226" t="s">
        <v>217</v>
      </c>
      <c r="K35" s="226" t="s">
        <v>217</v>
      </c>
      <c r="L35" s="226" t="s">
        <v>217</v>
      </c>
      <c r="M35" s="227">
        <v>-36.11</v>
      </c>
      <c r="N35" s="188" t="str">
        <f t="shared" si="0"/>
        <v>219000012800</v>
      </c>
    </row>
    <row r="36" spans="1:14" x14ac:dyDescent="0.25">
      <c r="A36" s="226" t="s">
        <v>108</v>
      </c>
      <c r="B36" s="226" t="s">
        <v>220</v>
      </c>
      <c r="C36" s="226" t="s">
        <v>221</v>
      </c>
      <c r="D36" s="226" t="s">
        <v>126</v>
      </c>
      <c r="E36" s="226" t="s">
        <v>127</v>
      </c>
      <c r="F36" s="226" t="s">
        <v>217</v>
      </c>
      <c r="G36" s="226" t="s">
        <v>135</v>
      </c>
      <c r="H36" s="226" t="s">
        <v>217</v>
      </c>
      <c r="I36" s="226" t="s">
        <v>217</v>
      </c>
      <c r="J36" s="226" t="s">
        <v>217</v>
      </c>
      <c r="K36" s="226" t="s">
        <v>217</v>
      </c>
      <c r="L36" s="226" t="s">
        <v>217</v>
      </c>
      <c r="M36" s="227">
        <v>-736.65</v>
      </c>
      <c r="N36" s="188" t="str">
        <f t="shared" si="0"/>
        <v>205600012800</v>
      </c>
    </row>
    <row r="37" spans="1:14" x14ac:dyDescent="0.25">
      <c r="A37" s="226" t="s">
        <v>108</v>
      </c>
      <c r="B37" s="226" t="s">
        <v>220</v>
      </c>
      <c r="C37" s="226" t="s">
        <v>221</v>
      </c>
      <c r="D37" s="226" t="s">
        <v>126</v>
      </c>
      <c r="E37" s="226" t="s">
        <v>127</v>
      </c>
      <c r="F37" s="226" t="s">
        <v>217</v>
      </c>
      <c r="G37" s="226" t="s">
        <v>132</v>
      </c>
      <c r="H37" s="226" t="s">
        <v>217</v>
      </c>
      <c r="I37" s="226" t="s">
        <v>217</v>
      </c>
      <c r="J37" s="226" t="s">
        <v>217</v>
      </c>
      <c r="K37" s="226" t="s">
        <v>217</v>
      </c>
      <c r="L37" s="226" t="s">
        <v>217</v>
      </c>
      <c r="M37" s="227">
        <v>-230.21</v>
      </c>
      <c r="N37" s="188" t="str">
        <f t="shared" si="0"/>
        <v>205200012800</v>
      </c>
    </row>
    <row r="38" spans="1:14" x14ac:dyDescent="0.25">
      <c r="A38" s="226" t="s">
        <v>108</v>
      </c>
      <c r="B38" s="226" t="s">
        <v>220</v>
      </c>
      <c r="C38" s="226" t="s">
        <v>221</v>
      </c>
      <c r="D38" s="226" t="s">
        <v>126</v>
      </c>
      <c r="E38" s="226" t="s">
        <v>127</v>
      </c>
      <c r="F38" s="226" t="s">
        <v>217</v>
      </c>
      <c r="G38" s="226" t="s">
        <v>137</v>
      </c>
      <c r="H38" s="226" t="s">
        <v>217</v>
      </c>
      <c r="I38" s="226" t="s">
        <v>217</v>
      </c>
      <c r="J38" s="226" t="s">
        <v>217</v>
      </c>
      <c r="K38" s="226" t="s">
        <v>217</v>
      </c>
      <c r="L38" s="226" t="s">
        <v>217</v>
      </c>
      <c r="M38" s="227">
        <v>-41.86</v>
      </c>
      <c r="N38" s="188" t="str">
        <f t="shared" si="0"/>
        <v>210000012800</v>
      </c>
    </row>
    <row r="39" spans="1:14" x14ac:dyDescent="0.25">
      <c r="A39" s="226" t="s">
        <v>108</v>
      </c>
      <c r="B39" s="226" t="s">
        <v>220</v>
      </c>
      <c r="C39" s="226" t="s">
        <v>221</v>
      </c>
      <c r="D39" s="226" t="s">
        <v>126</v>
      </c>
      <c r="E39" s="226" t="s">
        <v>127</v>
      </c>
      <c r="F39" s="226" t="s">
        <v>217</v>
      </c>
      <c r="G39" s="226" t="s">
        <v>139</v>
      </c>
      <c r="H39" s="226" t="s">
        <v>217</v>
      </c>
      <c r="I39" s="226" t="s">
        <v>217</v>
      </c>
      <c r="J39" s="226" t="s">
        <v>217</v>
      </c>
      <c r="K39" s="226" t="s">
        <v>217</v>
      </c>
      <c r="L39" s="226" t="s">
        <v>217</v>
      </c>
      <c r="M39" s="227">
        <v>-207.29</v>
      </c>
      <c r="N39" s="188" t="str">
        <f t="shared" si="0"/>
        <v>211000012800</v>
      </c>
    </row>
    <row r="40" spans="1:14" x14ac:dyDescent="0.25">
      <c r="A40" s="226" t="s">
        <v>108</v>
      </c>
      <c r="B40" s="226" t="s">
        <v>220</v>
      </c>
      <c r="C40" s="226" t="s">
        <v>221</v>
      </c>
      <c r="D40" s="226" t="s">
        <v>126</v>
      </c>
      <c r="E40" s="226" t="s">
        <v>127</v>
      </c>
      <c r="F40" s="226" t="s">
        <v>217</v>
      </c>
      <c r="G40" s="226" t="s">
        <v>133</v>
      </c>
      <c r="H40" s="226" t="s">
        <v>217</v>
      </c>
      <c r="I40" s="226" t="s">
        <v>217</v>
      </c>
      <c r="J40" s="226" t="s">
        <v>217</v>
      </c>
      <c r="K40" s="226" t="s">
        <v>217</v>
      </c>
      <c r="L40" s="226" t="s">
        <v>217</v>
      </c>
      <c r="M40" s="227">
        <v>-207.29</v>
      </c>
      <c r="N40" s="188" t="str">
        <f t="shared" si="0"/>
        <v>205300012800</v>
      </c>
    </row>
    <row r="41" spans="1:14" x14ac:dyDescent="0.25">
      <c r="A41" s="226" t="s">
        <v>108</v>
      </c>
      <c r="B41" s="226" t="s">
        <v>220</v>
      </c>
      <c r="C41" s="226" t="s">
        <v>221</v>
      </c>
      <c r="D41" s="226" t="s">
        <v>126</v>
      </c>
      <c r="E41" s="226" t="s">
        <v>127</v>
      </c>
      <c r="F41" s="226" t="s">
        <v>125</v>
      </c>
      <c r="G41" s="226" t="s">
        <v>148</v>
      </c>
      <c r="H41" s="226" t="s">
        <v>217</v>
      </c>
      <c r="I41" s="226" t="s">
        <v>217</v>
      </c>
      <c r="J41" s="226" t="s">
        <v>217</v>
      </c>
      <c r="K41" s="226" t="s">
        <v>217</v>
      </c>
      <c r="L41" s="226" t="s">
        <v>217</v>
      </c>
      <c r="M41" s="227">
        <v>3488</v>
      </c>
      <c r="N41" s="188" t="str">
        <f t="shared" si="0"/>
        <v>700000012800</v>
      </c>
    </row>
    <row r="42" spans="1:14" x14ac:dyDescent="0.25">
      <c r="A42" s="226" t="s">
        <v>108</v>
      </c>
      <c r="B42" s="226" t="s">
        <v>220</v>
      </c>
      <c r="C42" s="226" t="s">
        <v>221</v>
      </c>
      <c r="D42" s="226" t="s">
        <v>126</v>
      </c>
      <c r="E42" s="226" t="s">
        <v>127</v>
      </c>
      <c r="F42" s="226" t="s">
        <v>125</v>
      </c>
      <c r="G42" s="226" t="s">
        <v>151</v>
      </c>
      <c r="H42" s="226" t="s">
        <v>217</v>
      </c>
      <c r="I42" s="226" t="s">
        <v>217</v>
      </c>
      <c r="J42" s="226" t="s">
        <v>217</v>
      </c>
      <c r="K42" s="226" t="s">
        <v>217</v>
      </c>
      <c r="L42" s="226" t="s">
        <v>217</v>
      </c>
      <c r="M42" s="227">
        <v>207.29</v>
      </c>
      <c r="N42" s="188" t="str">
        <f t="shared" si="0"/>
        <v>723000012800</v>
      </c>
    </row>
    <row r="43" spans="1:14" x14ac:dyDescent="0.25">
      <c r="A43" s="226" t="s">
        <v>108</v>
      </c>
      <c r="B43" s="226" t="s">
        <v>220</v>
      </c>
      <c r="C43" s="226" t="s">
        <v>221</v>
      </c>
      <c r="D43" s="226" t="s">
        <v>126</v>
      </c>
      <c r="E43" s="226" t="s">
        <v>127</v>
      </c>
      <c r="F43" s="226" t="s">
        <v>217</v>
      </c>
      <c r="G43" s="226" t="s">
        <v>142</v>
      </c>
      <c r="H43" s="226" t="s">
        <v>217</v>
      </c>
      <c r="I43" s="226" t="s">
        <v>217</v>
      </c>
      <c r="J43" s="226" t="s">
        <v>217</v>
      </c>
      <c r="K43" s="226" t="s">
        <v>217</v>
      </c>
      <c r="L43" s="226" t="s">
        <v>217</v>
      </c>
      <c r="M43" s="227">
        <v>-594.4</v>
      </c>
      <c r="N43" s="188" t="str">
        <f t="shared" si="0"/>
        <v>214000012800</v>
      </c>
    </row>
    <row r="44" spans="1:14" x14ac:dyDescent="0.25">
      <c r="A44" s="226" t="s">
        <v>108</v>
      </c>
      <c r="B44" s="226" t="s">
        <v>222</v>
      </c>
      <c r="C44" s="226" t="s">
        <v>223</v>
      </c>
      <c r="D44" s="226" t="s">
        <v>126</v>
      </c>
      <c r="E44" s="226" t="s">
        <v>127</v>
      </c>
      <c r="F44" s="226" t="s">
        <v>217</v>
      </c>
      <c r="G44" s="226" t="s">
        <v>142</v>
      </c>
      <c r="H44" s="226" t="s">
        <v>217</v>
      </c>
      <c r="I44" s="226" t="s">
        <v>217</v>
      </c>
      <c r="J44" s="226" t="s">
        <v>217</v>
      </c>
      <c r="K44" s="226" t="s">
        <v>217</v>
      </c>
      <c r="L44" s="226" t="s">
        <v>217</v>
      </c>
      <c r="M44" s="227">
        <v>-273.08</v>
      </c>
      <c r="N44" s="188" t="str">
        <f t="shared" si="0"/>
        <v>214000012800</v>
      </c>
    </row>
    <row r="45" spans="1:14" x14ac:dyDescent="0.25">
      <c r="A45" s="226" t="s">
        <v>108</v>
      </c>
      <c r="B45" s="226" t="s">
        <v>222</v>
      </c>
      <c r="C45" s="226" t="s">
        <v>223</v>
      </c>
      <c r="D45" s="226" t="s">
        <v>126</v>
      </c>
      <c r="E45" s="226" t="s">
        <v>127</v>
      </c>
      <c r="F45" s="226" t="s">
        <v>217</v>
      </c>
      <c r="G45" s="226" t="s">
        <v>145</v>
      </c>
      <c r="H45" s="226" t="s">
        <v>217</v>
      </c>
      <c r="I45" s="226" t="s">
        <v>217</v>
      </c>
      <c r="J45" s="226" t="s">
        <v>217</v>
      </c>
      <c r="K45" s="226" t="s">
        <v>217</v>
      </c>
      <c r="L45" s="226" t="s">
        <v>217</v>
      </c>
      <c r="M45" s="227">
        <v>-44.41</v>
      </c>
      <c r="N45" s="188" t="str">
        <f t="shared" si="0"/>
        <v>216000012800</v>
      </c>
    </row>
    <row r="46" spans="1:14" x14ac:dyDescent="0.25">
      <c r="A46" s="226" t="s">
        <v>108</v>
      </c>
      <c r="B46" s="226" t="s">
        <v>222</v>
      </c>
      <c r="C46" s="226" t="s">
        <v>223</v>
      </c>
      <c r="D46" s="226" t="s">
        <v>126</v>
      </c>
      <c r="E46" s="226" t="s">
        <v>127</v>
      </c>
      <c r="F46" s="226" t="s">
        <v>217</v>
      </c>
      <c r="G46" s="226" t="s">
        <v>143</v>
      </c>
      <c r="H46" s="226" t="s">
        <v>217</v>
      </c>
      <c r="I46" s="226" t="s">
        <v>217</v>
      </c>
      <c r="J46" s="226" t="s">
        <v>217</v>
      </c>
      <c r="K46" s="226" t="s">
        <v>217</v>
      </c>
      <c r="L46" s="226" t="s">
        <v>217</v>
      </c>
      <c r="M46" s="227">
        <v>-164.79</v>
      </c>
      <c r="N46" s="188" t="str">
        <f t="shared" si="0"/>
        <v>215000012800</v>
      </c>
    </row>
    <row r="47" spans="1:14" x14ac:dyDescent="0.25">
      <c r="A47" s="226" t="s">
        <v>108</v>
      </c>
      <c r="B47" s="226" t="s">
        <v>222</v>
      </c>
      <c r="C47" s="226" t="s">
        <v>223</v>
      </c>
      <c r="D47" s="226" t="s">
        <v>126</v>
      </c>
      <c r="E47" s="226" t="s">
        <v>127</v>
      </c>
      <c r="F47" s="226" t="s">
        <v>217</v>
      </c>
      <c r="G47" s="226" t="s">
        <v>124</v>
      </c>
      <c r="H47" s="226" t="s">
        <v>217</v>
      </c>
      <c r="I47" s="226" t="s">
        <v>217</v>
      </c>
      <c r="J47" s="226" t="s">
        <v>217</v>
      </c>
      <c r="K47" s="226" t="s">
        <v>217</v>
      </c>
      <c r="L47" s="226" t="s">
        <v>217</v>
      </c>
      <c r="M47" s="227">
        <v>-2151.06</v>
      </c>
      <c r="N47" s="188" t="str">
        <f t="shared" si="0"/>
        <v>100000012800</v>
      </c>
    </row>
    <row r="48" spans="1:14" x14ac:dyDescent="0.25">
      <c r="A48" s="226" t="s">
        <v>108</v>
      </c>
      <c r="B48" s="226" t="s">
        <v>222</v>
      </c>
      <c r="C48" s="226" t="s">
        <v>223</v>
      </c>
      <c r="D48" s="226" t="s">
        <v>126</v>
      </c>
      <c r="E48" s="226" t="s">
        <v>127</v>
      </c>
      <c r="F48" s="226" t="s">
        <v>125</v>
      </c>
      <c r="G48" s="226" t="s">
        <v>148</v>
      </c>
      <c r="H48" s="226" t="s">
        <v>217</v>
      </c>
      <c r="I48" s="226" t="s">
        <v>217</v>
      </c>
      <c r="J48" s="226" t="s">
        <v>217</v>
      </c>
      <c r="K48" s="226" t="s">
        <v>217</v>
      </c>
      <c r="L48" s="226" t="s">
        <v>217</v>
      </c>
      <c r="M48" s="227">
        <v>3240</v>
      </c>
      <c r="N48" s="188" t="str">
        <f t="shared" si="0"/>
        <v>700000012800</v>
      </c>
    </row>
    <row r="49" spans="1:14" x14ac:dyDescent="0.25">
      <c r="A49" s="226" t="s">
        <v>108</v>
      </c>
      <c r="B49" s="226" t="s">
        <v>222</v>
      </c>
      <c r="C49" s="226" t="s">
        <v>223</v>
      </c>
      <c r="D49" s="226" t="s">
        <v>126</v>
      </c>
      <c r="E49" s="226" t="s">
        <v>127</v>
      </c>
      <c r="F49" s="226" t="s">
        <v>125</v>
      </c>
      <c r="G49" s="226" t="s">
        <v>151</v>
      </c>
      <c r="H49" s="226" t="s">
        <v>217</v>
      </c>
      <c r="I49" s="226" t="s">
        <v>217</v>
      </c>
      <c r="J49" s="226" t="s">
        <v>217</v>
      </c>
      <c r="K49" s="226" t="s">
        <v>217</v>
      </c>
      <c r="L49" s="226" t="s">
        <v>217</v>
      </c>
      <c r="M49" s="227">
        <v>189.92</v>
      </c>
      <c r="N49" s="188" t="str">
        <f t="shared" si="0"/>
        <v>723000012800</v>
      </c>
    </row>
    <row r="50" spans="1:14" x14ac:dyDescent="0.25">
      <c r="A50" s="226" t="s">
        <v>108</v>
      </c>
      <c r="B50" s="226" t="s">
        <v>222</v>
      </c>
      <c r="C50" s="226" t="s">
        <v>223</v>
      </c>
      <c r="D50" s="226" t="s">
        <v>126</v>
      </c>
      <c r="E50" s="226" t="s">
        <v>127</v>
      </c>
      <c r="F50" s="226" t="s">
        <v>125</v>
      </c>
      <c r="G50" s="226" t="s">
        <v>152</v>
      </c>
      <c r="H50" s="226" t="s">
        <v>217</v>
      </c>
      <c r="I50" s="226" t="s">
        <v>217</v>
      </c>
      <c r="J50" s="226" t="s">
        <v>217</v>
      </c>
      <c r="K50" s="226" t="s">
        <v>217</v>
      </c>
      <c r="L50" s="226" t="s">
        <v>217</v>
      </c>
      <c r="M50" s="227">
        <v>44.41</v>
      </c>
      <c r="N50" s="188" t="str">
        <f t="shared" si="0"/>
        <v>723100012800</v>
      </c>
    </row>
    <row r="51" spans="1:14" x14ac:dyDescent="0.25">
      <c r="A51" s="226" t="s">
        <v>108</v>
      </c>
      <c r="B51" s="226" t="s">
        <v>222</v>
      </c>
      <c r="C51" s="226" t="s">
        <v>223</v>
      </c>
      <c r="D51" s="226" t="s">
        <v>126</v>
      </c>
      <c r="E51" s="226" t="s">
        <v>127</v>
      </c>
      <c r="F51" s="226" t="s">
        <v>125</v>
      </c>
      <c r="G51" s="226" t="s">
        <v>153</v>
      </c>
      <c r="H51" s="226" t="s">
        <v>217</v>
      </c>
      <c r="I51" s="226" t="s">
        <v>217</v>
      </c>
      <c r="J51" s="226" t="s">
        <v>217</v>
      </c>
      <c r="K51" s="226" t="s">
        <v>217</v>
      </c>
      <c r="L51" s="226" t="s">
        <v>217</v>
      </c>
      <c r="M51" s="227">
        <v>673.9</v>
      </c>
      <c r="N51" s="188" t="str">
        <f t="shared" si="0"/>
        <v>724000012800</v>
      </c>
    </row>
    <row r="52" spans="1:14" x14ac:dyDescent="0.25">
      <c r="A52" s="226" t="s">
        <v>108</v>
      </c>
      <c r="B52" s="226" t="s">
        <v>222</v>
      </c>
      <c r="C52" s="226" t="s">
        <v>223</v>
      </c>
      <c r="D52" s="226" t="s">
        <v>126</v>
      </c>
      <c r="E52" s="226" t="s">
        <v>127</v>
      </c>
      <c r="F52" s="226" t="s">
        <v>125</v>
      </c>
      <c r="G52" s="226" t="s">
        <v>155</v>
      </c>
      <c r="H52" s="226" t="s">
        <v>217</v>
      </c>
      <c r="I52" s="226" t="s">
        <v>217</v>
      </c>
      <c r="J52" s="226" t="s">
        <v>217</v>
      </c>
      <c r="K52" s="226" t="s">
        <v>217</v>
      </c>
      <c r="L52" s="226" t="s">
        <v>217</v>
      </c>
      <c r="M52" s="227">
        <v>7.87</v>
      </c>
      <c r="N52" s="188" t="str">
        <f t="shared" si="0"/>
        <v>725000012800</v>
      </c>
    </row>
    <row r="53" spans="1:14" x14ac:dyDescent="0.25">
      <c r="A53" s="226" t="s">
        <v>108</v>
      </c>
      <c r="B53" s="226" t="s">
        <v>222</v>
      </c>
      <c r="C53" s="226" t="s">
        <v>223</v>
      </c>
      <c r="D53" s="226" t="s">
        <v>126</v>
      </c>
      <c r="E53" s="226" t="s">
        <v>127</v>
      </c>
      <c r="F53" s="226" t="s">
        <v>125</v>
      </c>
      <c r="G53" s="226" t="s">
        <v>150</v>
      </c>
      <c r="H53" s="226" t="s">
        <v>217</v>
      </c>
      <c r="I53" s="226" t="s">
        <v>217</v>
      </c>
      <c r="J53" s="226" t="s">
        <v>217</v>
      </c>
      <c r="K53" s="226" t="s">
        <v>217</v>
      </c>
      <c r="L53" s="226" t="s">
        <v>217</v>
      </c>
      <c r="M53" s="227">
        <v>11.4</v>
      </c>
      <c r="N53" s="188" t="str">
        <f t="shared" si="0"/>
        <v>722100012800</v>
      </c>
    </row>
    <row r="54" spans="1:14" x14ac:dyDescent="0.25">
      <c r="A54" s="226" t="s">
        <v>108</v>
      </c>
      <c r="B54" s="226" t="s">
        <v>222</v>
      </c>
      <c r="C54" s="226" t="s">
        <v>223</v>
      </c>
      <c r="D54" s="226" t="s">
        <v>126</v>
      </c>
      <c r="E54" s="226" t="s">
        <v>127</v>
      </c>
      <c r="F54" s="226" t="s">
        <v>125</v>
      </c>
      <c r="G54" s="226" t="s">
        <v>156</v>
      </c>
      <c r="H54" s="226" t="s">
        <v>217</v>
      </c>
      <c r="I54" s="226" t="s">
        <v>217</v>
      </c>
      <c r="J54" s="226" t="s">
        <v>217</v>
      </c>
      <c r="K54" s="226" t="s">
        <v>217</v>
      </c>
      <c r="L54" s="226" t="s">
        <v>217</v>
      </c>
      <c r="M54" s="227">
        <v>213.84</v>
      </c>
      <c r="N54" s="188" t="str">
        <f t="shared" si="0"/>
        <v>726900012800</v>
      </c>
    </row>
    <row r="55" spans="1:14" x14ac:dyDescent="0.25">
      <c r="A55" s="226" t="s">
        <v>108</v>
      </c>
      <c r="B55" s="226" t="s">
        <v>222</v>
      </c>
      <c r="C55" s="226" t="s">
        <v>223</v>
      </c>
      <c r="D55" s="226" t="s">
        <v>126</v>
      </c>
      <c r="E55" s="226" t="s">
        <v>127</v>
      </c>
      <c r="F55" s="226" t="s">
        <v>125</v>
      </c>
      <c r="G55" s="226" t="s">
        <v>156</v>
      </c>
      <c r="H55" s="226" t="s">
        <v>217</v>
      </c>
      <c r="I55" s="226" t="s">
        <v>217</v>
      </c>
      <c r="J55" s="226" t="s">
        <v>217</v>
      </c>
      <c r="K55" s="226" t="s">
        <v>217</v>
      </c>
      <c r="L55" s="226" t="s">
        <v>217</v>
      </c>
      <c r="M55" s="227">
        <v>38.880000000000003</v>
      </c>
      <c r="N55" s="188" t="str">
        <f t="shared" si="0"/>
        <v>726900012800</v>
      </c>
    </row>
    <row r="56" spans="1:14" x14ac:dyDescent="0.25">
      <c r="A56" s="226" t="s">
        <v>108</v>
      </c>
      <c r="B56" s="226" t="s">
        <v>222</v>
      </c>
      <c r="C56" s="226" t="s">
        <v>223</v>
      </c>
      <c r="D56" s="226" t="s">
        <v>126</v>
      </c>
      <c r="E56" s="226" t="s">
        <v>127</v>
      </c>
      <c r="F56" s="226" t="s">
        <v>217</v>
      </c>
      <c r="G56" s="226" t="s">
        <v>140</v>
      </c>
      <c r="H56" s="226" t="s">
        <v>217</v>
      </c>
      <c r="I56" s="226" t="s">
        <v>217</v>
      </c>
      <c r="J56" s="226" t="s">
        <v>217</v>
      </c>
      <c r="K56" s="226" t="s">
        <v>217</v>
      </c>
      <c r="L56" s="226" t="s">
        <v>217</v>
      </c>
      <c r="M56" s="227">
        <v>-4.8600000000000003</v>
      </c>
      <c r="N56" s="188" t="str">
        <f t="shared" si="0"/>
        <v>212500012800</v>
      </c>
    </row>
    <row r="57" spans="1:14" x14ac:dyDescent="0.25">
      <c r="A57" s="226" t="s">
        <v>108</v>
      </c>
      <c r="B57" s="226" t="s">
        <v>222</v>
      </c>
      <c r="C57" s="226" t="s">
        <v>223</v>
      </c>
      <c r="D57" s="226" t="s">
        <v>126</v>
      </c>
      <c r="E57" s="226" t="s">
        <v>127</v>
      </c>
      <c r="F57" s="226" t="s">
        <v>217</v>
      </c>
      <c r="G57" s="226" t="s">
        <v>144</v>
      </c>
      <c r="H57" s="226" t="s">
        <v>217</v>
      </c>
      <c r="I57" s="226" t="s">
        <v>217</v>
      </c>
      <c r="J57" s="226" t="s">
        <v>217</v>
      </c>
      <c r="K57" s="226" t="s">
        <v>217</v>
      </c>
      <c r="L57" s="226" t="s">
        <v>217</v>
      </c>
      <c r="M57" s="227">
        <v>-4.95</v>
      </c>
      <c r="N57" s="188" t="str">
        <f t="shared" si="0"/>
        <v>215500012800</v>
      </c>
    </row>
    <row r="58" spans="1:14" x14ac:dyDescent="0.25">
      <c r="A58" s="226" t="s">
        <v>108</v>
      </c>
      <c r="B58" s="226" t="s">
        <v>222</v>
      </c>
      <c r="C58" s="226" t="s">
        <v>223</v>
      </c>
      <c r="D58" s="226" t="s">
        <v>126</v>
      </c>
      <c r="E58" s="226" t="s">
        <v>127</v>
      </c>
      <c r="F58" s="226" t="s">
        <v>217</v>
      </c>
      <c r="G58" s="226" t="s">
        <v>140</v>
      </c>
      <c r="H58" s="226" t="s">
        <v>217</v>
      </c>
      <c r="I58" s="226" t="s">
        <v>217</v>
      </c>
      <c r="J58" s="226" t="s">
        <v>217</v>
      </c>
      <c r="K58" s="226" t="s">
        <v>217</v>
      </c>
      <c r="L58" s="226" t="s">
        <v>217</v>
      </c>
      <c r="M58" s="227">
        <v>-15.36</v>
      </c>
      <c r="N58" s="188" t="str">
        <f t="shared" si="0"/>
        <v>212500012800</v>
      </c>
    </row>
    <row r="59" spans="1:14" x14ac:dyDescent="0.25">
      <c r="A59" s="226" t="s">
        <v>108</v>
      </c>
      <c r="B59" s="226" t="s">
        <v>222</v>
      </c>
      <c r="C59" s="226" t="s">
        <v>223</v>
      </c>
      <c r="D59" s="226" t="s">
        <v>126</v>
      </c>
      <c r="E59" s="226" t="s">
        <v>127</v>
      </c>
      <c r="F59" s="226" t="s">
        <v>217</v>
      </c>
      <c r="G59" s="226" t="s">
        <v>137</v>
      </c>
      <c r="H59" s="226" t="s">
        <v>217</v>
      </c>
      <c r="I59" s="226" t="s">
        <v>217</v>
      </c>
      <c r="J59" s="226" t="s">
        <v>217</v>
      </c>
      <c r="K59" s="226" t="s">
        <v>217</v>
      </c>
      <c r="L59" s="226" t="s">
        <v>217</v>
      </c>
      <c r="M59" s="227">
        <v>-69.23</v>
      </c>
      <c r="N59" s="188" t="str">
        <f t="shared" si="0"/>
        <v>210000012800</v>
      </c>
    </row>
    <row r="60" spans="1:14" x14ac:dyDescent="0.25">
      <c r="A60" s="226" t="s">
        <v>108</v>
      </c>
      <c r="B60" s="226" t="s">
        <v>222</v>
      </c>
      <c r="C60" s="226" t="s">
        <v>223</v>
      </c>
      <c r="D60" s="226" t="s">
        <v>126</v>
      </c>
      <c r="E60" s="226" t="s">
        <v>127</v>
      </c>
      <c r="F60" s="226" t="s">
        <v>217</v>
      </c>
      <c r="G60" s="226" t="s">
        <v>138</v>
      </c>
      <c r="H60" s="226" t="s">
        <v>217</v>
      </c>
      <c r="I60" s="226" t="s">
        <v>217</v>
      </c>
      <c r="J60" s="226" t="s">
        <v>217</v>
      </c>
      <c r="K60" s="226" t="s">
        <v>217</v>
      </c>
      <c r="L60" s="226" t="s">
        <v>217</v>
      </c>
      <c r="M60" s="227">
        <v>-213.84</v>
      </c>
      <c r="N60" s="188" t="str">
        <f t="shared" si="0"/>
        <v>210500012800</v>
      </c>
    </row>
    <row r="61" spans="1:14" x14ac:dyDescent="0.25">
      <c r="A61" s="226" t="s">
        <v>108</v>
      </c>
      <c r="B61" s="226" t="s">
        <v>222</v>
      </c>
      <c r="C61" s="226" t="s">
        <v>223</v>
      </c>
      <c r="D61" s="226" t="s">
        <v>126</v>
      </c>
      <c r="E61" s="226" t="s">
        <v>127</v>
      </c>
      <c r="F61" s="226" t="s">
        <v>217</v>
      </c>
      <c r="G61" s="226" t="s">
        <v>141</v>
      </c>
      <c r="H61" s="226" t="s">
        <v>217</v>
      </c>
      <c r="I61" s="226" t="s">
        <v>217</v>
      </c>
      <c r="J61" s="226" t="s">
        <v>217</v>
      </c>
      <c r="K61" s="226" t="s">
        <v>217</v>
      </c>
      <c r="L61" s="226" t="s">
        <v>217</v>
      </c>
      <c r="M61" s="227">
        <v>-108.5</v>
      </c>
      <c r="N61" s="188" t="str">
        <f t="shared" si="0"/>
        <v>213000012800</v>
      </c>
    </row>
    <row r="62" spans="1:14" x14ac:dyDescent="0.25">
      <c r="A62" s="226" t="s">
        <v>108</v>
      </c>
      <c r="B62" s="226" t="s">
        <v>222</v>
      </c>
      <c r="C62" s="226" t="s">
        <v>223</v>
      </c>
      <c r="D62" s="226" t="s">
        <v>126</v>
      </c>
      <c r="E62" s="226" t="s">
        <v>127</v>
      </c>
      <c r="F62" s="226" t="s">
        <v>217</v>
      </c>
      <c r="G62" s="226" t="s">
        <v>134</v>
      </c>
      <c r="H62" s="226" t="s">
        <v>217</v>
      </c>
      <c r="I62" s="226" t="s">
        <v>217</v>
      </c>
      <c r="J62" s="226" t="s">
        <v>217</v>
      </c>
      <c r="K62" s="226" t="s">
        <v>217</v>
      </c>
      <c r="L62" s="226" t="s">
        <v>217</v>
      </c>
      <c r="M62" s="227">
        <v>-7.87</v>
      </c>
      <c r="N62" s="188" t="str">
        <f t="shared" si="0"/>
        <v>205500012800</v>
      </c>
    </row>
    <row r="63" spans="1:14" x14ac:dyDescent="0.25">
      <c r="A63" s="226" t="s">
        <v>108</v>
      </c>
      <c r="B63" s="226" t="s">
        <v>222</v>
      </c>
      <c r="C63" s="226" t="s">
        <v>223</v>
      </c>
      <c r="D63" s="226" t="s">
        <v>126</v>
      </c>
      <c r="E63" s="226" t="s">
        <v>127</v>
      </c>
      <c r="F63" s="226" t="s">
        <v>217</v>
      </c>
      <c r="G63" s="226" t="s">
        <v>135</v>
      </c>
      <c r="H63" s="226" t="s">
        <v>217</v>
      </c>
      <c r="I63" s="226" t="s">
        <v>217</v>
      </c>
      <c r="J63" s="226" t="s">
        <v>217</v>
      </c>
      <c r="K63" s="226" t="s">
        <v>217</v>
      </c>
      <c r="L63" s="226" t="s">
        <v>217</v>
      </c>
      <c r="M63" s="227">
        <v>-673.9</v>
      </c>
      <c r="N63" s="188" t="str">
        <f t="shared" si="0"/>
        <v>205600012800</v>
      </c>
    </row>
    <row r="64" spans="1:14" x14ac:dyDescent="0.25">
      <c r="A64" s="226" t="s">
        <v>108</v>
      </c>
      <c r="B64" s="226" t="s">
        <v>222</v>
      </c>
      <c r="C64" s="226" t="s">
        <v>223</v>
      </c>
      <c r="D64" s="226" t="s">
        <v>126</v>
      </c>
      <c r="E64" s="226" t="s">
        <v>127</v>
      </c>
      <c r="F64" s="226" t="s">
        <v>217</v>
      </c>
      <c r="G64" s="226" t="s">
        <v>159</v>
      </c>
      <c r="H64" s="226" t="s">
        <v>217</v>
      </c>
      <c r="I64" s="226" t="s">
        <v>217</v>
      </c>
      <c r="J64" s="226" t="s">
        <v>217</v>
      </c>
      <c r="K64" s="226" t="s">
        <v>217</v>
      </c>
      <c r="L64" s="226" t="s">
        <v>217</v>
      </c>
      <c r="M64" s="227">
        <v>-11.4</v>
      </c>
      <c r="N64" s="188" t="str">
        <f t="shared" si="0"/>
        <v>205700012800</v>
      </c>
    </row>
    <row r="65" spans="1:14" x14ac:dyDescent="0.25">
      <c r="A65" s="226" t="s">
        <v>108</v>
      </c>
      <c r="B65" s="226" t="s">
        <v>222</v>
      </c>
      <c r="C65" s="226" t="s">
        <v>223</v>
      </c>
      <c r="D65" s="226" t="s">
        <v>126</v>
      </c>
      <c r="E65" s="226" t="s">
        <v>127</v>
      </c>
      <c r="F65" s="226" t="s">
        <v>217</v>
      </c>
      <c r="G65" s="226" t="s">
        <v>137</v>
      </c>
      <c r="H65" s="226" t="s">
        <v>217</v>
      </c>
      <c r="I65" s="226" t="s">
        <v>217</v>
      </c>
      <c r="J65" s="226" t="s">
        <v>217</v>
      </c>
      <c r="K65" s="226" t="s">
        <v>217</v>
      </c>
      <c r="L65" s="226" t="s">
        <v>217</v>
      </c>
      <c r="M65" s="227">
        <v>-38.880000000000003</v>
      </c>
      <c r="N65" s="188" t="str">
        <f t="shared" si="0"/>
        <v>210000012800</v>
      </c>
    </row>
    <row r="66" spans="1:14" x14ac:dyDescent="0.25">
      <c r="A66" s="226" t="s">
        <v>108</v>
      </c>
      <c r="B66" s="226" t="s">
        <v>222</v>
      </c>
      <c r="C66" s="226" t="s">
        <v>223</v>
      </c>
      <c r="D66" s="226" t="s">
        <v>126</v>
      </c>
      <c r="E66" s="226" t="s">
        <v>127</v>
      </c>
      <c r="F66" s="226" t="s">
        <v>217</v>
      </c>
      <c r="G66" s="226" t="s">
        <v>132</v>
      </c>
      <c r="H66" s="226" t="s">
        <v>217</v>
      </c>
      <c r="I66" s="226" t="s">
        <v>217</v>
      </c>
      <c r="J66" s="226" t="s">
        <v>217</v>
      </c>
      <c r="K66" s="226" t="s">
        <v>217</v>
      </c>
      <c r="L66" s="226" t="s">
        <v>217</v>
      </c>
      <c r="M66" s="227">
        <v>-213.84</v>
      </c>
      <c r="N66" s="188" t="str">
        <f t="shared" si="0"/>
        <v>205200012800</v>
      </c>
    </row>
    <row r="67" spans="1:14" x14ac:dyDescent="0.25">
      <c r="A67" s="226" t="s">
        <v>108</v>
      </c>
      <c r="B67" s="226" t="s">
        <v>222</v>
      </c>
      <c r="C67" s="226" t="s">
        <v>223</v>
      </c>
      <c r="D67" s="226" t="s">
        <v>126</v>
      </c>
      <c r="E67" s="226" t="s">
        <v>127</v>
      </c>
      <c r="F67" s="226" t="s">
        <v>217</v>
      </c>
      <c r="G67" s="226" t="s">
        <v>139</v>
      </c>
      <c r="H67" s="226" t="s">
        <v>217</v>
      </c>
      <c r="I67" s="226" t="s">
        <v>217</v>
      </c>
      <c r="J67" s="226" t="s">
        <v>217</v>
      </c>
      <c r="K67" s="226" t="s">
        <v>217</v>
      </c>
      <c r="L67" s="226" t="s">
        <v>217</v>
      </c>
      <c r="M67" s="227">
        <v>-189.92</v>
      </c>
      <c r="N67" s="188" t="str">
        <f t="shared" ref="N67:N130" si="1">CONCATENATE(G67,E67)</f>
        <v>211000012800</v>
      </c>
    </row>
    <row r="68" spans="1:14" x14ac:dyDescent="0.25">
      <c r="A68" s="226" t="s">
        <v>108</v>
      </c>
      <c r="B68" s="226" t="s">
        <v>222</v>
      </c>
      <c r="C68" s="226" t="s">
        <v>223</v>
      </c>
      <c r="D68" s="226" t="s">
        <v>126</v>
      </c>
      <c r="E68" s="226" t="s">
        <v>127</v>
      </c>
      <c r="F68" s="226" t="s">
        <v>217</v>
      </c>
      <c r="G68" s="226" t="s">
        <v>133</v>
      </c>
      <c r="H68" s="226" t="s">
        <v>217</v>
      </c>
      <c r="I68" s="226" t="s">
        <v>217</v>
      </c>
      <c r="J68" s="226" t="s">
        <v>217</v>
      </c>
      <c r="K68" s="226" t="s">
        <v>217</v>
      </c>
      <c r="L68" s="226" t="s">
        <v>217</v>
      </c>
      <c r="M68" s="227">
        <v>-189.92</v>
      </c>
      <c r="N68" s="188" t="str">
        <f t="shared" si="1"/>
        <v>205300012800</v>
      </c>
    </row>
    <row r="69" spans="1:14" x14ac:dyDescent="0.25">
      <c r="A69" s="226" t="s">
        <v>108</v>
      </c>
      <c r="B69" s="226" t="s">
        <v>222</v>
      </c>
      <c r="C69" s="226" t="s">
        <v>223</v>
      </c>
      <c r="D69" s="226" t="s">
        <v>126</v>
      </c>
      <c r="E69" s="226" t="s">
        <v>127</v>
      </c>
      <c r="F69" s="226" t="s">
        <v>217</v>
      </c>
      <c r="G69" s="226" t="s">
        <v>136</v>
      </c>
      <c r="H69" s="226" t="s">
        <v>217</v>
      </c>
      <c r="I69" s="226" t="s">
        <v>217</v>
      </c>
      <c r="J69" s="226" t="s">
        <v>217</v>
      </c>
      <c r="K69" s="226" t="s">
        <v>217</v>
      </c>
      <c r="L69" s="226" t="s">
        <v>217</v>
      </c>
      <c r="M69" s="227">
        <v>-44.41</v>
      </c>
      <c r="N69" s="188" t="str">
        <f t="shared" si="1"/>
        <v>205800012800</v>
      </c>
    </row>
    <row r="70" spans="1:14" x14ac:dyDescent="0.25">
      <c r="A70" s="226" t="s">
        <v>108</v>
      </c>
      <c r="B70" s="226" t="s">
        <v>224</v>
      </c>
      <c r="C70" s="226" t="s">
        <v>225</v>
      </c>
      <c r="D70" s="226" t="s">
        <v>126</v>
      </c>
      <c r="E70" s="226" t="s">
        <v>127</v>
      </c>
      <c r="F70" s="226" t="s">
        <v>217</v>
      </c>
      <c r="G70" s="226" t="s">
        <v>140</v>
      </c>
      <c r="H70" s="226" t="s">
        <v>217</v>
      </c>
      <c r="I70" s="226" t="s">
        <v>217</v>
      </c>
      <c r="J70" s="226" t="s">
        <v>217</v>
      </c>
      <c r="K70" s="226" t="s">
        <v>217</v>
      </c>
      <c r="L70" s="226" t="s">
        <v>217</v>
      </c>
      <c r="M70" s="227">
        <v>-10.94</v>
      </c>
      <c r="N70" s="188" t="str">
        <f t="shared" si="1"/>
        <v>212500012800</v>
      </c>
    </row>
    <row r="71" spans="1:14" x14ac:dyDescent="0.25">
      <c r="A71" s="226" t="s">
        <v>108</v>
      </c>
      <c r="B71" s="226" t="s">
        <v>224</v>
      </c>
      <c r="C71" s="226" t="s">
        <v>225</v>
      </c>
      <c r="D71" s="226" t="s">
        <v>126</v>
      </c>
      <c r="E71" s="226" t="s">
        <v>127</v>
      </c>
      <c r="F71" s="226" t="s">
        <v>217</v>
      </c>
      <c r="G71" s="226" t="s">
        <v>140</v>
      </c>
      <c r="H71" s="226" t="s">
        <v>217</v>
      </c>
      <c r="I71" s="226" t="s">
        <v>217</v>
      </c>
      <c r="J71" s="226" t="s">
        <v>217</v>
      </c>
      <c r="K71" s="226" t="s">
        <v>217</v>
      </c>
      <c r="L71" s="226" t="s">
        <v>217</v>
      </c>
      <c r="M71" s="227">
        <v>-4.8600000000000003</v>
      </c>
      <c r="N71" s="188" t="str">
        <f t="shared" si="1"/>
        <v>212500012800</v>
      </c>
    </row>
    <row r="72" spans="1:14" x14ac:dyDescent="0.25">
      <c r="A72" s="226" t="s">
        <v>108</v>
      </c>
      <c r="B72" s="226" t="s">
        <v>224</v>
      </c>
      <c r="C72" s="226" t="s">
        <v>225</v>
      </c>
      <c r="D72" s="226" t="s">
        <v>126</v>
      </c>
      <c r="E72" s="226" t="s">
        <v>127</v>
      </c>
      <c r="F72" s="226" t="s">
        <v>217</v>
      </c>
      <c r="G72" s="226" t="s">
        <v>137</v>
      </c>
      <c r="H72" s="226" t="s">
        <v>217</v>
      </c>
      <c r="I72" s="226" t="s">
        <v>217</v>
      </c>
      <c r="J72" s="226" t="s">
        <v>217</v>
      </c>
      <c r="K72" s="226" t="s">
        <v>217</v>
      </c>
      <c r="L72" s="226" t="s">
        <v>217</v>
      </c>
      <c r="M72" s="227">
        <v>-98.07</v>
      </c>
      <c r="N72" s="188" t="str">
        <f t="shared" si="1"/>
        <v>210000012800</v>
      </c>
    </row>
    <row r="73" spans="1:14" x14ac:dyDescent="0.25">
      <c r="A73" s="226" t="s">
        <v>108</v>
      </c>
      <c r="B73" s="226" t="s">
        <v>224</v>
      </c>
      <c r="C73" s="226" t="s">
        <v>225</v>
      </c>
      <c r="D73" s="226" t="s">
        <v>126</v>
      </c>
      <c r="E73" s="226" t="s">
        <v>127</v>
      </c>
      <c r="F73" s="226" t="s">
        <v>217</v>
      </c>
      <c r="G73" s="226" t="s">
        <v>135</v>
      </c>
      <c r="H73" s="226" t="s">
        <v>217</v>
      </c>
      <c r="I73" s="226" t="s">
        <v>217</v>
      </c>
      <c r="J73" s="226" t="s">
        <v>217</v>
      </c>
      <c r="K73" s="226" t="s">
        <v>217</v>
      </c>
      <c r="L73" s="226" t="s">
        <v>217</v>
      </c>
      <c r="M73" s="227">
        <v>-673.9</v>
      </c>
      <c r="N73" s="188" t="str">
        <f t="shared" si="1"/>
        <v>205600012800</v>
      </c>
    </row>
    <row r="74" spans="1:14" x14ac:dyDescent="0.25">
      <c r="A74" s="226" t="s">
        <v>108</v>
      </c>
      <c r="B74" s="226" t="s">
        <v>224</v>
      </c>
      <c r="C74" s="226" t="s">
        <v>225</v>
      </c>
      <c r="D74" s="226" t="s">
        <v>126</v>
      </c>
      <c r="E74" s="226" t="s">
        <v>127</v>
      </c>
      <c r="F74" s="226" t="s">
        <v>217</v>
      </c>
      <c r="G74" s="226" t="s">
        <v>159</v>
      </c>
      <c r="H74" s="226" t="s">
        <v>217</v>
      </c>
      <c r="I74" s="226" t="s">
        <v>217</v>
      </c>
      <c r="J74" s="226" t="s">
        <v>217</v>
      </c>
      <c r="K74" s="226" t="s">
        <v>217</v>
      </c>
      <c r="L74" s="226" t="s">
        <v>217</v>
      </c>
      <c r="M74" s="227">
        <v>-11.4</v>
      </c>
      <c r="N74" s="188" t="str">
        <f t="shared" si="1"/>
        <v>205700012800</v>
      </c>
    </row>
    <row r="75" spans="1:14" x14ac:dyDescent="0.25">
      <c r="A75" s="226" t="s">
        <v>108</v>
      </c>
      <c r="B75" s="226" t="s">
        <v>224</v>
      </c>
      <c r="C75" s="226" t="s">
        <v>225</v>
      </c>
      <c r="D75" s="226" t="s">
        <v>126</v>
      </c>
      <c r="E75" s="226" t="s">
        <v>127</v>
      </c>
      <c r="F75" s="226" t="s">
        <v>217</v>
      </c>
      <c r="G75" s="226" t="s">
        <v>134</v>
      </c>
      <c r="H75" s="226" t="s">
        <v>217</v>
      </c>
      <c r="I75" s="226" t="s">
        <v>217</v>
      </c>
      <c r="J75" s="226" t="s">
        <v>217</v>
      </c>
      <c r="K75" s="226" t="s">
        <v>217</v>
      </c>
      <c r="L75" s="226" t="s">
        <v>217</v>
      </c>
      <c r="M75" s="227">
        <v>-2.4900000000000002</v>
      </c>
      <c r="N75" s="188" t="str">
        <f t="shared" si="1"/>
        <v>205500012800</v>
      </c>
    </row>
    <row r="76" spans="1:14" x14ac:dyDescent="0.25">
      <c r="A76" s="226" t="s">
        <v>108</v>
      </c>
      <c r="B76" s="226" t="s">
        <v>224</v>
      </c>
      <c r="C76" s="226" t="s">
        <v>225</v>
      </c>
      <c r="D76" s="226" t="s">
        <v>126</v>
      </c>
      <c r="E76" s="226" t="s">
        <v>127</v>
      </c>
      <c r="F76" s="226" t="s">
        <v>217</v>
      </c>
      <c r="G76" s="226" t="s">
        <v>132</v>
      </c>
      <c r="H76" s="226" t="s">
        <v>217</v>
      </c>
      <c r="I76" s="226" t="s">
        <v>217</v>
      </c>
      <c r="J76" s="226" t="s">
        <v>217</v>
      </c>
      <c r="K76" s="226" t="s">
        <v>217</v>
      </c>
      <c r="L76" s="226" t="s">
        <v>217</v>
      </c>
      <c r="M76" s="227">
        <v>-203.6</v>
      </c>
      <c r="N76" s="188" t="str">
        <f t="shared" si="1"/>
        <v>205200012800</v>
      </c>
    </row>
    <row r="77" spans="1:14" x14ac:dyDescent="0.25">
      <c r="A77" s="226" t="s">
        <v>108</v>
      </c>
      <c r="B77" s="226" t="s">
        <v>224</v>
      </c>
      <c r="C77" s="226" t="s">
        <v>225</v>
      </c>
      <c r="D77" s="226" t="s">
        <v>126</v>
      </c>
      <c r="E77" s="226" t="s">
        <v>127</v>
      </c>
      <c r="F77" s="226" t="s">
        <v>217</v>
      </c>
      <c r="G77" s="226" t="s">
        <v>137</v>
      </c>
      <c r="H77" s="226" t="s">
        <v>217</v>
      </c>
      <c r="I77" s="226" t="s">
        <v>217</v>
      </c>
      <c r="J77" s="226" t="s">
        <v>217</v>
      </c>
      <c r="K77" s="226" t="s">
        <v>217</v>
      </c>
      <c r="L77" s="226" t="s">
        <v>217</v>
      </c>
      <c r="M77" s="227">
        <v>-37.020000000000003</v>
      </c>
      <c r="N77" s="188" t="str">
        <f t="shared" si="1"/>
        <v>210000012800</v>
      </c>
    </row>
    <row r="78" spans="1:14" x14ac:dyDescent="0.25">
      <c r="A78" s="226" t="s">
        <v>108</v>
      </c>
      <c r="B78" s="226" t="s">
        <v>224</v>
      </c>
      <c r="C78" s="226" t="s">
        <v>225</v>
      </c>
      <c r="D78" s="226" t="s">
        <v>126</v>
      </c>
      <c r="E78" s="226" t="s">
        <v>127</v>
      </c>
      <c r="F78" s="226" t="s">
        <v>217</v>
      </c>
      <c r="G78" s="226" t="s">
        <v>139</v>
      </c>
      <c r="H78" s="226" t="s">
        <v>217</v>
      </c>
      <c r="I78" s="226" t="s">
        <v>217</v>
      </c>
      <c r="J78" s="226" t="s">
        <v>217</v>
      </c>
      <c r="K78" s="226" t="s">
        <v>217</v>
      </c>
      <c r="L78" s="226" t="s">
        <v>217</v>
      </c>
      <c r="M78" s="227">
        <v>-176.88</v>
      </c>
      <c r="N78" s="188" t="str">
        <f t="shared" si="1"/>
        <v>211000012800</v>
      </c>
    </row>
    <row r="79" spans="1:14" x14ac:dyDescent="0.25">
      <c r="A79" s="226" t="s">
        <v>108</v>
      </c>
      <c r="B79" s="226" t="s">
        <v>224</v>
      </c>
      <c r="C79" s="226" t="s">
        <v>225</v>
      </c>
      <c r="D79" s="226" t="s">
        <v>126</v>
      </c>
      <c r="E79" s="226" t="s">
        <v>127</v>
      </c>
      <c r="F79" s="226" t="s">
        <v>217</v>
      </c>
      <c r="G79" s="226" t="s">
        <v>133</v>
      </c>
      <c r="H79" s="226" t="s">
        <v>217</v>
      </c>
      <c r="I79" s="226" t="s">
        <v>217</v>
      </c>
      <c r="J79" s="226" t="s">
        <v>217</v>
      </c>
      <c r="K79" s="226" t="s">
        <v>217</v>
      </c>
      <c r="L79" s="226" t="s">
        <v>217</v>
      </c>
      <c r="M79" s="227">
        <v>-176.88</v>
      </c>
      <c r="N79" s="188" t="str">
        <f t="shared" si="1"/>
        <v>205300012800</v>
      </c>
    </row>
    <row r="80" spans="1:14" x14ac:dyDescent="0.25">
      <c r="A80" s="226" t="s">
        <v>108</v>
      </c>
      <c r="B80" s="226" t="s">
        <v>224</v>
      </c>
      <c r="C80" s="226" t="s">
        <v>225</v>
      </c>
      <c r="D80" s="226" t="s">
        <v>126</v>
      </c>
      <c r="E80" s="226" t="s">
        <v>127</v>
      </c>
      <c r="F80" s="226" t="s">
        <v>217</v>
      </c>
      <c r="G80" s="226" t="s">
        <v>145</v>
      </c>
      <c r="H80" s="226" t="s">
        <v>217</v>
      </c>
      <c r="I80" s="226" t="s">
        <v>217</v>
      </c>
      <c r="J80" s="226" t="s">
        <v>217</v>
      </c>
      <c r="K80" s="226" t="s">
        <v>217</v>
      </c>
      <c r="L80" s="226" t="s">
        <v>217</v>
      </c>
      <c r="M80" s="227">
        <v>-41.37</v>
      </c>
      <c r="N80" s="188" t="str">
        <f t="shared" si="1"/>
        <v>216000012800</v>
      </c>
    </row>
    <row r="81" spans="1:14" x14ac:dyDescent="0.25">
      <c r="A81" s="226" t="s">
        <v>108</v>
      </c>
      <c r="B81" s="226" t="s">
        <v>224</v>
      </c>
      <c r="C81" s="226" t="s">
        <v>225</v>
      </c>
      <c r="D81" s="226" t="s">
        <v>126</v>
      </c>
      <c r="E81" s="226" t="s">
        <v>127</v>
      </c>
      <c r="F81" s="226" t="s">
        <v>217</v>
      </c>
      <c r="G81" s="226" t="s">
        <v>142</v>
      </c>
      <c r="H81" s="226" t="s">
        <v>217</v>
      </c>
      <c r="I81" s="226" t="s">
        <v>217</v>
      </c>
      <c r="J81" s="226" t="s">
        <v>217</v>
      </c>
      <c r="K81" s="226" t="s">
        <v>217</v>
      </c>
      <c r="L81" s="226" t="s">
        <v>217</v>
      </c>
      <c r="M81" s="227">
        <v>-377.3</v>
      </c>
      <c r="N81" s="188" t="str">
        <f t="shared" si="1"/>
        <v>214000012800</v>
      </c>
    </row>
    <row r="82" spans="1:14" x14ac:dyDescent="0.25">
      <c r="A82" s="226" t="s">
        <v>108</v>
      </c>
      <c r="B82" s="226" t="s">
        <v>224</v>
      </c>
      <c r="C82" s="226" t="s">
        <v>225</v>
      </c>
      <c r="D82" s="226" t="s">
        <v>126</v>
      </c>
      <c r="E82" s="226" t="s">
        <v>127</v>
      </c>
      <c r="F82" s="226" t="s">
        <v>217</v>
      </c>
      <c r="G82" s="226" t="s">
        <v>136</v>
      </c>
      <c r="H82" s="226" t="s">
        <v>217</v>
      </c>
      <c r="I82" s="226" t="s">
        <v>217</v>
      </c>
      <c r="J82" s="226" t="s">
        <v>217</v>
      </c>
      <c r="K82" s="226" t="s">
        <v>217</v>
      </c>
      <c r="L82" s="226" t="s">
        <v>217</v>
      </c>
      <c r="M82" s="227">
        <v>-41.37</v>
      </c>
      <c r="N82" s="188" t="str">
        <f t="shared" si="1"/>
        <v>205800012800</v>
      </c>
    </row>
    <row r="83" spans="1:14" x14ac:dyDescent="0.25">
      <c r="A83" s="226" t="s">
        <v>108</v>
      </c>
      <c r="B83" s="226" t="s">
        <v>224</v>
      </c>
      <c r="C83" s="226" t="s">
        <v>225</v>
      </c>
      <c r="D83" s="226" t="s">
        <v>126</v>
      </c>
      <c r="E83" s="226" t="s">
        <v>127</v>
      </c>
      <c r="F83" s="226" t="s">
        <v>217</v>
      </c>
      <c r="G83" s="226" t="s">
        <v>143</v>
      </c>
      <c r="H83" s="226" t="s">
        <v>217</v>
      </c>
      <c r="I83" s="226" t="s">
        <v>217</v>
      </c>
      <c r="J83" s="226" t="s">
        <v>217</v>
      </c>
      <c r="K83" s="226" t="s">
        <v>217</v>
      </c>
      <c r="L83" s="226" t="s">
        <v>217</v>
      </c>
      <c r="M83" s="227">
        <v>-121.08</v>
      </c>
      <c r="N83" s="188" t="str">
        <f t="shared" si="1"/>
        <v>215000012800</v>
      </c>
    </row>
    <row r="84" spans="1:14" x14ac:dyDescent="0.25">
      <c r="A84" s="226" t="s">
        <v>108</v>
      </c>
      <c r="B84" s="226" t="s">
        <v>224</v>
      </c>
      <c r="C84" s="226" t="s">
        <v>225</v>
      </c>
      <c r="D84" s="226" t="s">
        <v>126</v>
      </c>
      <c r="E84" s="226" t="s">
        <v>127</v>
      </c>
      <c r="F84" s="226" t="s">
        <v>217</v>
      </c>
      <c r="G84" s="226" t="s">
        <v>124</v>
      </c>
      <c r="H84" s="226" t="s">
        <v>217</v>
      </c>
      <c r="I84" s="226" t="s">
        <v>217</v>
      </c>
      <c r="J84" s="226" t="s">
        <v>217</v>
      </c>
      <c r="K84" s="226" t="s">
        <v>217</v>
      </c>
      <c r="L84" s="226" t="s">
        <v>217</v>
      </c>
      <c r="M84" s="227">
        <v>-1414.93</v>
      </c>
      <c r="N84" s="188" t="str">
        <f t="shared" si="1"/>
        <v>100000012800</v>
      </c>
    </row>
    <row r="85" spans="1:14" x14ac:dyDescent="0.25">
      <c r="A85" s="226" t="s">
        <v>108</v>
      </c>
      <c r="B85" s="226" t="s">
        <v>224</v>
      </c>
      <c r="C85" s="226" t="s">
        <v>225</v>
      </c>
      <c r="D85" s="226" t="s">
        <v>126</v>
      </c>
      <c r="E85" s="226" t="s">
        <v>127</v>
      </c>
      <c r="F85" s="226" t="s">
        <v>125</v>
      </c>
      <c r="G85" s="226" t="s">
        <v>148</v>
      </c>
      <c r="H85" s="226" t="s">
        <v>217</v>
      </c>
      <c r="I85" s="226" t="s">
        <v>217</v>
      </c>
      <c r="J85" s="226" t="s">
        <v>217</v>
      </c>
      <c r="K85" s="226" t="s">
        <v>217</v>
      </c>
      <c r="L85" s="226" t="s">
        <v>217</v>
      </c>
      <c r="M85" s="227">
        <v>2901.64</v>
      </c>
      <c r="N85" s="188" t="str">
        <f t="shared" si="1"/>
        <v>700000012800</v>
      </c>
    </row>
    <row r="86" spans="1:14" x14ac:dyDescent="0.25">
      <c r="A86" s="226" t="s">
        <v>108</v>
      </c>
      <c r="B86" s="226" t="s">
        <v>224</v>
      </c>
      <c r="C86" s="226" t="s">
        <v>225</v>
      </c>
      <c r="D86" s="226" t="s">
        <v>126</v>
      </c>
      <c r="E86" s="226" t="s">
        <v>127</v>
      </c>
      <c r="F86" s="226" t="s">
        <v>125</v>
      </c>
      <c r="G86" s="226" t="s">
        <v>148</v>
      </c>
      <c r="H86" s="226" t="s">
        <v>217</v>
      </c>
      <c r="I86" s="226" t="s">
        <v>217</v>
      </c>
      <c r="J86" s="226" t="s">
        <v>217</v>
      </c>
      <c r="K86" s="226" t="s">
        <v>217</v>
      </c>
      <c r="L86" s="226" t="s">
        <v>217</v>
      </c>
      <c r="M86" s="227">
        <v>183.16</v>
      </c>
      <c r="N86" s="188" t="str">
        <f t="shared" si="1"/>
        <v>700000012800</v>
      </c>
    </row>
    <row r="87" spans="1:14" x14ac:dyDescent="0.25">
      <c r="A87" s="226" t="s">
        <v>108</v>
      </c>
      <c r="B87" s="226" t="s">
        <v>224</v>
      </c>
      <c r="C87" s="226" t="s">
        <v>225</v>
      </c>
      <c r="D87" s="226" t="s">
        <v>126</v>
      </c>
      <c r="E87" s="226" t="s">
        <v>127</v>
      </c>
      <c r="F87" s="226" t="s">
        <v>125</v>
      </c>
      <c r="G87" s="226" t="s">
        <v>151</v>
      </c>
      <c r="H87" s="226" t="s">
        <v>217</v>
      </c>
      <c r="I87" s="226" t="s">
        <v>217</v>
      </c>
      <c r="J87" s="226" t="s">
        <v>217</v>
      </c>
      <c r="K87" s="226" t="s">
        <v>217</v>
      </c>
      <c r="L87" s="226" t="s">
        <v>217</v>
      </c>
      <c r="M87" s="227">
        <v>176.88</v>
      </c>
      <c r="N87" s="188" t="str">
        <f t="shared" si="1"/>
        <v>723000012800</v>
      </c>
    </row>
    <row r="88" spans="1:14" x14ac:dyDescent="0.25">
      <c r="A88" s="226" t="s">
        <v>108</v>
      </c>
      <c r="B88" s="226" t="s">
        <v>224</v>
      </c>
      <c r="C88" s="226" t="s">
        <v>225</v>
      </c>
      <c r="D88" s="226" t="s">
        <v>126</v>
      </c>
      <c r="E88" s="226" t="s">
        <v>127</v>
      </c>
      <c r="F88" s="226" t="s">
        <v>125</v>
      </c>
      <c r="G88" s="226" t="s">
        <v>152</v>
      </c>
      <c r="H88" s="226" t="s">
        <v>217</v>
      </c>
      <c r="I88" s="226" t="s">
        <v>217</v>
      </c>
      <c r="J88" s="226" t="s">
        <v>217</v>
      </c>
      <c r="K88" s="226" t="s">
        <v>217</v>
      </c>
      <c r="L88" s="226" t="s">
        <v>217</v>
      </c>
      <c r="M88" s="227">
        <v>41.37</v>
      </c>
      <c r="N88" s="188" t="str">
        <f t="shared" si="1"/>
        <v>723100012800</v>
      </c>
    </row>
    <row r="89" spans="1:14" x14ac:dyDescent="0.25">
      <c r="A89" s="226" t="s">
        <v>108</v>
      </c>
      <c r="B89" s="226" t="s">
        <v>224</v>
      </c>
      <c r="C89" s="226" t="s">
        <v>225</v>
      </c>
      <c r="D89" s="226" t="s">
        <v>126</v>
      </c>
      <c r="E89" s="226" t="s">
        <v>127</v>
      </c>
      <c r="F89" s="226" t="s">
        <v>125</v>
      </c>
      <c r="G89" s="226" t="s">
        <v>153</v>
      </c>
      <c r="H89" s="226" t="s">
        <v>217</v>
      </c>
      <c r="I89" s="226" t="s">
        <v>217</v>
      </c>
      <c r="J89" s="226" t="s">
        <v>217</v>
      </c>
      <c r="K89" s="226" t="s">
        <v>217</v>
      </c>
      <c r="L89" s="226" t="s">
        <v>217</v>
      </c>
      <c r="M89" s="227">
        <v>673.9</v>
      </c>
      <c r="N89" s="188" t="str">
        <f t="shared" si="1"/>
        <v>724000012800</v>
      </c>
    </row>
    <row r="90" spans="1:14" x14ac:dyDescent="0.25">
      <c r="A90" s="226" t="s">
        <v>108</v>
      </c>
      <c r="B90" s="226" t="s">
        <v>224</v>
      </c>
      <c r="C90" s="226" t="s">
        <v>225</v>
      </c>
      <c r="D90" s="226" t="s">
        <v>126</v>
      </c>
      <c r="E90" s="226" t="s">
        <v>127</v>
      </c>
      <c r="F90" s="226" t="s">
        <v>125</v>
      </c>
      <c r="G90" s="226" t="s">
        <v>155</v>
      </c>
      <c r="H90" s="226" t="s">
        <v>217</v>
      </c>
      <c r="I90" s="226" t="s">
        <v>217</v>
      </c>
      <c r="J90" s="226" t="s">
        <v>217</v>
      </c>
      <c r="K90" s="226" t="s">
        <v>217</v>
      </c>
      <c r="L90" s="226" t="s">
        <v>217</v>
      </c>
      <c r="M90" s="227">
        <v>2.4900000000000002</v>
      </c>
      <c r="N90" s="188" t="str">
        <f t="shared" si="1"/>
        <v>725000012800</v>
      </c>
    </row>
    <row r="91" spans="1:14" x14ac:dyDescent="0.25">
      <c r="A91" s="226" t="s">
        <v>108</v>
      </c>
      <c r="B91" s="226" t="s">
        <v>224</v>
      </c>
      <c r="C91" s="226" t="s">
        <v>225</v>
      </c>
      <c r="D91" s="226" t="s">
        <v>126</v>
      </c>
      <c r="E91" s="226" t="s">
        <v>127</v>
      </c>
      <c r="F91" s="226" t="s">
        <v>125</v>
      </c>
      <c r="G91" s="226" t="s">
        <v>150</v>
      </c>
      <c r="H91" s="226" t="s">
        <v>217</v>
      </c>
      <c r="I91" s="226" t="s">
        <v>217</v>
      </c>
      <c r="J91" s="226" t="s">
        <v>217</v>
      </c>
      <c r="K91" s="226" t="s">
        <v>217</v>
      </c>
      <c r="L91" s="226" t="s">
        <v>217</v>
      </c>
      <c r="M91" s="227">
        <v>11.4</v>
      </c>
      <c r="N91" s="188" t="str">
        <f t="shared" si="1"/>
        <v>722100012800</v>
      </c>
    </row>
    <row r="92" spans="1:14" x14ac:dyDescent="0.25">
      <c r="A92" s="226" t="s">
        <v>108</v>
      </c>
      <c r="B92" s="226" t="s">
        <v>224</v>
      </c>
      <c r="C92" s="226" t="s">
        <v>225</v>
      </c>
      <c r="D92" s="226" t="s">
        <v>126</v>
      </c>
      <c r="E92" s="226" t="s">
        <v>127</v>
      </c>
      <c r="F92" s="226" t="s">
        <v>125</v>
      </c>
      <c r="G92" s="226" t="s">
        <v>156</v>
      </c>
      <c r="H92" s="226" t="s">
        <v>217</v>
      </c>
      <c r="I92" s="226" t="s">
        <v>217</v>
      </c>
      <c r="J92" s="226" t="s">
        <v>217</v>
      </c>
      <c r="K92" s="226" t="s">
        <v>217</v>
      </c>
      <c r="L92" s="226" t="s">
        <v>217</v>
      </c>
      <c r="M92" s="227">
        <v>203.6</v>
      </c>
      <c r="N92" s="188" t="str">
        <f t="shared" si="1"/>
        <v>726900012800</v>
      </c>
    </row>
    <row r="93" spans="1:14" x14ac:dyDescent="0.25">
      <c r="A93" s="226" t="s">
        <v>108</v>
      </c>
      <c r="B93" s="226" t="s">
        <v>224</v>
      </c>
      <c r="C93" s="226" t="s">
        <v>225</v>
      </c>
      <c r="D93" s="226" t="s">
        <v>126</v>
      </c>
      <c r="E93" s="226" t="s">
        <v>127</v>
      </c>
      <c r="F93" s="226" t="s">
        <v>125</v>
      </c>
      <c r="G93" s="226" t="s">
        <v>156</v>
      </c>
      <c r="H93" s="226" t="s">
        <v>217</v>
      </c>
      <c r="I93" s="226" t="s">
        <v>217</v>
      </c>
      <c r="J93" s="226" t="s">
        <v>217</v>
      </c>
      <c r="K93" s="226" t="s">
        <v>217</v>
      </c>
      <c r="L93" s="226" t="s">
        <v>217</v>
      </c>
      <c r="M93" s="227">
        <v>37.020000000000003</v>
      </c>
      <c r="N93" s="188" t="str">
        <f t="shared" si="1"/>
        <v>726900012800</v>
      </c>
    </row>
    <row r="94" spans="1:14" x14ac:dyDescent="0.25">
      <c r="A94" s="226" t="s">
        <v>108</v>
      </c>
      <c r="B94" s="226" t="s">
        <v>224</v>
      </c>
      <c r="C94" s="226" t="s">
        <v>225</v>
      </c>
      <c r="D94" s="226" t="s">
        <v>126</v>
      </c>
      <c r="E94" s="226" t="s">
        <v>127</v>
      </c>
      <c r="F94" s="226" t="s">
        <v>217</v>
      </c>
      <c r="G94" s="226" t="s">
        <v>138</v>
      </c>
      <c r="H94" s="226" t="s">
        <v>217</v>
      </c>
      <c r="I94" s="226" t="s">
        <v>217</v>
      </c>
      <c r="J94" s="226" t="s">
        <v>217</v>
      </c>
      <c r="K94" s="226" t="s">
        <v>217</v>
      </c>
      <c r="L94" s="226" t="s">
        <v>217</v>
      </c>
      <c r="M94" s="227">
        <v>-203.6</v>
      </c>
      <c r="N94" s="188" t="str">
        <f t="shared" si="1"/>
        <v>210500012800</v>
      </c>
    </row>
    <row r="95" spans="1:14" x14ac:dyDescent="0.25">
      <c r="A95" s="226" t="s">
        <v>108</v>
      </c>
      <c r="B95" s="226" t="s">
        <v>224</v>
      </c>
      <c r="C95" s="226" t="s">
        <v>225</v>
      </c>
      <c r="D95" s="226" t="s">
        <v>126</v>
      </c>
      <c r="E95" s="226" t="s">
        <v>127</v>
      </c>
      <c r="F95" s="226" t="s">
        <v>217</v>
      </c>
      <c r="G95" s="226" t="s">
        <v>137</v>
      </c>
      <c r="H95" s="226" t="s">
        <v>217</v>
      </c>
      <c r="I95" s="226" t="s">
        <v>217</v>
      </c>
      <c r="J95" s="226" t="s">
        <v>217</v>
      </c>
      <c r="K95" s="226" t="s">
        <v>217</v>
      </c>
      <c r="L95" s="226" t="s">
        <v>217</v>
      </c>
      <c r="M95" s="227">
        <v>-27.27</v>
      </c>
      <c r="N95" s="188" t="str">
        <f t="shared" si="1"/>
        <v>210000012800</v>
      </c>
    </row>
    <row r="96" spans="1:14" x14ac:dyDescent="0.25">
      <c r="A96" s="226" t="s">
        <v>108</v>
      </c>
      <c r="B96" s="226" t="s">
        <v>224</v>
      </c>
      <c r="C96" s="226" t="s">
        <v>225</v>
      </c>
      <c r="D96" s="226" t="s">
        <v>126</v>
      </c>
      <c r="E96" s="226" t="s">
        <v>127</v>
      </c>
      <c r="F96" s="226" t="s">
        <v>217</v>
      </c>
      <c r="G96" s="226" t="s">
        <v>141</v>
      </c>
      <c r="H96" s="226" t="s">
        <v>217</v>
      </c>
      <c r="I96" s="226" t="s">
        <v>217</v>
      </c>
      <c r="J96" s="226" t="s">
        <v>217</v>
      </c>
      <c r="K96" s="226" t="s">
        <v>217</v>
      </c>
      <c r="L96" s="226" t="s">
        <v>217</v>
      </c>
      <c r="M96" s="227">
        <v>-108.5</v>
      </c>
      <c r="N96" s="188" t="str">
        <f t="shared" si="1"/>
        <v>213000012800</v>
      </c>
    </row>
    <row r="97" spans="1:14" x14ac:dyDescent="0.25">
      <c r="A97" s="226" t="s">
        <v>108</v>
      </c>
      <c r="B97" s="226" t="s">
        <v>224</v>
      </c>
      <c r="C97" s="226" t="s">
        <v>225</v>
      </c>
      <c r="D97" s="226" t="s">
        <v>126</v>
      </c>
      <c r="E97" s="226" t="s">
        <v>127</v>
      </c>
      <c r="F97" s="226" t="s">
        <v>217</v>
      </c>
      <c r="G97" s="226" t="s">
        <v>137</v>
      </c>
      <c r="H97" s="226" t="s">
        <v>217</v>
      </c>
      <c r="I97" s="226" t="s">
        <v>217</v>
      </c>
      <c r="J97" s="226" t="s">
        <v>217</v>
      </c>
      <c r="K97" s="226" t="s">
        <v>217</v>
      </c>
      <c r="L97" s="226" t="s">
        <v>217</v>
      </c>
      <c r="M97" s="227">
        <v>-500</v>
      </c>
      <c r="N97" s="188" t="str">
        <f t="shared" si="1"/>
        <v>210000012800</v>
      </c>
    </row>
    <row r="98" spans="1:14" x14ac:dyDescent="0.25">
      <c r="A98" s="226" t="s">
        <v>108</v>
      </c>
      <c r="B98" s="226" t="s">
        <v>226</v>
      </c>
      <c r="C98" s="226" t="s">
        <v>227</v>
      </c>
      <c r="D98" s="226" t="s">
        <v>126</v>
      </c>
      <c r="E98" s="226" t="s">
        <v>127</v>
      </c>
      <c r="F98" s="226" t="s">
        <v>217</v>
      </c>
      <c r="G98" s="226" t="s">
        <v>144</v>
      </c>
      <c r="H98" s="226" t="s">
        <v>217</v>
      </c>
      <c r="I98" s="226" t="s">
        <v>217</v>
      </c>
      <c r="J98" s="226" t="s">
        <v>217</v>
      </c>
      <c r="K98" s="226" t="s">
        <v>217</v>
      </c>
      <c r="L98" s="226" t="s">
        <v>217</v>
      </c>
      <c r="M98" s="227">
        <v>-3.17</v>
      </c>
      <c r="N98" s="188" t="str">
        <f t="shared" si="1"/>
        <v>215500012800</v>
      </c>
    </row>
    <row r="99" spans="1:14" x14ac:dyDescent="0.25">
      <c r="A99" s="226" t="s">
        <v>108</v>
      </c>
      <c r="B99" s="226" t="s">
        <v>226</v>
      </c>
      <c r="C99" s="226" t="s">
        <v>227</v>
      </c>
      <c r="D99" s="226" t="s">
        <v>126</v>
      </c>
      <c r="E99" s="226" t="s">
        <v>127</v>
      </c>
      <c r="F99" s="226" t="s">
        <v>217</v>
      </c>
      <c r="G99" s="226" t="s">
        <v>124</v>
      </c>
      <c r="H99" s="226" t="s">
        <v>217</v>
      </c>
      <c r="I99" s="226" t="s">
        <v>217</v>
      </c>
      <c r="J99" s="226" t="s">
        <v>217</v>
      </c>
      <c r="K99" s="226" t="s">
        <v>217</v>
      </c>
      <c r="L99" s="226" t="s">
        <v>217</v>
      </c>
      <c r="M99" s="227">
        <v>-2161.23</v>
      </c>
      <c r="N99" s="188" t="str">
        <f t="shared" si="1"/>
        <v>100000012800</v>
      </c>
    </row>
    <row r="100" spans="1:14" x14ac:dyDescent="0.25">
      <c r="A100" s="226" t="s">
        <v>108</v>
      </c>
      <c r="B100" s="226" t="s">
        <v>226</v>
      </c>
      <c r="C100" s="226" t="s">
        <v>227</v>
      </c>
      <c r="D100" s="226" t="s">
        <v>126</v>
      </c>
      <c r="E100" s="226" t="s">
        <v>127</v>
      </c>
      <c r="F100" s="226" t="s">
        <v>217</v>
      </c>
      <c r="G100" s="226" t="s">
        <v>140</v>
      </c>
      <c r="H100" s="226" t="s">
        <v>217</v>
      </c>
      <c r="I100" s="226" t="s">
        <v>217</v>
      </c>
      <c r="J100" s="226" t="s">
        <v>217</v>
      </c>
      <c r="K100" s="226" t="s">
        <v>217</v>
      </c>
      <c r="L100" s="226" t="s">
        <v>217</v>
      </c>
      <c r="M100" s="227">
        <v>-16.28</v>
      </c>
      <c r="N100" s="188" t="str">
        <f t="shared" si="1"/>
        <v>212500012800</v>
      </c>
    </row>
    <row r="101" spans="1:14" x14ac:dyDescent="0.25">
      <c r="A101" s="226" t="s">
        <v>108</v>
      </c>
      <c r="B101" s="226" t="s">
        <v>226</v>
      </c>
      <c r="C101" s="226" t="s">
        <v>227</v>
      </c>
      <c r="D101" s="226" t="s">
        <v>126</v>
      </c>
      <c r="E101" s="226" t="s">
        <v>127</v>
      </c>
      <c r="F101" s="226" t="s">
        <v>217</v>
      </c>
      <c r="G101" s="226" t="s">
        <v>137</v>
      </c>
      <c r="H101" s="226" t="s">
        <v>217</v>
      </c>
      <c r="I101" s="226" t="s">
        <v>217</v>
      </c>
      <c r="J101" s="226" t="s">
        <v>217</v>
      </c>
      <c r="K101" s="226" t="s">
        <v>217</v>
      </c>
      <c r="L101" s="226" t="s">
        <v>217</v>
      </c>
      <c r="M101" s="227">
        <v>-9.89</v>
      </c>
      <c r="N101" s="188" t="str">
        <f t="shared" si="1"/>
        <v>210000012800</v>
      </c>
    </row>
    <row r="102" spans="1:14" x14ac:dyDescent="0.25">
      <c r="A102" s="226" t="s">
        <v>108</v>
      </c>
      <c r="B102" s="226" t="s">
        <v>226</v>
      </c>
      <c r="C102" s="226" t="s">
        <v>227</v>
      </c>
      <c r="D102" s="226" t="s">
        <v>126</v>
      </c>
      <c r="E102" s="226" t="s">
        <v>127</v>
      </c>
      <c r="F102" s="226" t="s">
        <v>217</v>
      </c>
      <c r="G102" s="226" t="s">
        <v>138</v>
      </c>
      <c r="H102" s="226" t="s">
        <v>217</v>
      </c>
      <c r="I102" s="226" t="s">
        <v>217</v>
      </c>
      <c r="J102" s="226" t="s">
        <v>217</v>
      </c>
      <c r="K102" s="226" t="s">
        <v>217</v>
      </c>
      <c r="L102" s="226" t="s">
        <v>217</v>
      </c>
      <c r="M102" s="227">
        <v>-216.32</v>
      </c>
      <c r="N102" s="188" t="str">
        <f t="shared" si="1"/>
        <v>210500012800</v>
      </c>
    </row>
    <row r="103" spans="1:14" x14ac:dyDescent="0.25">
      <c r="A103" s="226" t="s">
        <v>108</v>
      </c>
      <c r="B103" s="226" t="s">
        <v>226</v>
      </c>
      <c r="C103" s="226" t="s">
        <v>227</v>
      </c>
      <c r="D103" s="226" t="s">
        <v>126</v>
      </c>
      <c r="E103" s="226" t="s">
        <v>127</v>
      </c>
      <c r="F103" s="226" t="s">
        <v>125</v>
      </c>
      <c r="G103" s="226" t="s">
        <v>148</v>
      </c>
      <c r="H103" s="226" t="s">
        <v>217</v>
      </c>
      <c r="I103" s="226" t="s">
        <v>217</v>
      </c>
      <c r="J103" s="226" t="s">
        <v>217</v>
      </c>
      <c r="K103" s="226" t="s">
        <v>217</v>
      </c>
      <c r="L103" s="226" t="s">
        <v>217</v>
      </c>
      <c r="M103" s="227">
        <v>3277.6</v>
      </c>
      <c r="N103" s="188" t="str">
        <f t="shared" si="1"/>
        <v>700000012800</v>
      </c>
    </row>
    <row r="104" spans="1:14" x14ac:dyDescent="0.25">
      <c r="A104" s="226" t="s">
        <v>108</v>
      </c>
      <c r="B104" s="226" t="s">
        <v>226</v>
      </c>
      <c r="C104" s="226" t="s">
        <v>227</v>
      </c>
      <c r="D104" s="226" t="s">
        <v>126</v>
      </c>
      <c r="E104" s="226" t="s">
        <v>127</v>
      </c>
      <c r="F104" s="226" t="s">
        <v>125</v>
      </c>
      <c r="G104" s="226" t="s">
        <v>151</v>
      </c>
      <c r="H104" s="226" t="s">
        <v>217</v>
      </c>
      <c r="I104" s="226" t="s">
        <v>217</v>
      </c>
      <c r="J104" s="226" t="s">
        <v>217</v>
      </c>
      <c r="K104" s="226" t="s">
        <v>217</v>
      </c>
      <c r="L104" s="226" t="s">
        <v>217</v>
      </c>
      <c r="M104" s="227">
        <v>193.22</v>
      </c>
      <c r="N104" s="188" t="str">
        <f t="shared" si="1"/>
        <v>723000012800</v>
      </c>
    </row>
    <row r="105" spans="1:14" x14ac:dyDescent="0.25">
      <c r="A105" s="226" t="s">
        <v>108</v>
      </c>
      <c r="B105" s="226" t="s">
        <v>226</v>
      </c>
      <c r="C105" s="226" t="s">
        <v>227</v>
      </c>
      <c r="D105" s="226" t="s">
        <v>126</v>
      </c>
      <c r="E105" s="226" t="s">
        <v>127</v>
      </c>
      <c r="F105" s="226" t="s">
        <v>125</v>
      </c>
      <c r="G105" s="226" t="s">
        <v>152</v>
      </c>
      <c r="H105" s="226" t="s">
        <v>217</v>
      </c>
      <c r="I105" s="226" t="s">
        <v>217</v>
      </c>
      <c r="J105" s="226" t="s">
        <v>217</v>
      </c>
      <c r="K105" s="226" t="s">
        <v>217</v>
      </c>
      <c r="L105" s="226" t="s">
        <v>217</v>
      </c>
      <c r="M105" s="227">
        <v>45.19</v>
      </c>
      <c r="N105" s="188" t="str">
        <f t="shared" si="1"/>
        <v>723100012800</v>
      </c>
    </row>
    <row r="106" spans="1:14" x14ac:dyDescent="0.25">
      <c r="A106" s="226" t="s">
        <v>108</v>
      </c>
      <c r="B106" s="226" t="s">
        <v>226</v>
      </c>
      <c r="C106" s="226" t="s">
        <v>227</v>
      </c>
      <c r="D106" s="226" t="s">
        <v>126</v>
      </c>
      <c r="E106" s="226" t="s">
        <v>127</v>
      </c>
      <c r="F106" s="226" t="s">
        <v>125</v>
      </c>
      <c r="G106" s="226" t="s">
        <v>153</v>
      </c>
      <c r="H106" s="226" t="s">
        <v>217</v>
      </c>
      <c r="I106" s="226" t="s">
        <v>217</v>
      </c>
      <c r="J106" s="226" t="s">
        <v>217</v>
      </c>
      <c r="K106" s="226" t="s">
        <v>217</v>
      </c>
      <c r="L106" s="226" t="s">
        <v>217</v>
      </c>
      <c r="M106" s="227">
        <v>256.95</v>
      </c>
      <c r="N106" s="188" t="str">
        <f t="shared" si="1"/>
        <v>724000012800</v>
      </c>
    </row>
    <row r="107" spans="1:14" x14ac:dyDescent="0.25">
      <c r="A107" s="226" t="s">
        <v>108</v>
      </c>
      <c r="B107" s="226" t="s">
        <v>226</v>
      </c>
      <c r="C107" s="226" t="s">
        <v>227</v>
      </c>
      <c r="D107" s="226" t="s">
        <v>126</v>
      </c>
      <c r="E107" s="226" t="s">
        <v>127</v>
      </c>
      <c r="F107" s="226" t="s">
        <v>125</v>
      </c>
      <c r="G107" s="226" t="s">
        <v>155</v>
      </c>
      <c r="H107" s="226" t="s">
        <v>217</v>
      </c>
      <c r="I107" s="226" t="s">
        <v>217</v>
      </c>
      <c r="J107" s="226" t="s">
        <v>217</v>
      </c>
      <c r="K107" s="226" t="s">
        <v>217</v>
      </c>
      <c r="L107" s="226" t="s">
        <v>217</v>
      </c>
      <c r="M107" s="227">
        <v>8.35</v>
      </c>
      <c r="N107" s="188" t="str">
        <f t="shared" si="1"/>
        <v>725000012800</v>
      </c>
    </row>
    <row r="108" spans="1:14" x14ac:dyDescent="0.25">
      <c r="A108" s="226" t="s">
        <v>108</v>
      </c>
      <c r="B108" s="226" t="s">
        <v>226</v>
      </c>
      <c r="C108" s="226" t="s">
        <v>227</v>
      </c>
      <c r="D108" s="226" t="s">
        <v>126</v>
      </c>
      <c r="E108" s="226" t="s">
        <v>127</v>
      </c>
      <c r="F108" s="226" t="s">
        <v>125</v>
      </c>
      <c r="G108" s="226" t="s">
        <v>150</v>
      </c>
      <c r="H108" s="226" t="s">
        <v>217</v>
      </c>
      <c r="I108" s="226" t="s">
        <v>217</v>
      </c>
      <c r="J108" s="226" t="s">
        <v>217</v>
      </c>
      <c r="K108" s="226" t="s">
        <v>217</v>
      </c>
      <c r="L108" s="226" t="s">
        <v>217</v>
      </c>
      <c r="M108" s="227">
        <v>10.71</v>
      </c>
      <c r="N108" s="188" t="str">
        <f t="shared" si="1"/>
        <v>722100012800</v>
      </c>
    </row>
    <row r="109" spans="1:14" x14ac:dyDescent="0.25">
      <c r="A109" s="226" t="s">
        <v>108</v>
      </c>
      <c r="B109" s="226" t="s">
        <v>226</v>
      </c>
      <c r="C109" s="226" t="s">
        <v>227</v>
      </c>
      <c r="D109" s="226" t="s">
        <v>126</v>
      </c>
      <c r="E109" s="226" t="s">
        <v>127</v>
      </c>
      <c r="F109" s="226" t="s">
        <v>125</v>
      </c>
      <c r="G109" s="226" t="s">
        <v>154</v>
      </c>
      <c r="H109" s="226" t="s">
        <v>217</v>
      </c>
      <c r="I109" s="226" t="s">
        <v>217</v>
      </c>
      <c r="J109" s="226" t="s">
        <v>217</v>
      </c>
      <c r="K109" s="226" t="s">
        <v>217</v>
      </c>
      <c r="L109" s="226" t="s">
        <v>217</v>
      </c>
      <c r="M109" s="227">
        <v>31.25</v>
      </c>
      <c r="N109" s="188" t="str">
        <f t="shared" si="1"/>
        <v>724500012800</v>
      </c>
    </row>
    <row r="110" spans="1:14" x14ac:dyDescent="0.25">
      <c r="A110" s="226" t="s">
        <v>108</v>
      </c>
      <c r="B110" s="226" t="s">
        <v>226</v>
      </c>
      <c r="C110" s="226" t="s">
        <v>227</v>
      </c>
      <c r="D110" s="226" t="s">
        <v>126</v>
      </c>
      <c r="E110" s="226" t="s">
        <v>127</v>
      </c>
      <c r="F110" s="226" t="s">
        <v>125</v>
      </c>
      <c r="G110" s="226" t="s">
        <v>156</v>
      </c>
      <c r="H110" s="226" t="s">
        <v>217</v>
      </c>
      <c r="I110" s="226" t="s">
        <v>217</v>
      </c>
      <c r="J110" s="226" t="s">
        <v>217</v>
      </c>
      <c r="K110" s="226" t="s">
        <v>217</v>
      </c>
      <c r="L110" s="226" t="s">
        <v>217</v>
      </c>
      <c r="M110" s="227">
        <v>216.32</v>
      </c>
      <c r="N110" s="188" t="str">
        <f t="shared" si="1"/>
        <v>726900012800</v>
      </c>
    </row>
    <row r="111" spans="1:14" x14ac:dyDescent="0.25">
      <c r="A111" s="226" t="s">
        <v>108</v>
      </c>
      <c r="B111" s="226" t="s">
        <v>226</v>
      </c>
      <c r="C111" s="226" t="s">
        <v>227</v>
      </c>
      <c r="D111" s="226" t="s">
        <v>126</v>
      </c>
      <c r="E111" s="226" t="s">
        <v>127</v>
      </c>
      <c r="F111" s="226" t="s">
        <v>125</v>
      </c>
      <c r="G111" s="226" t="s">
        <v>156</v>
      </c>
      <c r="H111" s="226" t="s">
        <v>217</v>
      </c>
      <c r="I111" s="226" t="s">
        <v>217</v>
      </c>
      <c r="J111" s="226" t="s">
        <v>217</v>
      </c>
      <c r="K111" s="226" t="s">
        <v>217</v>
      </c>
      <c r="L111" s="226" t="s">
        <v>217</v>
      </c>
      <c r="M111" s="227">
        <v>39.33</v>
      </c>
      <c r="N111" s="188" t="str">
        <f t="shared" si="1"/>
        <v>726900012800</v>
      </c>
    </row>
    <row r="112" spans="1:14" x14ac:dyDescent="0.25">
      <c r="A112" s="226" t="s">
        <v>108</v>
      </c>
      <c r="B112" s="226" t="s">
        <v>226</v>
      </c>
      <c r="C112" s="226" t="s">
        <v>227</v>
      </c>
      <c r="D112" s="226" t="s">
        <v>126</v>
      </c>
      <c r="E112" s="226" t="s">
        <v>127</v>
      </c>
      <c r="F112" s="226" t="s">
        <v>217</v>
      </c>
      <c r="G112" s="226" t="s">
        <v>140</v>
      </c>
      <c r="H112" s="226" t="s">
        <v>217</v>
      </c>
      <c r="I112" s="226" t="s">
        <v>217</v>
      </c>
      <c r="J112" s="226" t="s">
        <v>217</v>
      </c>
      <c r="K112" s="226" t="s">
        <v>217</v>
      </c>
      <c r="L112" s="226" t="s">
        <v>217</v>
      </c>
      <c r="M112" s="227">
        <v>-3.11</v>
      </c>
      <c r="N112" s="188" t="str">
        <f t="shared" si="1"/>
        <v>212500012800</v>
      </c>
    </row>
    <row r="113" spans="1:14" x14ac:dyDescent="0.25">
      <c r="A113" s="226" t="s">
        <v>108</v>
      </c>
      <c r="B113" s="226" t="s">
        <v>226</v>
      </c>
      <c r="C113" s="226" t="s">
        <v>227</v>
      </c>
      <c r="D113" s="226" t="s">
        <v>126</v>
      </c>
      <c r="E113" s="226" t="s">
        <v>127</v>
      </c>
      <c r="F113" s="226" t="s">
        <v>217</v>
      </c>
      <c r="G113" s="226" t="s">
        <v>146</v>
      </c>
      <c r="H113" s="226" t="s">
        <v>217</v>
      </c>
      <c r="I113" s="226" t="s">
        <v>217</v>
      </c>
      <c r="J113" s="226" t="s">
        <v>217</v>
      </c>
      <c r="K113" s="226" t="s">
        <v>217</v>
      </c>
      <c r="L113" s="226" t="s">
        <v>217</v>
      </c>
      <c r="M113" s="227">
        <v>-140.05000000000001</v>
      </c>
      <c r="N113" s="188" t="str">
        <f t="shared" si="1"/>
        <v>216600012800</v>
      </c>
    </row>
    <row r="114" spans="1:14" x14ac:dyDescent="0.25">
      <c r="A114" s="226" t="s">
        <v>108</v>
      </c>
      <c r="B114" s="226" t="s">
        <v>226</v>
      </c>
      <c r="C114" s="226" t="s">
        <v>227</v>
      </c>
      <c r="D114" s="226" t="s">
        <v>126</v>
      </c>
      <c r="E114" s="226" t="s">
        <v>127</v>
      </c>
      <c r="F114" s="226" t="s">
        <v>217</v>
      </c>
      <c r="G114" s="226" t="s">
        <v>137</v>
      </c>
      <c r="H114" s="226" t="s">
        <v>217</v>
      </c>
      <c r="I114" s="226" t="s">
        <v>217</v>
      </c>
      <c r="J114" s="226" t="s">
        <v>217</v>
      </c>
      <c r="K114" s="226" t="s">
        <v>217</v>
      </c>
      <c r="L114" s="226" t="s">
        <v>217</v>
      </c>
      <c r="M114" s="227">
        <v>-250</v>
      </c>
      <c r="N114" s="188" t="str">
        <f t="shared" si="1"/>
        <v>210000012800</v>
      </c>
    </row>
    <row r="115" spans="1:14" x14ac:dyDescent="0.25">
      <c r="A115" s="226" t="s">
        <v>108</v>
      </c>
      <c r="B115" s="226" t="s">
        <v>226</v>
      </c>
      <c r="C115" s="226" t="s">
        <v>227</v>
      </c>
      <c r="D115" s="226" t="s">
        <v>126</v>
      </c>
      <c r="E115" s="226" t="s">
        <v>127</v>
      </c>
      <c r="F115" s="226" t="s">
        <v>217</v>
      </c>
      <c r="G115" s="226" t="s">
        <v>141</v>
      </c>
      <c r="H115" s="226" t="s">
        <v>217</v>
      </c>
      <c r="I115" s="226" t="s">
        <v>217</v>
      </c>
      <c r="J115" s="226" t="s">
        <v>217</v>
      </c>
      <c r="K115" s="226" t="s">
        <v>217</v>
      </c>
      <c r="L115" s="226" t="s">
        <v>217</v>
      </c>
      <c r="M115" s="227">
        <v>-16</v>
      </c>
      <c r="N115" s="188" t="str">
        <f t="shared" si="1"/>
        <v>213000012800</v>
      </c>
    </row>
    <row r="116" spans="1:14" x14ac:dyDescent="0.25">
      <c r="A116" s="226" t="s">
        <v>108</v>
      </c>
      <c r="B116" s="226" t="s">
        <v>226</v>
      </c>
      <c r="C116" s="226" t="s">
        <v>227</v>
      </c>
      <c r="D116" s="226" t="s">
        <v>126</v>
      </c>
      <c r="E116" s="226" t="s">
        <v>127</v>
      </c>
      <c r="F116" s="226" t="s">
        <v>217</v>
      </c>
      <c r="G116" s="226" t="s">
        <v>160</v>
      </c>
      <c r="H116" s="226" t="s">
        <v>217</v>
      </c>
      <c r="I116" s="226" t="s">
        <v>217</v>
      </c>
      <c r="J116" s="226" t="s">
        <v>217</v>
      </c>
      <c r="K116" s="226" t="s">
        <v>217</v>
      </c>
      <c r="L116" s="226" t="s">
        <v>217</v>
      </c>
      <c r="M116" s="227">
        <v>-31.25</v>
      </c>
      <c r="N116" s="188" t="str">
        <f t="shared" si="1"/>
        <v>206100012800</v>
      </c>
    </row>
    <row r="117" spans="1:14" x14ac:dyDescent="0.25">
      <c r="A117" s="226" t="s">
        <v>108</v>
      </c>
      <c r="B117" s="226" t="s">
        <v>226</v>
      </c>
      <c r="C117" s="226" t="s">
        <v>227</v>
      </c>
      <c r="D117" s="226" t="s">
        <v>126</v>
      </c>
      <c r="E117" s="226" t="s">
        <v>127</v>
      </c>
      <c r="F117" s="226" t="s">
        <v>217</v>
      </c>
      <c r="G117" s="226" t="s">
        <v>159</v>
      </c>
      <c r="H117" s="226" t="s">
        <v>217</v>
      </c>
      <c r="I117" s="226" t="s">
        <v>217</v>
      </c>
      <c r="J117" s="226" t="s">
        <v>217</v>
      </c>
      <c r="K117" s="226" t="s">
        <v>217</v>
      </c>
      <c r="L117" s="226" t="s">
        <v>217</v>
      </c>
      <c r="M117" s="227">
        <v>-10.71</v>
      </c>
      <c r="N117" s="188" t="str">
        <f t="shared" si="1"/>
        <v>205700012800</v>
      </c>
    </row>
    <row r="118" spans="1:14" x14ac:dyDescent="0.25">
      <c r="A118" s="226" t="s">
        <v>108</v>
      </c>
      <c r="B118" s="226" t="s">
        <v>226</v>
      </c>
      <c r="C118" s="226" t="s">
        <v>227</v>
      </c>
      <c r="D118" s="226" t="s">
        <v>126</v>
      </c>
      <c r="E118" s="226" t="s">
        <v>127</v>
      </c>
      <c r="F118" s="226" t="s">
        <v>217</v>
      </c>
      <c r="G118" s="226" t="s">
        <v>135</v>
      </c>
      <c r="H118" s="226" t="s">
        <v>217</v>
      </c>
      <c r="I118" s="226" t="s">
        <v>217</v>
      </c>
      <c r="J118" s="226" t="s">
        <v>217</v>
      </c>
      <c r="K118" s="226" t="s">
        <v>217</v>
      </c>
      <c r="L118" s="226" t="s">
        <v>217</v>
      </c>
      <c r="M118" s="227">
        <v>-256.95</v>
      </c>
      <c r="N118" s="188" t="str">
        <f t="shared" si="1"/>
        <v>205600012800</v>
      </c>
    </row>
    <row r="119" spans="1:14" x14ac:dyDescent="0.25">
      <c r="A119" s="226" t="s">
        <v>108</v>
      </c>
      <c r="B119" s="226" t="s">
        <v>226</v>
      </c>
      <c r="C119" s="226" t="s">
        <v>227</v>
      </c>
      <c r="D119" s="226" t="s">
        <v>126</v>
      </c>
      <c r="E119" s="226" t="s">
        <v>127</v>
      </c>
      <c r="F119" s="226" t="s">
        <v>217</v>
      </c>
      <c r="G119" s="226" t="s">
        <v>134</v>
      </c>
      <c r="H119" s="226" t="s">
        <v>217</v>
      </c>
      <c r="I119" s="226" t="s">
        <v>217</v>
      </c>
      <c r="J119" s="226" t="s">
        <v>217</v>
      </c>
      <c r="K119" s="226" t="s">
        <v>217</v>
      </c>
      <c r="L119" s="226" t="s">
        <v>217</v>
      </c>
      <c r="M119" s="227">
        <v>-8.35</v>
      </c>
      <c r="N119" s="188" t="str">
        <f t="shared" si="1"/>
        <v>205500012800</v>
      </c>
    </row>
    <row r="120" spans="1:14" x14ac:dyDescent="0.25">
      <c r="A120" s="226" t="s">
        <v>108</v>
      </c>
      <c r="B120" s="226" t="s">
        <v>226</v>
      </c>
      <c r="C120" s="226" t="s">
        <v>227</v>
      </c>
      <c r="D120" s="226" t="s">
        <v>126</v>
      </c>
      <c r="E120" s="226" t="s">
        <v>127</v>
      </c>
      <c r="F120" s="226" t="s">
        <v>217</v>
      </c>
      <c r="G120" s="226" t="s">
        <v>132</v>
      </c>
      <c r="H120" s="226" t="s">
        <v>217</v>
      </c>
      <c r="I120" s="226" t="s">
        <v>217</v>
      </c>
      <c r="J120" s="226" t="s">
        <v>217</v>
      </c>
      <c r="K120" s="226" t="s">
        <v>217</v>
      </c>
      <c r="L120" s="226" t="s">
        <v>217</v>
      </c>
      <c r="M120" s="227">
        <v>-216.32</v>
      </c>
      <c r="N120" s="188" t="str">
        <f t="shared" si="1"/>
        <v>205200012800</v>
      </c>
    </row>
    <row r="121" spans="1:14" x14ac:dyDescent="0.25">
      <c r="A121" s="226" t="s">
        <v>108</v>
      </c>
      <c r="B121" s="226" t="s">
        <v>226</v>
      </c>
      <c r="C121" s="226" t="s">
        <v>227</v>
      </c>
      <c r="D121" s="226" t="s">
        <v>126</v>
      </c>
      <c r="E121" s="226" t="s">
        <v>127</v>
      </c>
      <c r="F121" s="226" t="s">
        <v>217</v>
      </c>
      <c r="G121" s="226" t="s">
        <v>137</v>
      </c>
      <c r="H121" s="226" t="s">
        <v>217</v>
      </c>
      <c r="I121" s="226" t="s">
        <v>217</v>
      </c>
      <c r="J121" s="226" t="s">
        <v>217</v>
      </c>
      <c r="K121" s="226" t="s">
        <v>217</v>
      </c>
      <c r="L121" s="226" t="s">
        <v>217</v>
      </c>
      <c r="M121" s="227">
        <v>-39.33</v>
      </c>
      <c r="N121" s="188" t="str">
        <f t="shared" si="1"/>
        <v>210000012800</v>
      </c>
    </row>
    <row r="122" spans="1:14" x14ac:dyDescent="0.25">
      <c r="A122" s="226" t="s">
        <v>108</v>
      </c>
      <c r="B122" s="226" t="s">
        <v>226</v>
      </c>
      <c r="C122" s="226" t="s">
        <v>227</v>
      </c>
      <c r="D122" s="226" t="s">
        <v>126</v>
      </c>
      <c r="E122" s="226" t="s">
        <v>127</v>
      </c>
      <c r="F122" s="226" t="s">
        <v>217</v>
      </c>
      <c r="G122" s="226" t="s">
        <v>139</v>
      </c>
      <c r="H122" s="226" t="s">
        <v>217</v>
      </c>
      <c r="I122" s="226" t="s">
        <v>217</v>
      </c>
      <c r="J122" s="226" t="s">
        <v>217</v>
      </c>
      <c r="K122" s="226" t="s">
        <v>217</v>
      </c>
      <c r="L122" s="226" t="s">
        <v>217</v>
      </c>
      <c r="M122" s="227">
        <v>-193.22</v>
      </c>
      <c r="N122" s="188" t="str">
        <f t="shared" si="1"/>
        <v>211000012800</v>
      </c>
    </row>
    <row r="123" spans="1:14" x14ac:dyDescent="0.25">
      <c r="A123" s="226" t="s">
        <v>108</v>
      </c>
      <c r="B123" s="226" t="s">
        <v>226</v>
      </c>
      <c r="C123" s="226" t="s">
        <v>227</v>
      </c>
      <c r="D123" s="226" t="s">
        <v>126</v>
      </c>
      <c r="E123" s="226" t="s">
        <v>127</v>
      </c>
      <c r="F123" s="226" t="s">
        <v>217</v>
      </c>
      <c r="G123" s="226" t="s">
        <v>133</v>
      </c>
      <c r="H123" s="226" t="s">
        <v>217</v>
      </c>
      <c r="I123" s="226" t="s">
        <v>217</v>
      </c>
      <c r="J123" s="226" t="s">
        <v>217</v>
      </c>
      <c r="K123" s="226" t="s">
        <v>217</v>
      </c>
      <c r="L123" s="226" t="s">
        <v>217</v>
      </c>
      <c r="M123" s="227">
        <v>-193.22</v>
      </c>
      <c r="N123" s="188" t="str">
        <f t="shared" si="1"/>
        <v>205300012800</v>
      </c>
    </row>
    <row r="124" spans="1:14" x14ac:dyDescent="0.25">
      <c r="A124" s="226" t="s">
        <v>108</v>
      </c>
      <c r="B124" s="226" t="s">
        <v>226</v>
      </c>
      <c r="C124" s="226" t="s">
        <v>227</v>
      </c>
      <c r="D124" s="226" t="s">
        <v>126</v>
      </c>
      <c r="E124" s="226" t="s">
        <v>127</v>
      </c>
      <c r="F124" s="226" t="s">
        <v>217</v>
      </c>
      <c r="G124" s="226" t="s">
        <v>145</v>
      </c>
      <c r="H124" s="226" t="s">
        <v>217</v>
      </c>
      <c r="I124" s="226" t="s">
        <v>217</v>
      </c>
      <c r="J124" s="226" t="s">
        <v>217</v>
      </c>
      <c r="K124" s="226" t="s">
        <v>217</v>
      </c>
      <c r="L124" s="226" t="s">
        <v>217</v>
      </c>
      <c r="M124" s="227">
        <v>-45.19</v>
      </c>
      <c r="N124" s="188" t="str">
        <f t="shared" si="1"/>
        <v>216000012800</v>
      </c>
    </row>
    <row r="125" spans="1:14" x14ac:dyDescent="0.25">
      <c r="A125" s="226" t="s">
        <v>108</v>
      </c>
      <c r="B125" s="226" t="s">
        <v>226</v>
      </c>
      <c r="C125" s="226" t="s">
        <v>227</v>
      </c>
      <c r="D125" s="226" t="s">
        <v>126</v>
      </c>
      <c r="E125" s="226" t="s">
        <v>127</v>
      </c>
      <c r="F125" s="226" t="s">
        <v>217</v>
      </c>
      <c r="G125" s="226" t="s">
        <v>142</v>
      </c>
      <c r="H125" s="226" t="s">
        <v>217</v>
      </c>
      <c r="I125" s="226" t="s">
        <v>217</v>
      </c>
      <c r="J125" s="226" t="s">
        <v>217</v>
      </c>
      <c r="K125" s="226" t="s">
        <v>217</v>
      </c>
      <c r="L125" s="226" t="s">
        <v>217</v>
      </c>
      <c r="M125" s="227">
        <v>-50</v>
      </c>
      <c r="N125" s="188" t="str">
        <f t="shared" si="1"/>
        <v>214000012800</v>
      </c>
    </row>
    <row r="126" spans="1:14" x14ac:dyDescent="0.25">
      <c r="A126" s="226" t="s">
        <v>108</v>
      </c>
      <c r="B126" s="226" t="s">
        <v>226</v>
      </c>
      <c r="C126" s="226" t="s">
        <v>227</v>
      </c>
      <c r="D126" s="226" t="s">
        <v>126</v>
      </c>
      <c r="E126" s="226" t="s">
        <v>127</v>
      </c>
      <c r="F126" s="226" t="s">
        <v>217</v>
      </c>
      <c r="G126" s="226" t="s">
        <v>136</v>
      </c>
      <c r="H126" s="226" t="s">
        <v>217</v>
      </c>
      <c r="I126" s="226" t="s">
        <v>217</v>
      </c>
      <c r="J126" s="226" t="s">
        <v>217</v>
      </c>
      <c r="K126" s="226" t="s">
        <v>217</v>
      </c>
      <c r="L126" s="226" t="s">
        <v>217</v>
      </c>
      <c r="M126" s="227">
        <v>-45.19</v>
      </c>
      <c r="N126" s="188" t="str">
        <f t="shared" si="1"/>
        <v>205800012800</v>
      </c>
    </row>
    <row r="127" spans="1:14" x14ac:dyDescent="0.25">
      <c r="A127" s="226" t="s">
        <v>108</v>
      </c>
      <c r="B127" s="226" t="s">
        <v>226</v>
      </c>
      <c r="C127" s="226" t="s">
        <v>227</v>
      </c>
      <c r="D127" s="226" t="s">
        <v>126</v>
      </c>
      <c r="E127" s="226" t="s">
        <v>127</v>
      </c>
      <c r="F127" s="226" t="s">
        <v>217</v>
      </c>
      <c r="G127" s="226" t="s">
        <v>143</v>
      </c>
      <c r="H127" s="226" t="s">
        <v>217</v>
      </c>
      <c r="I127" s="226" t="s">
        <v>217</v>
      </c>
      <c r="J127" s="226" t="s">
        <v>217</v>
      </c>
      <c r="K127" s="226" t="s">
        <v>217</v>
      </c>
      <c r="L127" s="226" t="s">
        <v>217</v>
      </c>
      <c r="M127" s="227">
        <v>-153.13999999999999</v>
      </c>
      <c r="N127" s="188" t="str">
        <f t="shared" si="1"/>
        <v>215000012800</v>
      </c>
    </row>
    <row r="128" spans="1:14" x14ac:dyDescent="0.25">
      <c r="A128" s="226" t="s">
        <v>108</v>
      </c>
      <c r="B128" s="226" t="s">
        <v>226</v>
      </c>
      <c r="C128" s="226" t="s">
        <v>227</v>
      </c>
      <c r="D128" s="226" t="s">
        <v>126</v>
      </c>
      <c r="E128" s="226" t="s">
        <v>127</v>
      </c>
      <c r="F128" s="226" t="s">
        <v>217</v>
      </c>
      <c r="G128" s="226" t="s">
        <v>137</v>
      </c>
      <c r="H128" s="226" t="s">
        <v>217</v>
      </c>
      <c r="I128" s="226" t="s">
        <v>217</v>
      </c>
      <c r="J128" s="226" t="s">
        <v>217</v>
      </c>
      <c r="K128" s="226" t="s">
        <v>217</v>
      </c>
      <c r="L128" s="226" t="s">
        <v>217</v>
      </c>
      <c r="M128" s="227">
        <v>-20</v>
      </c>
      <c r="N128" s="188" t="str">
        <f t="shared" si="1"/>
        <v>210000012800</v>
      </c>
    </row>
    <row r="129" spans="1:14" x14ac:dyDescent="0.25">
      <c r="A129" s="226" t="s">
        <v>108</v>
      </c>
      <c r="B129" s="226" t="s">
        <v>228</v>
      </c>
      <c r="C129" s="226" t="s">
        <v>229</v>
      </c>
      <c r="D129" s="226" t="s">
        <v>126</v>
      </c>
      <c r="E129" s="226" t="s">
        <v>127</v>
      </c>
      <c r="F129" s="226" t="s">
        <v>131</v>
      </c>
      <c r="G129" s="226" t="s">
        <v>153</v>
      </c>
      <c r="H129" s="226" t="s">
        <v>217</v>
      </c>
      <c r="I129" s="226" t="s">
        <v>217</v>
      </c>
      <c r="J129" s="226" t="s">
        <v>217</v>
      </c>
      <c r="K129" s="226" t="s">
        <v>217</v>
      </c>
      <c r="L129" s="226" t="s">
        <v>217</v>
      </c>
      <c r="M129" s="227">
        <v>931.9</v>
      </c>
      <c r="N129" s="188" t="str">
        <f t="shared" si="1"/>
        <v>724000012800</v>
      </c>
    </row>
    <row r="130" spans="1:14" x14ac:dyDescent="0.25">
      <c r="A130" s="226" t="s">
        <v>108</v>
      </c>
      <c r="B130" s="226" t="s">
        <v>228</v>
      </c>
      <c r="C130" s="226" t="s">
        <v>229</v>
      </c>
      <c r="D130" s="226" t="s">
        <v>126</v>
      </c>
      <c r="E130" s="226" t="s">
        <v>127</v>
      </c>
      <c r="F130" s="226" t="s">
        <v>131</v>
      </c>
      <c r="G130" s="226" t="s">
        <v>155</v>
      </c>
      <c r="H130" s="226" t="s">
        <v>217</v>
      </c>
      <c r="I130" s="226" t="s">
        <v>217</v>
      </c>
      <c r="J130" s="226" t="s">
        <v>217</v>
      </c>
      <c r="K130" s="226" t="s">
        <v>217</v>
      </c>
      <c r="L130" s="226" t="s">
        <v>217</v>
      </c>
      <c r="M130" s="227">
        <v>1.1499999999999999</v>
      </c>
      <c r="N130" s="188" t="str">
        <f t="shared" si="1"/>
        <v>725000012800</v>
      </c>
    </row>
    <row r="131" spans="1:14" x14ac:dyDescent="0.25">
      <c r="A131" s="226" t="s">
        <v>108</v>
      </c>
      <c r="B131" s="226" t="s">
        <v>228</v>
      </c>
      <c r="C131" s="226" t="s">
        <v>229</v>
      </c>
      <c r="D131" s="226" t="s">
        <v>126</v>
      </c>
      <c r="E131" s="226" t="s">
        <v>127</v>
      </c>
      <c r="F131" s="226" t="s">
        <v>131</v>
      </c>
      <c r="G131" s="226" t="s">
        <v>156</v>
      </c>
      <c r="H131" s="226" t="s">
        <v>217</v>
      </c>
      <c r="I131" s="226" t="s">
        <v>217</v>
      </c>
      <c r="J131" s="226" t="s">
        <v>217</v>
      </c>
      <c r="K131" s="226" t="s">
        <v>217</v>
      </c>
      <c r="L131" s="226" t="s">
        <v>217</v>
      </c>
      <c r="M131" s="227">
        <v>142.08000000000001</v>
      </c>
      <c r="N131" s="188" t="str">
        <f t="shared" ref="N131:N194" si="2">CONCATENATE(G131,E131)</f>
        <v>726900012800</v>
      </c>
    </row>
    <row r="132" spans="1:14" x14ac:dyDescent="0.25">
      <c r="A132" s="226" t="s">
        <v>108</v>
      </c>
      <c r="B132" s="226" t="s">
        <v>228</v>
      </c>
      <c r="C132" s="226" t="s">
        <v>229</v>
      </c>
      <c r="D132" s="226" t="s">
        <v>126</v>
      </c>
      <c r="E132" s="226" t="s">
        <v>127</v>
      </c>
      <c r="F132" s="226" t="s">
        <v>131</v>
      </c>
      <c r="G132" s="226" t="s">
        <v>156</v>
      </c>
      <c r="H132" s="226" t="s">
        <v>217</v>
      </c>
      <c r="I132" s="226" t="s">
        <v>217</v>
      </c>
      <c r="J132" s="226" t="s">
        <v>217</v>
      </c>
      <c r="K132" s="226" t="s">
        <v>217</v>
      </c>
      <c r="L132" s="226" t="s">
        <v>217</v>
      </c>
      <c r="M132" s="227">
        <v>25.83</v>
      </c>
      <c r="N132" s="188" t="str">
        <f t="shared" si="2"/>
        <v>726900012800</v>
      </c>
    </row>
    <row r="133" spans="1:14" x14ac:dyDescent="0.25">
      <c r="A133" s="226" t="s">
        <v>108</v>
      </c>
      <c r="B133" s="226" t="s">
        <v>228</v>
      </c>
      <c r="C133" s="226" t="s">
        <v>229</v>
      </c>
      <c r="D133" s="226" t="s">
        <v>126</v>
      </c>
      <c r="E133" s="226" t="s">
        <v>127</v>
      </c>
      <c r="F133" s="226" t="s">
        <v>217</v>
      </c>
      <c r="G133" s="226" t="s">
        <v>140</v>
      </c>
      <c r="H133" s="226" t="s">
        <v>217</v>
      </c>
      <c r="I133" s="226" t="s">
        <v>217</v>
      </c>
      <c r="J133" s="226" t="s">
        <v>217</v>
      </c>
      <c r="K133" s="226" t="s">
        <v>217</v>
      </c>
      <c r="L133" s="226" t="s">
        <v>217</v>
      </c>
      <c r="M133" s="227">
        <v>-2.2400000000000002</v>
      </c>
      <c r="N133" s="188" t="str">
        <f t="shared" si="2"/>
        <v>212500012800</v>
      </c>
    </row>
    <row r="134" spans="1:14" x14ac:dyDescent="0.25">
      <c r="A134" s="226" t="s">
        <v>108</v>
      </c>
      <c r="B134" s="226" t="s">
        <v>228</v>
      </c>
      <c r="C134" s="226" t="s">
        <v>229</v>
      </c>
      <c r="D134" s="226" t="s">
        <v>126</v>
      </c>
      <c r="E134" s="226" t="s">
        <v>127</v>
      </c>
      <c r="F134" s="226" t="s">
        <v>217</v>
      </c>
      <c r="G134" s="226" t="s">
        <v>141</v>
      </c>
      <c r="H134" s="226" t="s">
        <v>217</v>
      </c>
      <c r="I134" s="226" t="s">
        <v>217</v>
      </c>
      <c r="J134" s="226" t="s">
        <v>217</v>
      </c>
      <c r="K134" s="226" t="s">
        <v>217</v>
      </c>
      <c r="L134" s="226" t="s">
        <v>217</v>
      </c>
      <c r="M134" s="227">
        <v>-108.5</v>
      </c>
      <c r="N134" s="188" t="str">
        <f t="shared" si="2"/>
        <v>213000012800</v>
      </c>
    </row>
    <row r="135" spans="1:14" x14ac:dyDescent="0.25">
      <c r="A135" s="226" t="s">
        <v>108</v>
      </c>
      <c r="B135" s="226" t="s">
        <v>228</v>
      </c>
      <c r="C135" s="226" t="s">
        <v>229</v>
      </c>
      <c r="D135" s="226" t="s">
        <v>126</v>
      </c>
      <c r="E135" s="226" t="s">
        <v>127</v>
      </c>
      <c r="F135" s="226" t="s">
        <v>217</v>
      </c>
      <c r="G135" s="226" t="s">
        <v>138</v>
      </c>
      <c r="H135" s="226" t="s">
        <v>217</v>
      </c>
      <c r="I135" s="226" t="s">
        <v>217</v>
      </c>
      <c r="J135" s="226" t="s">
        <v>217</v>
      </c>
      <c r="K135" s="226" t="s">
        <v>217</v>
      </c>
      <c r="L135" s="226" t="s">
        <v>217</v>
      </c>
      <c r="M135" s="227">
        <v>-142.08000000000001</v>
      </c>
      <c r="N135" s="188" t="str">
        <f t="shared" si="2"/>
        <v>210500012800</v>
      </c>
    </row>
    <row r="136" spans="1:14" x14ac:dyDescent="0.25">
      <c r="A136" s="226" t="s">
        <v>108</v>
      </c>
      <c r="B136" s="226" t="s">
        <v>228</v>
      </c>
      <c r="C136" s="226" t="s">
        <v>229</v>
      </c>
      <c r="D136" s="226" t="s">
        <v>126</v>
      </c>
      <c r="E136" s="226" t="s">
        <v>127</v>
      </c>
      <c r="F136" s="226" t="s">
        <v>217</v>
      </c>
      <c r="G136" s="226" t="s">
        <v>137</v>
      </c>
      <c r="H136" s="226" t="s">
        <v>217</v>
      </c>
      <c r="I136" s="226" t="s">
        <v>217</v>
      </c>
      <c r="J136" s="226" t="s">
        <v>217</v>
      </c>
      <c r="K136" s="226" t="s">
        <v>217</v>
      </c>
      <c r="L136" s="226" t="s">
        <v>217</v>
      </c>
      <c r="M136" s="227">
        <v>-27.14</v>
      </c>
      <c r="N136" s="188" t="str">
        <f t="shared" si="2"/>
        <v>210000012800</v>
      </c>
    </row>
    <row r="137" spans="1:14" x14ac:dyDescent="0.25">
      <c r="A137" s="226" t="s">
        <v>108</v>
      </c>
      <c r="B137" s="226" t="s">
        <v>228</v>
      </c>
      <c r="C137" s="226" t="s">
        <v>229</v>
      </c>
      <c r="D137" s="226" t="s">
        <v>126</v>
      </c>
      <c r="E137" s="226" t="s">
        <v>127</v>
      </c>
      <c r="F137" s="226" t="s">
        <v>217</v>
      </c>
      <c r="G137" s="226" t="s">
        <v>140</v>
      </c>
      <c r="H137" s="226" t="s">
        <v>217</v>
      </c>
      <c r="I137" s="226" t="s">
        <v>217</v>
      </c>
      <c r="J137" s="226" t="s">
        <v>217</v>
      </c>
      <c r="K137" s="226" t="s">
        <v>217</v>
      </c>
      <c r="L137" s="226" t="s">
        <v>217</v>
      </c>
      <c r="M137" s="227">
        <v>-5.04</v>
      </c>
      <c r="N137" s="188" t="str">
        <f t="shared" si="2"/>
        <v>212500012800</v>
      </c>
    </row>
    <row r="138" spans="1:14" x14ac:dyDescent="0.25">
      <c r="A138" s="226" t="s">
        <v>108</v>
      </c>
      <c r="B138" s="226" t="s">
        <v>228</v>
      </c>
      <c r="C138" s="226" t="s">
        <v>229</v>
      </c>
      <c r="D138" s="226" t="s">
        <v>126</v>
      </c>
      <c r="E138" s="226" t="s">
        <v>127</v>
      </c>
      <c r="F138" s="226" t="s">
        <v>217</v>
      </c>
      <c r="G138" s="226" t="s">
        <v>135</v>
      </c>
      <c r="H138" s="226" t="s">
        <v>217</v>
      </c>
      <c r="I138" s="226" t="s">
        <v>217</v>
      </c>
      <c r="J138" s="226" t="s">
        <v>217</v>
      </c>
      <c r="K138" s="226" t="s">
        <v>217</v>
      </c>
      <c r="L138" s="226" t="s">
        <v>217</v>
      </c>
      <c r="M138" s="227">
        <v>-931.9</v>
      </c>
      <c r="N138" s="188" t="str">
        <f t="shared" si="2"/>
        <v>205600012800</v>
      </c>
    </row>
    <row r="139" spans="1:14" x14ac:dyDescent="0.25">
      <c r="A139" s="226" t="s">
        <v>108</v>
      </c>
      <c r="B139" s="226" t="s">
        <v>228</v>
      </c>
      <c r="C139" s="226" t="s">
        <v>229</v>
      </c>
      <c r="D139" s="226" t="s">
        <v>126</v>
      </c>
      <c r="E139" s="226" t="s">
        <v>127</v>
      </c>
      <c r="F139" s="226" t="s">
        <v>217</v>
      </c>
      <c r="G139" s="226" t="s">
        <v>134</v>
      </c>
      <c r="H139" s="226" t="s">
        <v>217</v>
      </c>
      <c r="I139" s="226" t="s">
        <v>217</v>
      </c>
      <c r="J139" s="226" t="s">
        <v>217</v>
      </c>
      <c r="K139" s="226" t="s">
        <v>217</v>
      </c>
      <c r="L139" s="226" t="s">
        <v>217</v>
      </c>
      <c r="M139" s="227">
        <v>-1.1499999999999999</v>
      </c>
      <c r="N139" s="188" t="str">
        <f t="shared" si="2"/>
        <v>205500012800</v>
      </c>
    </row>
    <row r="140" spans="1:14" x14ac:dyDescent="0.25">
      <c r="A140" s="226" t="s">
        <v>108</v>
      </c>
      <c r="B140" s="226" t="s">
        <v>228</v>
      </c>
      <c r="C140" s="226" t="s">
        <v>229</v>
      </c>
      <c r="D140" s="226" t="s">
        <v>126</v>
      </c>
      <c r="E140" s="226" t="s">
        <v>127</v>
      </c>
      <c r="F140" s="226" t="s">
        <v>217</v>
      </c>
      <c r="G140" s="226" t="s">
        <v>132</v>
      </c>
      <c r="H140" s="226" t="s">
        <v>217</v>
      </c>
      <c r="I140" s="226" t="s">
        <v>217</v>
      </c>
      <c r="J140" s="226" t="s">
        <v>217</v>
      </c>
      <c r="K140" s="226" t="s">
        <v>217</v>
      </c>
      <c r="L140" s="226" t="s">
        <v>217</v>
      </c>
      <c r="M140" s="227">
        <v>-142.08000000000001</v>
      </c>
      <c r="N140" s="188" t="str">
        <f t="shared" si="2"/>
        <v>205200012800</v>
      </c>
    </row>
    <row r="141" spans="1:14" x14ac:dyDescent="0.25">
      <c r="A141" s="226" t="s">
        <v>108</v>
      </c>
      <c r="B141" s="226" t="s">
        <v>228</v>
      </c>
      <c r="C141" s="226" t="s">
        <v>229</v>
      </c>
      <c r="D141" s="226" t="s">
        <v>126</v>
      </c>
      <c r="E141" s="226" t="s">
        <v>127</v>
      </c>
      <c r="F141" s="226" t="s">
        <v>217</v>
      </c>
      <c r="G141" s="226" t="s">
        <v>137</v>
      </c>
      <c r="H141" s="226" t="s">
        <v>217</v>
      </c>
      <c r="I141" s="226" t="s">
        <v>217</v>
      </c>
      <c r="J141" s="226" t="s">
        <v>217</v>
      </c>
      <c r="K141" s="226" t="s">
        <v>217</v>
      </c>
      <c r="L141" s="226" t="s">
        <v>217</v>
      </c>
      <c r="M141" s="227">
        <v>-25.83</v>
      </c>
      <c r="N141" s="188" t="str">
        <f t="shared" si="2"/>
        <v>210000012800</v>
      </c>
    </row>
    <row r="142" spans="1:14" x14ac:dyDescent="0.25">
      <c r="A142" s="226" t="s">
        <v>108</v>
      </c>
      <c r="B142" s="226" t="s">
        <v>228</v>
      </c>
      <c r="C142" s="226" t="s">
        <v>229</v>
      </c>
      <c r="D142" s="226" t="s">
        <v>126</v>
      </c>
      <c r="E142" s="226" t="s">
        <v>127</v>
      </c>
      <c r="F142" s="226" t="s">
        <v>217</v>
      </c>
      <c r="G142" s="226" t="s">
        <v>139</v>
      </c>
      <c r="H142" s="226" t="s">
        <v>217</v>
      </c>
      <c r="I142" s="226" t="s">
        <v>217</v>
      </c>
      <c r="J142" s="226" t="s">
        <v>217</v>
      </c>
      <c r="K142" s="226" t="s">
        <v>217</v>
      </c>
      <c r="L142" s="226" t="s">
        <v>217</v>
      </c>
      <c r="M142" s="227">
        <v>-125.18</v>
      </c>
      <c r="N142" s="188" t="str">
        <f t="shared" si="2"/>
        <v>211000012800</v>
      </c>
    </row>
    <row r="143" spans="1:14" x14ac:dyDescent="0.25">
      <c r="A143" s="226" t="s">
        <v>108</v>
      </c>
      <c r="B143" s="226" t="s">
        <v>228</v>
      </c>
      <c r="C143" s="226" t="s">
        <v>229</v>
      </c>
      <c r="D143" s="226" t="s">
        <v>126</v>
      </c>
      <c r="E143" s="226" t="s">
        <v>127</v>
      </c>
      <c r="F143" s="226" t="s">
        <v>217</v>
      </c>
      <c r="G143" s="226" t="s">
        <v>133</v>
      </c>
      <c r="H143" s="226" t="s">
        <v>217</v>
      </c>
      <c r="I143" s="226" t="s">
        <v>217</v>
      </c>
      <c r="J143" s="226" t="s">
        <v>217</v>
      </c>
      <c r="K143" s="226" t="s">
        <v>217</v>
      </c>
      <c r="L143" s="226" t="s">
        <v>217</v>
      </c>
      <c r="M143" s="227">
        <v>-125.18</v>
      </c>
      <c r="N143" s="188" t="str">
        <f t="shared" si="2"/>
        <v>205300012800</v>
      </c>
    </row>
    <row r="144" spans="1:14" x14ac:dyDescent="0.25">
      <c r="A144" s="226" t="s">
        <v>108</v>
      </c>
      <c r="B144" s="226" t="s">
        <v>228</v>
      </c>
      <c r="C144" s="226" t="s">
        <v>229</v>
      </c>
      <c r="D144" s="226" t="s">
        <v>126</v>
      </c>
      <c r="E144" s="226" t="s">
        <v>127</v>
      </c>
      <c r="F144" s="226" t="s">
        <v>217</v>
      </c>
      <c r="G144" s="226" t="s">
        <v>145</v>
      </c>
      <c r="H144" s="226" t="s">
        <v>217</v>
      </c>
      <c r="I144" s="226" t="s">
        <v>217</v>
      </c>
      <c r="J144" s="226" t="s">
        <v>217</v>
      </c>
      <c r="K144" s="226" t="s">
        <v>217</v>
      </c>
      <c r="L144" s="226" t="s">
        <v>217</v>
      </c>
      <c r="M144" s="227">
        <v>-29.28</v>
      </c>
      <c r="N144" s="188" t="str">
        <f t="shared" si="2"/>
        <v>216000012800</v>
      </c>
    </row>
    <row r="145" spans="1:14" x14ac:dyDescent="0.25">
      <c r="A145" s="226" t="s">
        <v>108</v>
      </c>
      <c r="B145" s="226" t="s">
        <v>228</v>
      </c>
      <c r="C145" s="226" t="s">
        <v>229</v>
      </c>
      <c r="D145" s="226" t="s">
        <v>126</v>
      </c>
      <c r="E145" s="226" t="s">
        <v>127</v>
      </c>
      <c r="F145" s="226" t="s">
        <v>217</v>
      </c>
      <c r="G145" s="226" t="s">
        <v>142</v>
      </c>
      <c r="H145" s="226" t="s">
        <v>217</v>
      </c>
      <c r="I145" s="226" t="s">
        <v>217</v>
      </c>
      <c r="J145" s="226" t="s">
        <v>217</v>
      </c>
      <c r="K145" s="226" t="s">
        <v>217</v>
      </c>
      <c r="L145" s="226" t="s">
        <v>217</v>
      </c>
      <c r="M145" s="227">
        <v>-46.93</v>
      </c>
      <c r="N145" s="188" t="str">
        <f t="shared" si="2"/>
        <v>214000012800</v>
      </c>
    </row>
    <row r="146" spans="1:14" x14ac:dyDescent="0.25">
      <c r="A146" s="226" t="s">
        <v>108</v>
      </c>
      <c r="B146" s="226" t="s">
        <v>228</v>
      </c>
      <c r="C146" s="226" t="s">
        <v>229</v>
      </c>
      <c r="D146" s="226" t="s">
        <v>126</v>
      </c>
      <c r="E146" s="226" t="s">
        <v>127</v>
      </c>
      <c r="F146" s="226" t="s">
        <v>217</v>
      </c>
      <c r="G146" s="226" t="s">
        <v>136</v>
      </c>
      <c r="H146" s="226" t="s">
        <v>217</v>
      </c>
      <c r="I146" s="226" t="s">
        <v>217</v>
      </c>
      <c r="J146" s="226" t="s">
        <v>217</v>
      </c>
      <c r="K146" s="226" t="s">
        <v>217</v>
      </c>
      <c r="L146" s="226" t="s">
        <v>217</v>
      </c>
      <c r="M146" s="227">
        <v>-29.28</v>
      </c>
      <c r="N146" s="188" t="str">
        <f t="shared" si="2"/>
        <v>205800012800</v>
      </c>
    </row>
    <row r="147" spans="1:14" x14ac:dyDescent="0.25">
      <c r="A147" s="226" t="s">
        <v>108</v>
      </c>
      <c r="B147" s="226" t="s">
        <v>228</v>
      </c>
      <c r="C147" s="226" t="s">
        <v>229</v>
      </c>
      <c r="D147" s="226" t="s">
        <v>126</v>
      </c>
      <c r="E147" s="226" t="s">
        <v>127</v>
      </c>
      <c r="F147" s="226" t="s">
        <v>217</v>
      </c>
      <c r="G147" s="226" t="s">
        <v>143</v>
      </c>
      <c r="H147" s="226" t="s">
        <v>217</v>
      </c>
      <c r="I147" s="226" t="s">
        <v>217</v>
      </c>
      <c r="J147" s="226" t="s">
        <v>217</v>
      </c>
      <c r="K147" s="226" t="s">
        <v>217</v>
      </c>
      <c r="L147" s="226" t="s">
        <v>217</v>
      </c>
      <c r="M147" s="227">
        <v>-97.21</v>
      </c>
      <c r="N147" s="188" t="str">
        <f t="shared" si="2"/>
        <v>215000012800</v>
      </c>
    </row>
    <row r="148" spans="1:14" x14ac:dyDescent="0.25">
      <c r="A148" s="226" t="s">
        <v>108</v>
      </c>
      <c r="B148" s="226" t="s">
        <v>228</v>
      </c>
      <c r="C148" s="226" t="s">
        <v>229</v>
      </c>
      <c r="D148" s="226" t="s">
        <v>126</v>
      </c>
      <c r="E148" s="226" t="s">
        <v>127</v>
      </c>
      <c r="F148" s="226" t="s">
        <v>217</v>
      </c>
      <c r="G148" s="226" t="s">
        <v>124</v>
      </c>
      <c r="H148" s="226" t="s">
        <v>217</v>
      </c>
      <c r="I148" s="226" t="s">
        <v>217</v>
      </c>
      <c r="J148" s="226" t="s">
        <v>217</v>
      </c>
      <c r="K148" s="226" t="s">
        <v>217</v>
      </c>
      <c r="L148" s="226" t="s">
        <v>217</v>
      </c>
      <c r="M148" s="227">
        <v>-1569.2</v>
      </c>
      <c r="N148" s="188" t="str">
        <f t="shared" si="2"/>
        <v>100000012800</v>
      </c>
    </row>
    <row r="149" spans="1:14" x14ac:dyDescent="0.25">
      <c r="A149" s="226" t="s">
        <v>108</v>
      </c>
      <c r="B149" s="226" t="s">
        <v>228</v>
      </c>
      <c r="C149" s="226" t="s">
        <v>229</v>
      </c>
      <c r="D149" s="226" t="s">
        <v>126</v>
      </c>
      <c r="E149" s="226" t="s">
        <v>127</v>
      </c>
      <c r="F149" s="226" t="s">
        <v>131</v>
      </c>
      <c r="G149" s="226" t="s">
        <v>148</v>
      </c>
      <c r="H149" s="226" t="s">
        <v>217</v>
      </c>
      <c r="I149" s="226" t="s">
        <v>217</v>
      </c>
      <c r="J149" s="226" t="s">
        <v>217</v>
      </c>
      <c r="K149" s="226" t="s">
        <v>217</v>
      </c>
      <c r="L149" s="226" t="s">
        <v>217</v>
      </c>
      <c r="M149" s="227">
        <v>1937.52</v>
      </c>
      <c r="N149" s="188" t="str">
        <f t="shared" si="2"/>
        <v>700000012800</v>
      </c>
    </row>
    <row r="150" spans="1:14" x14ac:dyDescent="0.25">
      <c r="A150" s="226" t="s">
        <v>108</v>
      </c>
      <c r="B150" s="226" t="s">
        <v>228</v>
      </c>
      <c r="C150" s="226" t="s">
        <v>229</v>
      </c>
      <c r="D150" s="226" t="s">
        <v>126</v>
      </c>
      <c r="E150" s="226" t="s">
        <v>127</v>
      </c>
      <c r="F150" s="226" t="s">
        <v>131</v>
      </c>
      <c r="G150" s="226" t="s">
        <v>148</v>
      </c>
      <c r="H150" s="226" t="s">
        <v>217</v>
      </c>
      <c r="I150" s="226" t="s">
        <v>217</v>
      </c>
      <c r="J150" s="226" t="s">
        <v>217</v>
      </c>
      <c r="K150" s="226" t="s">
        <v>217</v>
      </c>
      <c r="L150" s="226" t="s">
        <v>217</v>
      </c>
      <c r="M150" s="227">
        <v>215.28</v>
      </c>
      <c r="N150" s="188" t="str">
        <f t="shared" si="2"/>
        <v>700000012800</v>
      </c>
    </row>
    <row r="151" spans="1:14" x14ac:dyDescent="0.25">
      <c r="A151" s="226" t="s">
        <v>108</v>
      </c>
      <c r="B151" s="226" t="s">
        <v>228</v>
      </c>
      <c r="C151" s="226" t="s">
        <v>229</v>
      </c>
      <c r="D151" s="226" t="s">
        <v>126</v>
      </c>
      <c r="E151" s="226" t="s">
        <v>127</v>
      </c>
      <c r="F151" s="226" t="s">
        <v>131</v>
      </c>
      <c r="G151" s="226" t="s">
        <v>151</v>
      </c>
      <c r="H151" s="226" t="s">
        <v>217</v>
      </c>
      <c r="I151" s="226" t="s">
        <v>217</v>
      </c>
      <c r="J151" s="226" t="s">
        <v>217</v>
      </c>
      <c r="K151" s="226" t="s">
        <v>217</v>
      </c>
      <c r="L151" s="226" t="s">
        <v>217</v>
      </c>
      <c r="M151" s="227">
        <v>125.18</v>
      </c>
      <c r="N151" s="188" t="str">
        <f t="shared" si="2"/>
        <v>723000012800</v>
      </c>
    </row>
    <row r="152" spans="1:14" x14ac:dyDescent="0.25">
      <c r="A152" s="226" t="s">
        <v>108</v>
      </c>
      <c r="B152" s="226" t="s">
        <v>228</v>
      </c>
      <c r="C152" s="226" t="s">
        <v>229</v>
      </c>
      <c r="D152" s="226" t="s">
        <v>126</v>
      </c>
      <c r="E152" s="226" t="s">
        <v>127</v>
      </c>
      <c r="F152" s="226" t="s">
        <v>131</v>
      </c>
      <c r="G152" s="226" t="s">
        <v>152</v>
      </c>
      <c r="H152" s="226" t="s">
        <v>217</v>
      </c>
      <c r="I152" s="226" t="s">
        <v>217</v>
      </c>
      <c r="J152" s="226" t="s">
        <v>217</v>
      </c>
      <c r="K152" s="226" t="s">
        <v>217</v>
      </c>
      <c r="L152" s="226" t="s">
        <v>217</v>
      </c>
      <c r="M152" s="227">
        <v>29.28</v>
      </c>
      <c r="N152" s="188" t="str">
        <f t="shared" si="2"/>
        <v>723100012800</v>
      </c>
    </row>
    <row r="153" spans="1:14" x14ac:dyDescent="0.25">
      <c r="A153" s="226" t="s">
        <v>108</v>
      </c>
      <c r="B153" s="226" t="s">
        <v>295</v>
      </c>
      <c r="C153" s="226" t="s">
        <v>296</v>
      </c>
      <c r="D153" s="226" t="s">
        <v>126</v>
      </c>
      <c r="E153" s="226" t="s">
        <v>127</v>
      </c>
      <c r="F153" s="226" t="s">
        <v>131</v>
      </c>
      <c r="G153" s="226" t="s">
        <v>151</v>
      </c>
      <c r="H153" s="226" t="s">
        <v>217</v>
      </c>
      <c r="I153" s="226" t="s">
        <v>217</v>
      </c>
      <c r="J153" s="226" t="s">
        <v>217</v>
      </c>
      <c r="K153" s="226" t="s">
        <v>217</v>
      </c>
      <c r="L153" s="226" t="s">
        <v>217</v>
      </c>
      <c r="M153" s="227">
        <v>43.92</v>
      </c>
      <c r="N153" s="188" t="str">
        <f t="shared" si="2"/>
        <v>723000012800</v>
      </c>
    </row>
    <row r="154" spans="1:14" x14ac:dyDescent="0.25">
      <c r="A154" s="226" t="s">
        <v>108</v>
      </c>
      <c r="B154" s="226" t="s">
        <v>295</v>
      </c>
      <c r="C154" s="226" t="s">
        <v>296</v>
      </c>
      <c r="D154" s="226" t="s">
        <v>126</v>
      </c>
      <c r="E154" s="226" t="s">
        <v>127</v>
      </c>
      <c r="F154" s="226" t="s">
        <v>131</v>
      </c>
      <c r="G154" s="226" t="s">
        <v>152</v>
      </c>
      <c r="H154" s="226" t="s">
        <v>217</v>
      </c>
      <c r="I154" s="226" t="s">
        <v>217</v>
      </c>
      <c r="J154" s="226" t="s">
        <v>217</v>
      </c>
      <c r="K154" s="226" t="s">
        <v>217</v>
      </c>
      <c r="L154" s="226" t="s">
        <v>217</v>
      </c>
      <c r="M154" s="227">
        <v>10.27</v>
      </c>
      <c r="N154" s="188" t="str">
        <f t="shared" si="2"/>
        <v>723100012800</v>
      </c>
    </row>
    <row r="155" spans="1:14" x14ac:dyDescent="0.25">
      <c r="A155" s="226" t="s">
        <v>108</v>
      </c>
      <c r="B155" s="226" t="s">
        <v>295</v>
      </c>
      <c r="C155" s="226" t="s">
        <v>296</v>
      </c>
      <c r="D155" s="226" t="s">
        <v>126</v>
      </c>
      <c r="E155" s="226" t="s">
        <v>127</v>
      </c>
      <c r="F155" s="226" t="s">
        <v>217</v>
      </c>
      <c r="G155" s="226" t="s">
        <v>139</v>
      </c>
      <c r="H155" s="226" t="s">
        <v>217</v>
      </c>
      <c r="I155" s="226" t="s">
        <v>217</v>
      </c>
      <c r="J155" s="226" t="s">
        <v>217</v>
      </c>
      <c r="K155" s="226" t="s">
        <v>217</v>
      </c>
      <c r="L155" s="226" t="s">
        <v>217</v>
      </c>
      <c r="M155" s="227">
        <v>-43.92</v>
      </c>
      <c r="N155" s="188" t="str">
        <f t="shared" si="2"/>
        <v>211000012800</v>
      </c>
    </row>
    <row r="156" spans="1:14" x14ac:dyDescent="0.25">
      <c r="A156" s="226" t="s">
        <v>108</v>
      </c>
      <c r="B156" s="226" t="s">
        <v>295</v>
      </c>
      <c r="C156" s="226" t="s">
        <v>296</v>
      </c>
      <c r="D156" s="226" t="s">
        <v>126</v>
      </c>
      <c r="E156" s="226" t="s">
        <v>127</v>
      </c>
      <c r="F156" s="226" t="s">
        <v>217</v>
      </c>
      <c r="G156" s="226" t="s">
        <v>133</v>
      </c>
      <c r="H156" s="226" t="s">
        <v>217</v>
      </c>
      <c r="I156" s="226" t="s">
        <v>217</v>
      </c>
      <c r="J156" s="226" t="s">
        <v>217</v>
      </c>
      <c r="K156" s="226" t="s">
        <v>217</v>
      </c>
      <c r="L156" s="226" t="s">
        <v>217</v>
      </c>
      <c r="M156" s="227">
        <v>-43.92</v>
      </c>
      <c r="N156" s="188" t="str">
        <f t="shared" si="2"/>
        <v>205300012800</v>
      </c>
    </row>
    <row r="157" spans="1:14" x14ac:dyDescent="0.25">
      <c r="A157" s="226" t="s">
        <v>108</v>
      </c>
      <c r="B157" s="226" t="s">
        <v>295</v>
      </c>
      <c r="C157" s="226" t="s">
        <v>296</v>
      </c>
      <c r="D157" s="226" t="s">
        <v>126</v>
      </c>
      <c r="E157" s="226" t="s">
        <v>127</v>
      </c>
      <c r="F157" s="226" t="s">
        <v>217</v>
      </c>
      <c r="G157" s="226" t="s">
        <v>145</v>
      </c>
      <c r="H157" s="226" t="s">
        <v>217</v>
      </c>
      <c r="I157" s="226" t="s">
        <v>217</v>
      </c>
      <c r="J157" s="226" t="s">
        <v>217</v>
      </c>
      <c r="K157" s="226" t="s">
        <v>217</v>
      </c>
      <c r="L157" s="226" t="s">
        <v>217</v>
      </c>
      <c r="M157" s="227">
        <v>-10.27</v>
      </c>
      <c r="N157" s="188" t="str">
        <f t="shared" si="2"/>
        <v>216000012800</v>
      </c>
    </row>
    <row r="158" spans="1:14" x14ac:dyDescent="0.25">
      <c r="A158" s="226" t="s">
        <v>108</v>
      </c>
      <c r="B158" s="226" t="s">
        <v>295</v>
      </c>
      <c r="C158" s="226" t="s">
        <v>296</v>
      </c>
      <c r="D158" s="226" t="s">
        <v>126</v>
      </c>
      <c r="E158" s="226" t="s">
        <v>127</v>
      </c>
      <c r="F158" s="226" t="s">
        <v>217</v>
      </c>
      <c r="G158" s="226" t="s">
        <v>124</v>
      </c>
      <c r="H158" s="226" t="s">
        <v>217</v>
      </c>
      <c r="I158" s="226" t="s">
        <v>217</v>
      </c>
      <c r="J158" s="226" t="s">
        <v>217</v>
      </c>
      <c r="K158" s="226" t="s">
        <v>217</v>
      </c>
      <c r="L158" s="226" t="s">
        <v>217</v>
      </c>
      <c r="M158" s="227">
        <v>-557.33000000000004</v>
      </c>
      <c r="N158" s="188" t="str">
        <f t="shared" si="2"/>
        <v>100000012800</v>
      </c>
    </row>
    <row r="159" spans="1:14" x14ac:dyDescent="0.25">
      <c r="A159" s="226" t="s">
        <v>108</v>
      </c>
      <c r="B159" s="226" t="s">
        <v>295</v>
      </c>
      <c r="C159" s="226" t="s">
        <v>296</v>
      </c>
      <c r="D159" s="226" t="s">
        <v>126</v>
      </c>
      <c r="E159" s="226" t="s">
        <v>127</v>
      </c>
      <c r="F159" s="226" t="s">
        <v>217</v>
      </c>
      <c r="G159" s="226" t="s">
        <v>136</v>
      </c>
      <c r="H159" s="226" t="s">
        <v>217</v>
      </c>
      <c r="I159" s="226" t="s">
        <v>217</v>
      </c>
      <c r="J159" s="226" t="s">
        <v>217</v>
      </c>
      <c r="K159" s="226" t="s">
        <v>217</v>
      </c>
      <c r="L159" s="226" t="s">
        <v>217</v>
      </c>
      <c r="M159" s="227">
        <v>-10.27</v>
      </c>
      <c r="N159" s="188" t="str">
        <f t="shared" si="2"/>
        <v>205800012800</v>
      </c>
    </row>
    <row r="160" spans="1:14" x14ac:dyDescent="0.25">
      <c r="A160" s="226" t="s">
        <v>108</v>
      </c>
      <c r="B160" s="226" t="s">
        <v>295</v>
      </c>
      <c r="C160" s="226" t="s">
        <v>296</v>
      </c>
      <c r="D160" s="226" t="s">
        <v>126</v>
      </c>
      <c r="E160" s="226" t="s">
        <v>127</v>
      </c>
      <c r="F160" s="226" t="s">
        <v>131</v>
      </c>
      <c r="G160" s="226" t="s">
        <v>149</v>
      </c>
      <c r="H160" s="226" t="s">
        <v>217</v>
      </c>
      <c r="I160" s="226" t="s">
        <v>217</v>
      </c>
      <c r="J160" s="226" t="s">
        <v>217</v>
      </c>
      <c r="K160" s="226" t="s">
        <v>217</v>
      </c>
      <c r="L160" s="226" t="s">
        <v>217</v>
      </c>
      <c r="M160" s="227">
        <v>707.75</v>
      </c>
      <c r="N160" s="188" t="str">
        <f t="shared" si="2"/>
        <v>715000012800</v>
      </c>
    </row>
    <row r="161" spans="1:14" x14ac:dyDescent="0.25">
      <c r="A161" s="226" t="s">
        <v>108</v>
      </c>
      <c r="B161" s="226" t="s">
        <v>295</v>
      </c>
      <c r="C161" s="226" t="s">
        <v>296</v>
      </c>
      <c r="D161" s="226" t="s">
        <v>126</v>
      </c>
      <c r="E161" s="226" t="s">
        <v>127</v>
      </c>
      <c r="F161" s="226" t="s">
        <v>131</v>
      </c>
      <c r="G161" s="226" t="s">
        <v>149</v>
      </c>
      <c r="H161" s="226" t="s">
        <v>217</v>
      </c>
      <c r="I161" s="226" t="s">
        <v>217</v>
      </c>
      <c r="J161" s="226" t="s">
        <v>217</v>
      </c>
      <c r="K161" s="226" t="s">
        <v>217</v>
      </c>
      <c r="L161" s="226" t="s">
        <v>217</v>
      </c>
      <c r="M161" s="227">
        <v>0.68</v>
      </c>
      <c r="N161" s="188" t="str">
        <f t="shared" si="2"/>
        <v>715000012800</v>
      </c>
    </row>
    <row r="162" spans="1:14" x14ac:dyDescent="0.25">
      <c r="A162" s="226" t="s">
        <v>108</v>
      </c>
      <c r="B162" s="226" t="s">
        <v>295</v>
      </c>
      <c r="C162" s="226" t="s">
        <v>296</v>
      </c>
      <c r="D162" s="226" t="s">
        <v>126</v>
      </c>
      <c r="E162" s="226" t="s">
        <v>127</v>
      </c>
      <c r="F162" s="226" t="s">
        <v>217</v>
      </c>
      <c r="G162" s="226" t="s">
        <v>143</v>
      </c>
      <c r="H162" s="226" t="s">
        <v>217</v>
      </c>
      <c r="I162" s="226" t="s">
        <v>217</v>
      </c>
      <c r="J162" s="226" t="s">
        <v>217</v>
      </c>
      <c r="K162" s="226" t="s">
        <v>217</v>
      </c>
      <c r="L162" s="226" t="s">
        <v>217</v>
      </c>
      <c r="M162" s="227">
        <v>-21.65</v>
      </c>
      <c r="N162" s="188" t="str">
        <f t="shared" si="2"/>
        <v>215000012800</v>
      </c>
    </row>
    <row r="163" spans="1:14" x14ac:dyDescent="0.25">
      <c r="A163" s="226" t="s">
        <v>108</v>
      </c>
      <c r="B163" s="226" t="s">
        <v>295</v>
      </c>
      <c r="C163" s="226" t="s">
        <v>296</v>
      </c>
      <c r="D163" s="226" t="s">
        <v>126</v>
      </c>
      <c r="E163" s="226" t="s">
        <v>127</v>
      </c>
      <c r="F163" s="226" t="s">
        <v>217</v>
      </c>
      <c r="G163" s="226" t="s">
        <v>142</v>
      </c>
      <c r="H163" s="226" t="s">
        <v>217</v>
      </c>
      <c r="I163" s="226" t="s">
        <v>217</v>
      </c>
      <c r="J163" s="226" t="s">
        <v>217</v>
      </c>
      <c r="K163" s="226" t="s">
        <v>217</v>
      </c>
      <c r="L163" s="226" t="s">
        <v>217</v>
      </c>
      <c r="M163" s="227">
        <v>-75.260000000000005</v>
      </c>
      <c r="N163" s="188" t="str">
        <f t="shared" si="2"/>
        <v>214000012800</v>
      </c>
    </row>
    <row r="164" spans="1:14" x14ac:dyDescent="0.25">
      <c r="A164" s="226" t="s">
        <v>108</v>
      </c>
      <c r="B164" s="226" t="s">
        <v>233</v>
      </c>
      <c r="C164" s="226" t="s">
        <v>234</v>
      </c>
      <c r="D164" s="226" t="s">
        <v>126</v>
      </c>
      <c r="E164" s="226" t="s">
        <v>127</v>
      </c>
      <c r="F164" s="226" t="s">
        <v>131</v>
      </c>
      <c r="G164" s="226" t="s">
        <v>151</v>
      </c>
      <c r="H164" s="226" t="s">
        <v>217</v>
      </c>
      <c r="I164" s="226" t="s">
        <v>217</v>
      </c>
      <c r="J164" s="226" t="s">
        <v>217</v>
      </c>
      <c r="K164" s="226" t="s">
        <v>217</v>
      </c>
      <c r="L164" s="226" t="s">
        <v>217</v>
      </c>
      <c r="M164" s="227">
        <v>49.2</v>
      </c>
      <c r="N164" s="188" t="str">
        <f t="shared" si="2"/>
        <v>723000012800</v>
      </c>
    </row>
    <row r="165" spans="1:14" x14ac:dyDescent="0.25">
      <c r="A165" s="226" t="s">
        <v>108</v>
      </c>
      <c r="B165" s="226" t="s">
        <v>233</v>
      </c>
      <c r="C165" s="226" t="s">
        <v>234</v>
      </c>
      <c r="D165" s="226" t="s">
        <v>126</v>
      </c>
      <c r="E165" s="226" t="s">
        <v>127</v>
      </c>
      <c r="F165" s="226" t="s">
        <v>217</v>
      </c>
      <c r="G165" s="226" t="s">
        <v>124</v>
      </c>
      <c r="H165" s="226" t="s">
        <v>217</v>
      </c>
      <c r="I165" s="226" t="s">
        <v>217</v>
      </c>
      <c r="J165" s="226" t="s">
        <v>217</v>
      </c>
      <c r="K165" s="226" t="s">
        <v>217</v>
      </c>
      <c r="L165" s="226" t="s">
        <v>217</v>
      </c>
      <c r="M165" s="227">
        <v>-531.20000000000005</v>
      </c>
      <c r="N165" s="188" t="str">
        <f t="shared" si="2"/>
        <v>100000012800</v>
      </c>
    </row>
    <row r="166" spans="1:14" x14ac:dyDescent="0.25">
      <c r="A166" s="226" t="s">
        <v>108</v>
      </c>
      <c r="B166" s="226" t="s">
        <v>233</v>
      </c>
      <c r="C166" s="226" t="s">
        <v>234</v>
      </c>
      <c r="D166" s="226" t="s">
        <v>126</v>
      </c>
      <c r="E166" s="226" t="s">
        <v>127</v>
      </c>
      <c r="F166" s="226" t="s">
        <v>131</v>
      </c>
      <c r="G166" s="226" t="s">
        <v>156</v>
      </c>
      <c r="H166" s="226" t="s">
        <v>217</v>
      </c>
      <c r="I166" s="226" t="s">
        <v>217</v>
      </c>
      <c r="J166" s="226" t="s">
        <v>217</v>
      </c>
      <c r="K166" s="226" t="s">
        <v>217</v>
      </c>
      <c r="L166" s="226" t="s">
        <v>217</v>
      </c>
      <c r="M166" s="227">
        <v>52.38</v>
      </c>
      <c r="N166" s="188" t="str">
        <f t="shared" si="2"/>
        <v>726900012800</v>
      </c>
    </row>
    <row r="167" spans="1:14" x14ac:dyDescent="0.25">
      <c r="A167" s="226" t="s">
        <v>108</v>
      </c>
      <c r="B167" s="226" t="s">
        <v>233</v>
      </c>
      <c r="C167" s="226" t="s">
        <v>234</v>
      </c>
      <c r="D167" s="226" t="s">
        <v>126</v>
      </c>
      <c r="E167" s="226" t="s">
        <v>127</v>
      </c>
      <c r="F167" s="226" t="s">
        <v>131</v>
      </c>
      <c r="G167" s="226" t="s">
        <v>156</v>
      </c>
      <c r="H167" s="226" t="s">
        <v>217</v>
      </c>
      <c r="I167" s="226" t="s">
        <v>217</v>
      </c>
      <c r="J167" s="226" t="s">
        <v>217</v>
      </c>
      <c r="K167" s="226" t="s">
        <v>217</v>
      </c>
      <c r="L167" s="226" t="s">
        <v>217</v>
      </c>
      <c r="M167" s="227">
        <v>9.52</v>
      </c>
      <c r="N167" s="188" t="str">
        <f t="shared" si="2"/>
        <v>726900012800</v>
      </c>
    </row>
    <row r="168" spans="1:14" x14ac:dyDescent="0.25">
      <c r="A168" s="226" t="s">
        <v>108</v>
      </c>
      <c r="B168" s="226" t="s">
        <v>233</v>
      </c>
      <c r="C168" s="226" t="s">
        <v>234</v>
      </c>
      <c r="D168" s="226" t="s">
        <v>126</v>
      </c>
      <c r="E168" s="226" t="s">
        <v>127</v>
      </c>
      <c r="F168" s="226" t="s">
        <v>217</v>
      </c>
      <c r="G168" s="226" t="s">
        <v>138</v>
      </c>
      <c r="H168" s="226" t="s">
        <v>217</v>
      </c>
      <c r="I168" s="226" t="s">
        <v>217</v>
      </c>
      <c r="J168" s="226" t="s">
        <v>217</v>
      </c>
      <c r="K168" s="226" t="s">
        <v>217</v>
      </c>
      <c r="L168" s="226" t="s">
        <v>217</v>
      </c>
      <c r="M168" s="227">
        <v>-52.38</v>
      </c>
      <c r="N168" s="188" t="str">
        <f t="shared" si="2"/>
        <v>210500012800</v>
      </c>
    </row>
    <row r="169" spans="1:14" x14ac:dyDescent="0.25">
      <c r="A169" s="226" t="s">
        <v>108</v>
      </c>
      <c r="B169" s="226" t="s">
        <v>233</v>
      </c>
      <c r="C169" s="226" t="s">
        <v>234</v>
      </c>
      <c r="D169" s="226" t="s">
        <v>126</v>
      </c>
      <c r="E169" s="226" t="s">
        <v>127</v>
      </c>
      <c r="F169" s="226" t="s">
        <v>217</v>
      </c>
      <c r="G169" s="226" t="s">
        <v>137</v>
      </c>
      <c r="H169" s="226" t="s">
        <v>217</v>
      </c>
      <c r="I169" s="226" t="s">
        <v>217</v>
      </c>
      <c r="J169" s="226" t="s">
        <v>217</v>
      </c>
      <c r="K169" s="226" t="s">
        <v>217</v>
      </c>
      <c r="L169" s="226" t="s">
        <v>217</v>
      </c>
      <c r="M169" s="227">
        <v>-60</v>
      </c>
      <c r="N169" s="188" t="str">
        <f t="shared" si="2"/>
        <v>210000012800</v>
      </c>
    </row>
    <row r="170" spans="1:14" x14ac:dyDescent="0.25">
      <c r="A170" s="226" t="s">
        <v>108</v>
      </c>
      <c r="B170" s="226" t="s">
        <v>233</v>
      </c>
      <c r="C170" s="226" t="s">
        <v>234</v>
      </c>
      <c r="D170" s="226" t="s">
        <v>126</v>
      </c>
      <c r="E170" s="226" t="s">
        <v>127</v>
      </c>
      <c r="F170" s="226" t="s">
        <v>217</v>
      </c>
      <c r="G170" s="226" t="s">
        <v>132</v>
      </c>
      <c r="H170" s="226" t="s">
        <v>217</v>
      </c>
      <c r="I170" s="226" t="s">
        <v>217</v>
      </c>
      <c r="J170" s="226" t="s">
        <v>217</v>
      </c>
      <c r="K170" s="226" t="s">
        <v>217</v>
      </c>
      <c r="L170" s="226" t="s">
        <v>217</v>
      </c>
      <c r="M170" s="227">
        <v>-52.38</v>
      </c>
      <c r="N170" s="188" t="str">
        <f t="shared" si="2"/>
        <v>205200012800</v>
      </c>
    </row>
    <row r="171" spans="1:14" x14ac:dyDescent="0.25">
      <c r="A171" s="226" t="s">
        <v>108</v>
      </c>
      <c r="B171" s="226" t="s">
        <v>233</v>
      </c>
      <c r="C171" s="226" t="s">
        <v>234</v>
      </c>
      <c r="D171" s="226" t="s">
        <v>126</v>
      </c>
      <c r="E171" s="226" t="s">
        <v>127</v>
      </c>
      <c r="F171" s="226" t="s">
        <v>217</v>
      </c>
      <c r="G171" s="226" t="s">
        <v>137</v>
      </c>
      <c r="H171" s="226" t="s">
        <v>217</v>
      </c>
      <c r="I171" s="226" t="s">
        <v>217</v>
      </c>
      <c r="J171" s="226" t="s">
        <v>217</v>
      </c>
      <c r="K171" s="226" t="s">
        <v>217</v>
      </c>
      <c r="L171" s="226" t="s">
        <v>217</v>
      </c>
      <c r="M171" s="227">
        <v>-9.52</v>
      </c>
      <c r="N171" s="188" t="str">
        <f t="shared" si="2"/>
        <v>210000012800</v>
      </c>
    </row>
    <row r="172" spans="1:14" x14ac:dyDescent="0.25">
      <c r="A172" s="226" t="s">
        <v>108</v>
      </c>
      <c r="B172" s="226" t="s">
        <v>233</v>
      </c>
      <c r="C172" s="226" t="s">
        <v>234</v>
      </c>
      <c r="D172" s="226" t="s">
        <v>126</v>
      </c>
      <c r="E172" s="226" t="s">
        <v>127</v>
      </c>
      <c r="F172" s="226" t="s">
        <v>131</v>
      </c>
      <c r="G172" s="226" t="s">
        <v>149</v>
      </c>
      <c r="H172" s="226" t="s">
        <v>217</v>
      </c>
      <c r="I172" s="226" t="s">
        <v>217</v>
      </c>
      <c r="J172" s="226" t="s">
        <v>217</v>
      </c>
      <c r="K172" s="226" t="s">
        <v>217</v>
      </c>
      <c r="L172" s="226" t="s">
        <v>217</v>
      </c>
      <c r="M172" s="227">
        <v>792.75</v>
      </c>
      <c r="N172" s="188" t="str">
        <f t="shared" si="2"/>
        <v>715000012800</v>
      </c>
    </row>
    <row r="173" spans="1:14" x14ac:dyDescent="0.25">
      <c r="A173" s="226" t="s">
        <v>108</v>
      </c>
      <c r="B173" s="226" t="s">
        <v>233</v>
      </c>
      <c r="C173" s="226" t="s">
        <v>234</v>
      </c>
      <c r="D173" s="226" t="s">
        <v>126</v>
      </c>
      <c r="E173" s="226" t="s">
        <v>127</v>
      </c>
      <c r="F173" s="226" t="s">
        <v>131</v>
      </c>
      <c r="G173" s="226" t="s">
        <v>149</v>
      </c>
      <c r="H173" s="226" t="s">
        <v>217</v>
      </c>
      <c r="I173" s="226" t="s">
        <v>217</v>
      </c>
      <c r="J173" s="226" t="s">
        <v>217</v>
      </c>
      <c r="K173" s="226" t="s">
        <v>217</v>
      </c>
      <c r="L173" s="226" t="s">
        <v>217</v>
      </c>
      <c r="M173" s="227">
        <v>0.9</v>
      </c>
      <c r="N173" s="188" t="str">
        <f t="shared" si="2"/>
        <v>715000012800</v>
      </c>
    </row>
    <row r="174" spans="1:14" x14ac:dyDescent="0.25">
      <c r="A174" s="226" t="s">
        <v>108</v>
      </c>
      <c r="B174" s="226" t="s">
        <v>233</v>
      </c>
      <c r="C174" s="226" t="s">
        <v>234</v>
      </c>
      <c r="D174" s="226" t="s">
        <v>126</v>
      </c>
      <c r="E174" s="226" t="s">
        <v>127</v>
      </c>
      <c r="F174" s="226" t="s">
        <v>217</v>
      </c>
      <c r="G174" s="226" t="s">
        <v>139</v>
      </c>
      <c r="H174" s="226" t="s">
        <v>217</v>
      </c>
      <c r="I174" s="226" t="s">
        <v>217</v>
      </c>
      <c r="J174" s="226" t="s">
        <v>217</v>
      </c>
      <c r="K174" s="226" t="s">
        <v>217</v>
      </c>
      <c r="L174" s="226" t="s">
        <v>217</v>
      </c>
      <c r="M174" s="227">
        <v>-49.2</v>
      </c>
      <c r="N174" s="188" t="str">
        <f t="shared" si="2"/>
        <v>211000012800</v>
      </c>
    </row>
    <row r="175" spans="1:14" x14ac:dyDescent="0.25">
      <c r="A175" s="226" t="s">
        <v>108</v>
      </c>
      <c r="B175" s="226" t="s">
        <v>233</v>
      </c>
      <c r="C175" s="226" t="s">
        <v>234</v>
      </c>
      <c r="D175" s="226" t="s">
        <v>126</v>
      </c>
      <c r="E175" s="226" t="s">
        <v>127</v>
      </c>
      <c r="F175" s="226" t="s">
        <v>217</v>
      </c>
      <c r="G175" s="226" t="s">
        <v>133</v>
      </c>
      <c r="H175" s="226" t="s">
        <v>217</v>
      </c>
      <c r="I175" s="226" t="s">
        <v>217</v>
      </c>
      <c r="J175" s="226" t="s">
        <v>217</v>
      </c>
      <c r="K175" s="226" t="s">
        <v>217</v>
      </c>
      <c r="L175" s="226" t="s">
        <v>217</v>
      </c>
      <c r="M175" s="227">
        <v>-49.2</v>
      </c>
      <c r="N175" s="188" t="str">
        <f t="shared" si="2"/>
        <v>205300012800</v>
      </c>
    </row>
    <row r="176" spans="1:14" x14ac:dyDescent="0.25">
      <c r="A176" s="226" t="s">
        <v>108</v>
      </c>
      <c r="B176" s="226" t="s">
        <v>233</v>
      </c>
      <c r="C176" s="226" t="s">
        <v>234</v>
      </c>
      <c r="D176" s="226" t="s">
        <v>126</v>
      </c>
      <c r="E176" s="226" t="s">
        <v>127</v>
      </c>
      <c r="F176" s="226" t="s">
        <v>217</v>
      </c>
      <c r="G176" s="226" t="s">
        <v>145</v>
      </c>
      <c r="H176" s="226" t="s">
        <v>217</v>
      </c>
      <c r="I176" s="226" t="s">
        <v>217</v>
      </c>
      <c r="J176" s="226" t="s">
        <v>217</v>
      </c>
      <c r="K176" s="226" t="s">
        <v>217</v>
      </c>
      <c r="L176" s="226" t="s">
        <v>217</v>
      </c>
      <c r="M176" s="227">
        <v>-11.51</v>
      </c>
      <c r="N176" s="188" t="str">
        <f t="shared" si="2"/>
        <v>216000012800</v>
      </c>
    </row>
    <row r="177" spans="1:14" x14ac:dyDescent="0.25">
      <c r="A177" s="226" t="s">
        <v>108</v>
      </c>
      <c r="B177" s="226" t="s">
        <v>233</v>
      </c>
      <c r="C177" s="226" t="s">
        <v>234</v>
      </c>
      <c r="D177" s="226" t="s">
        <v>126</v>
      </c>
      <c r="E177" s="226" t="s">
        <v>127</v>
      </c>
      <c r="F177" s="226" t="s">
        <v>217</v>
      </c>
      <c r="G177" s="226" t="s">
        <v>142</v>
      </c>
      <c r="H177" s="226" t="s">
        <v>217</v>
      </c>
      <c r="I177" s="226" t="s">
        <v>217</v>
      </c>
      <c r="J177" s="226" t="s">
        <v>217</v>
      </c>
      <c r="K177" s="226" t="s">
        <v>217</v>
      </c>
      <c r="L177" s="226" t="s">
        <v>217</v>
      </c>
      <c r="M177" s="227">
        <v>-71.180000000000007</v>
      </c>
      <c r="N177" s="188" t="str">
        <f t="shared" si="2"/>
        <v>214000012800</v>
      </c>
    </row>
    <row r="178" spans="1:14" x14ac:dyDescent="0.25">
      <c r="A178" s="226" t="s">
        <v>108</v>
      </c>
      <c r="B178" s="226" t="s">
        <v>233</v>
      </c>
      <c r="C178" s="226" t="s">
        <v>234</v>
      </c>
      <c r="D178" s="226" t="s">
        <v>126</v>
      </c>
      <c r="E178" s="226" t="s">
        <v>127</v>
      </c>
      <c r="F178" s="226" t="s">
        <v>217</v>
      </c>
      <c r="G178" s="226" t="s">
        <v>136</v>
      </c>
      <c r="H178" s="226" t="s">
        <v>217</v>
      </c>
      <c r="I178" s="226" t="s">
        <v>217</v>
      </c>
      <c r="J178" s="226" t="s">
        <v>217</v>
      </c>
      <c r="K178" s="226" t="s">
        <v>217</v>
      </c>
      <c r="L178" s="226" t="s">
        <v>217</v>
      </c>
      <c r="M178" s="227">
        <v>-11.51</v>
      </c>
      <c r="N178" s="188" t="str">
        <f t="shared" si="2"/>
        <v>205800012800</v>
      </c>
    </row>
    <row r="179" spans="1:14" x14ac:dyDescent="0.25">
      <c r="A179" s="226" t="s">
        <v>108</v>
      </c>
      <c r="B179" s="226" t="s">
        <v>233</v>
      </c>
      <c r="C179" s="226" t="s">
        <v>234</v>
      </c>
      <c r="D179" s="226" t="s">
        <v>126</v>
      </c>
      <c r="E179" s="226" t="s">
        <v>127</v>
      </c>
      <c r="F179" s="226" t="s">
        <v>217</v>
      </c>
      <c r="G179" s="226" t="s">
        <v>143</v>
      </c>
      <c r="H179" s="226" t="s">
        <v>217</v>
      </c>
      <c r="I179" s="226" t="s">
        <v>217</v>
      </c>
      <c r="J179" s="226" t="s">
        <v>217</v>
      </c>
      <c r="K179" s="226" t="s">
        <v>217</v>
      </c>
      <c r="L179" s="226" t="s">
        <v>217</v>
      </c>
      <c r="M179" s="227">
        <v>-18.18</v>
      </c>
      <c r="N179" s="188" t="str">
        <f t="shared" si="2"/>
        <v>215000012800</v>
      </c>
    </row>
    <row r="180" spans="1:14" x14ac:dyDescent="0.25">
      <c r="A180" s="226" t="s">
        <v>108</v>
      </c>
      <c r="B180" s="226" t="s">
        <v>233</v>
      </c>
      <c r="C180" s="226" t="s">
        <v>234</v>
      </c>
      <c r="D180" s="226" t="s">
        <v>126</v>
      </c>
      <c r="E180" s="226" t="s">
        <v>127</v>
      </c>
      <c r="F180" s="226" t="s">
        <v>131</v>
      </c>
      <c r="G180" s="226" t="s">
        <v>152</v>
      </c>
      <c r="H180" s="226" t="s">
        <v>217</v>
      </c>
      <c r="I180" s="226" t="s">
        <v>217</v>
      </c>
      <c r="J180" s="226" t="s">
        <v>217</v>
      </c>
      <c r="K180" s="226" t="s">
        <v>217</v>
      </c>
      <c r="L180" s="226" t="s">
        <v>217</v>
      </c>
      <c r="M180" s="227">
        <v>11.51</v>
      </c>
      <c r="N180" s="188" t="str">
        <f t="shared" si="2"/>
        <v>723100012800</v>
      </c>
    </row>
    <row r="181" spans="1:14" x14ac:dyDescent="0.25">
      <c r="A181" s="226" t="s">
        <v>108</v>
      </c>
      <c r="B181" s="226" t="s">
        <v>235</v>
      </c>
      <c r="C181" s="226" t="s">
        <v>236</v>
      </c>
      <c r="D181" s="226" t="s">
        <v>126</v>
      </c>
      <c r="E181" s="226" t="s">
        <v>127</v>
      </c>
      <c r="F181" s="226" t="s">
        <v>217</v>
      </c>
      <c r="G181" s="226" t="s">
        <v>137</v>
      </c>
      <c r="H181" s="226" t="s">
        <v>217</v>
      </c>
      <c r="I181" s="226" t="s">
        <v>217</v>
      </c>
      <c r="J181" s="226" t="s">
        <v>217</v>
      </c>
      <c r="K181" s="226" t="s">
        <v>217</v>
      </c>
      <c r="L181" s="226" t="s">
        <v>217</v>
      </c>
      <c r="M181" s="227">
        <v>-27.69</v>
      </c>
      <c r="N181" s="188" t="str">
        <f t="shared" si="2"/>
        <v>210000012800</v>
      </c>
    </row>
    <row r="182" spans="1:14" x14ac:dyDescent="0.25">
      <c r="A182" s="226" t="s">
        <v>108</v>
      </c>
      <c r="B182" s="226" t="s">
        <v>235</v>
      </c>
      <c r="C182" s="226" t="s">
        <v>236</v>
      </c>
      <c r="D182" s="226" t="s">
        <v>126</v>
      </c>
      <c r="E182" s="226" t="s">
        <v>127</v>
      </c>
      <c r="F182" s="226" t="s">
        <v>217</v>
      </c>
      <c r="G182" s="226" t="s">
        <v>124</v>
      </c>
      <c r="H182" s="226" t="s">
        <v>217</v>
      </c>
      <c r="I182" s="226" t="s">
        <v>217</v>
      </c>
      <c r="J182" s="226" t="s">
        <v>217</v>
      </c>
      <c r="K182" s="226" t="s">
        <v>217</v>
      </c>
      <c r="L182" s="226" t="s">
        <v>217</v>
      </c>
      <c r="M182" s="227">
        <v>-1471.42</v>
      </c>
      <c r="N182" s="188" t="str">
        <f t="shared" si="2"/>
        <v>100000012800</v>
      </c>
    </row>
    <row r="183" spans="1:14" x14ac:dyDescent="0.25">
      <c r="A183" s="226" t="s">
        <v>108</v>
      </c>
      <c r="B183" s="226" t="s">
        <v>235</v>
      </c>
      <c r="C183" s="226" t="s">
        <v>236</v>
      </c>
      <c r="D183" s="226" t="s">
        <v>126</v>
      </c>
      <c r="E183" s="226" t="s">
        <v>127</v>
      </c>
      <c r="F183" s="226" t="s">
        <v>125</v>
      </c>
      <c r="G183" s="226" t="s">
        <v>148</v>
      </c>
      <c r="H183" s="226" t="s">
        <v>217</v>
      </c>
      <c r="I183" s="226" t="s">
        <v>217</v>
      </c>
      <c r="J183" s="226" t="s">
        <v>217</v>
      </c>
      <c r="K183" s="226" t="s">
        <v>217</v>
      </c>
      <c r="L183" s="226" t="s">
        <v>217</v>
      </c>
      <c r="M183" s="227">
        <v>1747.2</v>
      </c>
      <c r="N183" s="188" t="str">
        <f t="shared" si="2"/>
        <v>700000012800</v>
      </c>
    </row>
    <row r="184" spans="1:14" x14ac:dyDescent="0.25">
      <c r="A184" s="226" t="s">
        <v>108</v>
      </c>
      <c r="B184" s="226" t="s">
        <v>235</v>
      </c>
      <c r="C184" s="226" t="s">
        <v>236</v>
      </c>
      <c r="D184" s="226" t="s">
        <v>126</v>
      </c>
      <c r="E184" s="226" t="s">
        <v>127</v>
      </c>
      <c r="F184" s="226" t="s">
        <v>125</v>
      </c>
      <c r="G184" s="226" t="s">
        <v>148</v>
      </c>
      <c r="H184" s="226" t="s">
        <v>217</v>
      </c>
      <c r="I184" s="226" t="s">
        <v>217</v>
      </c>
      <c r="J184" s="226" t="s">
        <v>217</v>
      </c>
      <c r="K184" s="226" t="s">
        <v>217</v>
      </c>
      <c r="L184" s="226" t="s">
        <v>217</v>
      </c>
      <c r="M184" s="227">
        <v>436.8</v>
      </c>
      <c r="N184" s="188" t="str">
        <f t="shared" si="2"/>
        <v>700000012800</v>
      </c>
    </row>
    <row r="185" spans="1:14" x14ac:dyDescent="0.25">
      <c r="A185" s="226" t="s">
        <v>108</v>
      </c>
      <c r="B185" s="226" t="s">
        <v>235</v>
      </c>
      <c r="C185" s="226" t="s">
        <v>236</v>
      </c>
      <c r="D185" s="226" t="s">
        <v>126</v>
      </c>
      <c r="E185" s="226" t="s">
        <v>127</v>
      </c>
      <c r="F185" s="226" t="s">
        <v>125</v>
      </c>
      <c r="G185" s="226" t="s">
        <v>151</v>
      </c>
      <c r="H185" s="226" t="s">
        <v>217</v>
      </c>
      <c r="I185" s="226" t="s">
        <v>217</v>
      </c>
      <c r="J185" s="226" t="s">
        <v>217</v>
      </c>
      <c r="K185" s="226" t="s">
        <v>217</v>
      </c>
      <c r="L185" s="226" t="s">
        <v>217</v>
      </c>
      <c r="M185" s="227">
        <v>129.19</v>
      </c>
      <c r="N185" s="188" t="str">
        <f t="shared" si="2"/>
        <v>723000012800</v>
      </c>
    </row>
    <row r="186" spans="1:14" x14ac:dyDescent="0.25">
      <c r="A186" s="226" t="s">
        <v>108</v>
      </c>
      <c r="B186" s="226" t="s">
        <v>235</v>
      </c>
      <c r="C186" s="226" t="s">
        <v>236</v>
      </c>
      <c r="D186" s="226" t="s">
        <v>126</v>
      </c>
      <c r="E186" s="226" t="s">
        <v>127</v>
      </c>
      <c r="F186" s="226" t="s">
        <v>125</v>
      </c>
      <c r="G186" s="226" t="s">
        <v>152</v>
      </c>
      <c r="H186" s="226" t="s">
        <v>217</v>
      </c>
      <c r="I186" s="226" t="s">
        <v>217</v>
      </c>
      <c r="J186" s="226" t="s">
        <v>217</v>
      </c>
      <c r="K186" s="226" t="s">
        <v>217</v>
      </c>
      <c r="L186" s="226" t="s">
        <v>217</v>
      </c>
      <c r="M186" s="227">
        <v>30.21</v>
      </c>
      <c r="N186" s="188" t="str">
        <f t="shared" si="2"/>
        <v>723100012800</v>
      </c>
    </row>
    <row r="187" spans="1:14" x14ac:dyDescent="0.25">
      <c r="A187" s="226" t="s">
        <v>108</v>
      </c>
      <c r="B187" s="226" t="s">
        <v>235</v>
      </c>
      <c r="C187" s="226" t="s">
        <v>236</v>
      </c>
      <c r="D187" s="226" t="s">
        <v>126</v>
      </c>
      <c r="E187" s="226" t="s">
        <v>127</v>
      </c>
      <c r="F187" s="226" t="s">
        <v>125</v>
      </c>
      <c r="G187" s="226" t="s">
        <v>153</v>
      </c>
      <c r="H187" s="226" t="s">
        <v>217</v>
      </c>
      <c r="I187" s="226" t="s">
        <v>217</v>
      </c>
      <c r="J187" s="226" t="s">
        <v>217</v>
      </c>
      <c r="K187" s="226" t="s">
        <v>217</v>
      </c>
      <c r="L187" s="226" t="s">
        <v>217</v>
      </c>
      <c r="M187" s="227">
        <v>297.7</v>
      </c>
      <c r="N187" s="188" t="str">
        <f t="shared" si="2"/>
        <v>724000012800</v>
      </c>
    </row>
    <row r="188" spans="1:14" x14ac:dyDescent="0.25">
      <c r="A188" s="226" t="s">
        <v>108</v>
      </c>
      <c r="B188" s="226" t="s">
        <v>235</v>
      </c>
      <c r="C188" s="226" t="s">
        <v>236</v>
      </c>
      <c r="D188" s="226" t="s">
        <v>126</v>
      </c>
      <c r="E188" s="226" t="s">
        <v>127</v>
      </c>
      <c r="F188" s="226" t="s">
        <v>125</v>
      </c>
      <c r="G188" s="226" t="s">
        <v>155</v>
      </c>
      <c r="H188" s="226" t="s">
        <v>217</v>
      </c>
      <c r="I188" s="226" t="s">
        <v>217</v>
      </c>
      <c r="J188" s="226" t="s">
        <v>217</v>
      </c>
      <c r="K188" s="226" t="s">
        <v>217</v>
      </c>
      <c r="L188" s="226" t="s">
        <v>217</v>
      </c>
      <c r="M188" s="227">
        <v>5.58</v>
      </c>
      <c r="N188" s="188" t="str">
        <f t="shared" si="2"/>
        <v>725000012800</v>
      </c>
    </row>
    <row r="189" spans="1:14" x14ac:dyDescent="0.25">
      <c r="A189" s="226" t="s">
        <v>108</v>
      </c>
      <c r="B189" s="226" t="s">
        <v>235</v>
      </c>
      <c r="C189" s="226" t="s">
        <v>236</v>
      </c>
      <c r="D189" s="226" t="s">
        <v>126</v>
      </c>
      <c r="E189" s="226" t="s">
        <v>127</v>
      </c>
      <c r="F189" s="226" t="s">
        <v>125</v>
      </c>
      <c r="G189" s="226" t="s">
        <v>156</v>
      </c>
      <c r="H189" s="226" t="s">
        <v>217</v>
      </c>
      <c r="I189" s="226" t="s">
        <v>217</v>
      </c>
      <c r="J189" s="226" t="s">
        <v>217</v>
      </c>
      <c r="K189" s="226" t="s">
        <v>217</v>
      </c>
      <c r="L189" s="226" t="s">
        <v>217</v>
      </c>
      <c r="M189" s="227">
        <v>144.13999999999999</v>
      </c>
      <c r="N189" s="188" t="str">
        <f t="shared" si="2"/>
        <v>726900012800</v>
      </c>
    </row>
    <row r="190" spans="1:14" x14ac:dyDescent="0.25">
      <c r="A190" s="226" t="s">
        <v>108</v>
      </c>
      <c r="B190" s="226" t="s">
        <v>235</v>
      </c>
      <c r="C190" s="226" t="s">
        <v>236</v>
      </c>
      <c r="D190" s="226" t="s">
        <v>126</v>
      </c>
      <c r="E190" s="226" t="s">
        <v>127</v>
      </c>
      <c r="F190" s="226" t="s">
        <v>125</v>
      </c>
      <c r="G190" s="226" t="s">
        <v>156</v>
      </c>
      <c r="H190" s="226" t="s">
        <v>217</v>
      </c>
      <c r="I190" s="226" t="s">
        <v>217</v>
      </c>
      <c r="J190" s="226" t="s">
        <v>217</v>
      </c>
      <c r="K190" s="226" t="s">
        <v>217</v>
      </c>
      <c r="L190" s="226" t="s">
        <v>217</v>
      </c>
      <c r="M190" s="227">
        <v>26.21</v>
      </c>
      <c r="N190" s="188" t="str">
        <f t="shared" si="2"/>
        <v>726900012800</v>
      </c>
    </row>
    <row r="191" spans="1:14" x14ac:dyDescent="0.25">
      <c r="A191" s="226" t="s">
        <v>108</v>
      </c>
      <c r="B191" s="226" t="s">
        <v>235</v>
      </c>
      <c r="C191" s="226" t="s">
        <v>236</v>
      </c>
      <c r="D191" s="226" t="s">
        <v>126</v>
      </c>
      <c r="E191" s="226" t="s">
        <v>127</v>
      </c>
      <c r="F191" s="226" t="s">
        <v>217</v>
      </c>
      <c r="G191" s="226" t="s">
        <v>137</v>
      </c>
      <c r="H191" s="226" t="s">
        <v>217</v>
      </c>
      <c r="I191" s="226" t="s">
        <v>217</v>
      </c>
      <c r="J191" s="226" t="s">
        <v>217</v>
      </c>
      <c r="K191" s="226" t="s">
        <v>217</v>
      </c>
      <c r="L191" s="226" t="s">
        <v>217</v>
      </c>
      <c r="M191" s="227">
        <v>-10</v>
      </c>
      <c r="N191" s="188" t="str">
        <f t="shared" si="2"/>
        <v>210000012800</v>
      </c>
    </row>
    <row r="192" spans="1:14" x14ac:dyDescent="0.25">
      <c r="A192" s="226" t="s">
        <v>108</v>
      </c>
      <c r="B192" s="226" t="s">
        <v>235</v>
      </c>
      <c r="C192" s="226" t="s">
        <v>236</v>
      </c>
      <c r="D192" s="226" t="s">
        <v>126</v>
      </c>
      <c r="E192" s="226" t="s">
        <v>127</v>
      </c>
      <c r="F192" s="226" t="s">
        <v>217</v>
      </c>
      <c r="G192" s="226" t="s">
        <v>140</v>
      </c>
      <c r="H192" s="226" t="s">
        <v>217</v>
      </c>
      <c r="I192" s="226" t="s">
        <v>217</v>
      </c>
      <c r="J192" s="226" t="s">
        <v>217</v>
      </c>
      <c r="K192" s="226" t="s">
        <v>217</v>
      </c>
      <c r="L192" s="226" t="s">
        <v>217</v>
      </c>
      <c r="M192" s="227">
        <v>-8.5500000000000007</v>
      </c>
      <c r="N192" s="188" t="str">
        <f t="shared" si="2"/>
        <v>212500012800</v>
      </c>
    </row>
    <row r="193" spans="1:14" x14ac:dyDescent="0.25">
      <c r="A193" s="226" t="s">
        <v>108</v>
      </c>
      <c r="B193" s="226" t="s">
        <v>235</v>
      </c>
      <c r="C193" s="226" t="s">
        <v>236</v>
      </c>
      <c r="D193" s="226" t="s">
        <v>126</v>
      </c>
      <c r="E193" s="226" t="s">
        <v>127</v>
      </c>
      <c r="F193" s="226" t="s">
        <v>217</v>
      </c>
      <c r="G193" s="226" t="s">
        <v>141</v>
      </c>
      <c r="H193" s="226" t="s">
        <v>217</v>
      </c>
      <c r="I193" s="226" t="s">
        <v>217</v>
      </c>
      <c r="J193" s="226" t="s">
        <v>217</v>
      </c>
      <c r="K193" s="226" t="s">
        <v>217</v>
      </c>
      <c r="L193" s="226" t="s">
        <v>217</v>
      </c>
      <c r="M193" s="227">
        <v>-43</v>
      </c>
      <c r="N193" s="188" t="str">
        <f t="shared" si="2"/>
        <v>213000012800</v>
      </c>
    </row>
    <row r="194" spans="1:14" x14ac:dyDescent="0.25">
      <c r="A194" s="226" t="s">
        <v>108</v>
      </c>
      <c r="B194" s="226" t="s">
        <v>235</v>
      </c>
      <c r="C194" s="226" t="s">
        <v>236</v>
      </c>
      <c r="D194" s="226" t="s">
        <v>126</v>
      </c>
      <c r="E194" s="226" t="s">
        <v>127</v>
      </c>
      <c r="F194" s="226" t="s">
        <v>217</v>
      </c>
      <c r="G194" s="226" t="s">
        <v>138</v>
      </c>
      <c r="H194" s="226" t="s">
        <v>217</v>
      </c>
      <c r="I194" s="226" t="s">
        <v>217</v>
      </c>
      <c r="J194" s="226" t="s">
        <v>217</v>
      </c>
      <c r="K194" s="226" t="s">
        <v>217</v>
      </c>
      <c r="L194" s="226" t="s">
        <v>217</v>
      </c>
      <c r="M194" s="227">
        <v>-144.13999999999999</v>
      </c>
      <c r="N194" s="188" t="str">
        <f t="shared" si="2"/>
        <v>210500012800</v>
      </c>
    </row>
    <row r="195" spans="1:14" x14ac:dyDescent="0.25">
      <c r="A195" s="226" t="s">
        <v>108</v>
      </c>
      <c r="B195" s="226" t="s">
        <v>235</v>
      </c>
      <c r="C195" s="226" t="s">
        <v>236</v>
      </c>
      <c r="D195" s="226" t="s">
        <v>126</v>
      </c>
      <c r="E195" s="226" t="s">
        <v>127</v>
      </c>
      <c r="F195" s="226" t="s">
        <v>217</v>
      </c>
      <c r="G195" s="226" t="s">
        <v>137</v>
      </c>
      <c r="H195" s="226" t="s">
        <v>217</v>
      </c>
      <c r="I195" s="226" t="s">
        <v>217</v>
      </c>
      <c r="J195" s="226" t="s">
        <v>217</v>
      </c>
      <c r="K195" s="226" t="s">
        <v>217</v>
      </c>
      <c r="L195" s="226" t="s">
        <v>217</v>
      </c>
      <c r="M195" s="227">
        <v>-20</v>
      </c>
      <c r="N195" s="188" t="str">
        <f t="shared" ref="N195:N258" si="3">CONCATENATE(G195,E195)</f>
        <v>210000012800</v>
      </c>
    </row>
    <row r="196" spans="1:14" x14ac:dyDescent="0.25">
      <c r="A196" s="226" t="s">
        <v>108</v>
      </c>
      <c r="B196" s="226" t="s">
        <v>235</v>
      </c>
      <c r="C196" s="226" t="s">
        <v>236</v>
      </c>
      <c r="D196" s="226" t="s">
        <v>126</v>
      </c>
      <c r="E196" s="226" t="s">
        <v>127</v>
      </c>
      <c r="F196" s="226" t="s">
        <v>217</v>
      </c>
      <c r="G196" s="226" t="s">
        <v>135</v>
      </c>
      <c r="H196" s="226" t="s">
        <v>217</v>
      </c>
      <c r="I196" s="226" t="s">
        <v>217</v>
      </c>
      <c r="J196" s="226" t="s">
        <v>217</v>
      </c>
      <c r="K196" s="226" t="s">
        <v>217</v>
      </c>
      <c r="L196" s="226" t="s">
        <v>217</v>
      </c>
      <c r="M196" s="227">
        <v>-297.7</v>
      </c>
      <c r="N196" s="188" t="str">
        <f t="shared" si="3"/>
        <v>205600012800</v>
      </c>
    </row>
    <row r="197" spans="1:14" x14ac:dyDescent="0.25">
      <c r="A197" s="226" t="s">
        <v>108</v>
      </c>
      <c r="B197" s="226" t="s">
        <v>235</v>
      </c>
      <c r="C197" s="226" t="s">
        <v>236</v>
      </c>
      <c r="D197" s="226" t="s">
        <v>126</v>
      </c>
      <c r="E197" s="226" t="s">
        <v>127</v>
      </c>
      <c r="F197" s="226" t="s">
        <v>217</v>
      </c>
      <c r="G197" s="226" t="s">
        <v>134</v>
      </c>
      <c r="H197" s="226" t="s">
        <v>217</v>
      </c>
      <c r="I197" s="226" t="s">
        <v>217</v>
      </c>
      <c r="J197" s="226" t="s">
        <v>217</v>
      </c>
      <c r="K197" s="226" t="s">
        <v>217</v>
      </c>
      <c r="L197" s="226" t="s">
        <v>217</v>
      </c>
      <c r="M197" s="227">
        <v>-5.58</v>
      </c>
      <c r="N197" s="188" t="str">
        <f t="shared" si="3"/>
        <v>205500012800</v>
      </c>
    </row>
    <row r="198" spans="1:14" x14ac:dyDescent="0.25">
      <c r="A198" s="226" t="s">
        <v>108</v>
      </c>
      <c r="B198" s="226" t="s">
        <v>235</v>
      </c>
      <c r="C198" s="226" t="s">
        <v>236</v>
      </c>
      <c r="D198" s="226" t="s">
        <v>126</v>
      </c>
      <c r="E198" s="226" t="s">
        <v>127</v>
      </c>
      <c r="F198" s="226" t="s">
        <v>217</v>
      </c>
      <c r="G198" s="226" t="s">
        <v>132</v>
      </c>
      <c r="H198" s="226" t="s">
        <v>217</v>
      </c>
      <c r="I198" s="226" t="s">
        <v>217</v>
      </c>
      <c r="J198" s="226" t="s">
        <v>217</v>
      </c>
      <c r="K198" s="226" t="s">
        <v>217</v>
      </c>
      <c r="L198" s="226" t="s">
        <v>217</v>
      </c>
      <c r="M198" s="227">
        <v>-144.13999999999999</v>
      </c>
      <c r="N198" s="188" t="str">
        <f t="shared" si="3"/>
        <v>205200012800</v>
      </c>
    </row>
    <row r="199" spans="1:14" x14ac:dyDescent="0.25">
      <c r="A199" s="226" t="s">
        <v>108</v>
      </c>
      <c r="B199" s="226" t="s">
        <v>235</v>
      </c>
      <c r="C199" s="226" t="s">
        <v>236</v>
      </c>
      <c r="D199" s="226" t="s">
        <v>126</v>
      </c>
      <c r="E199" s="226" t="s">
        <v>127</v>
      </c>
      <c r="F199" s="226" t="s">
        <v>217</v>
      </c>
      <c r="G199" s="226" t="s">
        <v>137</v>
      </c>
      <c r="H199" s="226" t="s">
        <v>217</v>
      </c>
      <c r="I199" s="226" t="s">
        <v>217</v>
      </c>
      <c r="J199" s="226" t="s">
        <v>217</v>
      </c>
      <c r="K199" s="226" t="s">
        <v>217</v>
      </c>
      <c r="L199" s="226" t="s">
        <v>217</v>
      </c>
      <c r="M199" s="227">
        <v>-26.21</v>
      </c>
      <c r="N199" s="188" t="str">
        <f t="shared" si="3"/>
        <v>210000012800</v>
      </c>
    </row>
    <row r="200" spans="1:14" x14ac:dyDescent="0.25">
      <c r="A200" s="226" t="s">
        <v>108</v>
      </c>
      <c r="B200" s="226" t="s">
        <v>235</v>
      </c>
      <c r="C200" s="226" t="s">
        <v>236</v>
      </c>
      <c r="D200" s="226" t="s">
        <v>126</v>
      </c>
      <c r="E200" s="226" t="s">
        <v>127</v>
      </c>
      <c r="F200" s="226" t="s">
        <v>217</v>
      </c>
      <c r="G200" s="226" t="s">
        <v>139</v>
      </c>
      <c r="H200" s="226" t="s">
        <v>217</v>
      </c>
      <c r="I200" s="226" t="s">
        <v>217</v>
      </c>
      <c r="J200" s="226" t="s">
        <v>217</v>
      </c>
      <c r="K200" s="226" t="s">
        <v>217</v>
      </c>
      <c r="L200" s="226" t="s">
        <v>217</v>
      </c>
      <c r="M200" s="227">
        <v>-129.19</v>
      </c>
      <c r="N200" s="188" t="str">
        <f t="shared" si="3"/>
        <v>211000012800</v>
      </c>
    </row>
    <row r="201" spans="1:14" x14ac:dyDescent="0.25">
      <c r="A201" s="226" t="s">
        <v>108</v>
      </c>
      <c r="B201" s="226" t="s">
        <v>235</v>
      </c>
      <c r="C201" s="226" t="s">
        <v>236</v>
      </c>
      <c r="D201" s="226" t="s">
        <v>126</v>
      </c>
      <c r="E201" s="226" t="s">
        <v>127</v>
      </c>
      <c r="F201" s="226" t="s">
        <v>217</v>
      </c>
      <c r="G201" s="226" t="s">
        <v>133</v>
      </c>
      <c r="H201" s="226" t="s">
        <v>217</v>
      </c>
      <c r="I201" s="226" t="s">
        <v>217</v>
      </c>
      <c r="J201" s="226" t="s">
        <v>217</v>
      </c>
      <c r="K201" s="226" t="s">
        <v>217</v>
      </c>
      <c r="L201" s="226" t="s">
        <v>217</v>
      </c>
      <c r="M201" s="227">
        <v>-129.19</v>
      </c>
      <c r="N201" s="188" t="str">
        <f t="shared" si="3"/>
        <v>205300012800</v>
      </c>
    </row>
    <row r="202" spans="1:14" x14ac:dyDescent="0.25">
      <c r="A202" s="226" t="s">
        <v>108</v>
      </c>
      <c r="B202" s="226" t="s">
        <v>235</v>
      </c>
      <c r="C202" s="226" t="s">
        <v>236</v>
      </c>
      <c r="D202" s="226" t="s">
        <v>126</v>
      </c>
      <c r="E202" s="226" t="s">
        <v>127</v>
      </c>
      <c r="F202" s="226" t="s">
        <v>217</v>
      </c>
      <c r="G202" s="226" t="s">
        <v>145</v>
      </c>
      <c r="H202" s="226" t="s">
        <v>217</v>
      </c>
      <c r="I202" s="226" t="s">
        <v>217</v>
      </c>
      <c r="J202" s="226" t="s">
        <v>217</v>
      </c>
      <c r="K202" s="226" t="s">
        <v>217</v>
      </c>
      <c r="L202" s="226" t="s">
        <v>217</v>
      </c>
      <c r="M202" s="227">
        <v>-30.21</v>
      </c>
      <c r="N202" s="188" t="str">
        <f t="shared" si="3"/>
        <v>216000012800</v>
      </c>
    </row>
    <row r="203" spans="1:14" x14ac:dyDescent="0.25">
      <c r="A203" s="226" t="s">
        <v>108</v>
      </c>
      <c r="B203" s="226" t="s">
        <v>235</v>
      </c>
      <c r="C203" s="226" t="s">
        <v>236</v>
      </c>
      <c r="D203" s="226" t="s">
        <v>126</v>
      </c>
      <c r="E203" s="226" t="s">
        <v>127</v>
      </c>
      <c r="F203" s="226" t="s">
        <v>217</v>
      </c>
      <c r="G203" s="226" t="s">
        <v>142</v>
      </c>
      <c r="H203" s="226" t="s">
        <v>217</v>
      </c>
      <c r="I203" s="226" t="s">
        <v>217</v>
      </c>
      <c r="J203" s="226" t="s">
        <v>217</v>
      </c>
      <c r="K203" s="226" t="s">
        <v>217</v>
      </c>
      <c r="L203" s="226" t="s">
        <v>217</v>
      </c>
      <c r="M203" s="227">
        <v>-190.71</v>
      </c>
      <c r="N203" s="188" t="str">
        <f t="shared" si="3"/>
        <v>214000012800</v>
      </c>
    </row>
    <row r="204" spans="1:14" x14ac:dyDescent="0.25">
      <c r="A204" s="226" t="s">
        <v>108</v>
      </c>
      <c r="B204" s="226" t="s">
        <v>235</v>
      </c>
      <c r="C204" s="226" t="s">
        <v>236</v>
      </c>
      <c r="D204" s="226" t="s">
        <v>126</v>
      </c>
      <c r="E204" s="226" t="s">
        <v>127</v>
      </c>
      <c r="F204" s="226" t="s">
        <v>217</v>
      </c>
      <c r="G204" s="226" t="s">
        <v>136</v>
      </c>
      <c r="H204" s="226" t="s">
        <v>217</v>
      </c>
      <c r="I204" s="226" t="s">
        <v>217</v>
      </c>
      <c r="J204" s="226" t="s">
        <v>217</v>
      </c>
      <c r="K204" s="226" t="s">
        <v>217</v>
      </c>
      <c r="L204" s="226" t="s">
        <v>217</v>
      </c>
      <c r="M204" s="227">
        <v>-30.21</v>
      </c>
      <c r="N204" s="188" t="str">
        <f t="shared" si="3"/>
        <v>205800012800</v>
      </c>
    </row>
    <row r="205" spans="1:14" x14ac:dyDescent="0.25">
      <c r="A205" s="226" t="s">
        <v>108</v>
      </c>
      <c r="B205" s="226" t="s">
        <v>235</v>
      </c>
      <c r="C205" s="226" t="s">
        <v>236</v>
      </c>
      <c r="D205" s="226" t="s">
        <v>126</v>
      </c>
      <c r="E205" s="226" t="s">
        <v>127</v>
      </c>
      <c r="F205" s="226" t="s">
        <v>217</v>
      </c>
      <c r="G205" s="226" t="s">
        <v>143</v>
      </c>
      <c r="H205" s="226" t="s">
        <v>217</v>
      </c>
      <c r="I205" s="226" t="s">
        <v>217</v>
      </c>
      <c r="J205" s="226" t="s">
        <v>217</v>
      </c>
      <c r="K205" s="226" t="s">
        <v>217</v>
      </c>
      <c r="L205" s="226" t="s">
        <v>217</v>
      </c>
      <c r="M205" s="227">
        <v>-105.82</v>
      </c>
      <c r="N205" s="188" t="str">
        <f t="shared" si="3"/>
        <v>215000012800</v>
      </c>
    </row>
    <row r="206" spans="1:14" x14ac:dyDescent="0.25">
      <c r="A206" s="226" t="s">
        <v>108</v>
      </c>
      <c r="B206" s="226" t="s">
        <v>235</v>
      </c>
      <c r="C206" s="226" t="s">
        <v>236</v>
      </c>
      <c r="D206" s="226" t="s">
        <v>126</v>
      </c>
      <c r="E206" s="226" t="s">
        <v>127</v>
      </c>
      <c r="F206" s="226" t="s">
        <v>217</v>
      </c>
      <c r="G206" s="226" t="s">
        <v>137</v>
      </c>
      <c r="H206" s="226" t="s">
        <v>217</v>
      </c>
      <c r="I206" s="226" t="s">
        <v>217</v>
      </c>
      <c r="J206" s="226" t="s">
        <v>217</v>
      </c>
      <c r="K206" s="226" t="s">
        <v>217</v>
      </c>
      <c r="L206" s="226" t="s">
        <v>217</v>
      </c>
      <c r="M206" s="227">
        <v>-3.27</v>
      </c>
      <c r="N206" s="188" t="str">
        <f t="shared" si="3"/>
        <v>210000012800</v>
      </c>
    </row>
    <row r="207" spans="1:14" x14ac:dyDescent="0.25">
      <c r="A207" s="226" t="s">
        <v>108</v>
      </c>
      <c r="B207" s="226" t="s">
        <v>237</v>
      </c>
      <c r="C207" s="226" t="s">
        <v>238</v>
      </c>
      <c r="D207" s="226" t="s">
        <v>126</v>
      </c>
      <c r="E207" s="226" t="s">
        <v>127</v>
      </c>
      <c r="F207" s="226" t="s">
        <v>125</v>
      </c>
      <c r="G207" s="226" t="s">
        <v>148</v>
      </c>
      <c r="H207" s="226" t="s">
        <v>217</v>
      </c>
      <c r="I207" s="226" t="s">
        <v>217</v>
      </c>
      <c r="J207" s="226" t="s">
        <v>217</v>
      </c>
      <c r="K207" s="226" t="s">
        <v>217</v>
      </c>
      <c r="L207" s="226" t="s">
        <v>217</v>
      </c>
      <c r="M207" s="227">
        <v>1475.39</v>
      </c>
      <c r="N207" s="188" t="str">
        <f t="shared" si="3"/>
        <v>700000012800</v>
      </c>
    </row>
    <row r="208" spans="1:14" x14ac:dyDescent="0.25">
      <c r="A208" s="226" t="s">
        <v>108</v>
      </c>
      <c r="B208" s="226" t="s">
        <v>237</v>
      </c>
      <c r="C208" s="226" t="s">
        <v>238</v>
      </c>
      <c r="D208" s="226" t="s">
        <v>126</v>
      </c>
      <c r="E208" s="226" t="s">
        <v>127</v>
      </c>
      <c r="F208" s="226" t="s">
        <v>217</v>
      </c>
      <c r="G208" s="226" t="s">
        <v>159</v>
      </c>
      <c r="H208" s="226" t="s">
        <v>217</v>
      </c>
      <c r="I208" s="226" t="s">
        <v>217</v>
      </c>
      <c r="J208" s="226" t="s">
        <v>217</v>
      </c>
      <c r="K208" s="226" t="s">
        <v>217</v>
      </c>
      <c r="L208" s="226" t="s">
        <v>217</v>
      </c>
      <c r="M208" s="227">
        <v>-9</v>
      </c>
      <c r="N208" s="188" t="str">
        <f t="shared" si="3"/>
        <v>205700012800</v>
      </c>
    </row>
    <row r="209" spans="1:14" x14ac:dyDescent="0.25">
      <c r="A209" s="226" t="s">
        <v>108</v>
      </c>
      <c r="B209" s="226" t="s">
        <v>237</v>
      </c>
      <c r="C209" s="226" t="s">
        <v>238</v>
      </c>
      <c r="D209" s="226" t="s">
        <v>126</v>
      </c>
      <c r="E209" s="226" t="s">
        <v>127</v>
      </c>
      <c r="F209" s="226" t="s">
        <v>125</v>
      </c>
      <c r="G209" s="226" t="s">
        <v>151</v>
      </c>
      <c r="H209" s="226" t="s">
        <v>217</v>
      </c>
      <c r="I209" s="226" t="s">
        <v>217</v>
      </c>
      <c r="J209" s="226" t="s">
        <v>217</v>
      </c>
      <c r="K209" s="226" t="s">
        <v>217</v>
      </c>
      <c r="L209" s="226" t="s">
        <v>217</v>
      </c>
      <c r="M209" s="227">
        <v>112.25</v>
      </c>
      <c r="N209" s="188" t="str">
        <f t="shared" si="3"/>
        <v>723000012800</v>
      </c>
    </row>
    <row r="210" spans="1:14" x14ac:dyDescent="0.25">
      <c r="A210" s="226" t="s">
        <v>108</v>
      </c>
      <c r="B210" s="226" t="s">
        <v>237</v>
      </c>
      <c r="C210" s="226" t="s">
        <v>238</v>
      </c>
      <c r="D210" s="226" t="s">
        <v>126</v>
      </c>
      <c r="E210" s="226" t="s">
        <v>127</v>
      </c>
      <c r="F210" s="226" t="s">
        <v>125</v>
      </c>
      <c r="G210" s="226" t="s">
        <v>152</v>
      </c>
      <c r="H210" s="226" t="s">
        <v>217</v>
      </c>
      <c r="I210" s="226" t="s">
        <v>217</v>
      </c>
      <c r="J210" s="226" t="s">
        <v>217</v>
      </c>
      <c r="K210" s="226" t="s">
        <v>217</v>
      </c>
      <c r="L210" s="226" t="s">
        <v>217</v>
      </c>
      <c r="M210" s="227">
        <v>26.25</v>
      </c>
      <c r="N210" s="188" t="str">
        <f t="shared" si="3"/>
        <v>723100012800</v>
      </c>
    </row>
    <row r="211" spans="1:14" x14ac:dyDescent="0.25">
      <c r="A211" s="226" t="s">
        <v>108</v>
      </c>
      <c r="B211" s="226" t="s">
        <v>237</v>
      </c>
      <c r="C211" s="226" t="s">
        <v>238</v>
      </c>
      <c r="D211" s="226" t="s">
        <v>126</v>
      </c>
      <c r="E211" s="226" t="s">
        <v>127</v>
      </c>
      <c r="F211" s="226" t="s">
        <v>125</v>
      </c>
      <c r="G211" s="226" t="s">
        <v>153</v>
      </c>
      <c r="H211" s="226" t="s">
        <v>217</v>
      </c>
      <c r="I211" s="226" t="s">
        <v>217</v>
      </c>
      <c r="J211" s="226" t="s">
        <v>217</v>
      </c>
      <c r="K211" s="226" t="s">
        <v>217</v>
      </c>
      <c r="L211" s="226" t="s">
        <v>217</v>
      </c>
      <c r="M211" s="227">
        <v>673.9</v>
      </c>
      <c r="N211" s="188" t="str">
        <f t="shared" si="3"/>
        <v>724000012800</v>
      </c>
    </row>
    <row r="212" spans="1:14" x14ac:dyDescent="0.25">
      <c r="A212" s="226" t="s">
        <v>108</v>
      </c>
      <c r="B212" s="226" t="s">
        <v>237</v>
      </c>
      <c r="C212" s="226" t="s">
        <v>238</v>
      </c>
      <c r="D212" s="226" t="s">
        <v>126</v>
      </c>
      <c r="E212" s="226" t="s">
        <v>127</v>
      </c>
      <c r="F212" s="226" t="s">
        <v>125</v>
      </c>
      <c r="G212" s="226" t="s">
        <v>155</v>
      </c>
      <c r="H212" s="226" t="s">
        <v>217</v>
      </c>
      <c r="I212" s="226" t="s">
        <v>217</v>
      </c>
      <c r="J212" s="226" t="s">
        <v>217</v>
      </c>
      <c r="K212" s="226" t="s">
        <v>217</v>
      </c>
      <c r="L212" s="226" t="s">
        <v>217</v>
      </c>
      <c r="M212" s="227">
        <v>5.64</v>
      </c>
      <c r="N212" s="188" t="str">
        <f t="shared" si="3"/>
        <v>725000012800</v>
      </c>
    </row>
    <row r="213" spans="1:14" x14ac:dyDescent="0.25">
      <c r="A213" s="226" t="s">
        <v>108</v>
      </c>
      <c r="B213" s="226" t="s">
        <v>237</v>
      </c>
      <c r="C213" s="226" t="s">
        <v>238</v>
      </c>
      <c r="D213" s="226" t="s">
        <v>126</v>
      </c>
      <c r="E213" s="226" t="s">
        <v>127</v>
      </c>
      <c r="F213" s="226" t="s">
        <v>125</v>
      </c>
      <c r="G213" s="226" t="s">
        <v>150</v>
      </c>
      <c r="H213" s="226" t="s">
        <v>217</v>
      </c>
      <c r="I213" s="226" t="s">
        <v>217</v>
      </c>
      <c r="J213" s="226" t="s">
        <v>217</v>
      </c>
      <c r="K213" s="226" t="s">
        <v>217</v>
      </c>
      <c r="L213" s="226" t="s">
        <v>217</v>
      </c>
      <c r="M213" s="227">
        <v>9</v>
      </c>
      <c r="N213" s="188" t="str">
        <f t="shared" si="3"/>
        <v>722100012800</v>
      </c>
    </row>
    <row r="214" spans="1:14" x14ac:dyDescent="0.25">
      <c r="A214" s="226" t="s">
        <v>108</v>
      </c>
      <c r="B214" s="226" t="s">
        <v>237</v>
      </c>
      <c r="C214" s="226" t="s">
        <v>238</v>
      </c>
      <c r="D214" s="226" t="s">
        <v>126</v>
      </c>
      <c r="E214" s="226" t="s">
        <v>127</v>
      </c>
      <c r="F214" s="226" t="s">
        <v>125</v>
      </c>
      <c r="G214" s="226" t="s">
        <v>156</v>
      </c>
      <c r="H214" s="226" t="s">
        <v>217</v>
      </c>
      <c r="I214" s="226" t="s">
        <v>217</v>
      </c>
      <c r="J214" s="226" t="s">
        <v>217</v>
      </c>
      <c r="K214" s="226" t="s">
        <v>217</v>
      </c>
      <c r="L214" s="226" t="s">
        <v>217</v>
      </c>
      <c r="M214" s="227">
        <v>126.67</v>
      </c>
      <c r="N214" s="188" t="str">
        <f t="shared" si="3"/>
        <v>726900012800</v>
      </c>
    </row>
    <row r="215" spans="1:14" x14ac:dyDescent="0.25">
      <c r="A215" s="226" t="s">
        <v>108</v>
      </c>
      <c r="B215" s="226" t="s">
        <v>237</v>
      </c>
      <c r="C215" s="226" t="s">
        <v>238</v>
      </c>
      <c r="D215" s="226" t="s">
        <v>126</v>
      </c>
      <c r="E215" s="226" t="s">
        <v>127</v>
      </c>
      <c r="F215" s="226" t="s">
        <v>125</v>
      </c>
      <c r="G215" s="226" t="s">
        <v>156</v>
      </c>
      <c r="H215" s="226" t="s">
        <v>217</v>
      </c>
      <c r="I215" s="226" t="s">
        <v>217</v>
      </c>
      <c r="J215" s="226" t="s">
        <v>217</v>
      </c>
      <c r="K215" s="226" t="s">
        <v>217</v>
      </c>
      <c r="L215" s="226" t="s">
        <v>217</v>
      </c>
      <c r="M215" s="227">
        <v>23.03</v>
      </c>
      <c r="N215" s="188" t="str">
        <f t="shared" si="3"/>
        <v>726900012800</v>
      </c>
    </row>
    <row r="216" spans="1:14" x14ac:dyDescent="0.25">
      <c r="A216" s="226" t="s">
        <v>108</v>
      </c>
      <c r="B216" s="226" t="s">
        <v>237</v>
      </c>
      <c r="C216" s="226" t="s">
        <v>238</v>
      </c>
      <c r="D216" s="226" t="s">
        <v>126</v>
      </c>
      <c r="E216" s="226" t="s">
        <v>127</v>
      </c>
      <c r="F216" s="226" t="s">
        <v>217</v>
      </c>
      <c r="G216" s="226" t="s">
        <v>137</v>
      </c>
      <c r="H216" s="226" t="s">
        <v>217</v>
      </c>
      <c r="I216" s="226" t="s">
        <v>217</v>
      </c>
      <c r="J216" s="226" t="s">
        <v>217</v>
      </c>
      <c r="K216" s="226" t="s">
        <v>217</v>
      </c>
      <c r="L216" s="226" t="s">
        <v>217</v>
      </c>
      <c r="M216" s="227">
        <v>-30</v>
      </c>
      <c r="N216" s="188" t="str">
        <f t="shared" si="3"/>
        <v>210000012800</v>
      </c>
    </row>
    <row r="217" spans="1:14" x14ac:dyDescent="0.25">
      <c r="A217" s="226" t="s">
        <v>108</v>
      </c>
      <c r="B217" s="226" t="s">
        <v>237</v>
      </c>
      <c r="C217" s="226" t="s">
        <v>238</v>
      </c>
      <c r="D217" s="226" t="s">
        <v>126</v>
      </c>
      <c r="E217" s="226" t="s">
        <v>127</v>
      </c>
      <c r="F217" s="226" t="s">
        <v>217</v>
      </c>
      <c r="G217" s="226" t="s">
        <v>140</v>
      </c>
      <c r="H217" s="226" t="s">
        <v>217</v>
      </c>
      <c r="I217" s="226" t="s">
        <v>217</v>
      </c>
      <c r="J217" s="226" t="s">
        <v>217</v>
      </c>
      <c r="K217" s="226" t="s">
        <v>217</v>
      </c>
      <c r="L217" s="226" t="s">
        <v>217</v>
      </c>
      <c r="M217" s="227">
        <v>-2.5</v>
      </c>
      <c r="N217" s="188" t="str">
        <f t="shared" si="3"/>
        <v>212500012800</v>
      </c>
    </row>
    <row r="218" spans="1:14" x14ac:dyDescent="0.25">
      <c r="A218" s="226" t="s">
        <v>108</v>
      </c>
      <c r="B218" s="226" t="s">
        <v>237</v>
      </c>
      <c r="C218" s="226" t="s">
        <v>238</v>
      </c>
      <c r="D218" s="226" t="s">
        <v>126</v>
      </c>
      <c r="E218" s="226" t="s">
        <v>127</v>
      </c>
      <c r="F218" s="226" t="s">
        <v>217</v>
      </c>
      <c r="G218" s="226" t="s">
        <v>137</v>
      </c>
      <c r="H218" s="226" t="s">
        <v>217</v>
      </c>
      <c r="I218" s="226" t="s">
        <v>217</v>
      </c>
      <c r="J218" s="226" t="s">
        <v>217</v>
      </c>
      <c r="K218" s="226" t="s">
        <v>217</v>
      </c>
      <c r="L218" s="226" t="s">
        <v>217</v>
      </c>
      <c r="M218" s="227">
        <v>-50</v>
      </c>
      <c r="N218" s="188" t="str">
        <f t="shared" si="3"/>
        <v>210000012800</v>
      </c>
    </row>
    <row r="219" spans="1:14" x14ac:dyDescent="0.25">
      <c r="A219" s="226" t="s">
        <v>108</v>
      </c>
      <c r="B219" s="226" t="s">
        <v>237</v>
      </c>
      <c r="C219" s="226" t="s">
        <v>238</v>
      </c>
      <c r="D219" s="226" t="s">
        <v>126</v>
      </c>
      <c r="E219" s="226" t="s">
        <v>127</v>
      </c>
      <c r="F219" s="226" t="s">
        <v>217</v>
      </c>
      <c r="G219" s="226" t="s">
        <v>140</v>
      </c>
      <c r="H219" s="226" t="s">
        <v>217</v>
      </c>
      <c r="I219" s="226" t="s">
        <v>217</v>
      </c>
      <c r="J219" s="226" t="s">
        <v>217</v>
      </c>
      <c r="K219" s="226" t="s">
        <v>217</v>
      </c>
      <c r="L219" s="226" t="s">
        <v>217</v>
      </c>
      <c r="M219" s="227">
        <v>-11</v>
      </c>
      <c r="N219" s="188" t="str">
        <f t="shared" si="3"/>
        <v>212500012800</v>
      </c>
    </row>
    <row r="220" spans="1:14" x14ac:dyDescent="0.25">
      <c r="A220" s="226" t="s">
        <v>108</v>
      </c>
      <c r="B220" s="226" t="s">
        <v>237</v>
      </c>
      <c r="C220" s="226" t="s">
        <v>238</v>
      </c>
      <c r="D220" s="226" t="s">
        <v>126</v>
      </c>
      <c r="E220" s="226" t="s">
        <v>127</v>
      </c>
      <c r="F220" s="226" t="s">
        <v>217</v>
      </c>
      <c r="G220" s="226" t="s">
        <v>141</v>
      </c>
      <c r="H220" s="226" t="s">
        <v>217</v>
      </c>
      <c r="I220" s="226" t="s">
        <v>217</v>
      </c>
      <c r="J220" s="226" t="s">
        <v>217</v>
      </c>
      <c r="K220" s="226" t="s">
        <v>217</v>
      </c>
      <c r="L220" s="226" t="s">
        <v>217</v>
      </c>
      <c r="M220" s="227">
        <v>-108.5</v>
      </c>
      <c r="N220" s="188" t="str">
        <f t="shared" si="3"/>
        <v>213000012800</v>
      </c>
    </row>
    <row r="221" spans="1:14" x14ac:dyDescent="0.25">
      <c r="A221" s="226" t="s">
        <v>108</v>
      </c>
      <c r="B221" s="226" t="s">
        <v>237</v>
      </c>
      <c r="C221" s="226" t="s">
        <v>238</v>
      </c>
      <c r="D221" s="226" t="s">
        <v>126</v>
      </c>
      <c r="E221" s="226" t="s">
        <v>127</v>
      </c>
      <c r="F221" s="226" t="s">
        <v>217</v>
      </c>
      <c r="G221" s="226" t="s">
        <v>138</v>
      </c>
      <c r="H221" s="226" t="s">
        <v>217</v>
      </c>
      <c r="I221" s="226" t="s">
        <v>217</v>
      </c>
      <c r="J221" s="226" t="s">
        <v>217</v>
      </c>
      <c r="K221" s="226" t="s">
        <v>217</v>
      </c>
      <c r="L221" s="226" t="s">
        <v>217</v>
      </c>
      <c r="M221" s="227">
        <v>-126.67</v>
      </c>
      <c r="N221" s="188" t="str">
        <f t="shared" si="3"/>
        <v>210500012800</v>
      </c>
    </row>
    <row r="222" spans="1:14" x14ac:dyDescent="0.25">
      <c r="A222" s="226" t="s">
        <v>108</v>
      </c>
      <c r="B222" s="226" t="s">
        <v>237</v>
      </c>
      <c r="C222" s="226" t="s">
        <v>238</v>
      </c>
      <c r="D222" s="226" t="s">
        <v>126</v>
      </c>
      <c r="E222" s="226" t="s">
        <v>127</v>
      </c>
      <c r="F222" s="226" t="s">
        <v>217</v>
      </c>
      <c r="G222" s="226" t="s">
        <v>135</v>
      </c>
      <c r="H222" s="226" t="s">
        <v>217</v>
      </c>
      <c r="I222" s="226" t="s">
        <v>217</v>
      </c>
      <c r="J222" s="226" t="s">
        <v>217</v>
      </c>
      <c r="K222" s="226" t="s">
        <v>217</v>
      </c>
      <c r="L222" s="226" t="s">
        <v>217</v>
      </c>
      <c r="M222" s="227">
        <v>-673.9</v>
      </c>
      <c r="N222" s="188" t="str">
        <f t="shared" si="3"/>
        <v>205600012800</v>
      </c>
    </row>
    <row r="223" spans="1:14" x14ac:dyDescent="0.25">
      <c r="A223" s="226" t="s">
        <v>108</v>
      </c>
      <c r="B223" s="226" t="s">
        <v>237</v>
      </c>
      <c r="C223" s="226" t="s">
        <v>238</v>
      </c>
      <c r="D223" s="226" t="s">
        <v>126</v>
      </c>
      <c r="E223" s="226" t="s">
        <v>127</v>
      </c>
      <c r="F223" s="226" t="s">
        <v>217</v>
      </c>
      <c r="G223" s="226" t="s">
        <v>134</v>
      </c>
      <c r="H223" s="226" t="s">
        <v>217</v>
      </c>
      <c r="I223" s="226" t="s">
        <v>217</v>
      </c>
      <c r="J223" s="226" t="s">
        <v>217</v>
      </c>
      <c r="K223" s="226" t="s">
        <v>217</v>
      </c>
      <c r="L223" s="226" t="s">
        <v>217</v>
      </c>
      <c r="M223" s="227">
        <v>-5.64</v>
      </c>
      <c r="N223" s="188" t="str">
        <f t="shared" si="3"/>
        <v>205500012800</v>
      </c>
    </row>
    <row r="224" spans="1:14" x14ac:dyDescent="0.25">
      <c r="A224" s="226" t="s">
        <v>108</v>
      </c>
      <c r="B224" s="226" t="s">
        <v>237</v>
      </c>
      <c r="C224" s="226" t="s">
        <v>238</v>
      </c>
      <c r="D224" s="226" t="s">
        <v>126</v>
      </c>
      <c r="E224" s="226" t="s">
        <v>127</v>
      </c>
      <c r="F224" s="226" t="s">
        <v>217</v>
      </c>
      <c r="G224" s="226" t="s">
        <v>132</v>
      </c>
      <c r="H224" s="226" t="s">
        <v>217</v>
      </c>
      <c r="I224" s="226" t="s">
        <v>217</v>
      </c>
      <c r="J224" s="226" t="s">
        <v>217</v>
      </c>
      <c r="K224" s="226" t="s">
        <v>217</v>
      </c>
      <c r="L224" s="226" t="s">
        <v>217</v>
      </c>
      <c r="M224" s="227">
        <v>-126.67</v>
      </c>
      <c r="N224" s="188" t="str">
        <f t="shared" si="3"/>
        <v>205200012800</v>
      </c>
    </row>
    <row r="225" spans="1:14" x14ac:dyDescent="0.25">
      <c r="A225" s="226" t="s">
        <v>108</v>
      </c>
      <c r="B225" s="226" t="s">
        <v>237</v>
      </c>
      <c r="C225" s="226" t="s">
        <v>238</v>
      </c>
      <c r="D225" s="226" t="s">
        <v>126</v>
      </c>
      <c r="E225" s="226" t="s">
        <v>127</v>
      </c>
      <c r="F225" s="226" t="s">
        <v>217</v>
      </c>
      <c r="G225" s="226" t="s">
        <v>137</v>
      </c>
      <c r="H225" s="226" t="s">
        <v>217</v>
      </c>
      <c r="I225" s="226" t="s">
        <v>217</v>
      </c>
      <c r="J225" s="226" t="s">
        <v>217</v>
      </c>
      <c r="K225" s="226" t="s">
        <v>217</v>
      </c>
      <c r="L225" s="226" t="s">
        <v>217</v>
      </c>
      <c r="M225" s="227">
        <v>-23.03</v>
      </c>
      <c r="N225" s="188" t="str">
        <f t="shared" si="3"/>
        <v>210000012800</v>
      </c>
    </row>
    <row r="226" spans="1:14" x14ac:dyDescent="0.25">
      <c r="A226" s="226" t="s">
        <v>108</v>
      </c>
      <c r="B226" s="226" t="s">
        <v>237</v>
      </c>
      <c r="C226" s="226" t="s">
        <v>238</v>
      </c>
      <c r="D226" s="226" t="s">
        <v>126</v>
      </c>
      <c r="E226" s="226" t="s">
        <v>127</v>
      </c>
      <c r="F226" s="226" t="s">
        <v>217</v>
      </c>
      <c r="G226" s="226" t="s">
        <v>139</v>
      </c>
      <c r="H226" s="226" t="s">
        <v>217</v>
      </c>
      <c r="I226" s="226" t="s">
        <v>217</v>
      </c>
      <c r="J226" s="226" t="s">
        <v>217</v>
      </c>
      <c r="K226" s="226" t="s">
        <v>217</v>
      </c>
      <c r="L226" s="226" t="s">
        <v>217</v>
      </c>
      <c r="M226" s="227">
        <v>-112.25</v>
      </c>
      <c r="N226" s="188" t="str">
        <f t="shared" si="3"/>
        <v>211000012800</v>
      </c>
    </row>
    <row r="227" spans="1:14" x14ac:dyDescent="0.25">
      <c r="A227" s="226" t="s">
        <v>108</v>
      </c>
      <c r="B227" s="226" t="s">
        <v>237</v>
      </c>
      <c r="C227" s="226" t="s">
        <v>238</v>
      </c>
      <c r="D227" s="226" t="s">
        <v>126</v>
      </c>
      <c r="E227" s="226" t="s">
        <v>127</v>
      </c>
      <c r="F227" s="226" t="s">
        <v>217</v>
      </c>
      <c r="G227" s="226" t="s">
        <v>133</v>
      </c>
      <c r="H227" s="226" t="s">
        <v>217</v>
      </c>
      <c r="I227" s="226" t="s">
        <v>217</v>
      </c>
      <c r="J227" s="226" t="s">
        <v>217</v>
      </c>
      <c r="K227" s="226" t="s">
        <v>217</v>
      </c>
      <c r="L227" s="226" t="s">
        <v>217</v>
      </c>
      <c r="M227" s="227">
        <v>-112.25</v>
      </c>
      <c r="N227" s="188" t="str">
        <f t="shared" si="3"/>
        <v>205300012800</v>
      </c>
    </row>
    <row r="228" spans="1:14" x14ac:dyDescent="0.25">
      <c r="A228" s="226" t="s">
        <v>108</v>
      </c>
      <c r="B228" s="226" t="s">
        <v>237</v>
      </c>
      <c r="C228" s="226" t="s">
        <v>238</v>
      </c>
      <c r="D228" s="226" t="s">
        <v>126</v>
      </c>
      <c r="E228" s="226" t="s">
        <v>127</v>
      </c>
      <c r="F228" s="226" t="s">
        <v>217</v>
      </c>
      <c r="G228" s="226" t="s">
        <v>145</v>
      </c>
      <c r="H228" s="226" t="s">
        <v>217</v>
      </c>
      <c r="I228" s="226" t="s">
        <v>217</v>
      </c>
      <c r="J228" s="226" t="s">
        <v>217</v>
      </c>
      <c r="K228" s="226" t="s">
        <v>217</v>
      </c>
      <c r="L228" s="226" t="s">
        <v>217</v>
      </c>
      <c r="M228" s="227">
        <v>-26.25</v>
      </c>
      <c r="N228" s="188" t="str">
        <f t="shared" si="3"/>
        <v>216000012800</v>
      </c>
    </row>
    <row r="229" spans="1:14" x14ac:dyDescent="0.25">
      <c r="A229" s="226" t="s">
        <v>108</v>
      </c>
      <c r="B229" s="226" t="s">
        <v>237</v>
      </c>
      <c r="C229" s="226" t="s">
        <v>238</v>
      </c>
      <c r="D229" s="226" t="s">
        <v>126</v>
      </c>
      <c r="E229" s="226" t="s">
        <v>127</v>
      </c>
      <c r="F229" s="226" t="s">
        <v>217</v>
      </c>
      <c r="G229" s="226" t="s">
        <v>142</v>
      </c>
      <c r="H229" s="226" t="s">
        <v>217</v>
      </c>
      <c r="I229" s="226" t="s">
        <v>217</v>
      </c>
      <c r="J229" s="226" t="s">
        <v>217</v>
      </c>
      <c r="K229" s="226" t="s">
        <v>217</v>
      </c>
      <c r="L229" s="226" t="s">
        <v>217</v>
      </c>
      <c r="M229" s="227">
        <v>-159.97</v>
      </c>
      <c r="N229" s="188" t="str">
        <f t="shared" si="3"/>
        <v>214000012800</v>
      </c>
    </row>
    <row r="230" spans="1:14" x14ac:dyDescent="0.25">
      <c r="A230" s="226" t="s">
        <v>108</v>
      </c>
      <c r="B230" s="226" t="s">
        <v>237</v>
      </c>
      <c r="C230" s="226" t="s">
        <v>238</v>
      </c>
      <c r="D230" s="226" t="s">
        <v>126</v>
      </c>
      <c r="E230" s="226" t="s">
        <v>127</v>
      </c>
      <c r="F230" s="226" t="s">
        <v>217</v>
      </c>
      <c r="G230" s="226" t="s">
        <v>136</v>
      </c>
      <c r="H230" s="226" t="s">
        <v>217</v>
      </c>
      <c r="I230" s="226" t="s">
        <v>217</v>
      </c>
      <c r="J230" s="226" t="s">
        <v>217</v>
      </c>
      <c r="K230" s="226" t="s">
        <v>217</v>
      </c>
      <c r="L230" s="226" t="s">
        <v>217</v>
      </c>
      <c r="M230" s="227">
        <v>-26.25</v>
      </c>
      <c r="N230" s="188" t="str">
        <f t="shared" si="3"/>
        <v>205800012800</v>
      </c>
    </row>
    <row r="231" spans="1:14" x14ac:dyDescent="0.25">
      <c r="A231" s="226" t="s">
        <v>108</v>
      </c>
      <c r="B231" s="226" t="s">
        <v>237</v>
      </c>
      <c r="C231" s="226" t="s">
        <v>238</v>
      </c>
      <c r="D231" s="226" t="s">
        <v>126</v>
      </c>
      <c r="E231" s="226" t="s">
        <v>127</v>
      </c>
      <c r="F231" s="226" t="s">
        <v>217</v>
      </c>
      <c r="G231" s="226" t="s">
        <v>143</v>
      </c>
      <c r="H231" s="226" t="s">
        <v>217</v>
      </c>
      <c r="I231" s="226" t="s">
        <v>217</v>
      </c>
      <c r="J231" s="226" t="s">
        <v>217</v>
      </c>
      <c r="K231" s="226" t="s">
        <v>217</v>
      </c>
      <c r="L231" s="226" t="s">
        <v>217</v>
      </c>
      <c r="M231" s="227">
        <v>-82.3</v>
      </c>
      <c r="N231" s="188" t="str">
        <f t="shared" si="3"/>
        <v>215000012800</v>
      </c>
    </row>
    <row r="232" spans="1:14" x14ac:dyDescent="0.25">
      <c r="A232" s="226" t="s">
        <v>108</v>
      </c>
      <c r="B232" s="226" t="s">
        <v>237</v>
      </c>
      <c r="C232" s="226" t="s">
        <v>238</v>
      </c>
      <c r="D232" s="226" t="s">
        <v>126</v>
      </c>
      <c r="E232" s="226" t="s">
        <v>127</v>
      </c>
      <c r="F232" s="226" t="s">
        <v>217</v>
      </c>
      <c r="G232" s="226" t="s">
        <v>124</v>
      </c>
      <c r="H232" s="226" t="s">
        <v>217</v>
      </c>
      <c r="I232" s="226" t="s">
        <v>217</v>
      </c>
      <c r="J232" s="226" t="s">
        <v>217</v>
      </c>
      <c r="K232" s="226" t="s">
        <v>217</v>
      </c>
      <c r="L232" s="226" t="s">
        <v>217</v>
      </c>
      <c r="M232" s="227">
        <v>-1209.77</v>
      </c>
      <c r="N232" s="188" t="str">
        <f t="shared" si="3"/>
        <v>100000012800</v>
      </c>
    </row>
    <row r="233" spans="1:14" x14ac:dyDescent="0.25">
      <c r="A233" s="226" t="s">
        <v>108</v>
      </c>
      <c r="B233" s="226" t="s">
        <v>237</v>
      </c>
      <c r="C233" s="226" t="s">
        <v>238</v>
      </c>
      <c r="D233" s="226" t="s">
        <v>126</v>
      </c>
      <c r="E233" s="226" t="s">
        <v>127</v>
      </c>
      <c r="F233" s="226" t="s">
        <v>125</v>
      </c>
      <c r="G233" s="226" t="s">
        <v>148</v>
      </c>
      <c r="H233" s="226" t="s">
        <v>217</v>
      </c>
      <c r="I233" s="226" t="s">
        <v>217</v>
      </c>
      <c r="J233" s="226" t="s">
        <v>217</v>
      </c>
      <c r="K233" s="226" t="s">
        <v>217</v>
      </c>
      <c r="L233" s="226" t="s">
        <v>217</v>
      </c>
      <c r="M233" s="227">
        <v>443.82</v>
      </c>
      <c r="N233" s="188" t="str">
        <f t="shared" si="3"/>
        <v>700000012800</v>
      </c>
    </row>
    <row r="234" spans="1:14" x14ac:dyDescent="0.25">
      <c r="A234" s="226" t="s">
        <v>108</v>
      </c>
      <c r="B234" s="226" t="s">
        <v>239</v>
      </c>
      <c r="C234" s="226" t="s">
        <v>240</v>
      </c>
      <c r="D234" s="226" t="s">
        <v>126</v>
      </c>
      <c r="E234" s="226" t="s">
        <v>127</v>
      </c>
      <c r="F234" s="226" t="s">
        <v>217</v>
      </c>
      <c r="G234" s="226" t="s">
        <v>137</v>
      </c>
      <c r="H234" s="226" t="s">
        <v>217</v>
      </c>
      <c r="I234" s="226" t="s">
        <v>217</v>
      </c>
      <c r="J234" s="226" t="s">
        <v>217</v>
      </c>
      <c r="K234" s="226" t="s">
        <v>217</v>
      </c>
      <c r="L234" s="226" t="s">
        <v>217</v>
      </c>
      <c r="M234" s="227">
        <v>-700</v>
      </c>
      <c r="N234" s="188" t="str">
        <f t="shared" si="3"/>
        <v>210000012800</v>
      </c>
    </row>
    <row r="235" spans="1:14" x14ac:dyDescent="0.25">
      <c r="A235" s="226" t="s">
        <v>108</v>
      </c>
      <c r="B235" s="226" t="s">
        <v>239</v>
      </c>
      <c r="C235" s="226" t="s">
        <v>240</v>
      </c>
      <c r="D235" s="226" t="s">
        <v>126</v>
      </c>
      <c r="E235" s="226" t="s">
        <v>127</v>
      </c>
      <c r="F235" s="226" t="s">
        <v>217</v>
      </c>
      <c r="G235" s="226" t="s">
        <v>140</v>
      </c>
      <c r="H235" s="226" t="s">
        <v>217</v>
      </c>
      <c r="I235" s="226" t="s">
        <v>217</v>
      </c>
      <c r="J235" s="226" t="s">
        <v>217</v>
      </c>
      <c r="K235" s="226" t="s">
        <v>217</v>
      </c>
      <c r="L235" s="226" t="s">
        <v>217</v>
      </c>
      <c r="M235" s="227">
        <v>-11.04</v>
      </c>
      <c r="N235" s="188" t="str">
        <f t="shared" si="3"/>
        <v>212500012800</v>
      </c>
    </row>
    <row r="236" spans="1:14" x14ac:dyDescent="0.25">
      <c r="A236" s="226" t="s">
        <v>108</v>
      </c>
      <c r="B236" s="226" t="s">
        <v>239</v>
      </c>
      <c r="C236" s="226" t="s">
        <v>240</v>
      </c>
      <c r="D236" s="226" t="s">
        <v>126</v>
      </c>
      <c r="E236" s="226" t="s">
        <v>127</v>
      </c>
      <c r="F236" s="226" t="s">
        <v>217</v>
      </c>
      <c r="G236" s="226" t="s">
        <v>159</v>
      </c>
      <c r="H236" s="226" t="s">
        <v>217</v>
      </c>
      <c r="I236" s="226" t="s">
        <v>217</v>
      </c>
      <c r="J236" s="226" t="s">
        <v>217</v>
      </c>
      <c r="K236" s="226" t="s">
        <v>217</v>
      </c>
      <c r="L236" s="226" t="s">
        <v>217</v>
      </c>
      <c r="M236" s="227">
        <v>-11.4</v>
      </c>
      <c r="N236" s="188" t="str">
        <f t="shared" si="3"/>
        <v>205700012800</v>
      </c>
    </row>
    <row r="237" spans="1:14" x14ac:dyDescent="0.25">
      <c r="A237" s="226" t="s">
        <v>108</v>
      </c>
      <c r="B237" s="226" t="s">
        <v>239</v>
      </c>
      <c r="C237" s="226" t="s">
        <v>240</v>
      </c>
      <c r="D237" s="226" t="s">
        <v>126</v>
      </c>
      <c r="E237" s="226" t="s">
        <v>127</v>
      </c>
      <c r="F237" s="226" t="s">
        <v>217</v>
      </c>
      <c r="G237" s="226" t="s">
        <v>135</v>
      </c>
      <c r="H237" s="226" t="s">
        <v>217</v>
      </c>
      <c r="I237" s="226" t="s">
        <v>217</v>
      </c>
      <c r="J237" s="226" t="s">
        <v>217</v>
      </c>
      <c r="K237" s="226" t="s">
        <v>217</v>
      </c>
      <c r="L237" s="226" t="s">
        <v>217</v>
      </c>
      <c r="M237" s="227">
        <v>-374.9</v>
      </c>
      <c r="N237" s="188" t="str">
        <f t="shared" si="3"/>
        <v>205600012800</v>
      </c>
    </row>
    <row r="238" spans="1:14" x14ac:dyDescent="0.25">
      <c r="A238" s="226" t="s">
        <v>108</v>
      </c>
      <c r="B238" s="226" t="s">
        <v>239</v>
      </c>
      <c r="C238" s="226" t="s">
        <v>240</v>
      </c>
      <c r="D238" s="226" t="s">
        <v>126</v>
      </c>
      <c r="E238" s="226" t="s">
        <v>127</v>
      </c>
      <c r="F238" s="226" t="s">
        <v>217</v>
      </c>
      <c r="G238" s="226" t="s">
        <v>134</v>
      </c>
      <c r="H238" s="226" t="s">
        <v>217</v>
      </c>
      <c r="I238" s="226" t="s">
        <v>217</v>
      </c>
      <c r="J238" s="226" t="s">
        <v>217</v>
      </c>
      <c r="K238" s="226" t="s">
        <v>217</v>
      </c>
      <c r="L238" s="226" t="s">
        <v>217</v>
      </c>
      <c r="M238" s="227">
        <v>-5.66</v>
      </c>
      <c r="N238" s="188" t="str">
        <f t="shared" si="3"/>
        <v>205500012800</v>
      </c>
    </row>
    <row r="239" spans="1:14" x14ac:dyDescent="0.25">
      <c r="A239" s="226" t="s">
        <v>108</v>
      </c>
      <c r="B239" s="226" t="s">
        <v>239</v>
      </c>
      <c r="C239" s="226" t="s">
        <v>240</v>
      </c>
      <c r="D239" s="226" t="s">
        <v>126</v>
      </c>
      <c r="E239" s="226" t="s">
        <v>127</v>
      </c>
      <c r="F239" s="226" t="s">
        <v>217</v>
      </c>
      <c r="G239" s="226" t="s">
        <v>132</v>
      </c>
      <c r="H239" s="226" t="s">
        <v>217</v>
      </c>
      <c r="I239" s="226" t="s">
        <v>217</v>
      </c>
      <c r="J239" s="226" t="s">
        <v>217</v>
      </c>
      <c r="K239" s="226" t="s">
        <v>217</v>
      </c>
      <c r="L239" s="226" t="s">
        <v>217</v>
      </c>
      <c r="M239" s="227">
        <v>-173.08</v>
      </c>
      <c r="N239" s="188" t="str">
        <f t="shared" si="3"/>
        <v>205200012800</v>
      </c>
    </row>
    <row r="240" spans="1:14" x14ac:dyDescent="0.25">
      <c r="A240" s="226" t="s">
        <v>108</v>
      </c>
      <c r="B240" s="226" t="s">
        <v>239</v>
      </c>
      <c r="C240" s="226" t="s">
        <v>240</v>
      </c>
      <c r="D240" s="226" t="s">
        <v>126</v>
      </c>
      <c r="E240" s="226" t="s">
        <v>127</v>
      </c>
      <c r="F240" s="226" t="s">
        <v>217</v>
      </c>
      <c r="G240" s="226" t="s">
        <v>137</v>
      </c>
      <c r="H240" s="226" t="s">
        <v>217</v>
      </c>
      <c r="I240" s="226" t="s">
        <v>217</v>
      </c>
      <c r="J240" s="226" t="s">
        <v>217</v>
      </c>
      <c r="K240" s="226" t="s">
        <v>217</v>
      </c>
      <c r="L240" s="226" t="s">
        <v>217</v>
      </c>
      <c r="M240" s="227">
        <v>-31.47</v>
      </c>
      <c r="N240" s="188" t="str">
        <f t="shared" si="3"/>
        <v>210000012800</v>
      </c>
    </row>
    <row r="241" spans="1:14" x14ac:dyDescent="0.25">
      <c r="A241" s="226" t="s">
        <v>108</v>
      </c>
      <c r="B241" s="226" t="s">
        <v>239</v>
      </c>
      <c r="C241" s="226" t="s">
        <v>240</v>
      </c>
      <c r="D241" s="226" t="s">
        <v>126</v>
      </c>
      <c r="E241" s="226" t="s">
        <v>127</v>
      </c>
      <c r="F241" s="226" t="s">
        <v>217</v>
      </c>
      <c r="G241" s="226" t="s">
        <v>139</v>
      </c>
      <c r="H241" s="226" t="s">
        <v>217</v>
      </c>
      <c r="I241" s="226" t="s">
        <v>217</v>
      </c>
      <c r="J241" s="226" t="s">
        <v>217</v>
      </c>
      <c r="K241" s="226" t="s">
        <v>217</v>
      </c>
      <c r="L241" s="226" t="s">
        <v>217</v>
      </c>
      <c r="M241" s="227">
        <v>-160.24</v>
      </c>
      <c r="N241" s="188" t="str">
        <f t="shared" si="3"/>
        <v>211000012800</v>
      </c>
    </row>
    <row r="242" spans="1:14" x14ac:dyDescent="0.25">
      <c r="A242" s="226" t="s">
        <v>108</v>
      </c>
      <c r="B242" s="226" t="s">
        <v>239</v>
      </c>
      <c r="C242" s="226" t="s">
        <v>240</v>
      </c>
      <c r="D242" s="226" t="s">
        <v>126</v>
      </c>
      <c r="E242" s="226" t="s">
        <v>127</v>
      </c>
      <c r="F242" s="226" t="s">
        <v>217</v>
      </c>
      <c r="G242" s="226" t="s">
        <v>133</v>
      </c>
      <c r="H242" s="226" t="s">
        <v>217</v>
      </c>
      <c r="I242" s="226" t="s">
        <v>217</v>
      </c>
      <c r="J242" s="226" t="s">
        <v>217</v>
      </c>
      <c r="K242" s="226" t="s">
        <v>217</v>
      </c>
      <c r="L242" s="226" t="s">
        <v>217</v>
      </c>
      <c r="M242" s="227">
        <v>-160.24</v>
      </c>
      <c r="N242" s="188" t="str">
        <f t="shared" si="3"/>
        <v>205300012800</v>
      </c>
    </row>
    <row r="243" spans="1:14" x14ac:dyDescent="0.25">
      <c r="A243" s="226" t="s">
        <v>108</v>
      </c>
      <c r="B243" s="226" t="s">
        <v>239</v>
      </c>
      <c r="C243" s="226" t="s">
        <v>240</v>
      </c>
      <c r="D243" s="226" t="s">
        <v>126</v>
      </c>
      <c r="E243" s="226" t="s">
        <v>127</v>
      </c>
      <c r="F243" s="226" t="s">
        <v>217</v>
      </c>
      <c r="G243" s="226" t="s">
        <v>145</v>
      </c>
      <c r="H243" s="226" t="s">
        <v>217</v>
      </c>
      <c r="I243" s="226" t="s">
        <v>217</v>
      </c>
      <c r="J243" s="226" t="s">
        <v>217</v>
      </c>
      <c r="K243" s="226" t="s">
        <v>217</v>
      </c>
      <c r="L243" s="226" t="s">
        <v>217</v>
      </c>
      <c r="M243" s="227">
        <v>-37.47</v>
      </c>
      <c r="N243" s="188" t="str">
        <f t="shared" si="3"/>
        <v>216000012800</v>
      </c>
    </row>
    <row r="244" spans="1:14" x14ac:dyDescent="0.25">
      <c r="A244" s="226" t="s">
        <v>108</v>
      </c>
      <c r="B244" s="226" t="s">
        <v>239</v>
      </c>
      <c r="C244" s="226" t="s">
        <v>240</v>
      </c>
      <c r="D244" s="226" t="s">
        <v>126</v>
      </c>
      <c r="E244" s="226" t="s">
        <v>127</v>
      </c>
      <c r="F244" s="226" t="s">
        <v>217</v>
      </c>
      <c r="G244" s="226" t="s">
        <v>142</v>
      </c>
      <c r="H244" s="226" t="s">
        <v>217</v>
      </c>
      <c r="I244" s="226" t="s">
        <v>217</v>
      </c>
      <c r="J244" s="226" t="s">
        <v>217</v>
      </c>
      <c r="K244" s="226" t="s">
        <v>217</v>
      </c>
      <c r="L244" s="226" t="s">
        <v>217</v>
      </c>
      <c r="M244" s="227">
        <v>-260</v>
      </c>
      <c r="N244" s="188" t="str">
        <f t="shared" si="3"/>
        <v>214000012800</v>
      </c>
    </row>
    <row r="245" spans="1:14" x14ac:dyDescent="0.25">
      <c r="A245" s="226" t="s">
        <v>108</v>
      </c>
      <c r="B245" s="226" t="s">
        <v>239</v>
      </c>
      <c r="C245" s="226" t="s">
        <v>240</v>
      </c>
      <c r="D245" s="226" t="s">
        <v>126</v>
      </c>
      <c r="E245" s="226" t="s">
        <v>127</v>
      </c>
      <c r="F245" s="226" t="s">
        <v>217</v>
      </c>
      <c r="G245" s="226" t="s">
        <v>136</v>
      </c>
      <c r="H245" s="226" t="s">
        <v>217</v>
      </c>
      <c r="I245" s="226" t="s">
        <v>217</v>
      </c>
      <c r="J245" s="226" t="s">
        <v>217</v>
      </c>
      <c r="K245" s="226" t="s">
        <v>217</v>
      </c>
      <c r="L245" s="226" t="s">
        <v>217</v>
      </c>
      <c r="M245" s="227">
        <v>-37.47</v>
      </c>
      <c r="N245" s="188" t="str">
        <f t="shared" si="3"/>
        <v>205800012800</v>
      </c>
    </row>
    <row r="246" spans="1:14" x14ac:dyDescent="0.25">
      <c r="A246" s="226" t="s">
        <v>108</v>
      </c>
      <c r="B246" s="226" t="s">
        <v>239</v>
      </c>
      <c r="C246" s="226" t="s">
        <v>240</v>
      </c>
      <c r="D246" s="226" t="s">
        <v>126</v>
      </c>
      <c r="E246" s="226" t="s">
        <v>127</v>
      </c>
      <c r="F246" s="226" t="s">
        <v>217</v>
      </c>
      <c r="G246" s="226" t="s">
        <v>143</v>
      </c>
      <c r="H246" s="226" t="s">
        <v>217</v>
      </c>
      <c r="I246" s="226" t="s">
        <v>217</v>
      </c>
      <c r="J246" s="226" t="s">
        <v>217</v>
      </c>
      <c r="K246" s="226" t="s">
        <v>217</v>
      </c>
      <c r="L246" s="226" t="s">
        <v>217</v>
      </c>
      <c r="M246" s="227">
        <v>-105</v>
      </c>
      <c r="N246" s="188" t="str">
        <f t="shared" si="3"/>
        <v>215000012800</v>
      </c>
    </row>
    <row r="247" spans="1:14" x14ac:dyDescent="0.25">
      <c r="A247" s="226" t="s">
        <v>108</v>
      </c>
      <c r="B247" s="226" t="s">
        <v>239</v>
      </c>
      <c r="C247" s="226" t="s">
        <v>240</v>
      </c>
      <c r="D247" s="226" t="s">
        <v>126</v>
      </c>
      <c r="E247" s="226" t="s">
        <v>127</v>
      </c>
      <c r="F247" s="226" t="s">
        <v>217</v>
      </c>
      <c r="G247" s="226" t="s">
        <v>124</v>
      </c>
      <c r="H247" s="226" t="s">
        <v>217</v>
      </c>
      <c r="I247" s="226" t="s">
        <v>217</v>
      </c>
      <c r="J247" s="226" t="s">
        <v>217</v>
      </c>
      <c r="K247" s="226" t="s">
        <v>217</v>
      </c>
      <c r="L247" s="226" t="s">
        <v>217</v>
      </c>
      <c r="M247" s="227">
        <v>-1114.98</v>
      </c>
      <c r="N247" s="188" t="str">
        <f t="shared" si="3"/>
        <v>100000012800</v>
      </c>
    </row>
    <row r="248" spans="1:14" x14ac:dyDescent="0.25">
      <c r="A248" s="226" t="s">
        <v>108</v>
      </c>
      <c r="B248" s="226" t="s">
        <v>239</v>
      </c>
      <c r="C248" s="226" t="s">
        <v>240</v>
      </c>
      <c r="D248" s="226" t="s">
        <v>126</v>
      </c>
      <c r="E248" s="226" t="s">
        <v>127</v>
      </c>
      <c r="F248" s="226" t="s">
        <v>217</v>
      </c>
      <c r="G248" s="226" t="s">
        <v>141</v>
      </c>
      <c r="H248" s="226" t="s">
        <v>217</v>
      </c>
      <c r="I248" s="226" t="s">
        <v>217</v>
      </c>
      <c r="J248" s="226" t="s">
        <v>217</v>
      </c>
      <c r="K248" s="226" t="s">
        <v>217</v>
      </c>
      <c r="L248" s="226" t="s">
        <v>217</v>
      </c>
      <c r="M248" s="227">
        <v>-43</v>
      </c>
      <c r="N248" s="188" t="str">
        <f t="shared" si="3"/>
        <v>213000012800</v>
      </c>
    </row>
    <row r="249" spans="1:14" x14ac:dyDescent="0.25">
      <c r="A249" s="226" t="s">
        <v>108</v>
      </c>
      <c r="B249" s="226" t="s">
        <v>239</v>
      </c>
      <c r="C249" s="226" t="s">
        <v>240</v>
      </c>
      <c r="D249" s="226" t="s">
        <v>126</v>
      </c>
      <c r="E249" s="226" t="s">
        <v>127</v>
      </c>
      <c r="F249" s="226" t="s">
        <v>217</v>
      </c>
      <c r="G249" s="226" t="s">
        <v>138</v>
      </c>
      <c r="H249" s="226" t="s">
        <v>217</v>
      </c>
      <c r="I249" s="226" t="s">
        <v>217</v>
      </c>
      <c r="J249" s="226" t="s">
        <v>217</v>
      </c>
      <c r="K249" s="226" t="s">
        <v>217</v>
      </c>
      <c r="L249" s="226" t="s">
        <v>217</v>
      </c>
      <c r="M249" s="227">
        <v>-173.08</v>
      </c>
      <c r="N249" s="188" t="str">
        <f t="shared" si="3"/>
        <v>210500012800</v>
      </c>
    </row>
    <row r="250" spans="1:14" x14ac:dyDescent="0.25">
      <c r="A250" s="226" t="s">
        <v>108</v>
      </c>
      <c r="B250" s="226" t="s">
        <v>239</v>
      </c>
      <c r="C250" s="226" t="s">
        <v>240</v>
      </c>
      <c r="D250" s="226" t="s">
        <v>126</v>
      </c>
      <c r="E250" s="226" t="s">
        <v>127</v>
      </c>
      <c r="F250" s="226" t="s">
        <v>217</v>
      </c>
      <c r="G250" s="226" t="s">
        <v>137</v>
      </c>
      <c r="H250" s="226" t="s">
        <v>217</v>
      </c>
      <c r="I250" s="226" t="s">
        <v>217</v>
      </c>
      <c r="J250" s="226" t="s">
        <v>217</v>
      </c>
      <c r="K250" s="226" t="s">
        <v>217</v>
      </c>
      <c r="L250" s="226" t="s">
        <v>217</v>
      </c>
      <c r="M250" s="227">
        <v>-9.31</v>
      </c>
      <c r="N250" s="188" t="str">
        <f t="shared" si="3"/>
        <v>210000012800</v>
      </c>
    </row>
    <row r="251" spans="1:14" x14ac:dyDescent="0.25">
      <c r="A251" s="226" t="s">
        <v>108</v>
      </c>
      <c r="B251" s="226" t="s">
        <v>239</v>
      </c>
      <c r="C251" s="226" t="s">
        <v>240</v>
      </c>
      <c r="D251" s="226" t="s">
        <v>126</v>
      </c>
      <c r="E251" s="226" t="s">
        <v>127</v>
      </c>
      <c r="F251" s="226" t="s">
        <v>131</v>
      </c>
      <c r="G251" s="226" t="s">
        <v>148</v>
      </c>
      <c r="H251" s="226" t="s">
        <v>217</v>
      </c>
      <c r="I251" s="226" t="s">
        <v>217</v>
      </c>
      <c r="J251" s="226" t="s">
        <v>217</v>
      </c>
      <c r="K251" s="226" t="s">
        <v>217</v>
      </c>
      <c r="L251" s="226" t="s">
        <v>217</v>
      </c>
      <c r="M251" s="227">
        <v>2360.16</v>
      </c>
      <c r="N251" s="188" t="str">
        <f t="shared" si="3"/>
        <v>700000012800</v>
      </c>
    </row>
    <row r="252" spans="1:14" x14ac:dyDescent="0.25">
      <c r="A252" s="226" t="s">
        <v>108</v>
      </c>
      <c r="B252" s="226" t="s">
        <v>239</v>
      </c>
      <c r="C252" s="226" t="s">
        <v>240</v>
      </c>
      <c r="D252" s="226" t="s">
        <v>126</v>
      </c>
      <c r="E252" s="226" t="s">
        <v>127</v>
      </c>
      <c r="F252" s="226" t="s">
        <v>131</v>
      </c>
      <c r="G252" s="226" t="s">
        <v>148</v>
      </c>
      <c r="H252" s="226" t="s">
        <v>217</v>
      </c>
      <c r="I252" s="226" t="s">
        <v>217</v>
      </c>
      <c r="J252" s="226" t="s">
        <v>217</v>
      </c>
      <c r="K252" s="226" t="s">
        <v>217</v>
      </c>
      <c r="L252" s="226" t="s">
        <v>217</v>
      </c>
      <c r="M252" s="227">
        <v>262.24</v>
      </c>
      <c r="N252" s="188" t="str">
        <f t="shared" si="3"/>
        <v>700000012800</v>
      </c>
    </row>
    <row r="253" spans="1:14" x14ac:dyDescent="0.25">
      <c r="A253" s="226" t="s">
        <v>108</v>
      </c>
      <c r="B253" s="226" t="s">
        <v>239</v>
      </c>
      <c r="C253" s="226" t="s">
        <v>240</v>
      </c>
      <c r="D253" s="226" t="s">
        <v>126</v>
      </c>
      <c r="E253" s="226" t="s">
        <v>127</v>
      </c>
      <c r="F253" s="226" t="s">
        <v>131</v>
      </c>
      <c r="G253" s="226" t="s">
        <v>151</v>
      </c>
      <c r="H253" s="226" t="s">
        <v>217</v>
      </c>
      <c r="I253" s="226" t="s">
        <v>217</v>
      </c>
      <c r="J253" s="226" t="s">
        <v>217</v>
      </c>
      <c r="K253" s="226" t="s">
        <v>217</v>
      </c>
      <c r="L253" s="226" t="s">
        <v>217</v>
      </c>
      <c r="M253" s="227">
        <v>160.24</v>
      </c>
      <c r="N253" s="188" t="str">
        <f t="shared" si="3"/>
        <v>723000012800</v>
      </c>
    </row>
    <row r="254" spans="1:14" x14ac:dyDescent="0.25">
      <c r="A254" s="226" t="s">
        <v>108</v>
      </c>
      <c r="B254" s="226" t="s">
        <v>239</v>
      </c>
      <c r="C254" s="226" t="s">
        <v>240</v>
      </c>
      <c r="D254" s="226" t="s">
        <v>126</v>
      </c>
      <c r="E254" s="226" t="s">
        <v>127</v>
      </c>
      <c r="F254" s="226" t="s">
        <v>131</v>
      </c>
      <c r="G254" s="226" t="s">
        <v>152</v>
      </c>
      <c r="H254" s="226" t="s">
        <v>217</v>
      </c>
      <c r="I254" s="226" t="s">
        <v>217</v>
      </c>
      <c r="J254" s="226" t="s">
        <v>217</v>
      </c>
      <c r="K254" s="226" t="s">
        <v>217</v>
      </c>
      <c r="L254" s="226" t="s">
        <v>217</v>
      </c>
      <c r="M254" s="227">
        <v>37.47</v>
      </c>
      <c r="N254" s="188" t="str">
        <f t="shared" si="3"/>
        <v>723100012800</v>
      </c>
    </row>
    <row r="255" spans="1:14" x14ac:dyDescent="0.25">
      <c r="A255" s="226" t="s">
        <v>108</v>
      </c>
      <c r="B255" s="226" t="s">
        <v>239</v>
      </c>
      <c r="C255" s="226" t="s">
        <v>240</v>
      </c>
      <c r="D255" s="226" t="s">
        <v>126</v>
      </c>
      <c r="E255" s="226" t="s">
        <v>127</v>
      </c>
      <c r="F255" s="226" t="s">
        <v>131</v>
      </c>
      <c r="G255" s="226" t="s">
        <v>153</v>
      </c>
      <c r="H255" s="226" t="s">
        <v>217</v>
      </c>
      <c r="I255" s="226" t="s">
        <v>217</v>
      </c>
      <c r="J255" s="226" t="s">
        <v>217</v>
      </c>
      <c r="K255" s="226" t="s">
        <v>217</v>
      </c>
      <c r="L255" s="226" t="s">
        <v>217</v>
      </c>
      <c r="M255" s="227">
        <v>374.9</v>
      </c>
      <c r="N255" s="188" t="str">
        <f t="shared" si="3"/>
        <v>724000012800</v>
      </c>
    </row>
    <row r="256" spans="1:14" x14ac:dyDescent="0.25">
      <c r="A256" s="226" t="s">
        <v>108</v>
      </c>
      <c r="B256" s="226" t="s">
        <v>239</v>
      </c>
      <c r="C256" s="226" t="s">
        <v>240</v>
      </c>
      <c r="D256" s="226" t="s">
        <v>126</v>
      </c>
      <c r="E256" s="226" t="s">
        <v>127</v>
      </c>
      <c r="F256" s="226" t="s">
        <v>131</v>
      </c>
      <c r="G256" s="226" t="s">
        <v>155</v>
      </c>
      <c r="H256" s="226" t="s">
        <v>217</v>
      </c>
      <c r="I256" s="226" t="s">
        <v>217</v>
      </c>
      <c r="J256" s="226" t="s">
        <v>217</v>
      </c>
      <c r="K256" s="226" t="s">
        <v>217</v>
      </c>
      <c r="L256" s="226" t="s">
        <v>217</v>
      </c>
      <c r="M256" s="227">
        <v>5.66</v>
      </c>
      <c r="N256" s="188" t="str">
        <f t="shared" si="3"/>
        <v>725000012800</v>
      </c>
    </row>
    <row r="257" spans="1:14" x14ac:dyDescent="0.25">
      <c r="A257" s="226" t="s">
        <v>108</v>
      </c>
      <c r="B257" s="226" t="s">
        <v>239</v>
      </c>
      <c r="C257" s="226" t="s">
        <v>240</v>
      </c>
      <c r="D257" s="226" t="s">
        <v>126</v>
      </c>
      <c r="E257" s="226" t="s">
        <v>127</v>
      </c>
      <c r="F257" s="226" t="s">
        <v>131</v>
      </c>
      <c r="G257" s="226" t="s">
        <v>150</v>
      </c>
      <c r="H257" s="226" t="s">
        <v>217</v>
      </c>
      <c r="I257" s="226" t="s">
        <v>217</v>
      </c>
      <c r="J257" s="226" t="s">
        <v>217</v>
      </c>
      <c r="K257" s="226" t="s">
        <v>217</v>
      </c>
      <c r="L257" s="226" t="s">
        <v>217</v>
      </c>
      <c r="M257" s="227">
        <v>11.4</v>
      </c>
      <c r="N257" s="188" t="str">
        <f t="shared" si="3"/>
        <v>722100012800</v>
      </c>
    </row>
    <row r="258" spans="1:14" x14ac:dyDescent="0.25">
      <c r="A258" s="226" t="s">
        <v>108</v>
      </c>
      <c r="B258" s="226" t="s">
        <v>239</v>
      </c>
      <c r="C258" s="226" t="s">
        <v>240</v>
      </c>
      <c r="D258" s="226" t="s">
        <v>126</v>
      </c>
      <c r="E258" s="226" t="s">
        <v>127</v>
      </c>
      <c r="F258" s="226" t="s">
        <v>131</v>
      </c>
      <c r="G258" s="226" t="s">
        <v>156</v>
      </c>
      <c r="H258" s="226" t="s">
        <v>217</v>
      </c>
      <c r="I258" s="226" t="s">
        <v>217</v>
      </c>
      <c r="J258" s="226" t="s">
        <v>217</v>
      </c>
      <c r="K258" s="226" t="s">
        <v>217</v>
      </c>
      <c r="L258" s="226" t="s">
        <v>217</v>
      </c>
      <c r="M258" s="227">
        <v>173.08</v>
      </c>
      <c r="N258" s="188" t="str">
        <f t="shared" si="3"/>
        <v>726900012800</v>
      </c>
    </row>
    <row r="259" spans="1:14" x14ac:dyDescent="0.25">
      <c r="A259" s="226" t="s">
        <v>108</v>
      </c>
      <c r="B259" s="226" t="s">
        <v>239</v>
      </c>
      <c r="C259" s="226" t="s">
        <v>240</v>
      </c>
      <c r="D259" s="226" t="s">
        <v>126</v>
      </c>
      <c r="E259" s="226" t="s">
        <v>127</v>
      </c>
      <c r="F259" s="226" t="s">
        <v>131</v>
      </c>
      <c r="G259" s="226" t="s">
        <v>156</v>
      </c>
      <c r="H259" s="226" t="s">
        <v>217</v>
      </c>
      <c r="I259" s="226" t="s">
        <v>217</v>
      </c>
      <c r="J259" s="226" t="s">
        <v>217</v>
      </c>
      <c r="K259" s="226" t="s">
        <v>217</v>
      </c>
      <c r="L259" s="226" t="s">
        <v>217</v>
      </c>
      <c r="M259" s="227">
        <v>31.47</v>
      </c>
      <c r="N259" s="188" t="str">
        <f t="shared" ref="N259:N260" si="4">CONCATENATE(G259,E259)</f>
        <v>726900012800</v>
      </c>
    </row>
    <row r="260" spans="1:14" x14ac:dyDescent="0.25">
      <c r="A260" s="226" t="s">
        <v>108</v>
      </c>
      <c r="B260" s="226" t="s">
        <v>239</v>
      </c>
      <c r="C260" s="226" t="s">
        <v>240</v>
      </c>
      <c r="D260" s="226" t="s">
        <v>126</v>
      </c>
      <c r="E260" s="226" t="s">
        <v>127</v>
      </c>
      <c r="F260" s="226" t="s">
        <v>217</v>
      </c>
      <c r="G260" s="226" t="s">
        <v>140</v>
      </c>
      <c r="H260" s="226" t="s">
        <v>217</v>
      </c>
      <c r="I260" s="226" t="s">
        <v>217</v>
      </c>
      <c r="J260" s="226" t="s">
        <v>217</v>
      </c>
      <c r="K260" s="226" t="s">
        <v>217</v>
      </c>
      <c r="L260" s="226" t="s">
        <v>217</v>
      </c>
      <c r="M260" s="227">
        <v>-8.2799999999999994</v>
      </c>
      <c r="N260" s="188" t="str">
        <f t="shared" si="4"/>
        <v>212500012800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7"/>
  <sheetViews>
    <sheetView workbookViewId="0">
      <selection sqref="A1:N547"/>
    </sheetView>
  </sheetViews>
  <sheetFormatPr defaultRowHeight="15" x14ac:dyDescent="0.25"/>
  <cols>
    <col min="1" max="1" width="9.140625" style="188"/>
    <col min="2" max="2" width="18.28515625" style="188" customWidth="1"/>
    <col min="3" max="5" width="9.140625" style="188"/>
    <col min="6" max="6" width="18.7109375" style="188" customWidth="1"/>
    <col min="7" max="7" width="9.140625" style="188"/>
    <col min="8" max="8" width="14.28515625" style="188" customWidth="1"/>
    <col min="9" max="10" width="9.140625" style="188"/>
    <col min="11" max="11" width="18.7109375" style="188" customWidth="1"/>
    <col min="12" max="12" width="19" style="188" customWidth="1"/>
    <col min="13" max="16384" width="9.140625" style="188"/>
  </cols>
  <sheetData>
    <row r="1" spans="1:14" x14ac:dyDescent="0.25">
      <c r="A1" s="228" t="s">
        <v>213</v>
      </c>
      <c r="B1" s="228" t="s">
        <v>66</v>
      </c>
      <c r="C1" s="228" t="s">
        <v>219</v>
      </c>
      <c r="D1" s="228" t="s">
        <v>75</v>
      </c>
      <c r="E1" s="228" t="s">
        <v>215</v>
      </c>
      <c r="F1" s="228" t="s">
        <v>216</v>
      </c>
      <c r="G1" s="228" t="s">
        <v>71</v>
      </c>
      <c r="H1" s="228" t="s">
        <v>73</v>
      </c>
      <c r="I1" s="228" t="s">
        <v>77</v>
      </c>
      <c r="J1" s="228" t="s">
        <v>74</v>
      </c>
      <c r="K1" s="228" t="s">
        <v>85</v>
      </c>
      <c r="L1" s="228" t="s">
        <v>84</v>
      </c>
      <c r="M1" s="228" t="s">
        <v>91</v>
      </c>
      <c r="N1" s="188" t="s">
        <v>218</v>
      </c>
    </row>
    <row r="2" spans="1:14" x14ac:dyDescent="0.25">
      <c r="A2" s="229" t="s">
        <v>108</v>
      </c>
      <c r="B2" s="229" t="s">
        <v>293</v>
      </c>
      <c r="C2" s="229" t="s">
        <v>294</v>
      </c>
      <c r="D2" s="229" t="s">
        <v>126</v>
      </c>
      <c r="E2" s="229" t="s">
        <v>127</v>
      </c>
      <c r="F2" s="229" t="s">
        <v>217</v>
      </c>
      <c r="G2" s="229" t="s">
        <v>137</v>
      </c>
      <c r="H2" s="229" t="s">
        <v>217</v>
      </c>
      <c r="I2" s="229" t="s">
        <v>217</v>
      </c>
      <c r="J2" s="229" t="s">
        <v>217</v>
      </c>
      <c r="K2" s="229" t="s">
        <v>217</v>
      </c>
      <c r="L2" s="229" t="s">
        <v>217</v>
      </c>
      <c r="M2" s="230">
        <v>-0.7</v>
      </c>
      <c r="N2" s="188" t="str">
        <f>CONCATENATE(G2,E2)</f>
        <v>210000012800</v>
      </c>
    </row>
    <row r="3" spans="1:14" x14ac:dyDescent="0.25">
      <c r="A3" s="229" t="s">
        <v>108</v>
      </c>
      <c r="B3" s="229" t="s">
        <v>293</v>
      </c>
      <c r="C3" s="229" t="s">
        <v>294</v>
      </c>
      <c r="D3" s="229" t="s">
        <v>126</v>
      </c>
      <c r="E3" s="229" t="s">
        <v>127</v>
      </c>
      <c r="F3" s="229" t="s">
        <v>217</v>
      </c>
      <c r="G3" s="229" t="s">
        <v>137</v>
      </c>
      <c r="H3" s="229" t="s">
        <v>217</v>
      </c>
      <c r="I3" s="229" t="s">
        <v>217</v>
      </c>
      <c r="J3" s="229" t="s">
        <v>217</v>
      </c>
      <c r="K3" s="229" t="s">
        <v>217</v>
      </c>
      <c r="L3" s="229" t="s">
        <v>217</v>
      </c>
      <c r="M3" s="230">
        <v>-2.57</v>
      </c>
      <c r="N3" s="188" t="str">
        <f t="shared" ref="N3:N66" si="0">CONCATENATE(G3,E3)</f>
        <v>210000012800</v>
      </c>
    </row>
    <row r="4" spans="1:14" x14ac:dyDescent="0.25">
      <c r="A4" s="229" t="s">
        <v>108</v>
      </c>
      <c r="B4" s="229" t="s">
        <v>293</v>
      </c>
      <c r="C4" s="229" t="s">
        <v>294</v>
      </c>
      <c r="D4" s="229" t="s">
        <v>126</v>
      </c>
      <c r="E4" s="229" t="s">
        <v>127</v>
      </c>
      <c r="F4" s="229" t="s">
        <v>217</v>
      </c>
      <c r="G4" s="229" t="s">
        <v>137</v>
      </c>
      <c r="H4" s="229" t="s">
        <v>217</v>
      </c>
      <c r="I4" s="229" t="s">
        <v>217</v>
      </c>
      <c r="J4" s="229" t="s">
        <v>217</v>
      </c>
      <c r="K4" s="229" t="s">
        <v>217</v>
      </c>
      <c r="L4" s="229" t="s">
        <v>217</v>
      </c>
      <c r="M4" s="230">
        <v>-2.73</v>
      </c>
      <c r="N4" s="188" t="str">
        <f t="shared" si="0"/>
        <v>210000012800</v>
      </c>
    </row>
    <row r="5" spans="1:14" x14ac:dyDescent="0.25">
      <c r="A5" s="229" t="s">
        <v>108</v>
      </c>
      <c r="B5" s="229" t="s">
        <v>293</v>
      </c>
      <c r="C5" s="229" t="s">
        <v>294</v>
      </c>
      <c r="D5" s="229" t="s">
        <v>126</v>
      </c>
      <c r="E5" s="229" t="s">
        <v>127</v>
      </c>
      <c r="F5" s="229" t="s">
        <v>217</v>
      </c>
      <c r="G5" s="229" t="s">
        <v>137</v>
      </c>
      <c r="H5" s="229" t="s">
        <v>217</v>
      </c>
      <c r="I5" s="229" t="s">
        <v>217</v>
      </c>
      <c r="J5" s="229" t="s">
        <v>217</v>
      </c>
      <c r="K5" s="229" t="s">
        <v>217</v>
      </c>
      <c r="L5" s="229" t="s">
        <v>217</v>
      </c>
      <c r="M5" s="230">
        <v>-10.02</v>
      </c>
      <c r="N5" s="188" t="str">
        <f t="shared" si="0"/>
        <v>210000012800</v>
      </c>
    </row>
    <row r="6" spans="1:14" x14ac:dyDescent="0.25">
      <c r="A6" s="229" t="s">
        <v>108</v>
      </c>
      <c r="B6" s="229" t="s">
        <v>293</v>
      </c>
      <c r="C6" s="229" t="s">
        <v>294</v>
      </c>
      <c r="D6" s="229" t="s">
        <v>126</v>
      </c>
      <c r="E6" s="229" t="s">
        <v>127</v>
      </c>
      <c r="F6" s="229" t="s">
        <v>217</v>
      </c>
      <c r="G6" s="229" t="s">
        <v>138</v>
      </c>
      <c r="H6" s="229" t="s">
        <v>217</v>
      </c>
      <c r="I6" s="229" t="s">
        <v>217</v>
      </c>
      <c r="J6" s="229" t="s">
        <v>217</v>
      </c>
      <c r="K6" s="229" t="s">
        <v>217</v>
      </c>
      <c r="L6" s="229" t="s">
        <v>217</v>
      </c>
      <c r="M6" s="230">
        <v>-55.49</v>
      </c>
      <c r="N6" s="188" t="str">
        <f t="shared" si="0"/>
        <v>210500012800</v>
      </c>
    </row>
    <row r="7" spans="1:14" x14ac:dyDescent="0.25">
      <c r="A7" s="229" t="s">
        <v>108</v>
      </c>
      <c r="B7" s="229" t="s">
        <v>293</v>
      </c>
      <c r="C7" s="229" t="s">
        <v>294</v>
      </c>
      <c r="D7" s="229" t="s">
        <v>126</v>
      </c>
      <c r="E7" s="229" t="s">
        <v>127</v>
      </c>
      <c r="F7" s="229" t="s">
        <v>217</v>
      </c>
      <c r="G7" s="229" t="s">
        <v>138</v>
      </c>
      <c r="H7" s="229" t="s">
        <v>217</v>
      </c>
      <c r="I7" s="229" t="s">
        <v>217</v>
      </c>
      <c r="J7" s="229" t="s">
        <v>217</v>
      </c>
      <c r="K7" s="229" t="s">
        <v>217</v>
      </c>
      <c r="L7" s="229" t="s">
        <v>217</v>
      </c>
      <c r="M7" s="230">
        <v>-203.44</v>
      </c>
      <c r="N7" s="188" t="str">
        <f t="shared" si="0"/>
        <v>210500012800</v>
      </c>
    </row>
    <row r="8" spans="1:14" x14ac:dyDescent="0.25">
      <c r="A8" s="229" t="s">
        <v>108</v>
      </c>
      <c r="B8" s="229" t="s">
        <v>293</v>
      </c>
      <c r="C8" s="229" t="s">
        <v>294</v>
      </c>
      <c r="D8" s="229" t="s">
        <v>126</v>
      </c>
      <c r="E8" s="229" t="s">
        <v>127</v>
      </c>
      <c r="F8" s="229" t="s">
        <v>125</v>
      </c>
      <c r="G8" s="229" t="s">
        <v>161</v>
      </c>
      <c r="H8" s="229" t="s">
        <v>217</v>
      </c>
      <c r="I8" s="229" t="s">
        <v>217</v>
      </c>
      <c r="J8" s="229" t="s">
        <v>217</v>
      </c>
      <c r="K8" s="229" t="s">
        <v>217</v>
      </c>
      <c r="L8" s="229" t="s">
        <v>217</v>
      </c>
      <c r="M8" s="230">
        <v>672.55</v>
      </c>
      <c r="N8" s="188" t="str">
        <f t="shared" si="0"/>
        <v>710000012800</v>
      </c>
    </row>
    <row r="9" spans="1:14" x14ac:dyDescent="0.25">
      <c r="A9" s="229" t="s">
        <v>108</v>
      </c>
      <c r="B9" s="229" t="s">
        <v>293</v>
      </c>
      <c r="C9" s="229" t="s">
        <v>294</v>
      </c>
      <c r="D9" s="229" t="s">
        <v>126</v>
      </c>
      <c r="E9" s="229" t="s">
        <v>127</v>
      </c>
      <c r="F9" s="229" t="s">
        <v>125</v>
      </c>
      <c r="G9" s="229" t="s">
        <v>161</v>
      </c>
      <c r="H9" s="229" t="s">
        <v>217</v>
      </c>
      <c r="I9" s="229" t="s">
        <v>217</v>
      </c>
      <c r="J9" s="229" t="s">
        <v>217</v>
      </c>
      <c r="K9" s="229" t="s">
        <v>217</v>
      </c>
      <c r="L9" s="229" t="s">
        <v>217</v>
      </c>
      <c r="M9" s="230">
        <v>168.14</v>
      </c>
      <c r="N9" s="188" t="str">
        <f t="shared" si="0"/>
        <v>710000012800</v>
      </c>
    </row>
    <row r="10" spans="1:14" x14ac:dyDescent="0.25">
      <c r="A10" s="229" t="s">
        <v>108</v>
      </c>
      <c r="B10" s="229" t="s">
        <v>293</v>
      </c>
      <c r="C10" s="229" t="s">
        <v>294</v>
      </c>
      <c r="D10" s="229" t="s">
        <v>126</v>
      </c>
      <c r="E10" s="229" t="s">
        <v>127</v>
      </c>
      <c r="F10" s="229" t="s">
        <v>125</v>
      </c>
      <c r="G10" s="229" t="s">
        <v>161</v>
      </c>
      <c r="H10" s="229" t="s">
        <v>217</v>
      </c>
      <c r="I10" s="229" t="s">
        <v>217</v>
      </c>
      <c r="J10" s="229" t="s">
        <v>217</v>
      </c>
      <c r="K10" s="229" t="s">
        <v>217</v>
      </c>
      <c r="L10" s="229" t="s">
        <v>217</v>
      </c>
      <c r="M10" s="230">
        <v>2858.33</v>
      </c>
      <c r="N10" s="188" t="str">
        <f t="shared" si="0"/>
        <v>710000012800</v>
      </c>
    </row>
    <row r="11" spans="1:14" x14ac:dyDescent="0.25">
      <c r="A11" s="229" t="s">
        <v>108</v>
      </c>
      <c r="B11" s="229" t="s">
        <v>293</v>
      </c>
      <c r="C11" s="229" t="s">
        <v>294</v>
      </c>
      <c r="D11" s="229" t="s">
        <v>126</v>
      </c>
      <c r="E11" s="229" t="s">
        <v>127</v>
      </c>
      <c r="F11" s="229" t="s">
        <v>125</v>
      </c>
      <c r="G11" s="229" t="s">
        <v>161</v>
      </c>
      <c r="H11" s="229" t="s">
        <v>217</v>
      </c>
      <c r="I11" s="229" t="s">
        <v>217</v>
      </c>
      <c r="J11" s="229" t="s">
        <v>217</v>
      </c>
      <c r="K11" s="229" t="s">
        <v>217</v>
      </c>
      <c r="L11" s="229" t="s">
        <v>217</v>
      </c>
      <c r="M11" s="230">
        <v>224.18</v>
      </c>
      <c r="N11" s="188" t="str">
        <f t="shared" si="0"/>
        <v>710000012800</v>
      </c>
    </row>
    <row r="12" spans="1:14" x14ac:dyDescent="0.25">
      <c r="A12" s="229" t="s">
        <v>108</v>
      </c>
      <c r="B12" s="229" t="s">
        <v>293</v>
      </c>
      <c r="C12" s="229" t="s">
        <v>294</v>
      </c>
      <c r="D12" s="229" t="s">
        <v>126</v>
      </c>
      <c r="E12" s="229" t="s">
        <v>127</v>
      </c>
      <c r="F12" s="229" t="s">
        <v>125</v>
      </c>
      <c r="G12" s="229" t="s">
        <v>151</v>
      </c>
      <c r="H12" s="229" t="s">
        <v>217</v>
      </c>
      <c r="I12" s="229" t="s">
        <v>217</v>
      </c>
      <c r="J12" s="229" t="s">
        <v>217</v>
      </c>
      <c r="K12" s="229" t="s">
        <v>217</v>
      </c>
      <c r="L12" s="229" t="s">
        <v>217</v>
      </c>
      <c r="M12" s="230">
        <v>50.86</v>
      </c>
      <c r="N12" s="188" t="str">
        <f t="shared" si="0"/>
        <v>723000012800</v>
      </c>
    </row>
    <row r="13" spans="1:14" x14ac:dyDescent="0.25">
      <c r="A13" s="229" t="s">
        <v>108</v>
      </c>
      <c r="B13" s="229" t="s">
        <v>293</v>
      </c>
      <c r="C13" s="229" t="s">
        <v>294</v>
      </c>
      <c r="D13" s="229" t="s">
        <v>126</v>
      </c>
      <c r="E13" s="229" t="s">
        <v>127</v>
      </c>
      <c r="F13" s="229" t="s">
        <v>125</v>
      </c>
      <c r="G13" s="229" t="s">
        <v>151</v>
      </c>
      <c r="H13" s="229" t="s">
        <v>217</v>
      </c>
      <c r="I13" s="229" t="s">
        <v>217</v>
      </c>
      <c r="J13" s="229" t="s">
        <v>217</v>
      </c>
      <c r="K13" s="229" t="s">
        <v>217</v>
      </c>
      <c r="L13" s="229" t="s">
        <v>217</v>
      </c>
      <c r="M13" s="230">
        <v>186.48</v>
      </c>
      <c r="N13" s="188" t="str">
        <f t="shared" si="0"/>
        <v>723000012800</v>
      </c>
    </row>
    <row r="14" spans="1:14" x14ac:dyDescent="0.25">
      <c r="A14" s="229" t="s">
        <v>108</v>
      </c>
      <c r="B14" s="229" t="s">
        <v>293</v>
      </c>
      <c r="C14" s="229" t="s">
        <v>294</v>
      </c>
      <c r="D14" s="229" t="s">
        <v>126</v>
      </c>
      <c r="E14" s="229" t="s">
        <v>127</v>
      </c>
      <c r="F14" s="229" t="s">
        <v>125</v>
      </c>
      <c r="G14" s="229" t="s">
        <v>152</v>
      </c>
      <c r="H14" s="229" t="s">
        <v>217</v>
      </c>
      <c r="I14" s="229" t="s">
        <v>217</v>
      </c>
      <c r="J14" s="229" t="s">
        <v>217</v>
      </c>
      <c r="K14" s="229" t="s">
        <v>217</v>
      </c>
      <c r="L14" s="229" t="s">
        <v>217</v>
      </c>
      <c r="M14" s="230">
        <v>11.89</v>
      </c>
      <c r="N14" s="188" t="str">
        <f t="shared" si="0"/>
        <v>723100012800</v>
      </c>
    </row>
    <row r="15" spans="1:14" x14ac:dyDescent="0.25">
      <c r="A15" s="229" t="s">
        <v>108</v>
      </c>
      <c r="B15" s="229" t="s">
        <v>293</v>
      </c>
      <c r="C15" s="229" t="s">
        <v>294</v>
      </c>
      <c r="D15" s="229" t="s">
        <v>126</v>
      </c>
      <c r="E15" s="229" t="s">
        <v>127</v>
      </c>
      <c r="F15" s="229" t="s">
        <v>125</v>
      </c>
      <c r="G15" s="229" t="s">
        <v>152</v>
      </c>
      <c r="H15" s="229" t="s">
        <v>217</v>
      </c>
      <c r="I15" s="229" t="s">
        <v>217</v>
      </c>
      <c r="J15" s="229" t="s">
        <v>217</v>
      </c>
      <c r="K15" s="229" t="s">
        <v>217</v>
      </c>
      <c r="L15" s="229" t="s">
        <v>217</v>
      </c>
      <c r="M15" s="230">
        <v>43.62</v>
      </c>
      <c r="N15" s="188" t="str">
        <f t="shared" si="0"/>
        <v>723100012800</v>
      </c>
    </row>
    <row r="16" spans="1:14" x14ac:dyDescent="0.25">
      <c r="A16" s="229" t="s">
        <v>108</v>
      </c>
      <c r="B16" s="229" t="s">
        <v>293</v>
      </c>
      <c r="C16" s="229" t="s">
        <v>294</v>
      </c>
      <c r="D16" s="229" t="s">
        <v>126</v>
      </c>
      <c r="E16" s="229" t="s">
        <v>127</v>
      </c>
      <c r="F16" s="229" t="s">
        <v>125</v>
      </c>
      <c r="G16" s="229" t="s">
        <v>153</v>
      </c>
      <c r="H16" s="229" t="s">
        <v>217</v>
      </c>
      <c r="I16" s="229" t="s">
        <v>217</v>
      </c>
      <c r="J16" s="229" t="s">
        <v>217</v>
      </c>
      <c r="K16" s="229" t="s">
        <v>217</v>
      </c>
      <c r="L16" s="229" t="s">
        <v>217</v>
      </c>
      <c r="M16" s="230">
        <v>63.79</v>
      </c>
      <c r="N16" s="188" t="str">
        <f t="shared" si="0"/>
        <v>724000012800</v>
      </c>
    </row>
    <row r="17" spans="1:14" x14ac:dyDescent="0.25">
      <c r="A17" s="229" t="s">
        <v>108</v>
      </c>
      <c r="B17" s="229" t="s">
        <v>293</v>
      </c>
      <c r="C17" s="229" t="s">
        <v>294</v>
      </c>
      <c r="D17" s="229" t="s">
        <v>126</v>
      </c>
      <c r="E17" s="229" t="s">
        <v>127</v>
      </c>
      <c r="F17" s="229" t="s">
        <v>125</v>
      </c>
      <c r="G17" s="229" t="s">
        <v>153</v>
      </c>
      <c r="H17" s="229" t="s">
        <v>217</v>
      </c>
      <c r="I17" s="229" t="s">
        <v>217</v>
      </c>
      <c r="J17" s="229" t="s">
        <v>217</v>
      </c>
      <c r="K17" s="229" t="s">
        <v>217</v>
      </c>
      <c r="L17" s="229" t="s">
        <v>217</v>
      </c>
      <c r="M17" s="230">
        <v>233.91</v>
      </c>
      <c r="N17" s="188" t="str">
        <f t="shared" si="0"/>
        <v>724000012800</v>
      </c>
    </row>
    <row r="18" spans="1:14" x14ac:dyDescent="0.25">
      <c r="A18" s="229" t="s">
        <v>108</v>
      </c>
      <c r="B18" s="229" t="s">
        <v>293</v>
      </c>
      <c r="C18" s="229" t="s">
        <v>294</v>
      </c>
      <c r="D18" s="229" t="s">
        <v>126</v>
      </c>
      <c r="E18" s="229" t="s">
        <v>127</v>
      </c>
      <c r="F18" s="229" t="s">
        <v>125</v>
      </c>
      <c r="G18" s="229" t="s">
        <v>156</v>
      </c>
      <c r="H18" s="229" t="s">
        <v>217</v>
      </c>
      <c r="I18" s="229" t="s">
        <v>217</v>
      </c>
      <c r="J18" s="229" t="s">
        <v>217</v>
      </c>
      <c r="K18" s="229" t="s">
        <v>217</v>
      </c>
      <c r="L18" s="229" t="s">
        <v>217</v>
      </c>
      <c r="M18" s="230">
        <v>55.48</v>
      </c>
      <c r="N18" s="188" t="str">
        <f t="shared" si="0"/>
        <v>726900012800</v>
      </c>
    </row>
    <row r="19" spans="1:14" x14ac:dyDescent="0.25">
      <c r="A19" s="229" t="s">
        <v>108</v>
      </c>
      <c r="B19" s="229" t="s">
        <v>293</v>
      </c>
      <c r="C19" s="229" t="s">
        <v>294</v>
      </c>
      <c r="D19" s="229" t="s">
        <v>126</v>
      </c>
      <c r="E19" s="229" t="s">
        <v>127</v>
      </c>
      <c r="F19" s="229" t="s">
        <v>125</v>
      </c>
      <c r="G19" s="229" t="s">
        <v>156</v>
      </c>
      <c r="H19" s="229" t="s">
        <v>217</v>
      </c>
      <c r="I19" s="229" t="s">
        <v>217</v>
      </c>
      <c r="J19" s="229" t="s">
        <v>217</v>
      </c>
      <c r="K19" s="229" t="s">
        <v>217</v>
      </c>
      <c r="L19" s="229" t="s">
        <v>217</v>
      </c>
      <c r="M19" s="230">
        <v>203.45</v>
      </c>
      <c r="N19" s="188" t="str">
        <f t="shared" si="0"/>
        <v>726900012800</v>
      </c>
    </row>
    <row r="20" spans="1:14" x14ac:dyDescent="0.25">
      <c r="A20" s="229" t="s">
        <v>108</v>
      </c>
      <c r="B20" s="229" t="s">
        <v>293</v>
      </c>
      <c r="C20" s="229" t="s">
        <v>294</v>
      </c>
      <c r="D20" s="229" t="s">
        <v>126</v>
      </c>
      <c r="E20" s="229" t="s">
        <v>127</v>
      </c>
      <c r="F20" s="229" t="s">
        <v>125</v>
      </c>
      <c r="G20" s="229" t="s">
        <v>156</v>
      </c>
      <c r="H20" s="229" t="s">
        <v>217</v>
      </c>
      <c r="I20" s="229" t="s">
        <v>217</v>
      </c>
      <c r="J20" s="229" t="s">
        <v>217</v>
      </c>
      <c r="K20" s="229" t="s">
        <v>217</v>
      </c>
      <c r="L20" s="229" t="s">
        <v>217</v>
      </c>
      <c r="M20" s="230">
        <v>10.09</v>
      </c>
      <c r="N20" s="188" t="str">
        <f t="shared" si="0"/>
        <v>726900012800</v>
      </c>
    </row>
    <row r="21" spans="1:14" x14ac:dyDescent="0.25">
      <c r="A21" s="229" t="s">
        <v>108</v>
      </c>
      <c r="B21" s="229" t="s">
        <v>293</v>
      </c>
      <c r="C21" s="229" t="s">
        <v>294</v>
      </c>
      <c r="D21" s="229" t="s">
        <v>126</v>
      </c>
      <c r="E21" s="229" t="s">
        <v>127</v>
      </c>
      <c r="F21" s="229" t="s">
        <v>125</v>
      </c>
      <c r="G21" s="229" t="s">
        <v>156</v>
      </c>
      <c r="H21" s="229" t="s">
        <v>217</v>
      </c>
      <c r="I21" s="229" t="s">
        <v>217</v>
      </c>
      <c r="J21" s="229" t="s">
        <v>217</v>
      </c>
      <c r="K21" s="229" t="s">
        <v>217</v>
      </c>
      <c r="L21" s="229" t="s">
        <v>217</v>
      </c>
      <c r="M21" s="230">
        <v>36.99</v>
      </c>
      <c r="N21" s="188" t="str">
        <f t="shared" si="0"/>
        <v>726900012800</v>
      </c>
    </row>
    <row r="22" spans="1:14" x14ac:dyDescent="0.25">
      <c r="A22" s="229" t="s">
        <v>108</v>
      </c>
      <c r="B22" s="229" t="s">
        <v>293</v>
      </c>
      <c r="C22" s="229" t="s">
        <v>294</v>
      </c>
      <c r="D22" s="229" t="s">
        <v>126</v>
      </c>
      <c r="E22" s="229" t="s">
        <v>127</v>
      </c>
      <c r="F22" s="229" t="s">
        <v>217</v>
      </c>
      <c r="G22" s="229" t="s">
        <v>137</v>
      </c>
      <c r="H22" s="229" t="s">
        <v>217</v>
      </c>
      <c r="I22" s="229" t="s">
        <v>217</v>
      </c>
      <c r="J22" s="229" t="s">
        <v>217</v>
      </c>
      <c r="K22" s="229" t="s">
        <v>217</v>
      </c>
      <c r="L22" s="229" t="s">
        <v>217</v>
      </c>
      <c r="M22" s="230">
        <v>-1.5</v>
      </c>
      <c r="N22" s="188" t="str">
        <f t="shared" si="0"/>
        <v>210000012800</v>
      </c>
    </row>
    <row r="23" spans="1:14" x14ac:dyDescent="0.25">
      <c r="A23" s="229" t="s">
        <v>108</v>
      </c>
      <c r="B23" s="229" t="s">
        <v>293</v>
      </c>
      <c r="C23" s="229" t="s">
        <v>294</v>
      </c>
      <c r="D23" s="229" t="s">
        <v>126</v>
      </c>
      <c r="E23" s="229" t="s">
        <v>127</v>
      </c>
      <c r="F23" s="229" t="s">
        <v>217</v>
      </c>
      <c r="G23" s="229" t="s">
        <v>137</v>
      </c>
      <c r="H23" s="229" t="s">
        <v>217</v>
      </c>
      <c r="I23" s="229" t="s">
        <v>217</v>
      </c>
      <c r="J23" s="229" t="s">
        <v>217</v>
      </c>
      <c r="K23" s="229" t="s">
        <v>217</v>
      </c>
      <c r="L23" s="229" t="s">
        <v>217</v>
      </c>
      <c r="M23" s="230">
        <v>-5.5</v>
      </c>
      <c r="N23" s="188" t="str">
        <f t="shared" si="0"/>
        <v>210000012800</v>
      </c>
    </row>
    <row r="24" spans="1:14" x14ac:dyDescent="0.25">
      <c r="A24" s="229" t="s">
        <v>108</v>
      </c>
      <c r="B24" s="229" t="s">
        <v>293</v>
      </c>
      <c r="C24" s="229" t="s">
        <v>294</v>
      </c>
      <c r="D24" s="229" t="s">
        <v>126</v>
      </c>
      <c r="E24" s="229" t="s">
        <v>127</v>
      </c>
      <c r="F24" s="229" t="s">
        <v>217</v>
      </c>
      <c r="G24" s="229" t="s">
        <v>141</v>
      </c>
      <c r="H24" s="229" t="s">
        <v>217</v>
      </c>
      <c r="I24" s="229" t="s">
        <v>217</v>
      </c>
      <c r="J24" s="229" t="s">
        <v>217</v>
      </c>
      <c r="K24" s="229" t="s">
        <v>217</v>
      </c>
      <c r="L24" s="229" t="s">
        <v>217</v>
      </c>
      <c r="M24" s="230">
        <v>-9.2100000000000009</v>
      </c>
      <c r="N24" s="188" t="str">
        <f t="shared" si="0"/>
        <v>213000012800</v>
      </c>
    </row>
    <row r="25" spans="1:14" x14ac:dyDescent="0.25">
      <c r="A25" s="229" t="s">
        <v>108</v>
      </c>
      <c r="B25" s="229" t="s">
        <v>293</v>
      </c>
      <c r="C25" s="229" t="s">
        <v>294</v>
      </c>
      <c r="D25" s="229" t="s">
        <v>126</v>
      </c>
      <c r="E25" s="229" t="s">
        <v>127</v>
      </c>
      <c r="F25" s="229" t="s">
        <v>217</v>
      </c>
      <c r="G25" s="229" t="s">
        <v>141</v>
      </c>
      <c r="H25" s="229" t="s">
        <v>217</v>
      </c>
      <c r="I25" s="229" t="s">
        <v>217</v>
      </c>
      <c r="J25" s="229" t="s">
        <v>217</v>
      </c>
      <c r="K25" s="229" t="s">
        <v>217</v>
      </c>
      <c r="L25" s="229" t="s">
        <v>217</v>
      </c>
      <c r="M25" s="230">
        <v>-33.79</v>
      </c>
      <c r="N25" s="188" t="str">
        <f t="shared" si="0"/>
        <v>213000012800</v>
      </c>
    </row>
    <row r="26" spans="1:14" x14ac:dyDescent="0.25">
      <c r="A26" s="229" t="s">
        <v>108</v>
      </c>
      <c r="B26" s="229" t="s">
        <v>293</v>
      </c>
      <c r="C26" s="229" t="s">
        <v>294</v>
      </c>
      <c r="D26" s="229" t="s">
        <v>126</v>
      </c>
      <c r="E26" s="229" t="s">
        <v>127</v>
      </c>
      <c r="F26" s="229" t="s">
        <v>217</v>
      </c>
      <c r="G26" s="229" t="s">
        <v>147</v>
      </c>
      <c r="H26" s="229" t="s">
        <v>217</v>
      </c>
      <c r="I26" s="229" t="s">
        <v>217</v>
      </c>
      <c r="J26" s="229" t="s">
        <v>217</v>
      </c>
      <c r="K26" s="229" t="s">
        <v>217</v>
      </c>
      <c r="L26" s="229" t="s">
        <v>217</v>
      </c>
      <c r="M26" s="230">
        <v>-7.74</v>
      </c>
      <c r="N26" s="188" t="str">
        <f t="shared" si="0"/>
        <v>219000012800</v>
      </c>
    </row>
    <row r="27" spans="1:14" x14ac:dyDescent="0.25">
      <c r="A27" s="229" t="s">
        <v>108</v>
      </c>
      <c r="B27" s="229" t="s">
        <v>293</v>
      </c>
      <c r="C27" s="229" t="s">
        <v>294</v>
      </c>
      <c r="D27" s="229" t="s">
        <v>126</v>
      </c>
      <c r="E27" s="229" t="s">
        <v>127</v>
      </c>
      <c r="F27" s="229" t="s">
        <v>217</v>
      </c>
      <c r="G27" s="229" t="s">
        <v>147</v>
      </c>
      <c r="H27" s="229" t="s">
        <v>217</v>
      </c>
      <c r="I27" s="229" t="s">
        <v>217</v>
      </c>
      <c r="J27" s="229" t="s">
        <v>217</v>
      </c>
      <c r="K27" s="229" t="s">
        <v>217</v>
      </c>
      <c r="L27" s="229" t="s">
        <v>217</v>
      </c>
      <c r="M27" s="230">
        <v>-28.37</v>
      </c>
      <c r="N27" s="188" t="str">
        <f t="shared" si="0"/>
        <v>219000012800</v>
      </c>
    </row>
    <row r="28" spans="1:14" x14ac:dyDescent="0.25">
      <c r="A28" s="229" t="s">
        <v>108</v>
      </c>
      <c r="B28" s="229" t="s">
        <v>293</v>
      </c>
      <c r="C28" s="229" t="s">
        <v>294</v>
      </c>
      <c r="D28" s="229" t="s">
        <v>126</v>
      </c>
      <c r="E28" s="229" t="s">
        <v>127</v>
      </c>
      <c r="F28" s="229" t="s">
        <v>217</v>
      </c>
      <c r="G28" s="229" t="s">
        <v>135</v>
      </c>
      <c r="H28" s="229" t="s">
        <v>217</v>
      </c>
      <c r="I28" s="229" t="s">
        <v>217</v>
      </c>
      <c r="J28" s="229" t="s">
        <v>217</v>
      </c>
      <c r="K28" s="229" t="s">
        <v>217</v>
      </c>
      <c r="L28" s="229" t="s">
        <v>217</v>
      </c>
      <c r="M28" s="230">
        <v>-63.79</v>
      </c>
      <c r="N28" s="188" t="str">
        <f t="shared" si="0"/>
        <v>205600012800</v>
      </c>
    </row>
    <row r="29" spans="1:14" x14ac:dyDescent="0.25">
      <c r="A29" s="229" t="s">
        <v>108</v>
      </c>
      <c r="B29" s="229" t="s">
        <v>293</v>
      </c>
      <c r="C29" s="229" t="s">
        <v>294</v>
      </c>
      <c r="D29" s="229" t="s">
        <v>126</v>
      </c>
      <c r="E29" s="229" t="s">
        <v>127</v>
      </c>
      <c r="F29" s="229" t="s">
        <v>217</v>
      </c>
      <c r="G29" s="229" t="s">
        <v>135</v>
      </c>
      <c r="H29" s="229" t="s">
        <v>217</v>
      </c>
      <c r="I29" s="229" t="s">
        <v>217</v>
      </c>
      <c r="J29" s="229" t="s">
        <v>217</v>
      </c>
      <c r="K29" s="229" t="s">
        <v>217</v>
      </c>
      <c r="L29" s="229" t="s">
        <v>217</v>
      </c>
      <c r="M29" s="230">
        <v>-233.91</v>
      </c>
      <c r="N29" s="188" t="str">
        <f t="shared" si="0"/>
        <v>205600012800</v>
      </c>
    </row>
    <row r="30" spans="1:14" x14ac:dyDescent="0.25">
      <c r="A30" s="229" t="s">
        <v>108</v>
      </c>
      <c r="B30" s="229" t="s">
        <v>293</v>
      </c>
      <c r="C30" s="229" t="s">
        <v>294</v>
      </c>
      <c r="D30" s="229" t="s">
        <v>126</v>
      </c>
      <c r="E30" s="229" t="s">
        <v>127</v>
      </c>
      <c r="F30" s="229" t="s">
        <v>217</v>
      </c>
      <c r="G30" s="229" t="s">
        <v>137</v>
      </c>
      <c r="H30" s="229" t="s">
        <v>217</v>
      </c>
      <c r="I30" s="229" t="s">
        <v>217</v>
      </c>
      <c r="J30" s="229" t="s">
        <v>217</v>
      </c>
      <c r="K30" s="229" t="s">
        <v>217</v>
      </c>
      <c r="L30" s="229" t="s">
        <v>217</v>
      </c>
      <c r="M30" s="230">
        <v>-10.09</v>
      </c>
      <c r="N30" s="188" t="str">
        <f t="shared" si="0"/>
        <v>210000012800</v>
      </c>
    </row>
    <row r="31" spans="1:14" x14ac:dyDescent="0.25">
      <c r="A31" s="229" t="s">
        <v>108</v>
      </c>
      <c r="B31" s="229" t="s">
        <v>293</v>
      </c>
      <c r="C31" s="229" t="s">
        <v>294</v>
      </c>
      <c r="D31" s="229" t="s">
        <v>126</v>
      </c>
      <c r="E31" s="229" t="s">
        <v>127</v>
      </c>
      <c r="F31" s="229" t="s">
        <v>217</v>
      </c>
      <c r="G31" s="229" t="s">
        <v>137</v>
      </c>
      <c r="H31" s="229" t="s">
        <v>217</v>
      </c>
      <c r="I31" s="229" t="s">
        <v>217</v>
      </c>
      <c r="J31" s="229" t="s">
        <v>217</v>
      </c>
      <c r="K31" s="229" t="s">
        <v>217</v>
      </c>
      <c r="L31" s="229" t="s">
        <v>217</v>
      </c>
      <c r="M31" s="230">
        <v>-36.99</v>
      </c>
      <c r="N31" s="188" t="str">
        <f t="shared" si="0"/>
        <v>210000012800</v>
      </c>
    </row>
    <row r="32" spans="1:14" x14ac:dyDescent="0.25">
      <c r="A32" s="229" t="s">
        <v>108</v>
      </c>
      <c r="B32" s="229" t="s">
        <v>293</v>
      </c>
      <c r="C32" s="229" t="s">
        <v>294</v>
      </c>
      <c r="D32" s="229" t="s">
        <v>126</v>
      </c>
      <c r="E32" s="229" t="s">
        <v>127</v>
      </c>
      <c r="F32" s="229" t="s">
        <v>217</v>
      </c>
      <c r="G32" s="229" t="s">
        <v>132</v>
      </c>
      <c r="H32" s="229" t="s">
        <v>217</v>
      </c>
      <c r="I32" s="229" t="s">
        <v>217</v>
      </c>
      <c r="J32" s="229" t="s">
        <v>217</v>
      </c>
      <c r="K32" s="229" t="s">
        <v>217</v>
      </c>
      <c r="L32" s="229" t="s">
        <v>217</v>
      </c>
      <c r="M32" s="230">
        <v>-55.48</v>
      </c>
      <c r="N32" s="188" t="str">
        <f t="shared" si="0"/>
        <v>205200012800</v>
      </c>
    </row>
    <row r="33" spans="1:14" x14ac:dyDescent="0.25">
      <c r="A33" s="229" t="s">
        <v>108</v>
      </c>
      <c r="B33" s="229" t="s">
        <v>293</v>
      </c>
      <c r="C33" s="229" t="s">
        <v>294</v>
      </c>
      <c r="D33" s="229" t="s">
        <v>126</v>
      </c>
      <c r="E33" s="229" t="s">
        <v>127</v>
      </c>
      <c r="F33" s="229" t="s">
        <v>217</v>
      </c>
      <c r="G33" s="229" t="s">
        <v>132</v>
      </c>
      <c r="H33" s="229" t="s">
        <v>217</v>
      </c>
      <c r="I33" s="229" t="s">
        <v>217</v>
      </c>
      <c r="J33" s="229" t="s">
        <v>217</v>
      </c>
      <c r="K33" s="229" t="s">
        <v>217</v>
      </c>
      <c r="L33" s="229" t="s">
        <v>217</v>
      </c>
      <c r="M33" s="230">
        <v>-203.45</v>
      </c>
      <c r="N33" s="188" t="str">
        <f t="shared" si="0"/>
        <v>205200012800</v>
      </c>
    </row>
    <row r="34" spans="1:14" x14ac:dyDescent="0.25">
      <c r="A34" s="229" t="s">
        <v>108</v>
      </c>
      <c r="B34" s="229" t="s">
        <v>293</v>
      </c>
      <c r="C34" s="229" t="s">
        <v>294</v>
      </c>
      <c r="D34" s="229" t="s">
        <v>126</v>
      </c>
      <c r="E34" s="229" t="s">
        <v>127</v>
      </c>
      <c r="F34" s="229" t="s">
        <v>217</v>
      </c>
      <c r="G34" s="229" t="s">
        <v>139</v>
      </c>
      <c r="H34" s="229" t="s">
        <v>217</v>
      </c>
      <c r="I34" s="229" t="s">
        <v>217</v>
      </c>
      <c r="J34" s="229" t="s">
        <v>217</v>
      </c>
      <c r="K34" s="229" t="s">
        <v>217</v>
      </c>
      <c r="L34" s="229" t="s">
        <v>217</v>
      </c>
      <c r="M34" s="230">
        <v>-50.86</v>
      </c>
      <c r="N34" s="188" t="str">
        <f t="shared" si="0"/>
        <v>211000012800</v>
      </c>
    </row>
    <row r="35" spans="1:14" x14ac:dyDescent="0.25">
      <c r="A35" s="229" t="s">
        <v>108</v>
      </c>
      <c r="B35" s="229" t="s">
        <v>293</v>
      </c>
      <c r="C35" s="229" t="s">
        <v>294</v>
      </c>
      <c r="D35" s="229" t="s">
        <v>126</v>
      </c>
      <c r="E35" s="229" t="s">
        <v>127</v>
      </c>
      <c r="F35" s="229" t="s">
        <v>217</v>
      </c>
      <c r="G35" s="229" t="s">
        <v>139</v>
      </c>
      <c r="H35" s="229" t="s">
        <v>217</v>
      </c>
      <c r="I35" s="229" t="s">
        <v>217</v>
      </c>
      <c r="J35" s="229" t="s">
        <v>217</v>
      </c>
      <c r="K35" s="229" t="s">
        <v>217</v>
      </c>
      <c r="L35" s="229" t="s">
        <v>217</v>
      </c>
      <c r="M35" s="230">
        <v>-186.48</v>
      </c>
      <c r="N35" s="188" t="str">
        <f t="shared" si="0"/>
        <v>211000012800</v>
      </c>
    </row>
    <row r="36" spans="1:14" x14ac:dyDescent="0.25">
      <c r="A36" s="229" t="s">
        <v>108</v>
      </c>
      <c r="B36" s="229" t="s">
        <v>293</v>
      </c>
      <c r="C36" s="229" t="s">
        <v>294</v>
      </c>
      <c r="D36" s="229" t="s">
        <v>126</v>
      </c>
      <c r="E36" s="229" t="s">
        <v>127</v>
      </c>
      <c r="F36" s="229" t="s">
        <v>217</v>
      </c>
      <c r="G36" s="229" t="s">
        <v>133</v>
      </c>
      <c r="H36" s="229" t="s">
        <v>217</v>
      </c>
      <c r="I36" s="229" t="s">
        <v>217</v>
      </c>
      <c r="J36" s="229" t="s">
        <v>217</v>
      </c>
      <c r="K36" s="229" t="s">
        <v>217</v>
      </c>
      <c r="L36" s="229" t="s">
        <v>217</v>
      </c>
      <c r="M36" s="230">
        <v>-50.86</v>
      </c>
      <c r="N36" s="188" t="str">
        <f t="shared" si="0"/>
        <v>205300012800</v>
      </c>
    </row>
    <row r="37" spans="1:14" x14ac:dyDescent="0.25">
      <c r="A37" s="229" t="s">
        <v>108</v>
      </c>
      <c r="B37" s="229" t="s">
        <v>293</v>
      </c>
      <c r="C37" s="229" t="s">
        <v>294</v>
      </c>
      <c r="D37" s="229" t="s">
        <v>126</v>
      </c>
      <c r="E37" s="229" t="s">
        <v>127</v>
      </c>
      <c r="F37" s="229" t="s">
        <v>217</v>
      </c>
      <c r="G37" s="229" t="s">
        <v>133</v>
      </c>
      <c r="H37" s="229" t="s">
        <v>217</v>
      </c>
      <c r="I37" s="229" t="s">
        <v>217</v>
      </c>
      <c r="J37" s="229" t="s">
        <v>217</v>
      </c>
      <c r="K37" s="229" t="s">
        <v>217</v>
      </c>
      <c r="L37" s="229" t="s">
        <v>217</v>
      </c>
      <c r="M37" s="230">
        <v>-186.48</v>
      </c>
      <c r="N37" s="188" t="str">
        <f t="shared" si="0"/>
        <v>205300012800</v>
      </c>
    </row>
    <row r="38" spans="1:14" x14ac:dyDescent="0.25">
      <c r="A38" s="229" t="s">
        <v>108</v>
      </c>
      <c r="B38" s="229" t="s">
        <v>293</v>
      </c>
      <c r="C38" s="229" t="s">
        <v>294</v>
      </c>
      <c r="D38" s="229" t="s">
        <v>126</v>
      </c>
      <c r="E38" s="229" t="s">
        <v>127</v>
      </c>
      <c r="F38" s="229" t="s">
        <v>217</v>
      </c>
      <c r="G38" s="229" t="s">
        <v>145</v>
      </c>
      <c r="H38" s="229" t="s">
        <v>217</v>
      </c>
      <c r="I38" s="229" t="s">
        <v>217</v>
      </c>
      <c r="J38" s="229" t="s">
        <v>217</v>
      </c>
      <c r="K38" s="229" t="s">
        <v>217</v>
      </c>
      <c r="L38" s="229" t="s">
        <v>217</v>
      </c>
      <c r="M38" s="230">
        <v>-11.9</v>
      </c>
      <c r="N38" s="188" t="str">
        <f t="shared" si="0"/>
        <v>216000012800</v>
      </c>
    </row>
    <row r="39" spans="1:14" x14ac:dyDescent="0.25">
      <c r="A39" s="229" t="s">
        <v>108</v>
      </c>
      <c r="B39" s="229" t="s">
        <v>293</v>
      </c>
      <c r="C39" s="229" t="s">
        <v>294</v>
      </c>
      <c r="D39" s="229" t="s">
        <v>126</v>
      </c>
      <c r="E39" s="229" t="s">
        <v>127</v>
      </c>
      <c r="F39" s="229" t="s">
        <v>217</v>
      </c>
      <c r="G39" s="229" t="s">
        <v>145</v>
      </c>
      <c r="H39" s="229" t="s">
        <v>217</v>
      </c>
      <c r="I39" s="229" t="s">
        <v>217</v>
      </c>
      <c r="J39" s="229" t="s">
        <v>217</v>
      </c>
      <c r="K39" s="229" t="s">
        <v>217</v>
      </c>
      <c r="L39" s="229" t="s">
        <v>217</v>
      </c>
      <c r="M39" s="230">
        <v>-43.61</v>
      </c>
      <c r="N39" s="188" t="str">
        <f t="shared" si="0"/>
        <v>216000012800</v>
      </c>
    </row>
    <row r="40" spans="1:14" x14ac:dyDescent="0.25">
      <c r="A40" s="229" t="s">
        <v>108</v>
      </c>
      <c r="B40" s="229" t="s">
        <v>293</v>
      </c>
      <c r="C40" s="229" t="s">
        <v>294</v>
      </c>
      <c r="D40" s="229" t="s">
        <v>126</v>
      </c>
      <c r="E40" s="229" t="s">
        <v>127</v>
      </c>
      <c r="F40" s="229" t="s">
        <v>217</v>
      </c>
      <c r="G40" s="229" t="s">
        <v>142</v>
      </c>
      <c r="H40" s="229" t="s">
        <v>217</v>
      </c>
      <c r="I40" s="229" t="s">
        <v>217</v>
      </c>
      <c r="J40" s="229" t="s">
        <v>217</v>
      </c>
      <c r="K40" s="229" t="s">
        <v>217</v>
      </c>
      <c r="L40" s="229" t="s">
        <v>217</v>
      </c>
      <c r="M40" s="230">
        <v>-135.32</v>
      </c>
      <c r="N40" s="188" t="str">
        <f t="shared" si="0"/>
        <v>214000012800</v>
      </c>
    </row>
    <row r="41" spans="1:14" x14ac:dyDescent="0.25">
      <c r="A41" s="229" t="s">
        <v>108</v>
      </c>
      <c r="B41" s="229" t="s">
        <v>293</v>
      </c>
      <c r="C41" s="229" t="s">
        <v>294</v>
      </c>
      <c r="D41" s="229" t="s">
        <v>126</v>
      </c>
      <c r="E41" s="229" t="s">
        <v>127</v>
      </c>
      <c r="F41" s="229" t="s">
        <v>217</v>
      </c>
      <c r="G41" s="229" t="s">
        <v>142</v>
      </c>
      <c r="H41" s="229" t="s">
        <v>217</v>
      </c>
      <c r="I41" s="229" t="s">
        <v>217</v>
      </c>
      <c r="J41" s="229" t="s">
        <v>217</v>
      </c>
      <c r="K41" s="229" t="s">
        <v>217</v>
      </c>
      <c r="L41" s="229" t="s">
        <v>217</v>
      </c>
      <c r="M41" s="230">
        <v>-496.15</v>
      </c>
      <c r="N41" s="188" t="str">
        <f t="shared" si="0"/>
        <v>214000012800</v>
      </c>
    </row>
    <row r="42" spans="1:14" x14ac:dyDescent="0.25">
      <c r="A42" s="229" t="s">
        <v>108</v>
      </c>
      <c r="B42" s="229" t="s">
        <v>293</v>
      </c>
      <c r="C42" s="229" t="s">
        <v>294</v>
      </c>
      <c r="D42" s="229" t="s">
        <v>126</v>
      </c>
      <c r="E42" s="229" t="s">
        <v>127</v>
      </c>
      <c r="F42" s="229" t="s">
        <v>217</v>
      </c>
      <c r="G42" s="229" t="s">
        <v>136</v>
      </c>
      <c r="H42" s="229" t="s">
        <v>217</v>
      </c>
      <c r="I42" s="229" t="s">
        <v>217</v>
      </c>
      <c r="J42" s="229" t="s">
        <v>217</v>
      </c>
      <c r="K42" s="229" t="s">
        <v>217</v>
      </c>
      <c r="L42" s="229" t="s">
        <v>217</v>
      </c>
      <c r="M42" s="230">
        <v>-11.89</v>
      </c>
      <c r="N42" s="188" t="str">
        <f t="shared" si="0"/>
        <v>205800012800</v>
      </c>
    </row>
    <row r="43" spans="1:14" x14ac:dyDescent="0.25">
      <c r="A43" s="229" t="s">
        <v>108</v>
      </c>
      <c r="B43" s="229" t="s">
        <v>293</v>
      </c>
      <c r="C43" s="229" t="s">
        <v>294</v>
      </c>
      <c r="D43" s="229" t="s">
        <v>126</v>
      </c>
      <c r="E43" s="229" t="s">
        <v>127</v>
      </c>
      <c r="F43" s="229" t="s">
        <v>217</v>
      </c>
      <c r="G43" s="229" t="s">
        <v>136</v>
      </c>
      <c r="H43" s="229" t="s">
        <v>217</v>
      </c>
      <c r="I43" s="229" t="s">
        <v>217</v>
      </c>
      <c r="J43" s="229" t="s">
        <v>217</v>
      </c>
      <c r="K43" s="229" t="s">
        <v>217</v>
      </c>
      <c r="L43" s="229" t="s">
        <v>217</v>
      </c>
      <c r="M43" s="230">
        <v>-43.62</v>
      </c>
      <c r="N43" s="188" t="str">
        <f t="shared" si="0"/>
        <v>205800012800</v>
      </c>
    </row>
    <row r="44" spans="1:14" x14ac:dyDescent="0.25">
      <c r="A44" s="229" t="s">
        <v>108</v>
      </c>
      <c r="B44" s="229" t="s">
        <v>293</v>
      </c>
      <c r="C44" s="229" t="s">
        <v>294</v>
      </c>
      <c r="D44" s="229" t="s">
        <v>126</v>
      </c>
      <c r="E44" s="229" t="s">
        <v>127</v>
      </c>
      <c r="F44" s="229" t="s">
        <v>217</v>
      </c>
      <c r="G44" s="229" t="s">
        <v>143</v>
      </c>
      <c r="H44" s="229" t="s">
        <v>217</v>
      </c>
      <c r="I44" s="229" t="s">
        <v>217</v>
      </c>
      <c r="J44" s="229" t="s">
        <v>217</v>
      </c>
      <c r="K44" s="229" t="s">
        <v>217</v>
      </c>
      <c r="L44" s="229" t="s">
        <v>217</v>
      </c>
      <c r="M44" s="230">
        <v>-45.35</v>
      </c>
      <c r="N44" s="188" t="str">
        <f t="shared" si="0"/>
        <v>215000012800</v>
      </c>
    </row>
    <row r="45" spans="1:14" x14ac:dyDescent="0.25">
      <c r="A45" s="229" t="s">
        <v>108</v>
      </c>
      <c r="B45" s="229" t="s">
        <v>293</v>
      </c>
      <c r="C45" s="229" t="s">
        <v>294</v>
      </c>
      <c r="D45" s="229" t="s">
        <v>126</v>
      </c>
      <c r="E45" s="229" t="s">
        <v>127</v>
      </c>
      <c r="F45" s="229" t="s">
        <v>217</v>
      </c>
      <c r="G45" s="229" t="s">
        <v>143</v>
      </c>
      <c r="H45" s="229" t="s">
        <v>217</v>
      </c>
      <c r="I45" s="229" t="s">
        <v>217</v>
      </c>
      <c r="J45" s="229" t="s">
        <v>217</v>
      </c>
      <c r="K45" s="229" t="s">
        <v>217</v>
      </c>
      <c r="L45" s="229" t="s">
        <v>217</v>
      </c>
      <c r="M45" s="230">
        <v>-166.26</v>
      </c>
      <c r="N45" s="188" t="str">
        <f t="shared" si="0"/>
        <v>215000012800</v>
      </c>
    </row>
    <row r="46" spans="1:14" x14ac:dyDescent="0.25">
      <c r="A46" s="229" t="s">
        <v>108</v>
      </c>
      <c r="B46" s="229" t="s">
        <v>293</v>
      </c>
      <c r="C46" s="229" t="s">
        <v>294</v>
      </c>
      <c r="D46" s="229" t="s">
        <v>126</v>
      </c>
      <c r="E46" s="229" t="s">
        <v>127</v>
      </c>
      <c r="F46" s="229" t="s">
        <v>217</v>
      </c>
      <c r="G46" s="229" t="s">
        <v>124</v>
      </c>
      <c r="H46" s="229" t="s">
        <v>217</v>
      </c>
      <c r="I46" s="229" t="s">
        <v>217</v>
      </c>
      <c r="J46" s="229" t="s">
        <v>217</v>
      </c>
      <c r="K46" s="229" t="s">
        <v>217</v>
      </c>
      <c r="L46" s="229" t="s">
        <v>217</v>
      </c>
      <c r="M46" s="230">
        <v>-519.89</v>
      </c>
      <c r="N46" s="188" t="str">
        <f t="shared" si="0"/>
        <v>100000012800</v>
      </c>
    </row>
    <row r="47" spans="1:14" x14ac:dyDescent="0.25">
      <c r="A47" s="229" t="s">
        <v>108</v>
      </c>
      <c r="B47" s="229" t="s">
        <v>293</v>
      </c>
      <c r="C47" s="229" t="s">
        <v>294</v>
      </c>
      <c r="D47" s="229" t="s">
        <v>126</v>
      </c>
      <c r="E47" s="229" t="s">
        <v>127</v>
      </c>
      <c r="F47" s="229" t="s">
        <v>217</v>
      </c>
      <c r="G47" s="229" t="s">
        <v>124</v>
      </c>
      <c r="H47" s="229" t="s">
        <v>217</v>
      </c>
      <c r="I47" s="229" t="s">
        <v>217</v>
      </c>
      <c r="J47" s="229" t="s">
        <v>217</v>
      </c>
      <c r="K47" s="229" t="s">
        <v>217</v>
      </c>
      <c r="L47" s="229" t="s">
        <v>217</v>
      </c>
      <c r="M47" s="230">
        <v>-1906.32</v>
      </c>
      <c r="N47" s="188" t="str">
        <f t="shared" si="0"/>
        <v>100000012800</v>
      </c>
    </row>
    <row r="48" spans="1:14" x14ac:dyDescent="0.25">
      <c r="A48" s="229" t="s">
        <v>108</v>
      </c>
      <c r="B48" s="229" t="s">
        <v>220</v>
      </c>
      <c r="C48" s="229" t="s">
        <v>221</v>
      </c>
      <c r="D48" s="229" t="s">
        <v>126</v>
      </c>
      <c r="E48" s="229" t="s">
        <v>127</v>
      </c>
      <c r="F48" s="229" t="s">
        <v>217</v>
      </c>
      <c r="G48" s="229" t="s">
        <v>133</v>
      </c>
      <c r="H48" s="229" t="s">
        <v>217</v>
      </c>
      <c r="I48" s="229" t="s">
        <v>217</v>
      </c>
      <c r="J48" s="229" t="s">
        <v>217</v>
      </c>
      <c r="K48" s="229" t="s">
        <v>217</v>
      </c>
      <c r="L48" s="229" t="s">
        <v>217</v>
      </c>
      <c r="M48" s="230">
        <v>-44.73</v>
      </c>
      <c r="N48" s="188" t="str">
        <f t="shared" si="0"/>
        <v>205300012800</v>
      </c>
    </row>
    <row r="49" spans="1:14" x14ac:dyDescent="0.25">
      <c r="A49" s="229" t="s">
        <v>108</v>
      </c>
      <c r="B49" s="229" t="s">
        <v>220</v>
      </c>
      <c r="C49" s="229" t="s">
        <v>221</v>
      </c>
      <c r="D49" s="229" t="s">
        <v>126</v>
      </c>
      <c r="E49" s="229" t="s">
        <v>127</v>
      </c>
      <c r="F49" s="229" t="s">
        <v>217</v>
      </c>
      <c r="G49" s="229" t="s">
        <v>133</v>
      </c>
      <c r="H49" s="229" t="s">
        <v>217</v>
      </c>
      <c r="I49" s="229" t="s">
        <v>217</v>
      </c>
      <c r="J49" s="229" t="s">
        <v>217</v>
      </c>
      <c r="K49" s="229" t="s">
        <v>217</v>
      </c>
      <c r="L49" s="229" t="s">
        <v>217</v>
      </c>
      <c r="M49" s="230">
        <v>-163.98</v>
      </c>
      <c r="N49" s="188" t="str">
        <f t="shared" si="0"/>
        <v>205300012800</v>
      </c>
    </row>
    <row r="50" spans="1:14" x14ac:dyDescent="0.25">
      <c r="A50" s="229" t="s">
        <v>108</v>
      </c>
      <c r="B50" s="229" t="s">
        <v>220</v>
      </c>
      <c r="C50" s="229" t="s">
        <v>221</v>
      </c>
      <c r="D50" s="229" t="s">
        <v>126</v>
      </c>
      <c r="E50" s="229" t="s">
        <v>127</v>
      </c>
      <c r="F50" s="229" t="s">
        <v>217</v>
      </c>
      <c r="G50" s="229" t="s">
        <v>145</v>
      </c>
      <c r="H50" s="229" t="s">
        <v>217</v>
      </c>
      <c r="I50" s="229" t="s">
        <v>217</v>
      </c>
      <c r="J50" s="229" t="s">
        <v>217</v>
      </c>
      <c r="K50" s="229" t="s">
        <v>217</v>
      </c>
      <c r="L50" s="229" t="s">
        <v>217</v>
      </c>
      <c r="M50" s="230">
        <v>-10.46</v>
      </c>
      <c r="N50" s="188" t="str">
        <f t="shared" si="0"/>
        <v>216000012800</v>
      </c>
    </row>
    <row r="51" spans="1:14" x14ac:dyDescent="0.25">
      <c r="A51" s="229" t="s">
        <v>108</v>
      </c>
      <c r="B51" s="229" t="s">
        <v>220</v>
      </c>
      <c r="C51" s="229" t="s">
        <v>221</v>
      </c>
      <c r="D51" s="229" t="s">
        <v>126</v>
      </c>
      <c r="E51" s="229" t="s">
        <v>127</v>
      </c>
      <c r="F51" s="229" t="s">
        <v>217</v>
      </c>
      <c r="G51" s="229" t="s">
        <v>145</v>
      </c>
      <c r="H51" s="229" t="s">
        <v>217</v>
      </c>
      <c r="I51" s="229" t="s">
        <v>217</v>
      </c>
      <c r="J51" s="229" t="s">
        <v>217</v>
      </c>
      <c r="K51" s="229" t="s">
        <v>217</v>
      </c>
      <c r="L51" s="229" t="s">
        <v>217</v>
      </c>
      <c r="M51" s="230">
        <v>-38.35</v>
      </c>
      <c r="N51" s="188" t="str">
        <f t="shared" si="0"/>
        <v>216000012800</v>
      </c>
    </row>
    <row r="52" spans="1:14" x14ac:dyDescent="0.25">
      <c r="A52" s="229" t="s">
        <v>108</v>
      </c>
      <c r="B52" s="229" t="s">
        <v>220</v>
      </c>
      <c r="C52" s="229" t="s">
        <v>221</v>
      </c>
      <c r="D52" s="229" t="s">
        <v>126</v>
      </c>
      <c r="E52" s="229" t="s">
        <v>127</v>
      </c>
      <c r="F52" s="229" t="s">
        <v>217</v>
      </c>
      <c r="G52" s="229" t="s">
        <v>142</v>
      </c>
      <c r="H52" s="229" t="s">
        <v>217</v>
      </c>
      <c r="I52" s="229" t="s">
        <v>217</v>
      </c>
      <c r="J52" s="229" t="s">
        <v>217</v>
      </c>
      <c r="K52" s="229" t="s">
        <v>217</v>
      </c>
      <c r="L52" s="229" t="s">
        <v>217</v>
      </c>
      <c r="M52" s="230">
        <v>-128.61000000000001</v>
      </c>
      <c r="N52" s="188" t="str">
        <f t="shared" si="0"/>
        <v>214000012800</v>
      </c>
    </row>
    <row r="53" spans="1:14" x14ac:dyDescent="0.25">
      <c r="A53" s="229" t="s">
        <v>108</v>
      </c>
      <c r="B53" s="229" t="s">
        <v>220</v>
      </c>
      <c r="C53" s="229" t="s">
        <v>221</v>
      </c>
      <c r="D53" s="229" t="s">
        <v>126</v>
      </c>
      <c r="E53" s="229" t="s">
        <v>127</v>
      </c>
      <c r="F53" s="229" t="s">
        <v>217</v>
      </c>
      <c r="G53" s="229" t="s">
        <v>142</v>
      </c>
      <c r="H53" s="229" t="s">
        <v>217</v>
      </c>
      <c r="I53" s="229" t="s">
        <v>217</v>
      </c>
      <c r="J53" s="229" t="s">
        <v>217</v>
      </c>
      <c r="K53" s="229" t="s">
        <v>217</v>
      </c>
      <c r="L53" s="229" t="s">
        <v>217</v>
      </c>
      <c r="M53" s="230">
        <v>-471.55</v>
      </c>
      <c r="N53" s="188" t="str">
        <f t="shared" si="0"/>
        <v>214000012800</v>
      </c>
    </row>
    <row r="54" spans="1:14" x14ac:dyDescent="0.25">
      <c r="A54" s="229" t="s">
        <v>108</v>
      </c>
      <c r="B54" s="229" t="s">
        <v>220</v>
      </c>
      <c r="C54" s="229" t="s">
        <v>221</v>
      </c>
      <c r="D54" s="229" t="s">
        <v>126</v>
      </c>
      <c r="E54" s="229" t="s">
        <v>127</v>
      </c>
      <c r="F54" s="229" t="s">
        <v>217</v>
      </c>
      <c r="G54" s="229" t="s">
        <v>136</v>
      </c>
      <c r="H54" s="229" t="s">
        <v>217</v>
      </c>
      <c r="I54" s="229" t="s">
        <v>217</v>
      </c>
      <c r="J54" s="229" t="s">
        <v>217</v>
      </c>
      <c r="K54" s="229" t="s">
        <v>217</v>
      </c>
      <c r="L54" s="229" t="s">
        <v>217</v>
      </c>
      <c r="M54" s="230">
        <v>-10.46</v>
      </c>
      <c r="N54" s="188" t="str">
        <f t="shared" si="0"/>
        <v>205800012800</v>
      </c>
    </row>
    <row r="55" spans="1:14" x14ac:dyDescent="0.25">
      <c r="A55" s="229" t="s">
        <v>108</v>
      </c>
      <c r="B55" s="229" t="s">
        <v>220</v>
      </c>
      <c r="C55" s="229" t="s">
        <v>221</v>
      </c>
      <c r="D55" s="229" t="s">
        <v>126</v>
      </c>
      <c r="E55" s="229" t="s">
        <v>127</v>
      </c>
      <c r="F55" s="229" t="s">
        <v>217</v>
      </c>
      <c r="G55" s="229" t="s">
        <v>136</v>
      </c>
      <c r="H55" s="229" t="s">
        <v>217</v>
      </c>
      <c r="I55" s="229" t="s">
        <v>217</v>
      </c>
      <c r="J55" s="229" t="s">
        <v>217</v>
      </c>
      <c r="K55" s="229" t="s">
        <v>217</v>
      </c>
      <c r="L55" s="229" t="s">
        <v>217</v>
      </c>
      <c r="M55" s="230">
        <v>-38.35</v>
      </c>
      <c r="N55" s="188" t="str">
        <f t="shared" si="0"/>
        <v>205800012800</v>
      </c>
    </row>
    <row r="56" spans="1:14" x14ac:dyDescent="0.25">
      <c r="A56" s="229" t="s">
        <v>108</v>
      </c>
      <c r="B56" s="229" t="s">
        <v>220</v>
      </c>
      <c r="C56" s="229" t="s">
        <v>221</v>
      </c>
      <c r="D56" s="229" t="s">
        <v>126</v>
      </c>
      <c r="E56" s="229" t="s">
        <v>127</v>
      </c>
      <c r="F56" s="229" t="s">
        <v>217</v>
      </c>
      <c r="G56" s="229" t="s">
        <v>143</v>
      </c>
      <c r="H56" s="229" t="s">
        <v>217</v>
      </c>
      <c r="I56" s="229" t="s">
        <v>217</v>
      </c>
      <c r="J56" s="229" t="s">
        <v>217</v>
      </c>
      <c r="K56" s="229" t="s">
        <v>217</v>
      </c>
      <c r="L56" s="229" t="s">
        <v>217</v>
      </c>
      <c r="M56" s="230">
        <v>-39.35</v>
      </c>
      <c r="N56" s="188" t="str">
        <f t="shared" si="0"/>
        <v>215000012800</v>
      </c>
    </row>
    <row r="57" spans="1:14" x14ac:dyDescent="0.25">
      <c r="A57" s="229" t="s">
        <v>108</v>
      </c>
      <c r="B57" s="229" t="s">
        <v>220</v>
      </c>
      <c r="C57" s="229" t="s">
        <v>221</v>
      </c>
      <c r="D57" s="229" t="s">
        <v>126</v>
      </c>
      <c r="E57" s="229" t="s">
        <v>127</v>
      </c>
      <c r="F57" s="229" t="s">
        <v>217</v>
      </c>
      <c r="G57" s="229" t="s">
        <v>143</v>
      </c>
      <c r="H57" s="229" t="s">
        <v>217</v>
      </c>
      <c r="I57" s="229" t="s">
        <v>217</v>
      </c>
      <c r="J57" s="229" t="s">
        <v>217</v>
      </c>
      <c r="K57" s="229" t="s">
        <v>217</v>
      </c>
      <c r="L57" s="229" t="s">
        <v>217</v>
      </c>
      <c r="M57" s="230">
        <v>-144.27000000000001</v>
      </c>
      <c r="N57" s="188" t="str">
        <f t="shared" si="0"/>
        <v>215000012800</v>
      </c>
    </row>
    <row r="58" spans="1:14" x14ac:dyDescent="0.25">
      <c r="A58" s="229" t="s">
        <v>108</v>
      </c>
      <c r="B58" s="229" t="s">
        <v>220</v>
      </c>
      <c r="C58" s="229" t="s">
        <v>221</v>
      </c>
      <c r="D58" s="229" t="s">
        <v>126</v>
      </c>
      <c r="E58" s="229" t="s">
        <v>127</v>
      </c>
      <c r="F58" s="229" t="s">
        <v>217</v>
      </c>
      <c r="G58" s="229" t="s">
        <v>124</v>
      </c>
      <c r="H58" s="229" t="s">
        <v>217</v>
      </c>
      <c r="I58" s="229" t="s">
        <v>217</v>
      </c>
      <c r="J58" s="229" t="s">
        <v>217</v>
      </c>
      <c r="K58" s="229" t="s">
        <v>217</v>
      </c>
      <c r="L58" s="229" t="s">
        <v>217</v>
      </c>
      <c r="M58" s="230">
        <v>-563.76</v>
      </c>
      <c r="N58" s="188" t="str">
        <f t="shared" si="0"/>
        <v>100000012800</v>
      </c>
    </row>
    <row r="59" spans="1:14" x14ac:dyDescent="0.25">
      <c r="A59" s="229" t="s">
        <v>108</v>
      </c>
      <c r="B59" s="229" t="s">
        <v>220</v>
      </c>
      <c r="C59" s="229" t="s">
        <v>221</v>
      </c>
      <c r="D59" s="229" t="s">
        <v>126</v>
      </c>
      <c r="E59" s="229" t="s">
        <v>127</v>
      </c>
      <c r="F59" s="229" t="s">
        <v>217</v>
      </c>
      <c r="G59" s="229" t="s">
        <v>124</v>
      </c>
      <c r="H59" s="229" t="s">
        <v>217</v>
      </c>
      <c r="I59" s="229" t="s">
        <v>217</v>
      </c>
      <c r="J59" s="229" t="s">
        <v>217</v>
      </c>
      <c r="K59" s="229" t="s">
        <v>217</v>
      </c>
      <c r="L59" s="229" t="s">
        <v>217</v>
      </c>
      <c r="M59" s="230">
        <v>-2067.06</v>
      </c>
      <c r="N59" s="188" t="str">
        <f t="shared" si="0"/>
        <v>100000012800</v>
      </c>
    </row>
    <row r="60" spans="1:14" x14ac:dyDescent="0.25">
      <c r="A60" s="229" t="s">
        <v>108</v>
      </c>
      <c r="B60" s="229" t="s">
        <v>220</v>
      </c>
      <c r="C60" s="229" t="s">
        <v>221</v>
      </c>
      <c r="D60" s="229" t="s">
        <v>126</v>
      </c>
      <c r="E60" s="229" t="s">
        <v>127</v>
      </c>
      <c r="F60" s="229" t="s">
        <v>217</v>
      </c>
      <c r="G60" s="229" t="s">
        <v>141</v>
      </c>
      <c r="H60" s="229" t="s">
        <v>217</v>
      </c>
      <c r="I60" s="229" t="s">
        <v>217</v>
      </c>
      <c r="J60" s="229" t="s">
        <v>217</v>
      </c>
      <c r="K60" s="229" t="s">
        <v>217</v>
      </c>
      <c r="L60" s="229" t="s">
        <v>217</v>
      </c>
      <c r="M60" s="230">
        <v>-23.25</v>
      </c>
      <c r="N60" s="188" t="str">
        <f t="shared" si="0"/>
        <v>213000012800</v>
      </c>
    </row>
    <row r="61" spans="1:14" x14ac:dyDescent="0.25">
      <c r="A61" s="229" t="s">
        <v>108</v>
      </c>
      <c r="B61" s="229" t="s">
        <v>220</v>
      </c>
      <c r="C61" s="229" t="s">
        <v>221</v>
      </c>
      <c r="D61" s="229" t="s">
        <v>126</v>
      </c>
      <c r="E61" s="229" t="s">
        <v>127</v>
      </c>
      <c r="F61" s="229" t="s">
        <v>217</v>
      </c>
      <c r="G61" s="229" t="s">
        <v>141</v>
      </c>
      <c r="H61" s="229" t="s">
        <v>217</v>
      </c>
      <c r="I61" s="229" t="s">
        <v>217</v>
      </c>
      <c r="J61" s="229" t="s">
        <v>217</v>
      </c>
      <c r="K61" s="229" t="s">
        <v>217</v>
      </c>
      <c r="L61" s="229" t="s">
        <v>217</v>
      </c>
      <c r="M61" s="230">
        <v>-85.25</v>
      </c>
      <c r="N61" s="188" t="str">
        <f t="shared" si="0"/>
        <v>213000012800</v>
      </c>
    </row>
    <row r="62" spans="1:14" x14ac:dyDescent="0.25">
      <c r="A62" s="229" t="s">
        <v>108</v>
      </c>
      <c r="B62" s="229" t="s">
        <v>220</v>
      </c>
      <c r="C62" s="229" t="s">
        <v>221</v>
      </c>
      <c r="D62" s="229" t="s">
        <v>126</v>
      </c>
      <c r="E62" s="229" t="s">
        <v>127</v>
      </c>
      <c r="F62" s="229" t="s">
        <v>217</v>
      </c>
      <c r="G62" s="229" t="s">
        <v>147</v>
      </c>
      <c r="H62" s="229" t="s">
        <v>217</v>
      </c>
      <c r="I62" s="229" t="s">
        <v>217</v>
      </c>
      <c r="J62" s="229" t="s">
        <v>217</v>
      </c>
      <c r="K62" s="229" t="s">
        <v>217</v>
      </c>
      <c r="L62" s="229" t="s">
        <v>217</v>
      </c>
      <c r="M62" s="230">
        <v>-7.74</v>
      </c>
      <c r="N62" s="188" t="str">
        <f t="shared" si="0"/>
        <v>219000012800</v>
      </c>
    </row>
    <row r="63" spans="1:14" x14ac:dyDescent="0.25">
      <c r="A63" s="229" t="s">
        <v>108</v>
      </c>
      <c r="B63" s="229" t="s">
        <v>220</v>
      </c>
      <c r="C63" s="229" t="s">
        <v>221</v>
      </c>
      <c r="D63" s="229" t="s">
        <v>126</v>
      </c>
      <c r="E63" s="229" t="s">
        <v>127</v>
      </c>
      <c r="F63" s="229" t="s">
        <v>217</v>
      </c>
      <c r="G63" s="229" t="s">
        <v>147</v>
      </c>
      <c r="H63" s="229" t="s">
        <v>217</v>
      </c>
      <c r="I63" s="229" t="s">
        <v>217</v>
      </c>
      <c r="J63" s="229" t="s">
        <v>217</v>
      </c>
      <c r="K63" s="229" t="s">
        <v>217</v>
      </c>
      <c r="L63" s="229" t="s">
        <v>217</v>
      </c>
      <c r="M63" s="230">
        <v>-28.37</v>
      </c>
      <c r="N63" s="188" t="str">
        <f t="shared" si="0"/>
        <v>219000012800</v>
      </c>
    </row>
    <row r="64" spans="1:14" x14ac:dyDescent="0.25">
      <c r="A64" s="229" t="s">
        <v>108</v>
      </c>
      <c r="B64" s="229" t="s">
        <v>220</v>
      </c>
      <c r="C64" s="229" t="s">
        <v>221</v>
      </c>
      <c r="D64" s="229" t="s">
        <v>126</v>
      </c>
      <c r="E64" s="229" t="s">
        <v>127</v>
      </c>
      <c r="F64" s="229" t="s">
        <v>217</v>
      </c>
      <c r="G64" s="229" t="s">
        <v>135</v>
      </c>
      <c r="H64" s="229" t="s">
        <v>217</v>
      </c>
      <c r="I64" s="229" t="s">
        <v>217</v>
      </c>
      <c r="J64" s="229" t="s">
        <v>217</v>
      </c>
      <c r="K64" s="229" t="s">
        <v>217</v>
      </c>
      <c r="L64" s="229" t="s">
        <v>217</v>
      </c>
      <c r="M64" s="230">
        <v>-157.85</v>
      </c>
      <c r="N64" s="188" t="str">
        <f t="shared" si="0"/>
        <v>205600012800</v>
      </c>
    </row>
    <row r="65" spans="1:14" x14ac:dyDescent="0.25">
      <c r="A65" s="229" t="s">
        <v>108</v>
      </c>
      <c r="B65" s="229" t="s">
        <v>220</v>
      </c>
      <c r="C65" s="229" t="s">
        <v>221</v>
      </c>
      <c r="D65" s="229" t="s">
        <v>126</v>
      </c>
      <c r="E65" s="229" t="s">
        <v>127</v>
      </c>
      <c r="F65" s="229" t="s">
        <v>217</v>
      </c>
      <c r="G65" s="229" t="s">
        <v>135</v>
      </c>
      <c r="H65" s="229" t="s">
        <v>217</v>
      </c>
      <c r="I65" s="229" t="s">
        <v>217</v>
      </c>
      <c r="J65" s="229" t="s">
        <v>217</v>
      </c>
      <c r="K65" s="229" t="s">
        <v>217</v>
      </c>
      <c r="L65" s="229" t="s">
        <v>217</v>
      </c>
      <c r="M65" s="230">
        <v>-578.79999999999995</v>
      </c>
      <c r="N65" s="188" t="str">
        <f t="shared" si="0"/>
        <v>205600012800</v>
      </c>
    </row>
    <row r="66" spans="1:14" x14ac:dyDescent="0.25">
      <c r="A66" s="229" t="s">
        <v>108</v>
      </c>
      <c r="B66" s="229" t="s">
        <v>220</v>
      </c>
      <c r="C66" s="229" t="s">
        <v>221</v>
      </c>
      <c r="D66" s="229" t="s">
        <v>126</v>
      </c>
      <c r="E66" s="229" t="s">
        <v>127</v>
      </c>
      <c r="F66" s="229" t="s">
        <v>217</v>
      </c>
      <c r="G66" s="229" t="s">
        <v>132</v>
      </c>
      <c r="H66" s="229" t="s">
        <v>217</v>
      </c>
      <c r="I66" s="229" t="s">
        <v>217</v>
      </c>
      <c r="J66" s="229" t="s">
        <v>217</v>
      </c>
      <c r="K66" s="229" t="s">
        <v>217</v>
      </c>
      <c r="L66" s="229" t="s">
        <v>217</v>
      </c>
      <c r="M66" s="230">
        <v>-49.32</v>
      </c>
      <c r="N66" s="188" t="str">
        <f t="shared" si="0"/>
        <v>205200012800</v>
      </c>
    </row>
    <row r="67" spans="1:14" x14ac:dyDescent="0.25">
      <c r="A67" s="229" t="s">
        <v>108</v>
      </c>
      <c r="B67" s="229" t="s">
        <v>220</v>
      </c>
      <c r="C67" s="229" t="s">
        <v>221</v>
      </c>
      <c r="D67" s="229" t="s">
        <v>126</v>
      </c>
      <c r="E67" s="229" t="s">
        <v>127</v>
      </c>
      <c r="F67" s="229" t="s">
        <v>217</v>
      </c>
      <c r="G67" s="229" t="s">
        <v>132</v>
      </c>
      <c r="H67" s="229" t="s">
        <v>217</v>
      </c>
      <c r="I67" s="229" t="s">
        <v>217</v>
      </c>
      <c r="J67" s="229" t="s">
        <v>217</v>
      </c>
      <c r="K67" s="229" t="s">
        <v>217</v>
      </c>
      <c r="L67" s="229" t="s">
        <v>217</v>
      </c>
      <c r="M67" s="230">
        <v>-180.89</v>
      </c>
      <c r="N67" s="188" t="str">
        <f t="shared" ref="N67:N130" si="1">CONCATENATE(G67,E67)</f>
        <v>205200012800</v>
      </c>
    </row>
    <row r="68" spans="1:14" x14ac:dyDescent="0.25">
      <c r="A68" s="229" t="s">
        <v>108</v>
      </c>
      <c r="B68" s="229" t="s">
        <v>220</v>
      </c>
      <c r="C68" s="229" t="s">
        <v>221</v>
      </c>
      <c r="D68" s="229" t="s">
        <v>126</v>
      </c>
      <c r="E68" s="229" t="s">
        <v>127</v>
      </c>
      <c r="F68" s="229" t="s">
        <v>217</v>
      </c>
      <c r="G68" s="229" t="s">
        <v>137</v>
      </c>
      <c r="H68" s="229" t="s">
        <v>217</v>
      </c>
      <c r="I68" s="229" t="s">
        <v>217</v>
      </c>
      <c r="J68" s="229" t="s">
        <v>217</v>
      </c>
      <c r="K68" s="229" t="s">
        <v>217</v>
      </c>
      <c r="L68" s="229" t="s">
        <v>217</v>
      </c>
      <c r="M68" s="230">
        <v>-8.9700000000000006</v>
      </c>
      <c r="N68" s="188" t="str">
        <f t="shared" si="1"/>
        <v>210000012800</v>
      </c>
    </row>
    <row r="69" spans="1:14" x14ac:dyDescent="0.25">
      <c r="A69" s="229" t="s">
        <v>108</v>
      </c>
      <c r="B69" s="229" t="s">
        <v>220</v>
      </c>
      <c r="C69" s="229" t="s">
        <v>221</v>
      </c>
      <c r="D69" s="229" t="s">
        <v>126</v>
      </c>
      <c r="E69" s="229" t="s">
        <v>127</v>
      </c>
      <c r="F69" s="229" t="s">
        <v>217</v>
      </c>
      <c r="G69" s="229" t="s">
        <v>137</v>
      </c>
      <c r="H69" s="229" t="s">
        <v>217</v>
      </c>
      <c r="I69" s="229" t="s">
        <v>217</v>
      </c>
      <c r="J69" s="229" t="s">
        <v>217</v>
      </c>
      <c r="K69" s="229" t="s">
        <v>217</v>
      </c>
      <c r="L69" s="229" t="s">
        <v>217</v>
      </c>
      <c r="M69" s="230">
        <v>-32.89</v>
      </c>
      <c r="N69" s="188" t="str">
        <f t="shared" si="1"/>
        <v>210000012800</v>
      </c>
    </row>
    <row r="70" spans="1:14" x14ac:dyDescent="0.25">
      <c r="A70" s="229" t="s">
        <v>108</v>
      </c>
      <c r="B70" s="229" t="s">
        <v>220</v>
      </c>
      <c r="C70" s="229" t="s">
        <v>221</v>
      </c>
      <c r="D70" s="229" t="s">
        <v>126</v>
      </c>
      <c r="E70" s="229" t="s">
        <v>127</v>
      </c>
      <c r="F70" s="229" t="s">
        <v>217</v>
      </c>
      <c r="G70" s="229" t="s">
        <v>139</v>
      </c>
      <c r="H70" s="229" t="s">
        <v>217</v>
      </c>
      <c r="I70" s="229" t="s">
        <v>217</v>
      </c>
      <c r="J70" s="229" t="s">
        <v>217</v>
      </c>
      <c r="K70" s="229" t="s">
        <v>217</v>
      </c>
      <c r="L70" s="229" t="s">
        <v>217</v>
      </c>
      <c r="M70" s="230">
        <v>-44.72</v>
      </c>
      <c r="N70" s="188" t="str">
        <f t="shared" si="1"/>
        <v>211000012800</v>
      </c>
    </row>
    <row r="71" spans="1:14" x14ac:dyDescent="0.25">
      <c r="A71" s="229" t="s">
        <v>108</v>
      </c>
      <c r="B71" s="229" t="s">
        <v>220</v>
      </c>
      <c r="C71" s="229" t="s">
        <v>221</v>
      </c>
      <c r="D71" s="229" t="s">
        <v>126</v>
      </c>
      <c r="E71" s="229" t="s">
        <v>127</v>
      </c>
      <c r="F71" s="229" t="s">
        <v>217</v>
      </c>
      <c r="G71" s="229" t="s">
        <v>139</v>
      </c>
      <c r="H71" s="229" t="s">
        <v>217</v>
      </c>
      <c r="I71" s="229" t="s">
        <v>217</v>
      </c>
      <c r="J71" s="229" t="s">
        <v>217</v>
      </c>
      <c r="K71" s="229" t="s">
        <v>217</v>
      </c>
      <c r="L71" s="229" t="s">
        <v>217</v>
      </c>
      <c r="M71" s="230">
        <v>-163.99</v>
      </c>
      <c r="N71" s="188" t="str">
        <f t="shared" si="1"/>
        <v>211000012800</v>
      </c>
    </row>
    <row r="72" spans="1:14" x14ac:dyDescent="0.25">
      <c r="A72" s="229" t="s">
        <v>108</v>
      </c>
      <c r="B72" s="229" t="s">
        <v>220</v>
      </c>
      <c r="C72" s="229" t="s">
        <v>221</v>
      </c>
      <c r="D72" s="229" t="s">
        <v>126</v>
      </c>
      <c r="E72" s="229" t="s">
        <v>127</v>
      </c>
      <c r="F72" s="229" t="s">
        <v>125</v>
      </c>
      <c r="G72" s="229" t="s">
        <v>148</v>
      </c>
      <c r="H72" s="229" t="s">
        <v>217</v>
      </c>
      <c r="I72" s="229" t="s">
        <v>217</v>
      </c>
      <c r="J72" s="229" t="s">
        <v>217</v>
      </c>
      <c r="K72" s="229" t="s">
        <v>217</v>
      </c>
      <c r="L72" s="229" t="s">
        <v>217</v>
      </c>
      <c r="M72" s="230">
        <v>149.49</v>
      </c>
      <c r="N72" s="188" t="str">
        <f t="shared" si="1"/>
        <v>700000012800</v>
      </c>
    </row>
    <row r="73" spans="1:14" x14ac:dyDescent="0.25">
      <c r="A73" s="229" t="s">
        <v>108</v>
      </c>
      <c r="B73" s="229" t="s">
        <v>220</v>
      </c>
      <c r="C73" s="229" t="s">
        <v>221</v>
      </c>
      <c r="D73" s="229" t="s">
        <v>126</v>
      </c>
      <c r="E73" s="229" t="s">
        <v>127</v>
      </c>
      <c r="F73" s="229" t="s">
        <v>217</v>
      </c>
      <c r="G73" s="229" t="s">
        <v>167</v>
      </c>
      <c r="H73" s="229" t="s">
        <v>217</v>
      </c>
      <c r="I73" s="229" t="s">
        <v>217</v>
      </c>
      <c r="J73" s="229" t="s">
        <v>217</v>
      </c>
      <c r="K73" s="229" t="s">
        <v>217</v>
      </c>
      <c r="L73" s="229" t="s">
        <v>217</v>
      </c>
      <c r="M73" s="230">
        <v>114.85</v>
      </c>
      <c r="N73" s="188" t="str">
        <f t="shared" si="1"/>
        <v>208100012800</v>
      </c>
    </row>
    <row r="74" spans="1:14" x14ac:dyDescent="0.25">
      <c r="A74" s="229" t="s">
        <v>108</v>
      </c>
      <c r="B74" s="229" t="s">
        <v>220</v>
      </c>
      <c r="C74" s="229" t="s">
        <v>221</v>
      </c>
      <c r="D74" s="229" t="s">
        <v>126</v>
      </c>
      <c r="E74" s="229" t="s">
        <v>127</v>
      </c>
      <c r="F74" s="229" t="s">
        <v>217</v>
      </c>
      <c r="G74" s="229" t="s">
        <v>167</v>
      </c>
      <c r="H74" s="229" t="s">
        <v>217</v>
      </c>
      <c r="I74" s="229" t="s">
        <v>217</v>
      </c>
      <c r="J74" s="229" t="s">
        <v>217</v>
      </c>
      <c r="K74" s="229" t="s">
        <v>217</v>
      </c>
      <c r="L74" s="229" t="s">
        <v>217</v>
      </c>
      <c r="M74" s="230">
        <v>4.93</v>
      </c>
      <c r="N74" s="188" t="str">
        <f t="shared" si="1"/>
        <v>208100012800</v>
      </c>
    </row>
    <row r="75" spans="1:14" x14ac:dyDescent="0.25">
      <c r="A75" s="229" t="s">
        <v>108</v>
      </c>
      <c r="B75" s="229" t="s">
        <v>220</v>
      </c>
      <c r="C75" s="229" t="s">
        <v>221</v>
      </c>
      <c r="D75" s="229" t="s">
        <v>126</v>
      </c>
      <c r="E75" s="229" t="s">
        <v>127</v>
      </c>
      <c r="F75" s="229" t="s">
        <v>125</v>
      </c>
      <c r="G75" s="229" t="s">
        <v>148</v>
      </c>
      <c r="H75" s="229" t="s">
        <v>217</v>
      </c>
      <c r="I75" s="229" t="s">
        <v>217</v>
      </c>
      <c r="J75" s="229" t="s">
        <v>217</v>
      </c>
      <c r="K75" s="229" t="s">
        <v>217</v>
      </c>
      <c r="L75" s="229" t="s">
        <v>217</v>
      </c>
      <c r="M75" s="230">
        <v>448.46</v>
      </c>
      <c r="N75" s="188" t="str">
        <f t="shared" si="1"/>
        <v>700000012800</v>
      </c>
    </row>
    <row r="76" spans="1:14" x14ac:dyDescent="0.25">
      <c r="A76" s="229" t="s">
        <v>108</v>
      </c>
      <c r="B76" s="229" t="s">
        <v>220</v>
      </c>
      <c r="C76" s="229" t="s">
        <v>221</v>
      </c>
      <c r="D76" s="229" t="s">
        <v>126</v>
      </c>
      <c r="E76" s="229" t="s">
        <v>127</v>
      </c>
      <c r="F76" s="229" t="s">
        <v>125</v>
      </c>
      <c r="G76" s="229" t="s">
        <v>148</v>
      </c>
      <c r="H76" s="229" t="s">
        <v>217</v>
      </c>
      <c r="I76" s="229" t="s">
        <v>217</v>
      </c>
      <c r="J76" s="229" t="s">
        <v>217</v>
      </c>
      <c r="K76" s="229" t="s">
        <v>217</v>
      </c>
      <c r="L76" s="229" t="s">
        <v>217</v>
      </c>
      <c r="M76" s="230">
        <v>149.49</v>
      </c>
      <c r="N76" s="188" t="str">
        <f t="shared" si="1"/>
        <v>700000012800</v>
      </c>
    </row>
    <row r="77" spans="1:14" x14ac:dyDescent="0.25">
      <c r="A77" s="229" t="s">
        <v>108</v>
      </c>
      <c r="B77" s="229" t="s">
        <v>220</v>
      </c>
      <c r="C77" s="229" t="s">
        <v>221</v>
      </c>
      <c r="D77" s="229" t="s">
        <v>126</v>
      </c>
      <c r="E77" s="229" t="s">
        <v>127</v>
      </c>
      <c r="F77" s="229" t="s">
        <v>217</v>
      </c>
      <c r="G77" s="229" t="s">
        <v>167</v>
      </c>
      <c r="H77" s="229" t="s">
        <v>217</v>
      </c>
      <c r="I77" s="229" t="s">
        <v>217</v>
      </c>
      <c r="J77" s="229" t="s">
        <v>217</v>
      </c>
      <c r="K77" s="229" t="s">
        <v>217</v>
      </c>
      <c r="L77" s="229" t="s">
        <v>217</v>
      </c>
      <c r="M77" s="230">
        <v>421.09</v>
      </c>
      <c r="N77" s="188" t="str">
        <f t="shared" si="1"/>
        <v>208100012800</v>
      </c>
    </row>
    <row r="78" spans="1:14" x14ac:dyDescent="0.25">
      <c r="A78" s="229" t="s">
        <v>108</v>
      </c>
      <c r="B78" s="229" t="s">
        <v>220</v>
      </c>
      <c r="C78" s="229" t="s">
        <v>221</v>
      </c>
      <c r="D78" s="229" t="s">
        <v>126</v>
      </c>
      <c r="E78" s="229" t="s">
        <v>127</v>
      </c>
      <c r="F78" s="229" t="s">
        <v>217</v>
      </c>
      <c r="G78" s="229" t="s">
        <v>167</v>
      </c>
      <c r="H78" s="229" t="s">
        <v>217</v>
      </c>
      <c r="I78" s="229" t="s">
        <v>217</v>
      </c>
      <c r="J78" s="229" t="s">
        <v>217</v>
      </c>
      <c r="K78" s="229" t="s">
        <v>217</v>
      </c>
      <c r="L78" s="229" t="s">
        <v>217</v>
      </c>
      <c r="M78" s="230">
        <v>18.07</v>
      </c>
      <c r="N78" s="188" t="str">
        <f t="shared" si="1"/>
        <v>208100012800</v>
      </c>
    </row>
    <row r="79" spans="1:14" x14ac:dyDescent="0.25">
      <c r="A79" s="229" t="s">
        <v>108</v>
      </c>
      <c r="B79" s="229" t="s">
        <v>220</v>
      </c>
      <c r="C79" s="229" t="s">
        <v>221</v>
      </c>
      <c r="D79" s="229" t="s">
        <v>126</v>
      </c>
      <c r="E79" s="229" t="s">
        <v>127</v>
      </c>
      <c r="F79" s="229" t="s">
        <v>125</v>
      </c>
      <c r="G79" s="229" t="s">
        <v>148</v>
      </c>
      <c r="H79" s="229" t="s">
        <v>217</v>
      </c>
      <c r="I79" s="229" t="s">
        <v>217</v>
      </c>
      <c r="J79" s="229" t="s">
        <v>217</v>
      </c>
      <c r="K79" s="229" t="s">
        <v>217</v>
      </c>
      <c r="L79" s="229" t="s">
        <v>217</v>
      </c>
      <c r="M79" s="230">
        <v>199.31</v>
      </c>
      <c r="N79" s="188" t="str">
        <f t="shared" si="1"/>
        <v>700000012800</v>
      </c>
    </row>
    <row r="80" spans="1:14" x14ac:dyDescent="0.25">
      <c r="A80" s="229" t="s">
        <v>108</v>
      </c>
      <c r="B80" s="229" t="s">
        <v>220</v>
      </c>
      <c r="C80" s="229" t="s">
        <v>221</v>
      </c>
      <c r="D80" s="229" t="s">
        <v>126</v>
      </c>
      <c r="E80" s="229" t="s">
        <v>127</v>
      </c>
      <c r="F80" s="229" t="s">
        <v>125</v>
      </c>
      <c r="G80" s="229" t="s">
        <v>148</v>
      </c>
      <c r="H80" s="229" t="s">
        <v>217</v>
      </c>
      <c r="I80" s="229" t="s">
        <v>217</v>
      </c>
      <c r="J80" s="229" t="s">
        <v>217</v>
      </c>
      <c r="K80" s="229" t="s">
        <v>217</v>
      </c>
      <c r="L80" s="229" t="s">
        <v>217</v>
      </c>
      <c r="M80" s="230">
        <v>2341.94</v>
      </c>
      <c r="N80" s="188" t="str">
        <f t="shared" si="1"/>
        <v>700000012800</v>
      </c>
    </row>
    <row r="81" spans="1:14" x14ac:dyDescent="0.25">
      <c r="A81" s="229" t="s">
        <v>108</v>
      </c>
      <c r="B81" s="229" t="s">
        <v>220</v>
      </c>
      <c r="C81" s="229" t="s">
        <v>221</v>
      </c>
      <c r="D81" s="229" t="s">
        <v>126</v>
      </c>
      <c r="E81" s="229" t="s">
        <v>127</v>
      </c>
      <c r="F81" s="229" t="s">
        <v>125</v>
      </c>
      <c r="G81" s="229" t="s">
        <v>148</v>
      </c>
      <c r="H81" s="229" t="s">
        <v>217</v>
      </c>
      <c r="I81" s="229" t="s">
        <v>217</v>
      </c>
      <c r="J81" s="229" t="s">
        <v>217</v>
      </c>
      <c r="K81" s="229" t="s">
        <v>217</v>
      </c>
      <c r="L81" s="229" t="s">
        <v>217</v>
      </c>
      <c r="M81" s="230">
        <v>199.31</v>
      </c>
      <c r="N81" s="188" t="str">
        <f t="shared" si="1"/>
        <v>700000012800</v>
      </c>
    </row>
    <row r="82" spans="1:14" x14ac:dyDescent="0.25">
      <c r="A82" s="229" t="s">
        <v>108</v>
      </c>
      <c r="B82" s="229" t="s">
        <v>220</v>
      </c>
      <c r="C82" s="229" t="s">
        <v>221</v>
      </c>
      <c r="D82" s="229" t="s">
        <v>126</v>
      </c>
      <c r="E82" s="229" t="s">
        <v>127</v>
      </c>
      <c r="F82" s="229" t="s">
        <v>125</v>
      </c>
      <c r="G82" s="229" t="s">
        <v>151</v>
      </c>
      <c r="H82" s="229" t="s">
        <v>217</v>
      </c>
      <c r="I82" s="229" t="s">
        <v>217</v>
      </c>
      <c r="J82" s="229" t="s">
        <v>217</v>
      </c>
      <c r="K82" s="229" t="s">
        <v>217</v>
      </c>
      <c r="L82" s="229" t="s">
        <v>217</v>
      </c>
      <c r="M82" s="230">
        <v>44.73</v>
      </c>
      <c r="N82" s="188" t="str">
        <f t="shared" si="1"/>
        <v>723000012800</v>
      </c>
    </row>
    <row r="83" spans="1:14" x14ac:dyDescent="0.25">
      <c r="A83" s="229" t="s">
        <v>108</v>
      </c>
      <c r="B83" s="229" t="s">
        <v>220</v>
      </c>
      <c r="C83" s="229" t="s">
        <v>221</v>
      </c>
      <c r="D83" s="229" t="s">
        <v>126</v>
      </c>
      <c r="E83" s="229" t="s">
        <v>127</v>
      </c>
      <c r="F83" s="229" t="s">
        <v>125</v>
      </c>
      <c r="G83" s="229" t="s">
        <v>151</v>
      </c>
      <c r="H83" s="229" t="s">
        <v>217</v>
      </c>
      <c r="I83" s="229" t="s">
        <v>217</v>
      </c>
      <c r="J83" s="229" t="s">
        <v>217</v>
      </c>
      <c r="K83" s="229" t="s">
        <v>217</v>
      </c>
      <c r="L83" s="229" t="s">
        <v>217</v>
      </c>
      <c r="M83" s="230">
        <v>163.98</v>
      </c>
      <c r="N83" s="188" t="str">
        <f t="shared" si="1"/>
        <v>723000012800</v>
      </c>
    </row>
    <row r="84" spans="1:14" x14ac:dyDescent="0.25">
      <c r="A84" s="229" t="s">
        <v>108</v>
      </c>
      <c r="B84" s="229" t="s">
        <v>220</v>
      </c>
      <c r="C84" s="229" t="s">
        <v>221</v>
      </c>
      <c r="D84" s="229" t="s">
        <v>126</v>
      </c>
      <c r="E84" s="229" t="s">
        <v>127</v>
      </c>
      <c r="F84" s="229" t="s">
        <v>125</v>
      </c>
      <c r="G84" s="229" t="s">
        <v>152</v>
      </c>
      <c r="H84" s="229" t="s">
        <v>217</v>
      </c>
      <c r="I84" s="229" t="s">
        <v>217</v>
      </c>
      <c r="J84" s="229" t="s">
        <v>217</v>
      </c>
      <c r="K84" s="229" t="s">
        <v>217</v>
      </c>
      <c r="L84" s="229" t="s">
        <v>217</v>
      </c>
      <c r="M84" s="230">
        <v>10.46</v>
      </c>
      <c r="N84" s="188" t="str">
        <f t="shared" si="1"/>
        <v>723100012800</v>
      </c>
    </row>
    <row r="85" spans="1:14" x14ac:dyDescent="0.25">
      <c r="A85" s="229" t="s">
        <v>108</v>
      </c>
      <c r="B85" s="229" t="s">
        <v>220</v>
      </c>
      <c r="C85" s="229" t="s">
        <v>221</v>
      </c>
      <c r="D85" s="229" t="s">
        <v>126</v>
      </c>
      <c r="E85" s="229" t="s">
        <v>127</v>
      </c>
      <c r="F85" s="229" t="s">
        <v>125</v>
      </c>
      <c r="G85" s="229" t="s">
        <v>152</v>
      </c>
      <c r="H85" s="229" t="s">
        <v>217</v>
      </c>
      <c r="I85" s="229" t="s">
        <v>217</v>
      </c>
      <c r="J85" s="229" t="s">
        <v>217</v>
      </c>
      <c r="K85" s="229" t="s">
        <v>217</v>
      </c>
      <c r="L85" s="229" t="s">
        <v>217</v>
      </c>
      <c r="M85" s="230">
        <v>38.35</v>
      </c>
      <c r="N85" s="188" t="str">
        <f t="shared" si="1"/>
        <v>723100012800</v>
      </c>
    </row>
    <row r="86" spans="1:14" x14ac:dyDescent="0.25">
      <c r="A86" s="229" t="s">
        <v>108</v>
      </c>
      <c r="B86" s="229" t="s">
        <v>220</v>
      </c>
      <c r="C86" s="229" t="s">
        <v>221</v>
      </c>
      <c r="D86" s="229" t="s">
        <v>126</v>
      </c>
      <c r="E86" s="229" t="s">
        <v>127</v>
      </c>
      <c r="F86" s="229" t="s">
        <v>125</v>
      </c>
      <c r="G86" s="229" t="s">
        <v>153</v>
      </c>
      <c r="H86" s="229" t="s">
        <v>217</v>
      </c>
      <c r="I86" s="229" t="s">
        <v>217</v>
      </c>
      <c r="J86" s="229" t="s">
        <v>217</v>
      </c>
      <c r="K86" s="229" t="s">
        <v>217</v>
      </c>
      <c r="L86" s="229" t="s">
        <v>217</v>
      </c>
      <c r="M86" s="230">
        <v>157.85</v>
      </c>
      <c r="N86" s="188" t="str">
        <f t="shared" si="1"/>
        <v>724000012800</v>
      </c>
    </row>
    <row r="87" spans="1:14" x14ac:dyDescent="0.25">
      <c r="A87" s="229" t="s">
        <v>108</v>
      </c>
      <c r="B87" s="229" t="s">
        <v>220</v>
      </c>
      <c r="C87" s="229" t="s">
        <v>221</v>
      </c>
      <c r="D87" s="229" t="s">
        <v>126</v>
      </c>
      <c r="E87" s="229" t="s">
        <v>127</v>
      </c>
      <c r="F87" s="229" t="s">
        <v>125</v>
      </c>
      <c r="G87" s="229" t="s">
        <v>153</v>
      </c>
      <c r="H87" s="229" t="s">
        <v>217</v>
      </c>
      <c r="I87" s="229" t="s">
        <v>217</v>
      </c>
      <c r="J87" s="229" t="s">
        <v>217</v>
      </c>
      <c r="K87" s="229" t="s">
        <v>217</v>
      </c>
      <c r="L87" s="229" t="s">
        <v>217</v>
      </c>
      <c r="M87" s="230">
        <v>578.79999999999995</v>
      </c>
      <c r="N87" s="188" t="str">
        <f t="shared" si="1"/>
        <v>724000012800</v>
      </c>
    </row>
    <row r="88" spans="1:14" x14ac:dyDescent="0.25">
      <c r="A88" s="229" t="s">
        <v>108</v>
      </c>
      <c r="B88" s="229" t="s">
        <v>220</v>
      </c>
      <c r="C88" s="229" t="s">
        <v>221</v>
      </c>
      <c r="D88" s="229" t="s">
        <v>126</v>
      </c>
      <c r="E88" s="229" t="s">
        <v>127</v>
      </c>
      <c r="F88" s="229" t="s">
        <v>125</v>
      </c>
      <c r="G88" s="229" t="s">
        <v>156</v>
      </c>
      <c r="H88" s="229" t="s">
        <v>217</v>
      </c>
      <c r="I88" s="229" t="s">
        <v>217</v>
      </c>
      <c r="J88" s="229" t="s">
        <v>217</v>
      </c>
      <c r="K88" s="229" t="s">
        <v>217</v>
      </c>
      <c r="L88" s="229" t="s">
        <v>217</v>
      </c>
      <c r="M88" s="230">
        <v>49.32</v>
      </c>
      <c r="N88" s="188" t="str">
        <f t="shared" si="1"/>
        <v>726900012800</v>
      </c>
    </row>
    <row r="89" spans="1:14" x14ac:dyDescent="0.25">
      <c r="A89" s="229" t="s">
        <v>108</v>
      </c>
      <c r="B89" s="229" t="s">
        <v>220</v>
      </c>
      <c r="C89" s="229" t="s">
        <v>221</v>
      </c>
      <c r="D89" s="229" t="s">
        <v>126</v>
      </c>
      <c r="E89" s="229" t="s">
        <v>127</v>
      </c>
      <c r="F89" s="229" t="s">
        <v>125</v>
      </c>
      <c r="G89" s="229" t="s">
        <v>156</v>
      </c>
      <c r="H89" s="229" t="s">
        <v>217</v>
      </c>
      <c r="I89" s="229" t="s">
        <v>217</v>
      </c>
      <c r="J89" s="229" t="s">
        <v>217</v>
      </c>
      <c r="K89" s="229" t="s">
        <v>217</v>
      </c>
      <c r="L89" s="229" t="s">
        <v>217</v>
      </c>
      <c r="M89" s="230">
        <v>180.89</v>
      </c>
      <c r="N89" s="188" t="str">
        <f t="shared" si="1"/>
        <v>726900012800</v>
      </c>
    </row>
    <row r="90" spans="1:14" x14ac:dyDescent="0.25">
      <c r="A90" s="229" t="s">
        <v>108</v>
      </c>
      <c r="B90" s="229" t="s">
        <v>220</v>
      </c>
      <c r="C90" s="229" t="s">
        <v>221</v>
      </c>
      <c r="D90" s="229" t="s">
        <v>126</v>
      </c>
      <c r="E90" s="229" t="s">
        <v>127</v>
      </c>
      <c r="F90" s="229" t="s">
        <v>125</v>
      </c>
      <c r="G90" s="229" t="s">
        <v>156</v>
      </c>
      <c r="H90" s="229" t="s">
        <v>217</v>
      </c>
      <c r="I90" s="229" t="s">
        <v>217</v>
      </c>
      <c r="J90" s="229" t="s">
        <v>217</v>
      </c>
      <c r="K90" s="229" t="s">
        <v>217</v>
      </c>
      <c r="L90" s="229" t="s">
        <v>217</v>
      </c>
      <c r="M90" s="230">
        <v>8.9700000000000006</v>
      </c>
      <c r="N90" s="188" t="str">
        <f t="shared" si="1"/>
        <v>726900012800</v>
      </c>
    </row>
    <row r="91" spans="1:14" x14ac:dyDescent="0.25">
      <c r="A91" s="229" t="s">
        <v>108</v>
      </c>
      <c r="B91" s="229" t="s">
        <v>220</v>
      </c>
      <c r="C91" s="229" t="s">
        <v>221</v>
      </c>
      <c r="D91" s="229" t="s">
        <v>126</v>
      </c>
      <c r="E91" s="229" t="s">
        <v>127</v>
      </c>
      <c r="F91" s="229" t="s">
        <v>125</v>
      </c>
      <c r="G91" s="229" t="s">
        <v>156</v>
      </c>
      <c r="H91" s="229" t="s">
        <v>217</v>
      </c>
      <c r="I91" s="229" t="s">
        <v>217</v>
      </c>
      <c r="J91" s="229" t="s">
        <v>217</v>
      </c>
      <c r="K91" s="229" t="s">
        <v>217</v>
      </c>
      <c r="L91" s="229" t="s">
        <v>217</v>
      </c>
      <c r="M91" s="230">
        <v>32.89</v>
      </c>
      <c r="N91" s="188" t="str">
        <f t="shared" si="1"/>
        <v>726900012800</v>
      </c>
    </row>
    <row r="92" spans="1:14" x14ac:dyDescent="0.25">
      <c r="A92" s="229" t="s">
        <v>108</v>
      </c>
      <c r="B92" s="229" t="s">
        <v>220</v>
      </c>
      <c r="C92" s="229" t="s">
        <v>221</v>
      </c>
      <c r="D92" s="229" t="s">
        <v>126</v>
      </c>
      <c r="E92" s="229" t="s">
        <v>127</v>
      </c>
      <c r="F92" s="229" t="s">
        <v>217</v>
      </c>
      <c r="G92" s="229" t="s">
        <v>138</v>
      </c>
      <c r="H92" s="229" t="s">
        <v>217</v>
      </c>
      <c r="I92" s="229" t="s">
        <v>217</v>
      </c>
      <c r="J92" s="229" t="s">
        <v>217</v>
      </c>
      <c r="K92" s="229" t="s">
        <v>217</v>
      </c>
      <c r="L92" s="229" t="s">
        <v>217</v>
      </c>
      <c r="M92" s="230">
        <v>-49.33</v>
      </c>
      <c r="N92" s="188" t="str">
        <f t="shared" si="1"/>
        <v>210500012800</v>
      </c>
    </row>
    <row r="93" spans="1:14" x14ac:dyDescent="0.25">
      <c r="A93" s="229" t="s">
        <v>108</v>
      </c>
      <c r="B93" s="229" t="s">
        <v>220</v>
      </c>
      <c r="C93" s="229" t="s">
        <v>221</v>
      </c>
      <c r="D93" s="229" t="s">
        <v>126</v>
      </c>
      <c r="E93" s="229" t="s">
        <v>127</v>
      </c>
      <c r="F93" s="229" t="s">
        <v>217</v>
      </c>
      <c r="G93" s="229" t="s">
        <v>138</v>
      </c>
      <c r="H93" s="229" t="s">
        <v>217</v>
      </c>
      <c r="I93" s="229" t="s">
        <v>217</v>
      </c>
      <c r="J93" s="229" t="s">
        <v>217</v>
      </c>
      <c r="K93" s="229" t="s">
        <v>217</v>
      </c>
      <c r="L93" s="229" t="s">
        <v>217</v>
      </c>
      <c r="M93" s="230">
        <v>-180.88</v>
      </c>
      <c r="N93" s="188" t="str">
        <f t="shared" si="1"/>
        <v>210500012800</v>
      </c>
    </row>
    <row r="94" spans="1:14" x14ac:dyDescent="0.25">
      <c r="A94" s="229" t="s">
        <v>108</v>
      </c>
      <c r="B94" s="229" t="s">
        <v>222</v>
      </c>
      <c r="C94" s="229" t="s">
        <v>223</v>
      </c>
      <c r="D94" s="229" t="s">
        <v>126</v>
      </c>
      <c r="E94" s="229" t="s">
        <v>127</v>
      </c>
      <c r="F94" s="229" t="s">
        <v>217</v>
      </c>
      <c r="G94" s="229" t="s">
        <v>132</v>
      </c>
      <c r="H94" s="229" t="s">
        <v>217</v>
      </c>
      <c r="I94" s="229" t="s">
        <v>217</v>
      </c>
      <c r="J94" s="229" t="s">
        <v>217</v>
      </c>
      <c r="K94" s="229" t="s">
        <v>217</v>
      </c>
      <c r="L94" s="229" t="s">
        <v>217</v>
      </c>
      <c r="M94" s="230">
        <v>-168.02</v>
      </c>
      <c r="N94" s="188" t="str">
        <f t="shared" si="1"/>
        <v>205200012800</v>
      </c>
    </row>
    <row r="95" spans="1:14" x14ac:dyDescent="0.25">
      <c r="A95" s="229" t="s">
        <v>108</v>
      </c>
      <c r="B95" s="229" t="s">
        <v>222</v>
      </c>
      <c r="C95" s="229" t="s">
        <v>223</v>
      </c>
      <c r="D95" s="229" t="s">
        <v>126</v>
      </c>
      <c r="E95" s="229" t="s">
        <v>127</v>
      </c>
      <c r="F95" s="229" t="s">
        <v>217</v>
      </c>
      <c r="G95" s="229" t="s">
        <v>139</v>
      </c>
      <c r="H95" s="229" t="s">
        <v>217</v>
      </c>
      <c r="I95" s="229" t="s">
        <v>217</v>
      </c>
      <c r="J95" s="229" t="s">
        <v>217</v>
      </c>
      <c r="K95" s="229" t="s">
        <v>217</v>
      </c>
      <c r="L95" s="229" t="s">
        <v>217</v>
      </c>
      <c r="M95" s="230">
        <v>-40.700000000000003</v>
      </c>
      <c r="N95" s="188" t="str">
        <f t="shared" si="1"/>
        <v>211000012800</v>
      </c>
    </row>
    <row r="96" spans="1:14" x14ac:dyDescent="0.25">
      <c r="A96" s="229" t="s">
        <v>108</v>
      </c>
      <c r="B96" s="229" t="s">
        <v>222</v>
      </c>
      <c r="C96" s="229" t="s">
        <v>223</v>
      </c>
      <c r="D96" s="229" t="s">
        <v>126</v>
      </c>
      <c r="E96" s="229" t="s">
        <v>127</v>
      </c>
      <c r="F96" s="229" t="s">
        <v>217</v>
      </c>
      <c r="G96" s="229" t="s">
        <v>143</v>
      </c>
      <c r="H96" s="229" t="s">
        <v>217</v>
      </c>
      <c r="I96" s="229" t="s">
        <v>217</v>
      </c>
      <c r="J96" s="229" t="s">
        <v>217</v>
      </c>
      <c r="K96" s="229" t="s">
        <v>217</v>
      </c>
      <c r="L96" s="229" t="s">
        <v>217</v>
      </c>
      <c r="M96" s="230">
        <v>-35.31</v>
      </c>
      <c r="N96" s="188" t="str">
        <f t="shared" si="1"/>
        <v>215000012800</v>
      </c>
    </row>
    <row r="97" spans="1:14" x14ac:dyDescent="0.25">
      <c r="A97" s="229" t="s">
        <v>108</v>
      </c>
      <c r="B97" s="229" t="s">
        <v>222</v>
      </c>
      <c r="C97" s="229" t="s">
        <v>223</v>
      </c>
      <c r="D97" s="229" t="s">
        <v>126</v>
      </c>
      <c r="E97" s="229" t="s">
        <v>127</v>
      </c>
      <c r="F97" s="229" t="s">
        <v>217</v>
      </c>
      <c r="G97" s="229" t="s">
        <v>143</v>
      </c>
      <c r="H97" s="229" t="s">
        <v>217</v>
      </c>
      <c r="I97" s="229" t="s">
        <v>217</v>
      </c>
      <c r="J97" s="229" t="s">
        <v>217</v>
      </c>
      <c r="K97" s="229" t="s">
        <v>217</v>
      </c>
      <c r="L97" s="229" t="s">
        <v>217</v>
      </c>
      <c r="M97" s="230">
        <v>-129.47999999999999</v>
      </c>
      <c r="N97" s="188" t="str">
        <f t="shared" si="1"/>
        <v>215000012800</v>
      </c>
    </row>
    <row r="98" spans="1:14" x14ac:dyDescent="0.25">
      <c r="A98" s="229" t="s">
        <v>108</v>
      </c>
      <c r="B98" s="229" t="s">
        <v>222</v>
      </c>
      <c r="C98" s="229" t="s">
        <v>223</v>
      </c>
      <c r="D98" s="229" t="s">
        <v>126</v>
      </c>
      <c r="E98" s="229" t="s">
        <v>127</v>
      </c>
      <c r="F98" s="229" t="s">
        <v>217</v>
      </c>
      <c r="G98" s="229" t="s">
        <v>124</v>
      </c>
      <c r="H98" s="229" t="s">
        <v>217</v>
      </c>
      <c r="I98" s="229" t="s">
        <v>217</v>
      </c>
      <c r="J98" s="229" t="s">
        <v>217</v>
      </c>
      <c r="K98" s="229" t="s">
        <v>217</v>
      </c>
      <c r="L98" s="229" t="s">
        <v>217</v>
      </c>
      <c r="M98" s="230">
        <v>-460.94</v>
      </c>
      <c r="N98" s="188" t="str">
        <f t="shared" si="1"/>
        <v>100000012800</v>
      </c>
    </row>
    <row r="99" spans="1:14" x14ac:dyDescent="0.25">
      <c r="A99" s="229" t="s">
        <v>108</v>
      </c>
      <c r="B99" s="229" t="s">
        <v>222</v>
      </c>
      <c r="C99" s="229" t="s">
        <v>223</v>
      </c>
      <c r="D99" s="229" t="s">
        <v>126</v>
      </c>
      <c r="E99" s="229" t="s">
        <v>127</v>
      </c>
      <c r="F99" s="229" t="s">
        <v>217</v>
      </c>
      <c r="G99" s="229" t="s">
        <v>124</v>
      </c>
      <c r="H99" s="229" t="s">
        <v>217</v>
      </c>
      <c r="I99" s="229" t="s">
        <v>217</v>
      </c>
      <c r="J99" s="229" t="s">
        <v>217</v>
      </c>
      <c r="K99" s="229" t="s">
        <v>217</v>
      </c>
      <c r="L99" s="229" t="s">
        <v>217</v>
      </c>
      <c r="M99" s="230">
        <v>-1690.11</v>
      </c>
      <c r="N99" s="188" t="str">
        <f t="shared" si="1"/>
        <v>100000012800</v>
      </c>
    </row>
    <row r="100" spans="1:14" x14ac:dyDescent="0.25">
      <c r="A100" s="229" t="s">
        <v>108</v>
      </c>
      <c r="B100" s="229" t="s">
        <v>222</v>
      </c>
      <c r="C100" s="229" t="s">
        <v>223</v>
      </c>
      <c r="D100" s="229" t="s">
        <v>126</v>
      </c>
      <c r="E100" s="229" t="s">
        <v>127</v>
      </c>
      <c r="F100" s="229" t="s">
        <v>217</v>
      </c>
      <c r="G100" s="229" t="s">
        <v>137</v>
      </c>
      <c r="H100" s="229" t="s">
        <v>217</v>
      </c>
      <c r="I100" s="229" t="s">
        <v>217</v>
      </c>
      <c r="J100" s="229" t="s">
        <v>217</v>
      </c>
      <c r="K100" s="229" t="s">
        <v>217</v>
      </c>
      <c r="L100" s="229" t="s">
        <v>217</v>
      </c>
      <c r="M100" s="230">
        <v>-14.84</v>
      </c>
      <c r="N100" s="188" t="str">
        <f t="shared" si="1"/>
        <v>210000012800</v>
      </c>
    </row>
    <row r="101" spans="1:14" x14ac:dyDescent="0.25">
      <c r="A101" s="229" t="s">
        <v>108</v>
      </c>
      <c r="B101" s="229" t="s">
        <v>222</v>
      </c>
      <c r="C101" s="229" t="s">
        <v>223</v>
      </c>
      <c r="D101" s="229" t="s">
        <v>126</v>
      </c>
      <c r="E101" s="229" t="s">
        <v>127</v>
      </c>
      <c r="F101" s="229" t="s">
        <v>217</v>
      </c>
      <c r="G101" s="229" t="s">
        <v>137</v>
      </c>
      <c r="H101" s="229" t="s">
        <v>217</v>
      </c>
      <c r="I101" s="229" t="s">
        <v>217</v>
      </c>
      <c r="J101" s="229" t="s">
        <v>217</v>
      </c>
      <c r="K101" s="229" t="s">
        <v>217</v>
      </c>
      <c r="L101" s="229" t="s">
        <v>217</v>
      </c>
      <c r="M101" s="230">
        <v>-54.39</v>
      </c>
      <c r="N101" s="188" t="str">
        <f t="shared" si="1"/>
        <v>210000012800</v>
      </c>
    </row>
    <row r="102" spans="1:14" x14ac:dyDescent="0.25">
      <c r="A102" s="229" t="s">
        <v>108</v>
      </c>
      <c r="B102" s="229" t="s">
        <v>222</v>
      </c>
      <c r="C102" s="229" t="s">
        <v>223</v>
      </c>
      <c r="D102" s="229" t="s">
        <v>126</v>
      </c>
      <c r="E102" s="229" t="s">
        <v>127</v>
      </c>
      <c r="F102" s="229" t="s">
        <v>217</v>
      </c>
      <c r="G102" s="229" t="s">
        <v>139</v>
      </c>
      <c r="H102" s="229" t="s">
        <v>217</v>
      </c>
      <c r="I102" s="229" t="s">
        <v>217</v>
      </c>
      <c r="J102" s="229" t="s">
        <v>217</v>
      </c>
      <c r="K102" s="229" t="s">
        <v>217</v>
      </c>
      <c r="L102" s="229" t="s">
        <v>217</v>
      </c>
      <c r="M102" s="230">
        <v>-149.22</v>
      </c>
      <c r="N102" s="188" t="str">
        <f t="shared" si="1"/>
        <v>211000012800</v>
      </c>
    </row>
    <row r="103" spans="1:14" x14ac:dyDescent="0.25">
      <c r="A103" s="229" t="s">
        <v>108</v>
      </c>
      <c r="B103" s="229" t="s">
        <v>222</v>
      </c>
      <c r="C103" s="229" t="s">
        <v>223</v>
      </c>
      <c r="D103" s="229" t="s">
        <v>126</v>
      </c>
      <c r="E103" s="229" t="s">
        <v>127</v>
      </c>
      <c r="F103" s="229" t="s">
        <v>217</v>
      </c>
      <c r="G103" s="229" t="s">
        <v>133</v>
      </c>
      <c r="H103" s="229" t="s">
        <v>217</v>
      </c>
      <c r="I103" s="229" t="s">
        <v>217</v>
      </c>
      <c r="J103" s="229" t="s">
        <v>217</v>
      </c>
      <c r="K103" s="229" t="s">
        <v>217</v>
      </c>
      <c r="L103" s="229" t="s">
        <v>217</v>
      </c>
      <c r="M103" s="230">
        <v>-40.700000000000003</v>
      </c>
      <c r="N103" s="188" t="str">
        <f t="shared" si="1"/>
        <v>205300012800</v>
      </c>
    </row>
    <row r="104" spans="1:14" x14ac:dyDescent="0.25">
      <c r="A104" s="229" t="s">
        <v>108</v>
      </c>
      <c r="B104" s="229" t="s">
        <v>222</v>
      </c>
      <c r="C104" s="229" t="s">
        <v>223</v>
      </c>
      <c r="D104" s="229" t="s">
        <v>126</v>
      </c>
      <c r="E104" s="229" t="s">
        <v>127</v>
      </c>
      <c r="F104" s="229" t="s">
        <v>217</v>
      </c>
      <c r="G104" s="229" t="s">
        <v>133</v>
      </c>
      <c r="H104" s="229" t="s">
        <v>217</v>
      </c>
      <c r="I104" s="229" t="s">
        <v>217</v>
      </c>
      <c r="J104" s="229" t="s">
        <v>217</v>
      </c>
      <c r="K104" s="229" t="s">
        <v>217</v>
      </c>
      <c r="L104" s="229" t="s">
        <v>217</v>
      </c>
      <c r="M104" s="230">
        <v>-149.22</v>
      </c>
      <c r="N104" s="188" t="str">
        <f t="shared" si="1"/>
        <v>205300012800</v>
      </c>
    </row>
    <row r="105" spans="1:14" x14ac:dyDescent="0.25">
      <c r="A105" s="229" t="s">
        <v>108</v>
      </c>
      <c r="B105" s="229" t="s">
        <v>222</v>
      </c>
      <c r="C105" s="229" t="s">
        <v>223</v>
      </c>
      <c r="D105" s="229" t="s">
        <v>126</v>
      </c>
      <c r="E105" s="229" t="s">
        <v>127</v>
      </c>
      <c r="F105" s="229" t="s">
        <v>217</v>
      </c>
      <c r="G105" s="229" t="s">
        <v>145</v>
      </c>
      <c r="H105" s="229" t="s">
        <v>217</v>
      </c>
      <c r="I105" s="229" t="s">
        <v>217</v>
      </c>
      <c r="J105" s="229" t="s">
        <v>217</v>
      </c>
      <c r="K105" s="229" t="s">
        <v>217</v>
      </c>
      <c r="L105" s="229" t="s">
        <v>217</v>
      </c>
      <c r="M105" s="230">
        <v>-9.52</v>
      </c>
      <c r="N105" s="188" t="str">
        <f t="shared" si="1"/>
        <v>216000012800</v>
      </c>
    </row>
    <row r="106" spans="1:14" x14ac:dyDescent="0.25">
      <c r="A106" s="229" t="s">
        <v>108</v>
      </c>
      <c r="B106" s="229" t="s">
        <v>222</v>
      </c>
      <c r="C106" s="229" t="s">
        <v>223</v>
      </c>
      <c r="D106" s="229" t="s">
        <v>126</v>
      </c>
      <c r="E106" s="229" t="s">
        <v>127</v>
      </c>
      <c r="F106" s="229" t="s">
        <v>217</v>
      </c>
      <c r="G106" s="229" t="s">
        <v>145</v>
      </c>
      <c r="H106" s="229" t="s">
        <v>217</v>
      </c>
      <c r="I106" s="229" t="s">
        <v>217</v>
      </c>
      <c r="J106" s="229" t="s">
        <v>217</v>
      </c>
      <c r="K106" s="229" t="s">
        <v>217</v>
      </c>
      <c r="L106" s="229" t="s">
        <v>217</v>
      </c>
      <c r="M106" s="230">
        <v>-34.9</v>
      </c>
      <c r="N106" s="188" t="str">
        <f t="shared" si="1"/>
        <v>216000012800</v>
      </c>
    </row>
    <row r="107" spans="1:14" x14ac:dyDescent="0.25">
      <c r="A107" s="229" t="s">
        <v>108</v>
      </c>
      <c r="B107" s="229" t="s">
        <v>222</v>
      </c>
      <c r="C107" s="229" t="s">
        <v>223</v>
      </c>
      <c r="D107" s="229" t="s">
        <v>126</v>
      </c>
      <c r="E107" s="229" t="s">
        <v>127</v>
      </c>
      <c r="F107" s="229" t="s">
        <v>217</v>
      </c>
      <c r="G107" s="229" t="s">
        <v>142</v>
      </c>
      <c r="H107" s="229" t="s">
        <v>217</v>
      </c>
      <c r="I107" s="229" t="s">
        <v>217</v>
      </c>
      <c r="J107" s="229" t="s">
        <v>217</v>
      </c>
      <c r="K107" s="229" t="s">
        <v>217</v>
      </c>
      <c r="L107" s="229" t="s">
        <v>217</v>
      </c>
      <c r="M107" s="230">
        <v>-58.52</v>
      </c>
      <c r="N107" s="188" t="str">
        <f t="shared" si="1"/>
        <v>214000012800</v>
      </c>
    </row>
    <row r="108" spans="1:14" x14ac:dyDescent="0.25">
      <c r="A108" s="229" t="s">
        <v>108</v>
      </c>
      <c r="B108" s="229" t="s">
        <v>222</v>
      </c>
      <c r="C108" s="229" t="s">
        <v>223</v>
      </c>
      <c r="D108" s="229" t="s">
        <v>126</v>
      </c>
      <c r="E108" s="229" t="s">
        <v>127</v>
      </c>
      <c r="F108" s="229" t="s">
        <v>217</v>
      </c>
      <c r="G108" s="229" t="s">
        <v>142</v>
      </c>
      <c r="H108" s="229" t="s">
        <v>217</v>
      </c>
      <c r="I108" s="229" t="s">
        <v>217</v>
      </c>
      <c r="J108" s="229" t="s">
        <v>217</v>
      </c>
      <c r="K108" s="229" t="s">
        <v>217</v>
      </c>
      <c r="L108" s="229" t="s">
        <v>217</v>
      </c>
      <c r="M108" s="230">
        <v>-214.56</v>
      </c>
      <c r="N108" s="188" t="str">
        <f t="shared" si="1"/>
        <v>214000012800</v>
      </c>
    </row>
    <row r="109" spans="1:14" x14ac:dyDescent="0.25">
      <c r="A109" s="229" t="s">
        <v>108</v>
      </c>
      <c r="B109" s="229" t="s">
        <v>222</v>
      </c>
      <c r="C109" s="229" t="s">
        <v>223</v>
      </c>
      <c r="D109" s="229" t="s">
        <v>126</v>
      </c>
      <c r="E109" s="229" t="s">
        <v>127</v>
      </c>
      <c r="F109" s="229" t="s">
        <v>217</v>
      </c>
      <c r="G109" s="229" t="s">
        <v>136</v>
      </c>
      <c r="H109" s="229" t="s">
        <v>217</v>
      </c>
      <c r="I109" s="229" t="s">
        <v>217</v>
      </c>
      <c r="J109" s="229" t="s">
        <v>217</v>
      </c>
      <c r="K109" s="229" t="s">
        <v>217</v>
      </c>
      <c r="L109" s="229" t="s">
        <v>217</v>
      </c>
      <c r="M109" s="230">
        <v>-9.52</v>
      </c>
      <c r="N109" s="188" t="str">
        <f t="shared" si="1"/>
        <v>205800012800</v>
      </c>
    </row>
    <row r="110" spans="1:14" x14ac:dyDescent="0.25">
      <c r="A110" s="229" t="s">
        <v>108</v>
      </c>
      <c r="B110" s="229" t="s">
        <v>222</v>
      </c>
      <c r="C110" s="229" t="s">
        <v>223</v>
      </c>
      <c r="D110" s="229" t="s">
        <v>126</v>
      </c>
      <c r="E110" s="229" t="s">
        <v>127</v>
      </c>
      <c r="F110" s="229" t="s">
        <v>217</v>
      </c>
      <c r="G110" s="229" t="s">
        <v>136</v>
      </c>
      <c r="H110" s="229" t="s">
        <v>217</v>
      </c>
      <c r="I110" s="229" t="s">
        <v>217</v>
      </c>
      <c r="J110" s="229" t="s">
        <v>217</v>
      </c>
      <c r="K110" s="229" t="s">
        <v>217</v>
      </c>
      <c r="L110" s="229" t="s">
        <v>217</v>
      </c>
      <c r="M110" s="230">
        <v>-34.9</v>
      </c>
      <c r="N110" s="188" t="str">
        <f t="shared" si="1"/>
        <v>205800012800</v>
      </c>
    </row>
    <row r="111" spans="1:14" x14ac:dyDescent="0.25">
      <c r="A111" s="229" t="s">
        <v>108</v>
      </c>
      <c r="B111" s="229" t="s">
        <v>222</v>
      </c>
      <c r="C111" s="229" t="s">
        <v>223</v>
      </c>
      <c r="D111" s="229" t="s">
        <v>126</v>
      </c>
      <c r="E111" s="229" t="s">
        <v>127</v>
      </c>
      <c r="F111" s="229" t="s">
        <v>125</v>
      </c>
      <c r="G111" s="229" t="s">
        <v>156</v>
      </c>
      <c r="H111" s="229" t="s">
        <v>217</v>
      </c>
      <c r="I111" s="229" t="s">
        <v>217</v>
      </c>
      <c r="J111" s="229" t="s">
        <v>217</v>
      </c>
      <c r="K111" s="229" t="s">
        <v>217</v>
      </c>
      <c r="L111" s="229" t="s">
        <v>217</v>
      </c>
      <c r="M111" s="230">
        <v>30.55</v>
      </c>
      <c r="N111" s="188" t="str">
        <f t="shared" si="1"/>
        <v>726900012800</v>
      </c>
    </row>
    <row r="112" spans="1:14" x14ac:dyDescent="0.25">
      <c r="A112" s="229" t="s">
        <v>108</v>
      </c>
      <c r="B112" s="229" t="s">
        <v>222</v>
      </c>
      <c r="C112" s="229" t="s">
        <v>223</v>
      </c>
      <c r="D112" s="229" t="s">
        <v>126</v>
      </c>
      <c r="E112" s="229" t="s">
        <v>127</v>
      </c>
      <c r="F112" s="229" t="s">
        <v>217</v>
      </c>
      <c r="G112" s="229" t="s">
        <v>140</v>
      </c>
      <c r="H112" s="229" t="s">
        <v>217</v>
      </c>
      <c r="I112" s="229" t="s">
        <v>217</v>
      </c>
      <c r="J112" s="229" t="s">
        <v>217</v>
      </c>
      <c r="K112" s="229" t="s">
        <v>217</v>
      </c>
      <c r="L112" s="229" t="s">
        <v>217</v>
      </c>
      <c r="M112" s="230">
        <v>-1.04</v>
      </c>
      <c r="N112" s="188" t="str">
        <f t="shared" si="1"/>
        <v>212500012800</v>
      </c>
    </row>
    <row r="113" spans="1:14" x14ac:dyDescent="0.25">
      <c r="A113" s="229" t="s">
        <v>108</v>
      </c>
      <c r="B113" s="229" t="s">
        <v>222</v>
      </c>
      <c r="C113" s="229" t="s">
        <v>223</v>
      </c>
      <c r="D113" s="229" t="s">
        <v>126</v>
      </c>
      <c r="E113" s="229" t="s">
        <v>127</v>
      </c>
      <c r="F113" s="229" t="s">
        <v>217</v>
      </c>
      <c r="G113" s="229" t="s">
        <v>140</v>
      </c>
      <c r="H113" s="229" t="s">
        <v>217</v>
      </c>
      <c r="I113" s="229" t="s">
        <v>217</v>
      </c>
      <c r="J113" s="229" t="s">
        <v>217</v>
      </c>
      <c r="K113" s="229" t="s">
        <v>217</v>
      </c>
      <c r="L113" s="229" t="s">
        <v>217</v>
      </c>
      <c r="M113" s="230">
        <v>-3.82</v>
      </c>
      <c r="N113" s="188" t="str">
        <f t="shared" si="1"/>
        <v>212500012800</v>
      </c>
    </row>
    <row r="114" spans="1:14" x14ac:dyDescent="0.25">
      <c r="A114" s="229" t="s">
        <v>108</v>
      </c>
      <c r="B114" s="229" t="s">
        <v>222</v>
      </c>
      <c r="C114" s="229" t="s">
        <v>223</v>
      </c>
      <c r="D114" s="229" t="s">
        <v>126</v>
      </c>
      <c r="E114" s="229" t="s">
        <v>127</v>
      </c>
      <c r="F114" s="229" t="s">
        <v>217</v>
      </c>
      <c r="G114" s="229" t="s">
        <v>144</v>
      </c>
      <c r="H114" s="229" t="s">
        <v>217</v>
      </c>
      <c r="I114" s="229" t="s">
        <v>217</v>
      </c>
      <c r="J114" s="229" t="s">
        <v>217</v>
      </c>
      <c r="K114" s="229" t="s">
        <v>217</v>
      </c>
      <c r="L114" s="229" t="s">
        <v>217</v>
      </c>
      <c r="M114" s="230">
        <v>-1.06</v>
      </c>
      <c r="N114" s="188" t="str">
        <f t="shared" si="1"/>
        <v>215500012800</v>
      </c>
    </row>
    <row r="115" spans="1:14" x14ac:dyDescent="0.25">
      <c r="A115" s="229" t="s">
        <v>108</v>
      </c>
      <c r="B115" s="229" t="s">
        <v>222</v>
      </c>
      <c r="C115" s="229" t="s">
        <v>223</v>
      </c>
      <c r="D115" s="229" t="s">
        <v>126</v>
      </c>
      <c r="E115" s="229" t="s">
        <v>127</v>
      </c>
      <c r="F115" s="229" t="s">
        <v>217</v>
      </c>
      <c r="G115" s="229" t="s">
        <v>144</v>
      </c>
      <c r="H115" s="229" t="s">
        <v>217</v>
      </c>
      <c r="I115" s="229" t="s">
        <v>217</v>
      </c>
      <c r="J115" s="229" t="s">
        <v>217</v>
      </c>
      <c r="K115" s="229" t="s">
        <v>217</v>
      </c>
      <c r="L115" s="229" t="s">
        <v>217</v>
      </c>
      <c r="M115" s="230">
        <v>-3.89</v>
      </c>
      <c r="N115" s="188" t="str">
        <f t="shared" si="1"/>
        <v>215500012800</v>
      </c>
    </row>
    <row r="116" spans="1:14" x14ac:dyDescent="0.25">
      <c r="A116" s="229" t="s">
        <v>108</v>
      </c>
      <c r="B116" s="229" t="s">
        <v>222</v>
      </c>
      <c r="C116" s="229" t="s">
        <v>223</v>
      </c>
      <c r="D116" s="229" t="s">
        <v>126</v>
      </c>
      <c r="E116" s="229" t="s">
        <v>127</v>
      </c>
      <c r="F116" s="229" t="s">
        <v>217</v>
      </c>
      <c r="G116" s="229" t="s">
        <v>140</v>
      </c>
      <c r="H116" s="229" t="s">
        <v>217</v>
      </c>
      <c r="I116" s="229" t="s">
        <v>217</v>
      </c>
      <c r="J116" s="229" t="s">
        <v>217</v>
      </c>
      <c r="K116" s="229" t="s">
        <v>217</v>
      </c>
      <c r="L116" s="229" t="s">
        <v>217</v>
      </c>
      <c r="M116" s="230">
        <v>-3.29</v>
      </c>
      <c r="N116" s="188" t="str">
        <f t="shared" si="1"/>
        <v>212500012800</v>
      </c>
    </row>
    <row r="117" spans="1:14" x14ac:dyDescent="0.25">
      <c r="A117" s="229" t="s">
        <v>108</v>
      </c>
      <c r="B117" s="229" t="s">
        <v>222</v>
      </c>
      <c r="C117" s="229" t="s">
        <v>223</v>
      </c>
      <c r="D117" s="229" t="s">
        <v>126</v>
      </c>
      <c r="E117" s="229" t="s">
        <v>127</v>
      </c>
      <c r="F117" s="229" t="s">
        <v>217</v>
      </c>
      <c r="G117" s="229" t="s">
        <v>140</v>
      </c>
      <c r="H117" s="229" t="s">
        <v>217</v>
      </c>
      <c r="I117" s="229" t="s">
        <v>217</v>
      </c>
      <c r="J117" s="229" t="s">
        <v>217</v>
      </c>
      <c r="K117" s="229" t="s">
        <v>217</v>
      </c>
      <c r="L117" s="229" t="s">
        <v>217</v>
      </c>
      <c r="M117" s="230">
        <v>-12.07</v>
      </c>
      <c r="N117" s="188" t="str">
        <f t="shared" si="1"/>
        <v>212500012800</v>
      </c>
    </row>
    <row r="118" spans="1:14" x14ac:dyDescent="0.25">
      <c r="A118" s="229" t="s">
        <v>108</v>
      </c>
      <c r="B118" s="229" t="s">
        <v>222</v>
      </c>
      <c r="C118" s="229" t="s">
        <v>223</v>
      </c>
      <c r="D118" s="229" t="s">
        <v>126</v>
      </c>
      <c r="E118" s="229" t="s">
        <v>127</v>
      </c>
      <c r="F118" s="229" t="s">
        <v>217</v>
      </c>
      <c r="G118" s="229" t="s">
        <v>138</v>
      </c>
      <c r="H118" s="229" t="s">
        <v>217</v>
      </c>
      <c r="I118" s="229" t="s">
        <v>217</v>
      </c>
      <c r="J118" s="229" t="s">
        <v>217</v>
      </c>
      <c r="K118" s="229" t="s">
        <v>217</v>
      </c>
      <c r="L118" s="229" t="s">
        <v>217</v>
      </c>
      <c r="M118" s="230">
        <v>-45.82</v>
      </c>
      <c r="N118" s="188" t="str">
        <f t="shared" si="1"/>
        <v>210500012800</v>
      </c>
    </row>
    <row r="119" spans="1:14" x14ac:dyDescent="0.25">
      <c r="A119" s="229" t="s">
        <v>108</v>
      </c>
      <c r="B119" s="229" t="s">
        <v>222</v>
      </c>
      <c r="C119" s="229" t="s">
        <v>223</v>
      </c>
      <c r="D119" s="229" t="s">
        <v>126</v>
      </c>
      <c r="E119" s="229" t="s">
        <v>127</v>
      </c>
      <c r="F119" s="229" t="s">
        <v>217</v>
      </c>
      <c r="G119" s="229" t="s">
        <v>138</v>
      </c>
      <c r="H119" s="229" t="s">
        <v>217</v>
      </c>
      <c r="I119" s="229" t="s">
        <v>217</v>
      </c>
      <c r="J119" s="229" t="s">
        <v>217</v>
      </c>
      <c r="K119" s="229" t="s">
        <v>217</v>
      </c>
      <c r="L119" s="229" t="s">
        <v>217</v>
      </c>
      <c r="M119" s="230">
        <v>-168.02</v>
      </c>
      <c r="N119" s="188" t="str">
        <f t="shared" si="1"/>
        <v>210500012800</v>
      </c>
    </row>
    <row r="120" spans="1:14" x14ac:dyDescent="0.25">
      <c r="A120" s="229" t="s">
        <v>108</v>
      </c>
      <c r="B120" s="229" t="s">
        <v>222</v>
      </c>
      <c r="C120" s="229" t="s">
        <v>223</v>
      </c>
      <c r="D120" s="229" t="s">
        <v>126</v>
      </c>
      <c r="E120" s="229" t="s">
        <v>127</v>
      </c>
      <c r="F120" s="229" t="s">
        <v>217</v>
      </c>
      <c r="G120" s="229" t="s">
        <v>141</v>
      </c>
      <c r="H120" s="229" t="s">
        <v>217</v>
      </c>
      <c r="I120" s="229" t="s">
        <v>217</v>
      </c>
      <c r="J120" s="229" t="s">
        <v>217</v>
      </c>
      <c r="K120" s="229" t="s">
        <v>217</v>
      </c>
      <c r="L120" s="229" t="s">
        <v>217</v>
      </c>
      <c r="M120" s="230">
        <v>-23.25</v>
      </c>
      <c r="N120" s="188" t="str">
        <f t="shared" si="1"/>
        <v>213000012800</v>
      </c>
    </row>
    <row r="121" spans="1:14" x14ac:dyDescent="0.25">
      <c r="A121" s="229" t="s">
        <v>108</v>
      </c>
      <c r="B121" s="229" t="s">
        <v>222</v>
      </c>
      <c r="C121" s="229" t="s">
        <v>223</v>
      </c>
      <c r="D121" s="229" t="s">
        <v>126</v>
      </c>
      <c r="E121" s="229" t="s">
        <v>127</v>
      </c>
      <c r="F121" s="229" t="s">
        <v>217</v>
      </c>
      <c r="G121" s="229" t="s">
        <v>141</v>
      </c>
      <c r="H121" s="229" t="s">
        <v>217</v>
      </c>
      <c r="I121" s="229" t="s">
        <v>217</v>
      </c>
      <c r="J121" s="229" t="s">
        <v>217</v>
      </c>
      <c r="K121" s="229" t="s">
        <v>217</v>
      </c>
      <c r="L121" s="229" t="s">
        <v>217</v>
      </c>
      <c r="M121" s="230">
        <v>-85.25</v>
      </c>
      <c r="N121" s="188" t="str">
        <f t="shared" si="1"/>
        <v>213000012800</v>
      </c>
    </row>
    <row r="122" spans="1:14" x14ac:dyDescent="0.25">
      <c r="A122" s="229" t="s">
        <v>108</v>
      </c>
      <c r="B122" s="229" t="s">
        <v>222</v>
      </c>
      <c r="C122" s="229" t="s">
        <v>223</v>
      </c>
      <c r="D122" s="229" t="s">
        <v>126</v>
      </c>
      <c r="E122" s="229" t="s">
        <v>127</v>
      </c>
      <c r="F122" s="229" t="s">
        <v>217</v>
      </c>
      <c r="G122" s="229" t="s">
        <v>134</v>
      </c>
      <c r="H122" s="229" t="s">
        <v>217</v>
      </c>
      <c r="I122" s="229" t="s">
        <v>217</v>
      </c>
      <c r="J122" s="229" t="s">
        <v>217</v>
      </c>
      <c r="K122" s="229" t="s">
        <v>217</v>
      </c>
      <c r="L122" s="229" t="s">
        <v>217</v>
      </c>
      <c r="M122" s="230">
        <v>-1.69</v>
      </c>
      <c r="N122" s="188" t="str">
        <f t="shared" si="1"/>
        <v>205500012800</v>
      </c>
    </row>
    <row r="123" spans="1:14" x14ac:dyDescent="0.25">
      <c r="A123" s="229" t="s">
        <v>108</v>
      </c>
      <c r="B123" s="229" t="s">
        <v>222</v>
      </c>
      <c r="C123" s="229" t="s">
        <v>223</v>
      </c>
      <c r="D123" s="229" t="s">
        <v>126</v>
      </c>
      <c r="E123" s="229" t="s">
        <v>127</v>
      </c>
      <c r="F123" s="229" t="s">
        <v>217</v>
      </c>
      <c r="G123" s="229" t="s">
        <v>134</v>
      </c>
      <c r="H123" s="229" t="s">
        <v>217</v>
      </c>
      <c r="I123" s="229" t="s">
        <v>217</v>
      </c>
      <c r="J123" s="229" t="s">
        <v>217</v>
      </c>
      <c r="K123" s="229" t="s">
        <v>217</v>
      </c>
      <c r="L123" s="229" t="s">
        <v>217</v>
      </c>
      <c r="M123" s="230">
        <v>-6.18</v>
      </c>
      <c r="N123" s="188" t="str">
        <f t="shared" si="1"/>
        <v>205500012800</v>
      </c>
    </row>
    <row r="124" spans="1:14" x14ac:dyDescent="0.25">
      <c r="A124" s="229" t="s">
        <v>108</v>
      </c>
      <c r="B124" s="229" t="s">
        <v>222</v>
      </c>
      <c r="C124" s="229" t="s">
        <v>223</v>
      </c>
      <c r="D124" s="229" t="s">
        <v>126</v>
      </c>
      <c r="E124" s="229" t="s">
        <v>127</v>
      </c>
      <c r="F124" s="229" t="s">
        <v>217</v>
      </c>
      <c r="G124" s="229" t="s">
        <v>135</v>
      </c>
      <c r="H124" s="229" t="s">
        <v>217</v>
      </c>
      <c r="I124" s="229" t="s">
        <v>217</v>
      </c>
      <c r="J124" s="229" t="s">
        <v>217</v>
      </c>
      <c r="K124" s="229" t="s">
        <v>217</v>
      </c>
      <c r="L124" s="229" t="s">
        <v>217</v>
      </c>
      <c r="M124" s="230">
        <v>-144.41</v>
      </c>
      <c r="N124" s="188" t="str">
        <f t="shared" si="1"/>
        <v>205600012800</v>
      </c>
    </row>
    <row r="125" spans="1:14" x14ac:dyDescent="0.25">
      <c r="A125" s="229" t="s">
        <v>108</v>
      </c>
      <c r="B125" s="229" t="s">
        <v>222</v>
      </c>
      <c r="C125" s="229" t="s">
        <v>223</v>
      </c>
      <c r="D125" s="229" t="s">
        <v>126</v>
      </c>
      <c r="E125" s="229" t="s">
        <v>127</v>
      </c>
      <c r="F125" s="229" t="s">
        <v>217</v>
      </c>
      <c r="G125" s="229" t="s">
        <v>135</v>
      </c>
      <c r="H125" s="229" t="s">
        <v>217</v>
      </c>
      <c r="I125" s="229" t="s">
        <v>217</v>
      </c>
      <c r="J125" s="229" t="s">
        <v>217</v>
      </c>
      <c r="K125" s="229" t="s">
        <v>217</v>
      </c>
      <c r="L125" s="229" t="s">
        <v>217</v>
      </c>
      <c r="M125" s="230">
        <v>-529.49</v>
      </c>
      <c r="N125" s="188" t="str">
        <f t="shared" si="1"/>
        <v>205600012800</v>
      </c>
    </row>
    <row r="126" spans="1:14" x14ac:dyDescent="0.25">
      <c r="A126" s="229" t="s">
        <v>108</v>
      </c>
      <c r="B126" s="229" t="s">
        <v>222</v>
      </c>
      <c r="C126" s="229" t="s">
        <v>223</v>
      </c>
      <c r="D126" s="229" t="s">
        <v>126</v>
      </c>
      <c r="E126" s="229" t="s">
        <v>127</v>
      </c>
      <c r="F126" s="229" t="s">
        <v>217</v>
      </c>
      <c r="G126" s="229" t="s">
        <v>159</v>
      </c>
      <c r="H126" s="229" t="s">
        <v>217</v>
      </c>
      <c r="I126" s="229" t="s">
        <v>217</v>
      </c>
      <c r="J126" s="229" t="s">
        <v>217</v>
      </c>
      <c r="K126" s="229" t="s">
        <v>217</v>
      </c>
      <c r="L126" s="229" t="s">
        <v>217</v>
      </c>
      <c r="M126" s="230">
        <v>-2.44</v>
      </c>
      <c r="N126" s="188" t="str">
        <f t="shared" si="1"/>
        <v>205700012800</v>
      </c>
    </row>
    <row r="127" spans="1:14" x14ac:dyDescent="0.25">
      <c r="A127" s="229" t="s">
        <v>108</v>
      </c>
      <c r="B127" s="229" t="s">
        <v>222</v>
      </c>
      <c r="C127" s="229" t="s">
        <v>223</v>
      </c>
      <c r="D127" s="229" t="s">
        <v>126</v>
      </c>
      <c r="E127" s="229" t="s">
        <v>127</v>
      </c>
      <c r="F127" s="229" t="s">
        <v>217</v>
      </c>
      <c r="G127" s="229" t="s">
        <v>159</v>
      </c>
      <c r="H127" s="229" t="s">
        <v>217</v>
      </c>
      <c r="I127" s="229" t="s">
        <v>217</v>
      </c>
      <c r="J127" s="229" t="s">
        <v>217</v>
      </c>
      <c r="K127" s="229" t="s">
        <v>217</v>
      </c>
      <c r="L127" s="229" t="s">
        <v>217</v>
      </c>
      <c r="M127" s="230">
        <v>-8.9600000000000009</v>
      </c>
      <c r="N127" s="188" t="str">
        <f t="shared" si="1"/>
        <v>205700012800</v>
      </c>
    </row>
    <row r="128" spans="1:14" x14ac:dyDescent="0.25">
      <c r="A128" s="229" t="s">
        <v>108</v>
      </c>
      <c r="B128" s="229" t="s">
        <v>222</v>
      </c>
      <c r="C128" s="229" t="s">
        <v>223</v>
      </c>
      <c r="D128" s="229" t="s">
        <v>126</v>
      </c>
      <c r="E128" s="229" t="s">
        <v>127</v>
      </c>
      <c r="F128" s="229" t="s">
        <v>217</v>
      </c>
      <c r="G128" s="229" t="s">
        <v>137</v>
      </c>
      <c r="H128" s="229" t="s">
        <v>217</v>
      </c>
      <c r="I128" s="229" t="s">
        <v>217</v>
      </c>
      <c r="J128" s="229" t="s">
        <v>217</v>
      </c>
      <c r="K128" s="229" t="s">
        <v>217</v>
      </c>
      <c r="L128" s="229" t="s">
        <v>217</v>
      </c>
      <c r="M128" s="230">
        <v>-8.33</v>
      </c>
      <c r="N128" s="188" t="str">
        <f t="shared" si="1"/>
        <v>210000012800</v>
      </c>
    </row>
    <row r="129" spans="1:14" x14ac:dyDescent="0.25">
      <c r="A129" s="229" t="s">
        <v>108</v>
      </c>
      <c r="B129" s="229" t="s">
        <v>222</v>
      </c>
      <c r="C129" s="229" t="s">
        <v>223</v>
      </c>
      <c r="D129" s="229" t="s">
        <v>126</v>
      </c>
      <c r="E129" s="229" t="s">
        <v>127</v>
      </c>
      <c r="F129" s="229" t="s">
        <v>217</v>
      </c>
      <c r="G129" s="229" t="s">
        <v>137</v>
      </c>
      <c r="H129" s="229" t="s">
        <v>217</v>
      </c>
      <c r="I129" s="229" t="s">
        <v>217</v>
      </c>
      <c r="J129" s="229" t="s">
        <v>217</v>
      </c>
      <c r="K129" s="229" t="s">
        <v>217</v>
      </c>
      <c r="L129" s="229" t="s">
        <v>217</v>
      </c>
      <c r="M129" s="230">
        <v>-30.55</v>
      </c>
      <c r="N129" s="188" t="str">
        <f t="shared" si="1"/>
        <v>210000012800</v>
      </c>
    </row>
    <row r="130" spans="1:14" x14ac:dyDescent="0.25">
      <c r="A130" s="229" t="s">
        <v>108</v>
      </c>
      <c r="B130" s="229" t="s">
        <v>222</v>
      </c>
      <c r="C130" s="229" t="s">
        <v>223</v>
      </c>
      <c r="D130" s="229" t="s">
        <v>126</v>
      </c>
      <c r="E130" s="229" t="s">
        <v>127</v>
      </c>
      <c r="F130" s="229" t="s">
        <v>217</v>
      </c>
      <c r="G130" s="229" t="s">
        <v>132</v>
      </c>
      <c r="H130" s="229" t="s">
        <v>217</v>
      </c>
      <c r="I130" s="229" t="s">
        <v>217</v>
      </c>
      <c r="J130" s="229" t="s">
        <v>217</v>
      </c>
      <c r="K130" s="229" t="s">
        <v>217</v>
      </c>
      <c r="L130" s="229" t="s">
        <v>217</v>
      </c>
      <c r="M130" s="230">
        <v>-45.82</v>
      </c>
      <c r="N130" s="188" t="str">
        <f t="shared" si="1"/>
        <v>205200012800</v>
      </c>
    </row>
    <row r="131" spans="1:14" x14ac:dyDescent="0.25">
      <c r="A131" s="229" t="s">
        <v>108</v>
      </c>
      <c r="B131" s="229" t="s">
        <v>222</v>
      </c>
      <c r="C131" s="229" t="s">
        <v>223</v>
      </c>
      <c r="D131" s="229" t="s">
        <v>126</v>
      </c>
      <c r="E131" s="229" t="s">
        <v>127</v>
      </c>
      <c r="F131" s="229" t="s">
        <v>125</v>
      </c>
      <c r="G131" s="229" t="s">
        <v>148</v>
      </c>
      <c r="H131" s="229" t="s">
        <v>217</v>
      </c>
      <c r="I131" s="229" t="s">
        <v>217</v>
      </c>
      <c r="J131" s="229" t="s">
        <v>217</v>
      </c>
      <c r="K131" s="229" t="s">
        <v>217</v>
      </c>
      <c r="L131" s="229" t="s">
        <v>217</v>
      </c>
      <c r="M131" s="230">
        <v>17.36</v>
      </c>
      <c r="N131" s="188" t="str">
        <f t="shared" ref="N131:N194" si="2">CONCATENATE(G131,E131)</f>
        <v>700000012800</v>
      </c>
    </row>
    <row r="132" spans="1:14" x14ac:dyDescent="0.25">
      <c r="A132" s="229" t="s">
        <v>108</v>
      </c>
      <c r="B132" s="229" t="s">
        <v>222</v>
      </c>
      <c r="C132" s="229" t="s">
        <v>223</v>
      </c>
      <c r="D132" s="229" t="s">
        <v>126</v>
      </c>
      <c r="E132" s="229" t="s">
        <v>127</v>
      </c>
      <c r="F132" s="229" t="s">
        <v>125</v>
      </c>
      <c r="G132" s="229" t="s">
        <v>148</v>
      </c>
      <c r="H132" s="229" t="s">
        <v>217</v>
      </c>
      <c r="I132" s="229" t="s">
        <v>217</v>
      </c>
      <c r="J132" s="229" t="s">
        <v>217</v>
      </c>
      <c r="K132" s="229" t="s">
        <v>217</v>
      </c>
      <c r="L132" s="229" t="s">
        <v>217</v>
      </c>
      <c r="M132" s="230">
        <v>138.86000000000001</v>
      </c>
      <c r="N132" s="188" t="str">
        <f t="shared" si="2"/>
        <v>700000012800</v>
      </c>
    </row>
    <row r="133" spans="1:14" x14ac:dyDescent="0.25">
      <c r="A133" s="229" t="s">
        <v>108</v>
      </c>
      <c r="B133" s="229" t="s">
        <v>222</v>
      </c>
      <c r="C133" s="229" t="s">
        <v>223</v>
      </c>
      <c r="D133" s="229" t="s">
        <v>126</v>
      </c>
      <c r="E133" s="229" t="s">
        <v>127</v>
      </c>
      <c r="F133" s="229" t="s">
        <v>125</v>
      </c>
      <c r="G133" s="229" t="s">
        <v>148</v>
      </c>
      <c r="H133" s="229" t="s">
        <v>217</v>
      </c>
      <c r="I133" s="229" t="s">
        <v>217</v>
      </c>
      <c r="J133" s="229" t="s">
        <v>217</v>
      </c>
      <c r="K133" s="229" t="s">
        <v>217</v>
      </c>
      <c r="L133" s="229" t="s">
        <v>217</v>
      </c>
      <c r="M133" s="230">
        <v>538.07000000000005</v>
      </c>
      <c r="N133" s="188" t="str">
        <f t="shared" si="2"/>
        <v>700000012800</v>
      </c>
    </row>
    <row r="134" spans="1:14" x14ac:dyDescent="0.25">
      <c r="A134" s="229" t="s">
        <v>108</v>
      </c>
      <c r="B134" s="229" t="s">
        <v>222</v>
      </c>
      <c r="C134" s="229" t="s">
        <v>223</v>
      </c>
      <c r="D134" s="229" t="s">
        <v>126</v>
      </c>
      <c r="E134" s="229" t="s">
        <v>127</v>
      </c>
      <c r="F134" s="229" t="s">
        <v>125</v>
      </c>
      <c r="G134" s="229" t="s">
        <v>148</v>
      </c>
      <c r="H134" s="229" t="s">
        <v>217</v>
      </c>
      <c r="I134" s="229" t="s">
        <v>217</v>
      </c>
      <c r="J134" s="229" t="s">
        <v>217</v>
      </c>
      <c r="K134" s="229" t="s">
        <v>217</v>
      </c>
      <c r="L134" s="229" t="s">
        <v>217</v>
      </c>
      <c r="M134" s="230">
        <v>185.14</v>
      </c>
      <c r="N134" s="188" t="str">
        <f t="shared" si="2"/>
        <v>700000012800</v>
      </c>
    </row>
    <row r="135" spans="1:14" x14ac:dyDescent="0.25">
      <c r="A135" s="229" t="s">
        <v>108</v>
      </c>
      <c r="B135" s="229" t="s">
        <v>222</v>
      </c>
      <c r="C135" s="229" t="s">
        <v>223</v>
      </c>
      <c r="D135" s="229" t="s">
        <v>126</v>
      </c>
      <c r="E135" s="229" t="s">
        <v>127</v>
      </c>
      <c r="F135" s="229" t="s">
        <v>125</v>
      </c>
      <c r="G135" s="229" t="s">
        <v>148</v>
      </c>
      <c r="H135" s="229" t="s">
        <v>217</v>
      </c>
      <c r="I135" s="229" t="s">
        <v>217</v>
      </c>
      <c r="J135" s="229" t="s">
        <v>217</v>
      </c>
      <c r="K135" s="229" t="s">
        <v>217</v>
      </c>
      <c r="L135" s="229" t="s">
        <v>217</v>
      </c>
      <c r="M135" s="230">
        <v>717.43</v>
      </c>
      <c r="N135" s="188" t="str">
        <f t="shared" si="2"/>
        <v>700000012800</v>
      </c>
    </row>
    <row r="136" spans="1:14" x14ac:dyDescent="0.25">
      <c r="A136" s="229" t="s">
        <v>108</v>
      </c>
      <c r="B136" s="229" t="s">
        <v>222</v>
      </c>
      <c r="C136" s="229" t="s">
        <v>223</v>
      </c>
      <c r="D136" s="229" t="s">
        <v>126</v>
      </c>
      <c r="E136" s="229" t="s">
        <v>127</v>
      </c>
      <c r="F136" s="229" t="s">
        <v>125</v>
      </c>
      <c r="G136" s="229" t="s">
        <v>148</v>
      </c>
      <c r="H136" s="229" t="s">
        <v>217</v>
      </c>
      <c r="I136" s="229" t="s">
        <v>217</v>
      </c>
      <c r="J136" s="229" t="s">
        <v>217</v>
      </c>
      <c r="K136" s="229" t="s">
        <v>217</v>
      </c>
      <c r="L136" s="229" t="s">
        <v>217</v>
      </c>
      <c r="M136" s="230">
        <v>1643.14</v>
      </c>
      <c r="N136" s="188" t="str">
        <f t="shared" si="2"/>
        <v>700000012800</v>
      </c>
    </row>
    <row r="137" spans="1:14" x14ac:dyDescent="0.25">
      <c r="A137" s="229" t="s">
        <v>108</v>
      </c>
      <c r="B137" s="229" t="s">
        <v>222</v>
      </c>
      <c r="C137" s="229" t="s">
        <v>223</v>
      </c>
      <c r="D137" s="229" t="s">
        <v>126</v>
      </c>
      <c r="E137" s="229" t="s">
        <v>127</v>
      </c>
      <c r="F137" s="229" t="s">
        <v>125</v>
      </c>
      <c r="G137" s="229" t="s">
        <v>151</v>
      </c>
      <c r="H137" s="229" t="s">
        <v>217</v>
      </c>
      <c r="I137" s="229" t="s">
        <v>217</v>
      </c>
      <c r="J137" s="229" t="s">
        <v>217</v>
      </c>
      <c r="K137" s="229" t="s">
        <v>217</v>
      </c>
      <c r="L137" s="229" t="s">
        <v>217</v>
      </c>
      <c r="M137" s="230">
        <v>40.700000000000003</v>
      </c>
      <c r="N137" s="188" t="str">
        <f t="shared" si="2"/>
        <v>723000012800</v>
      </c>
    </row>
    <row r="138" spans="1:14" x14ac:dyDescent="0.25">
      <c r="A138" s="229" t="s">
        <v>108</v>
      </c>
      <c r="B138" s="229" t="s">
        <v>222</v>
      </c>
      <c r="C138" s="229" t="s">
        <v>223</v>
      </c>
      <c r="D138" s="229" t="s">
        <v>126</v>
      </c>
      <c r="E138" s="229" t="s">
        <v>127</v>
      </c>
      <c r="F138" s="229" t="s">
        <v>125</v>
      </c>
      <c r="G138" s="229" t="s">
        <v>151</v>
      </c>
      <c r="H138" s="229" t="s">
        <v>217</v>
      </c>
      <c r="I138" s="229" t="s">
        <v>217</v>
      </c>
      <c r="J138" s="229" t="s">
        <v>217</v>
      </c>
      <c r="K138" s="229" t="s">
        <v>217</v>
      </c>
      <c r="L138" s="229" t="s">
        <v>217</v>
      </c>
      <c r="M138" s="230">
        <v>149.22</v>
      </c>
      <c r="N138" s="188" t="str">
        <f t="shared" si="2"/>
        <v>723000012800</v>
      </c>
    </row>
    <row r="139" spans="1:14" x14ac:dyDescent="0.25">
      <c r="A139" s="229" t="s">
        <v>108</v>
      </c>
      <c r="B139" s="229" t="s">
        <v>222</v>
      </c>
      <c r="C139" s="229" t="s">
        <v>223</v>
      </c>
      <c r="D139" s="229" t="s">
        <v>126</v>
      </c>
      <c r="E139" s="229" t="s">
        <v>127</v>
      </c>
      <c r="F139" s="229" t="s">
        <v>125</v>
      </c>
      <c r="G139" s="229" t="s">
        <v>152</v>
      </c>
      <c r="H139" s="229" t="s">
        <v>217</v>
      </c>
      <c r="I139" s="229" t="s">
        <v>217</v>
      </c>
      <c r="J139" s="229" t="s">
        <v>217</v>
      </c>
      <c r="K139" s="229" t="s">
        <v>217</v>
      </c>
      <c r="L139" s="229" t="s">
        <v>217</v>
      </c>
      <c r="M139" s="230">
        <v>9.52</v>
      </c>
      <c r="N139" s="188" t="str">
        <f t="shared" si="2"/>
        <v>723100012800</v>
      </c>
    </row>
    <row r="140" spans="1:14" x14ac:dyDescent="0.25">
      <c r="A140" s="229" t="s">
        <v>108</v>
      </c>
      <c r="B140" s="229" t="s">
        <v>222</v>
      </c>
      <c r="C140" s="229" t="s">
        <v>223</v>
      </c>
      <c r="D140" s="229" t="s">
        <v>126</v>
      </c>
      <c r="E140" s="229" t="s">
        <v>127</v>
      </c>
      <c r="F140" s="229" t="s">
        <v>125</v>
      </c>
      <c r="G140" s="229" t="s">
        <v>152</v>
      </c>
      <c r="H140" s="229" t="s">
        <v>217</v>
      </c>
      <c r="I140" s="229" t="s">
        <v>217</v>
      </c>
      <c r="J140" s="229" t="s">
        <v>217</v>
      </c>
      <c r="K140" s="229" t="s">
        <v>217</v>
      </c>
      <c r="L140" s="229" t="s">
        <v>217</v>
      </c>
      <c r="M140" s="230">
        <v>34.9</v>
      </c>
      <c r="N140" s="188" t="str">
        <f t="shared" si="2"/>
        <v>723100012800</v>
      </c>
    </row>
    <row r="141" spans="1:14" x14ac:dyDescent="0.25">
      <c r="A141" s="229" t="s">
        <v>108</v>
      </c>
      <c r="B141" s="229" t="s">
        <v>222</v>
      </c>
      <c r="C141" s="229" t="s">
        <v>223</v>
      </c>
      <c r="D141" s="229" t="s">
        <v>126</v>
      </c>
      <c r="E141" s="229" t="s">
        <v>127</v>
      </c>
      <c r="F141" s="229" t="s">
        <v>125</v>
      </c>
      <c r="G141" s="229" t="s">
        <v>153</v>
      </c>
      <c r="H141" s="229" t="s">
        <v>217</v>
      </c>
      <c r="I141" s="229" t="s">
        <v>217</v>
      </c>
      <c r="J141" s="229" t="s">
        <v>217</v>
      </c>
      <c r="K141" s="229" t="s">
        <v>217</v>
      </c>
      <c r="L141" s="229" t="s">
        <v>217</v>
      </c>
      <c r="M141" s="230">
        <v>144.41</v>
      </c>
      <c r="N141" s="188" t="str">
        <f t="shared" si="2"/>
        <v>724000012800</v>
      </c>
    </row>
    <row r="142" spans="1:14" x14ac:dyDescent="0.25">
      <c r="A142" s="229" t="s">
        <v>108</v>
      </c>
      <c r="B142" s="229" t="s">
        <v>222</v>
      </c>
      <c r="C142" s="229" t="s">
        <v>223</v>
      </c>
      <c r="D142" s="229" t="s">
        <v>126</v>
      </c>
      <c r="E142" s="229" t="s">
        <v>127</v>
      </c>
      <c r="F142" s="229" t="s">
        <v>125</v>
      </c>
      <c r="G142" s="229" t="s">
        <v>153</v>
      </c>
      <c r="H142" s="229" t="s">
        <v>217</v>
      </c>
      <c r="I142" s="229" t="s">
        <v>217</v>
      </c>
      <c r="J142" s="229" t="s">
        <v>217</v>
      </c>
      <c r="K142" s="229" t="s">
        <v>217</v>
      </c>
      <c r="L142" s="229" t="s">
        <v>217</v>
      </c>
      <c r="M142" s="230">
        <v>529.49</v>
      </c>
      <c r="N142" s="188" t="str">
        <f t="shared" si="2"/>
        <v>724000012800</v>
      </c>
    </row>
    <row r="143" spans="1:14" x14ac:dyDescent="0.25">
      <c r="A143" s="229" t="s">
        <v>108</v>
      </c>
      <c r="B143" s="229" t="s">
        <v>222</v>
      </c>
      <c r="C143" s="229" t="s">
        <v>223</v>
      </c>
      <c r="D143" s="229" t="s">
        <v>126</v>
      </c>
      <c r="E143" s="229" t="s">
        <v>127</v>
      </c>
      <c r="F143" s="229" t="s">
        <v>125</v>
      </c>
      <c r="G143" s="229" t="s">
        <v>155</v>
      </c>
      <c r="H143" s="229" t="s">
        <v>217</v>
      </c>
      <c r="I143" s="229" t="s">
        <v>217</v>
      </c>
      <c r="J143" s="229" t="s">
        <v>217</v>
      </c>
      <c r="K143" s="229" t="s">
        <v>217</v>
      </c>
      <c r="L143" s="229" t="s">
        <v>217</v>
      </c>
      <c r="M143" s="230">
        <v>1.69</v>
      </c>
      <c r="N143" s="188" t="str">
        <f t="shared" si="2"/>
        <v>725000012800</v>
      </c>
    </row>
    <row r="144" spans="1:14" x14ac:dyDescent="0.25">
      <c r="A144" s="229" t="s">
        <v>108</v>
      </c>
      <c r="B144" s="229" t="s">
        <v>222</v>
      </c>
      <c r="C144" s="229" t="s">
        <v>223</v>
      </c>
      <c r="D144" s="229" t="s">
        <v>126</v>
      </c>
      <c r="E144" s="229" t="s">
        <v>127</v>
      </c>
      <c r="F144" s="229" t="s">
        <v>125</v>
      </c>
      <c r="G144" s="229" t="s">
        <v>155</v>
      </c>
      <c r="H144" s="229" t="s">
        <v>217</v>
      </c>
      <c r="I144" s="229" t="s">
        <v>217</v>
      </c>
      <c r="J144" s="229" t="s">
        <v>217</v>
      </c>
      <c r="K144" s="229" t="s">
        <v>217</v>
      </c>
      <c r="L144" s="229" t="s">
        <v>217</v>
      </c>
      <c r="M144" s="230">
        <v>6.18</v>
      </c>
      <c r="N144" s="188" t="str">
        <f t="shared" si="2"/>
        <v>725000012800</v>
      </c>
    </row>
    <row r="145" spans="1:14" x14ac:dyDescent="0.25">
      <c r="A145" s="229" t="s">
        <v>108</v>
      </c>
      <c r="B145" s="229" t="s">
        <v>222</v>
      </c>
      <c r="C145" s="229" t="s">
        <v>223</v>
      </c>
      <c r="D145" s="229" t="s">
        <v>126</v>
      </c>
      <c r="E145" s="229" t="s">
        <v>127</v>
      </c>
      <c r="F145" s="229" t="s">
        <v>125</v>
      </c>
      <c r="G145" s="229" t="s">
        <v>150</v>
      </c>
      <c r="H145" s="229" t="s">
        <v>217</v>
      </c>
      <c r="I145" s="229" t="s">
        <v>217</v>
      </c>
      <c r="J145" s="229" t="s">
        <v>217</v>
      </c>
      <c r="K145" s="229" t="s">
        <v>217</v>
      </c>
      <c r="L145" s="229" t="s">
        <v>217</v>
      </c>
      <c r="M145" s="230">
        <v>2.44</v>
      </c>
      <c r="N145" s="188" t="str">
        <f t="shared" si="2"/>
        <v>722100012800</v>
      </c>
    </row>
    <row r="146" spans="1:14" x14ac:dyDescent="0.25">
      <c r="A146" s="229" t="s">
        <v>108</v>
      </c>
      <c r="B146" s="229" t="s">
        <v>222</v>
      </c>
      <c r="C146" s="229" t="s">
        <v>223</v>
      </c>
      <c r="D146" s="229" t="s">
        <v>126</v>
      </c>
      <c r="E146" s="229" t="s">
        <v>127</v>
      </c>
      <c r="F146" s="229" t="s">
        <v>125</v>
      </c>
      <c r="G146" s="229" t="s">
        <v>150</v>
      </c>
      <c r="H146" s="229" t="s">
        <v>217</v>
      </c>
      <c r="I146" s="229" t="s">
        <v>217</v>
      </c>
      <c r="J146" s="229" t="s">
        <v>217</v>
      </c>
      <c r="K146" s="229" t="s">
        <v>217</v>
      </c>
      <c r="L146" s="229" t="s">
        <v>217</v>
      </c>
      <c r="M146" s="230">
        <v>8.9600000000000009</v>
      </c>
      <c r="N146" s="188" t="str">
        <f t="shared" si="2"/>
        <v>722100012800</v>
      </c>
    </row>
    <row r="147" spans="1:14" x14ac:dyDescent="0.25">
      <c r="A147" s="229" t="s">
        <v>108</v>
      </c>
      <c r="B147" s="229" t="s">
        <v>222</v>
      </c>
      <c r="C147" s="229" t="s">
        <v>223</v>
      </c>
      <c r="D147" s="229" t="s">
        <v>126</v>
      </c>
      <c r="E147" s="229" t="s">
        <v>127</v>
      </c>
      <c r="F147" s="229" t="s">
        <v>125</v>
      </c>
      <c r="G147" s="229" t="s">
        <v>156</v>
      </c>
      <c r="H147" s="229" t="s">
        <v>217</v>
      </c>
      <c r="I147" s="229" t="s">
        <v>217</v>
      </c>
      <c r="J147" s="229" t="s">
        <v>217</v>
      </c>
      <c r="K147" s="229" t="s">
        <v>217</v>
      </c>
      <c r="L147" s="229" t="s">
        <v>217</v>
      </c>
      <c r="M147" s="230">
        <v>45.82</v>
      </c>
      <c r="N147" s="188" t="str">
        <f t="shared" si="2"/>
        <v>726900012800</v>
      </c>
    </row>
    <row r="148" spans="1:14" x14ac:dyDescent="0.25">
      <c r="A148" s="229" t="s">
        <v>108</v>
      </c>
      <c r="B148" s="229" t="s">
        <v>222</v>
      </c>
      <c r="C148" s="229" t="s">
        <v>223</v>
      </c>
      <c r="D148" s="229" t="s">
        <v>126</v>
      </c>
      <c r="E148" s="229" t="s">
        <v>127</v>
      </c>
      <c r="F148" s="229" t="s">
        <v>125</v>
      </c>
      <c r="G148" s="229" t="s">
        <v>156</v>
      </c>
      <c r="H148" s="229" t="s">
        <v>217</v>
      </c>
      <c r="I148" s="229" t="s">
        <v>217</v>
      </c>
      <c r="J148" s="229" t="s">
        <v>217</v>
      </c>
      <c r="K148" s="229" t="s">
        <v>217</v>
      </c>
      <c r="L148" s="229" t="s">
        <v>217</v>
      </c>
      <c r="M148" s="230">
        <v>168.02</v>
      </c>
      <c r="N148" s="188" t="str">
        <f t="shared" si="2"/>
        <v>726900012800</v>
      </c>
    </row>
    <row r="149" spans="1:14" x14ac:dyDescent="0.25">
      <c r="A149" s="229" t="s">
        <v>108</v>
      </c>
      <c r="B149" s="229" t="s">
        <v>222</v>
      </c>
      <c r="C149" s="229" t="s">
        <v>223</v>
      </c>
      <c r="D149" s="229" t="s">
        <v>126</v>
      </c>
      <c r="E149" s="229" t="s">
        <v>127</v>
      </c>
      <c r="F149" s="229" t="s">
        <v>125</v>
      </c>
      <c r="G149" s="229" t="s">
        <v>156</v>
      </c>
      <c r="H149" s="229" t="s">
        <v>217</v>
      </c>
      <c r="I149" s="229" t="s">
        <v>217</v>
      </c>
      <c r="J149" s="229" t="s">
        <v>217</v>
      </c>
      <c r="K149" s="229" t="s">
        <v>217</v>
      </c>
      <c r="L149" s="229" t="s">
        <v>217</v>
      </c>
      <c r="M149" s="230">
        <v>8.33</v>
      </c>
      <c r="N149" s="188" t="str">
        <f t="shared" si="2"/>
        <v>726900012800</v>
      </c>
    </row>
    <row r="150" spans="1:14" x14ac:dyDescent="0.25">
      <c r="A150" s="229" t="s">
        <v>108</v>
      </c>
      <c r="B150" s="229" t="s">
        <v>224</v>
      </c>
      <c r="C150" s="229" t="s">
        <v>225</v>
      </c>
      <c r="D150" s="229" t="s">
        <v>126</v>
      </c>
      <c r="E150" s="229" t="s">
        <v>127</v>
      </c>
      <c r="F150" s="229" t="s">
        <v>125</v>
      </c>
      <c r="G150" s="229" t="s">
        <v>153</v>
      </c>
      <c r="H150" s="229" t="s">
        <v>217</v>
      </c>
      <c r="I150" s="229" t="s">
        <v>217</v>
      </c>
      <c r="J150" s="229" t="s">
        <v>217</v>
      </c>
      <c r="K150" s="229" t="s">
        <v>217</v>
      </c>
      <c r="L150" s="229" t="s">
        <v>217</v>
      </c>
      <c r="M150" s="230">
        <v>144.41</v>
      </c>
      <c r="N150" s="188" t="str">
        <f t="shared" si="2"/>
        <v>724000012800</v>
      </c>
    </row>
    <row r="151" spans="1:14" x14ac:dyDescent="0.25">
      <c r="A151" s="229" t="s">
        <v>108</v>
      </c>
      <c r="B151" s="229" t="s">
        <v>224</v>
      </c>
      <c r="C151" s="229" t="s">
        <v>225</v>
      </c>
      <c r="D151" s="229" t="s">
        <v>126</v>
      </c>
      <c r="E151" s="229" t="s">
        <v>127</v>
      </c>
      <c r="F151" s="229" t="s">
        <v>125</v>
      </c>
      <c r="G151" s="229" t="s">
        <v>153</v>
      </c>
      <c r="H151" s="229" t="s">
        <v>217</v>
      </c>
      <c r="I151" s="229" t="s">
        <v>217</v>
      </c>
      <c r="J151" s="229" t="s">
        <v>217</v>
      </c>
      <c r="K151" s="229" t="s">
        <v>217</v>
      </c>
      <c r="L151" s="229" t="s">
        <v>217</v>
      </c>
      <c r="M151" s="230">
        <v>529.49</v>
      </c>
      <c r="N151" s="188" t="str">
        <f t="shared" si="2"/>
        <v>724000012800</v>
      </c>
    </row>
    <row r="152" spans="1:14" x14ac:dyDescent="0.25">
      <c r="A152" s="229" t="s">
        <v>108</v>
      </c>
      <c r="B152" s="229" t="s">
        <v>224</v>
      </c>
      <c r="C152" s="229" t="s">
        <v>225</v>
      </c>
      <c r="D152" s="229" t="s">
        <v>126</v>
      </c>
      <c r="E152" s="229" t="s">
        <v>127</v>
      </c>
      <c r="F152" s="229" t="s">
        <v>125</v>
      </c>
      <c r="G152" s="229" t="s">
        <v>155</v>
      </c>
      <c r="H152" s="229" t="s">
        <v>217</v>
      </c>
      <c r="I152" s="229" t="s">
        <v>217</v>
      </c>
      <c r="J152" s="229" t="s">
        <v>217</v>
      </c>
      <c r="K152" s="229" t="s">
        <v>217</v>
      </c>
      <c r="L152" s="229" t="s">
        <v>217</v>
      </c>
      <c r="M152" s="230">
        <v>0.54</v>
      </c>
      <c r="N152" s="188" t="str">
        <f t="shared" si="2"/>
        <v>725000012800</v>
      </c>
    </row>
    <row r="153" spans="1:14" x14ac:dyDescent="0.25">
      <c r="A153" s="229" t="s">
        <v>108</v>
      </c>
      <c r="B153" s="229" t="s">
        <v>224</v>
      </c>
      <c r="C153" s="229" t="s">
        <v>225</v>
      </c>
      <c r="D153" s="229" t="s">
        <v>126</v>
      </c>
      <c r="E153" s="229" t="s">
        <v>127</v>
      </c>
      <c r="F153" s="229" t="s">
        <v>125</v>
      </c>
      <c r="G153" s="229" t="s">
        <v>155</v>
      </c>
      <c r="H153" s="229" t="s">
        <v>217</v>
      </c>
      <c r="I153" s="229" t="s">
        <v>217</v>
      </c>
      <c r="J153" s="229" t="s">
        <v>217</v>
      </c>
      <c r="K153" s="229" t="s">
        <v>217</v>
      </c>
      <c r="L153" s="229" t="s">
        <v>217</v>
      </c>
      <c r="M153" s="230">
        <v>1.95</v>
      </c>
      <c r="N153" s="188" t="str">
        <f t="shared" si="2"/>
        <v>725000012800</v>
      </c>
    </row>
    <row r="154" spans="1:14" x14ac:dyDescent="0.25">
      <c r="A154" s="229" t="s">
        <v>108</v>
      </c>
      <c r="B154" s="229" t="s">
        <v>224</v>
      </c>
      <c r="C154" s="229" t="s">
        <v>225</v>
      </c>
      <c r="D154" s="229" t="s">
        <v>126</v>
      </c>
      <c r="E154" s="229" t="s">
        <v>127</v>
      </c>
      <c r="F154" s="229" t="s">
        <v>125</v>
      </c>
      <c r="G154" s="229" t="s">
        <v>150</v>
      </c>
      <c r="H154" s="229" t="s">
        <v>217</v>
      </c>
      <c r="I154" s="229" t="s">
        <v>217</v>
      </c>
      <c r="J154" s="229" t="s">
        <v>217</v>
      </c>
      <c r="K154" s="229" t="s">
        <v>217</v>
      </c>
      <c r="L154" s="229" t="s">
        <v>217</v>
      </c>
      <c r="M154" s="230">
        <v>2.44</v>
      </c>
      <c r="N154" s="188" t="str">
        <f t="shared" si="2"/>
        <v>722100012800</v>
      </c>
    </row>
    <row r="155" spans="1:14" x14ac:dyDescent="0.25">
      <c r="A155" s="229" t="s">
        <v>108</v>
      </c>
      <c r="B155" s="229" t="s">
        <v>224</v>
      </c>
      <c r="C155" s="229" t="s">
        <v>225</v>
      </c>
      <c r="D155" s="229" t="s">
        <v>126</v>
      </c>
      <c r="E155" s="229" t="s">
        <v>127</v>
      </c>
      <c r="F155" s="229" t="s">
        <v>125</v>
      </c>
      <c r="G155" s="229" t="s">
        <v>150</v>
      </c>
      <c r="H155" s="229" t="s">
        <v>217</v>
      </c>
      <c r="I155" s="229" t="s">
        <v>217</v>
      </c>
      <c r="J155" s="229" t="s">
        <v>217</v>
      </c>
      <c r="K155" s="229" t="s">
        <v>217</v>
      </c>
      <c r="L155" s="229" t="s">
        <v>217</v>
      </c>
      <c r="M155" s="230">
        <v>8.9600000000000009</v>
      </c>
      <c r="N155" s="188" t="str">
        <f t="shared" si="2"/>
        <v>722100012800</v>
      </c>
    </row>
    <row r="156" spans="1:14" x14ac:dyDescent="0.25">
      <c r="A156" s="229" t="s">
        <v>108</v>
      </c>
      <c r="B156" s="229" t="s">
        <v>224</v>
      </c>
      <c r="C156" s="229" t="s">
        <v>225</v>
      </c>
      <c r="D156" s="229" t="s">
        <v>126</v>
      </c>
      <c r="E156" s="229" t="s">
        <v>127</v>
      </c>
      <c r="F156" s="229" t="s">
        <v>125</v>
      </c>
      <c r="G156" s="229" t="s">
        <v>156</v>
      </c>
      <c r="H156" s="229" t="s">
        <v>217</v>
      </c>
      <c r="I156" s="229" t="s">
        <v>217</v>
      </c>
      <c r="J156" s="229" t="s">
        <v>217</v>
      </c>
      <c r="K156" s="229" t="s">
        <v>217</v>
      </c>
      <c r="L156" s="229" t="s">
        <v>217</v>
      </c>
      <c r="M156" s="230">
        <v>43.63</v>
      </c>
      <c r="N156" s="188" t="str">
        <f t="shared" si="2"/>
        <v>726900012800</v>
      </c>
    </row>
    <row r="157" spans="1:14" x14ac:dyDescent="0.25">
      <c r="A157" s="229" t="s">
        <v>108</v>
      </c>
      <c r="B157" s="229" t="s">
        <v>224</v>
      </c>
      <c r="C157" s="229" t="s">
        <v>225</v>
      </c>
      <c r="D157" s="229" t="s">
        <v>126</v>
      </c>
      <c r="E157" s="229" t="s">
        <v>127</v>
      </c>
      <c r="F157" s="229" t="s">
        <v>125</v>
      </c>
      <c r="G157" s="229" t="s">
        <v>156</v>
      </c>
      <c r="H157" s="229" t="s">
        <v>217</v>
      </c>
      <c r="I157" s="229" t="s">
        <v>217</v>
      </c>
      <c r="J157" s="229" t="s">
        <v>217</v>
      </c>
      <c r="K157" s="229" t="s">
        <v>217</v>
      </c>
      <c r="L157" s="229" t="s">
        <v>217</v>
      </c>
      <c r="M157" s="230">
        <v>159.97</v>
      </c>
      <c r="N157" s="188" t="str">
        <f t="shared" si="2"/>
        <v>726900012800</v>
      </c>
    </row>
    <row r="158" spans="1:14" x14ac:dyDescent="0.25">
      <c r="A158" s="229" t="s">
        <v>108</v>
      </c>
      <c r="B158" s="229" t="s">
        <v>224</v>
      </c>
      <c r="C158" s="229" t="s">
        <v>225</v>
      </c>
      <c r="D158" s="229" t="s">
        <v>126</v>
      </c>
      <c r="E158" s="229" t="s">
        <v>127</v>
      </c>
      <c r="F158" s="229" t="s">
        <v>125</v>
      </c>
      <c r="G158" s="229" t="s">
        <v>156</v>
      </c>
      <c r="H158" s="229" t="s">
        <v>217</v>
      </c>
      <c r="I158" s="229" t="s">
        <v>217</v>
      </c>
      <c r="J158" s="229" t="s">
        <v>217</v>
      </c>
      <c r="K158" s="229" t="s">
        <v>217</v>
      </c>
      <c r="L158" s="229" t="s">
        <v>217</v>
      </c>
      <c r="M158" s="230">
        <v>7.93</v>
      </c>
      <c r="N158" s="188" t="str">
        <f t="shared" si="2"/>
        <v>726900012800</v>
      </c>
    </row>
    <row r="159" spans="1:14" x14ac:dyDescent="0.25">
      <c r="A159" s="229" t="s">
        <v>108</v>
      </c>
      <c r="B159" s="229" t="s">
        <v>224</v>
      </c>
      <c r="C159" s="229" t="s">
        <v>225</v>
      </c>
      <c r="D159" s="229" t="s">
        <v>126</v>
      </c>
      <c r="E159" s="229" t="s">
        <v>127</v>
      </c>
      <c r="F159" s="229" t="s">
        <v>125</v>
      </c>
      <c r="G159" s="229" t="s">
        <v>156</v>
      </c>
      <c r="H159" s="229" t="s">
        <v>217</v>
      </c>
      <c r="I159" s="229" t="s">
        <v>217</v>
      </c>
      <c r="J159" s="229" t="s">
        <v>217</v>
      </c>
      <c r="K159" s="229" t="s">
        <v>217</v>
      </c>
      <c r="L159" s="229" t="s">
        <v>217</v>
      </c>
      <c r="M159" s="230">
        <v>29.09</v>
      </c>
      <c r="N159" s="188" t="str">
        <f t="shared" si="2"/>
        <v>726900012800</v>
      </c>
    </row>
    <row r="160" spans="1:14" x14ac:dyDescent="0.25">
      <c r="A160" s="229" t="s">
        <v>108</v>
      </c>
      <c r="B160" s="229" t="s">
        <v>224</v>
      </c>
      <c r="C160" s="229" t="s">
        <v>225</v>
      </c>
      <c r="D160" s="229" t="s">
        <v>126</v>
      </c>
      <c r="E160" s="229" t="s">
        <v>127</v>
      </c>
      <c r="F160" s="229" t="s">
        <v>217</v>
      </c>
      <c r="G160" s="229" t="s">
        <v>138</v>
      </c>
      <c r="H160" s="229" t="s">
        <v>217</v>
      </c>
      <c r="I160" s="229" t="s">
        <v>217</v>
      </c>
      <c r="J160" s="229" t="s">
        <v>217</v>
      </c>
      <c r="K160" s="229" t="s">
        <v>217</v>
      </c>
      <c r="L160" s="229" t="s">
        <v>217</v>
      </c>
      <c r="M160" s="230">
        <v>-43.63</v>
      </c>
      <c r="N160" s="188" t="str">
        <f t="shared" si="2"/>
        <v>210500012800</v>
      </c>
    </row>
    <row r="161" spans="1:14" x14ac:dyDescent="0.25">
      <c r="A161" s="229" t="s">
        <v>108</v>
      </c>
      <c r="B161" s="229" t="s">
        <v>224</v>
      </c>
      <c r="C161" s="229" t="s">
        <v>225</v>
      </c>
      <c r="D161" s="229" t="s">
        <v>126</v>
      </c>
      <c r="E161" s="229" t="s">
        <v>127</v>
      </c>
      <c r="F161" s="229" t="s">
        <v>217</v>
      </c>
      <c r="G161" s="229" t="s">
        <v>138</v>
      </c>
      <c r="H161" s="229" t="s">
        <v>217</v>
      </c>
      <c r="I161" s="229" t="s">
        <v>217</v>
      </c>
      <c r="J161" s="229" t="s">
        <v>217</v>
      </c>
      <c r="K161" s="229" t="s">
        <v>217</v>
      </c>
      <c r="L161" s="229" t="s">
        <v>217</v>
      </c>
      <c r="M161" s="230">
        <v>-159.97</v>
      </c>
      <c r="N161" s="188" t="str">
        <f t="shared" si="2"/>
        <v>210500012800</v>
      </c>
    </row>
    <row r="162" spans="1:14" x14ac:dyDescent="0.25">
      <c r="A162" s="229" t="s">
        <v>108</v>
      </c>
      <c r="B162" s="229" t="s">
        <v>224</v>
      </c>
      <c r="C162" s="229" t="s">
        <v>225</v>
      </c>
      <c r="D162" s="229" t="s">
        <v>126</v>
      </c>
      <c r="E162" s="229" t="s">
        <v>127</v>
      </c>
      <c r="F162" s="229" t="s">
        <v>217</v>
      </c>
      <c r="G162" s="229" t="s">
        <v>137</v>
      </c>
      <c r="H162" s="229" t="s">
        <v>217</v>
      </c>
      <c r="I162" s="229" t="s">
        <v>217</v>
      </c>
      <c r="J162" s="229" t="s">
        <v>217</v>
      </c>
      <c r="K162" s="229" t="s">
        <v>217</v>
      </c>
      <c r="L162" s="229" t="s">
        <v>217</v>
      </c>
      <c r="M162" s="230">
        <v>-5.84</v>
      </c>
      <c r="N162" s="188" t="str">
        <f t="shared" si="2"/>
        <v>210000012800</v>
      </c>
    </row>
    <row r="163" spans="1:14" x14ac:dyDescent="0.25">
      <c r="A163" s="229" t="s">
        <v>108</v>
      </c>
      <c r="B163" s="229" t="s">
        <v>224</v>
      </c>
      <c r="C163" s="229" t="s">
        <v>225</v>
      </c>
      <c r="D163" s="229" t="s">
        <v>126</v>
      </c>
      <c r="E163" s="229" t="s">
        <v>127</v>
      </c>
      <c r="F163" s="229" t="s">
        <v>217</v>
      </c>
      <c r="G163" s="229" t="s">
        <v>137</v>
      </c>
      <c r="H163" s="229" t="s">
        <v>217</v>
      </c>
      <c r="I163" s="229" t="s">
        <v>217</v>
      </c>
      <c r="J163" s="229" t="s">
        <v>217</v>
      </c>
      <c r="K163" s="229" t="s">
        <v>217</v>
      </c>
      <c r="L163" s="229" t="s">
        <v>217</v>
      </c>
      <c r="M163" s="230">
        <v>-21.43</v>
      </c>
      <c r="N163" s="188" t="str">
        <f t="shared" si="2"/>
        <v>210000012800</v>
      </c>
    </row>
    <row r="164" spans="1:14" x14ac:dyDescent="0.25">
      <c r="A164" s="229" t="s">
        <v>108</v>
      </c>
      <c r="B164" s="229" t="s">
        <v>224</v>
      </c>
      <c r="C164" s="229" t="s">
        <v>225</v>
      </c>
      <c r="D164" s="229" t="s">
        <v>126</v>
      </c>
      <c r="E164" s="229" t="s">
        <v>127</v>
      </c>
      <c r="F164" s="229" t="s">
        <v>217</v>
      </c>
      <c r="G164" s="229" t="s">
        <v>141</v>
      </c>
      <c r="H164" s="229" t="s">
        <v>217</v>
      </c>
      <c r="I164" s="229" t="s">
        <v>217</v>
      </c>
      <c r="J164" s="229" t="s">
        <v>217</v>
      </c>
      <c r="K164" s="229" t="s">
        <v>217</v>
      </c>
      <c r="L164" s="229" t="s">
        <v>217</v>
      </c>
      <c r="M164" s="230">
        <v>-23.25</v>
      </c>
      <c r="N164" s="188" t="str">
        <f t="shared" si="2"/>
        <v>213000012800</v>
      </c>
    </row>
    <row r="165" spans="1:14" x14ac:dyDescent="0.25">
      <c r="A165" s="229" t="s">
        <v>108</v>
      </c>
      <c r="B165" s="229" t="s">
        <v>224</v>
      </c>
      <c r="C165" s="229" t="s">
        <v>225</v>
      </c>
      <c r="D165" s="229" t="s">
        <v>126</v>
      </c>
      <c r="E165" s="229" t="s">
        <v>127</v>
      </c>
      <c r="F165" s="229" t="s">
        <v>217</v>
      </c>
      <c r="G165" s="229" t="s">
        <v>141</v>
      </c>
      <c r="H165" s="229" t="s">
        <v>217</v>
      </c>
      <c r="I165" s="229" t="s">
        <v>217</v>
      </c>
      <c r="J165" s="229" t="s">
        <v>217</v>
      </c>
      <c r="K165" s="229" t="s">
        <v>217</v>
      </c>
      <c r="L165" s="229" t="s">
        <v>217</v>
      </c>
      <c r="M165" s="230">
        <v>-85.25</v>
      </c>
      <c r="N165" s="188" t="str">
        <f t="shared" si="2"/>
        <v>213000012800</v>
      </c>
    </row>
    <row r="166" spans="1:14" x14ac:dyDescent="0.25">
      <c r="A166" s="229" t="s">
        <v>108</v>
      </c>
      <c r="B166" s="229" t="s">
        <v>224</v>
      </c>
      <c r="C166" s="229" t="s">
        <v>225</v>
      </c>
      <c r="D166" s="229" t="s">
        <v>126</v>
      </c>
      <c r="E166" s="229" t="s">
        <v>127</v>
      </c>
      <c r="F166" s="229" t="s">
        <v>217</v>
      </c>
      <c r="G166" s="229" t="s">
        <v>140</v>
      </c>
      <c r="H166" s="229" t="s">
        <v>217</v>
      </c>
      <c r="I166" s="229" t="s">
        <v>217</v>
      </c>
      <c r="J166" s="229" t="s">
        <v>217</v>
      </c>
      <c r="K166" s="229" t="s">
        <v>217</v>
      </c>
      <c r="L166" s="229" t="s">
        <v>217</v>
      </c>
      <c r="M166" s="230">
        <v>-1.04</v>
      </c>
      <c r="N166" s="188" t="str">
        <f t="shared" si="2"/>
        <v>212500012800</v>
      </c>
    </row>
    <row r="167" spans="1:14" x14ac:dyDescent="0.25">
      <c r="A167" s="229" t="s">
        <v>108</v>
      </c>
      <c r="B167" s="229" t="s">
        <v>224</v>
      </c>
      <c r="C167" s="229" t="s">
        <v>225</v>
      </c>
      <c r="D167" s="229" t="s">
        <v>126</v>
      </c>
      <c r="E167" s="229" t="s">
        <v>127</v>
      </c>
      <c r="F167" s="229" t="s">
        <v>217</v>
      </c>
      <c r="G167" s="229" t="s">
        <v>140</v>
      </c>
      <c r="H167" s="229" t="s">
        <v>217</v>
      </c>
      <c r="I167" s="229" t="s">
        <v>217</v>
      </c>
      <c r="J167" s="229" t="s">
        <v>217</v>
      </c>
      <c r="K167" s="229" t="s">
        <v>217</v>
      </c>
      <c r="L167" s="229" t="s">
        <v>217</v>
      </c>
      <c r="M167" s="230">
        <v>-3.82</v>
      </c>
      <c r="N167" s="188" t="str">
        <f t="shared" si="2"/>
        <v>212500012800</v>
      </c>
    </row>
    <row r="168" spans="1:14" x14ac:dyDescent="0.25">
      <c r="A168" s="229" t="s">
        <v>108</v>
      </c>
      <c r="B168" s="229" t="s">
        <v>224</v>
      </c>
      <c r="C168" s="229" t="s">
        <v>225</v>
      </c>
      <c r="D168" s="229" t="s">
        <v>126</v>
      </c>
      <c r="E168" s="229" t="s">
        <v>127</v>
      </c>
      <c r="F168" s="229" t="s">
        <v>217</v>
      </c>
      <c r="G168" s="229" t="s">
        <v>137</v>
      </c>
      <c r="H168" s="229" t="s">
        <v>217</v>
      </c>
      <c r="I168" s="229" t="s">
        <v>217</v>
      </c>
      <c r="J168" s="229" t="s">
        <v>217</v>
      </c>
      <c r="K168" s="229" t="s">
        <v>217</v>
      </c>
      <c r="L168" s="229" t="s">
        <v>217</v>
      </c>
      <c r="M168" s="230">
        <v>-21.02</v>
      </c>
      <c r="N168" s="188" t="str">
        <f t="shared" si="2"/>
        <v>210000012800</v>
      </c>
    </row>
    <row r="169" spans="1:14" x14ac:dyDescent="0.25">
      <c r="A169" s="229" t="s">
        <v>108</v>
      </c>
      <c r="B169" s="229" t="s">
        <v>224</v>
      </c>
      <c r="C169" s="229" t="s">
        <v>225</v>
      </c>
      <c r="D169" s="229" t="s">
        <v>126</v>
      </c>
      <c r="E169" s="229" t="s">
        <v>127</v>
      </c>
      <c r="F169" s="229" t="s">
        <v>217</v>
      </c>
      <c r="G169" s="229" t="s">
        <v>137</v>
      </c>
      <c r="H169" s="229" t="s">
        <v>217</v>
      </c>
      <c r="I169" s="229" t="s">
        <v>217</v>
      </c>
      <c r="J169" s="229" t="s">
        <v>217</v>
      </c>
      <c r="K169" s="229" t="s">
        <v>217</v>
      </c>
      <c r="L169" s="229" t="s">
        <v>217</v>
      </c>
      <c r="M169" s="230">
        <v>-77.06</v>
      </c>
      <c r="N169" s="188" t="str">
        <f t="shared" si="2"/>
        <v>210000012800</v>
      </c>
    </row>
    <row r="170" spans="1:14" x14ac:dyDescent="0.25">
      <c r="A170" s="229" t="s">
        <v>108</v>
      </c>
      <c r="B170" s="229" t="s">
        <v>224</v>
      </c>
      <c r="C170" s="229" t="s">
        <v>225</v>
      </c>
      <c r="D170" s="229" t="s">
        <v>126</v>
      </c>
      <c r="E170" s="229" t="s">
        <v>127</v>
      </c>
      <c r="F170" s="229" t="s">
        <v>217</v>
      </c>
      <c r="G170" s="229" t="s">
        <v>135</v>
      </c>
      <c r="H170" s="229" t="s">
        <v>217</v>
      </c>
      <c r="I170" s="229" t="s">
        <v>217</v>
      </c>
      <c r="J170" s="229" t="s">
        <v>217</v>
      </c>
      <c r="K170" s="229" t="s">
        <v>217</v>
      </c>
      <c r="L170" s="229" t="s">
        <v>217</v>
      </c>
      <c r="M170" s="230">
        <v>-144.41</v>
      </c>
      <c r="N170" s="188" t="str">
        <f t="shared" si="2"/>
        <v>205600012800</v>
      </c>
    </row>
    <row r="171" spans="1:14" x14ac:dyDescent="0.25">
      <c r="A171" s="229" t="s">
        <v>108</v>
      </c>
      <c r="B171" s="229" t="s">
        <v>224</v>
      </c>
      <c r="C171" s="229" t="s">
        <v>225</v>
      </c>
      <c r="D171" s="229" t="s">
        <v>126</v>
      </c>
      <c r="E171" s="229" t="s">
        <v>127</v>
      </c>
      <c r="F171" s="229" t="s">
        <v>217</v>
      </c>
      <c r="G171" s="229" t="s">
        <v>135</v>
      </c>
      <c r="H171" s="229" t="s">
        <v>217</v>
      </c>
      <c r="I171" s="229" t="s">
        <v>217</v>
      </c>
      <c r="J171" s="229" t="s">
        <v>217</v>
      </c>
      <c r="K171" s="229" t="s">
        <v>217</v>
      </c>
      <c r="L171" s="229" t="s">
        <v>217</v>
      </c>
      <c r="M171" s="230">
        <v>-529.49</v>
      </c>
      <c r="N171" s="188" t="str">
        <f t="shared" si="2"/>
        <v>205600012800</v>
      </c>
    </row>
    <row r="172" spans="1:14" x14ac:dyDescent="0.25">
      <c r="A172" s="229" t="s">
        <v>108</v>
      </c>
      <c r="B172" s="229" t="s">
        <v>224</v>
      </c>
      <c r="C172" s="229" t="s">
        <v>225</v>
      </c>
      <c r="D172" s="229" t="s">
        <v>126</v>
      </c>
      <c r="E172" s="229" t="s">
        <v>127</v>
      </c>
      <c r="F172" s="229" t="s">
        <v>217</v>
      </c>
      <c r="G172" s="229" t="s">
        <v>159</v>
      </c>
      <c r="H172" s="229" t="s">
        <v>217</v>
      </c>
      <c r="I172" s="229" t="s">
        <v>217</v>
      </c>
      <c r="J172" s="229" t="s">
        <v>217</v>
      </c>
      <c r="K172" s="229" t="s">
        <v>217</v>
      </c>
      <c r="L172" s="229" t="s">
        <v>217</v>
      </c>
      <c r="M172" s="230">
        <v>-2.44</v>
      </c>
      <c r="N172" s="188" t="str">
        <f t="shared" si="2"/>
        <v>205700012800</v>
      </c>
    </row>
    <row r="173" spans="1:14" x14ac:dyDescent="0.25">
      <c r="A173" s="229" t="s">
        <v>108</v>
      </c>
      <c r="B173" s="229" t="s">
        <v>224</v>
      </c>
      <c r="C173" s="229" t="s">
        <v>225</v>
      </c>
      <c r="D173" s="229" t="s">
        <v>126</v>
      </c>
      <c r="E173" s="229" t="s">
        <v>127</v>
      </c>
      <c r="F173" s="229" t="s">
        <v>217</v>
      </c>
      <c r="G173" s="229" t="s">
        <v>159</v>
      </c>
      <c r="H173" s="229" t="s">
        <v>217</v>
      </c>
      <c r="I173" s="229" t="s">
        <v>217</v>
      </c>
      <c r="J173" s="229" t="s">
        <v>217</v>
      </c>
      <c r="K173" s="229" t="s">
        <v>217</v>
      </c>
      <c r="L173" s="229" t="s">
        <v>217</v>
      </c>
      <c r="M173" s="230">
        <v>-8.9600000000000009</v>
      </c>
      <c r="N173" s="188" t="str">
        <f t="shared" si="2"/>
        <v>205700012800</v>
      </c>
    </row>
    <row r="174" spans="1:14" x14ac:dyDescent="0.25">
      <c r="A174" s="229" t="s">
        <v>108</v>
      </c>
      <c r="B174" s="229" t="s">
        <v>224</v>
      </c>
      <c r="C174" s="229" t="s">
        <v>225</v>
      </c>
      <c r="D174" s="229" t="s">
        <v>126</v>
      </c>
      <c r="E174" s="229" t="s">
        <v>127</v>
      </c>
      <c r="F174" s="229" t="s">
        <v>217</v>
      </c>
      <c r="G174" s="229" t="s">
        <v>134</v>
      </c>
      <c r="H174" s="229" t="s">
        <v>217</v>
      </c>
      <c r="I174" s="229" t="s">
        <v>217</v>
      </c>
      <c r="J174" s="229" t="s">
        <v>217</v>
      </c>
      <c r="K174" s="229" t="s">
        <v>217</v>
      </c>
      <c r="L174" s="229" t="s">
        <v>217</v>
      </c>
      <c r="M174" s="230">
        <v>-0.54</v>
      </c>
      <c r="N174" s="188" t="str">
        <f t="shared" si="2"/>
        <v>205500012800</v>
      </c>
    </row>
    <row r="175" spans="1:14" x14ac:dyDescent="0.25">
      <c r="A175" s="229" t="s">
        <v>108</v>
      </c>
      <c r="B175" s="229" t="s">
        <v>224</v>
      </c>
      <c r="C175" s="229" t="s">
        <v>225</v>
      </c>
      <c r="D175" s="229" t="s">
        <v>126</v>
      </c>
      <c r="E175" s="229" t="s">
        <v>127</v>
      </c>
      <c r="F175" s="229" t="s">
        <v>217</v>
      </c>
      <c r="G175" s="229" t="s">
        <v>134</v>
      </c>
      <c r="H175" s="229" t="s">
        <v>217</v>
      </c>
      <c r="I175" s="229" t="s">
        <v>217</v>
      </c>
      <c r="J175" s="229" t="s">
        <v>217</v>
      </c>
      <c r="K175" s="229" t="s">
        <v>217</v>
      </c>
      <c r="L175" s="229" t="s">
        <v>217</v>
      </c>
      <c r="M175" s="230">
        <v>-1.95</v>
      </c>
      <c r="N175" s="188" t="str">
        <f t="shared" si="2"/>
        <v>205500012800</v>
      </c>
    </row>
    <row r="176" spans="1:14" x14ac:dyDescent="0.25">
      <c r="A176" s="229" t="s">
        <v>108</v>
      </c>
      <c r="B176" s="229" t="s">
        <v>224</v>
      </c>
      <c r="C176" s="229" t="s">
        <v>225</v>
      </c>
      <c r="D176" s="229" t="s">
        <v>126</v>
      </c>
      <c r="E176" s="229" t="s">
        <v>127</v>
      </c>
      <c r="F176" s="229" t="s">
        <v>217</v>
      </c>
      <c r="G176" s="229" t="s">
        <v>132</v>
      </c>
      <c r="H176" s="229" t="s">
        <v>217</v>
      </c>
      <c r="I176" s="229" t="s">
        <v>217</v>
      </c>
      <c r="J176" s="229" t="s">
        <v>217</v>
      </c>
      <c r="K176" s="229" t="s">
        <v>217</v>
      </c>
      <c r="L176" s="229" t="s">
        <v>217</v>
      </c>
      <c r="M176" s="230">
        <v>-43.63</v>
      </c>
      <c r="N176" s="188" t="str">
        <f t="shared" si="2"/>
        <v>205200012800</v>
      </c>
    </row>
    <row r="177" spans="1:14" x14ac:dyDescent="0.25">
      <c r="A177" s="229" t="s">
        <v>108</v>
      </c>
      <c r="B177" s="229" t="s">
        <v>224</v>
      </c>
      <c r="C177" s="229" t="s">
        <v>225</v>
      </c>
      <c r="D177" s="229" t="s">
        <v>126</v>
      </c>
      <c r="E177" s="229" t="s">
        <v>127</v>
      </c>
      <c r="F177" s="229" t="s">
        <v>217</v>
      </c>
      <c r="G177" s="229" t="s">
        <v>132</v>
      </c>
      <c r="H177" s="229" t="s">
        <v>217</v>
      </c>
      <c r="I177" s="229" t="s">
        <v>217</v>
      </c>
      <c r="J177" s="229" t="s">
        <v>217</v>
      </c>
      <c r="K177" s="229" t="s">
        <v>217</v>
      </c>
      <c r="L177" s="229" t="s">
        <v>217</v>
      </c>
      <c r="M177" s="230">
        <v>-159.97</v>
      </c>
      <c r="N177" s="188" t="str">
        <f t="shared" si="2"/>
        <v>205200012800</v>
      </c>
    </row>
    <row r="178" spans="1:14" x14ac:dyDescent="0.25">
      <c r="A178" s="229" t="s">
        <v>108</v>
      </c>
      <c r="B178" s="229" t="s">
        <v>224</v>
      </c>
      <c r="C178" s="229" t="s">
        <v>225</v>
      </c>
      <c r="D178" s="229" t="s">
        <v>126</v>
      </c>
      <c r="E178" s="229" t="s">
        <v>127</v>
      </c>
      <c r="F178" s="229" t="s">
        <v>217</v>
      </c>
      <c r="G178" s="229" t="s">
        <v>137</v>
      </c>
      <c r="H178" s="229" t="s">
        <v>217</v>
      </c>
      <c r="I178" s="229" t="s">
        <v>217</v>
      </c>
      <c r="J178" s="229" t="s">
        <v>217</v>
      </c>
      <c r="K178" s="229" t="s">
        <v>217</v>
      </c>
      <c r="L178" s="229" t="s">
        <v>217</v>
      </c>
      <c r="M178" s="230">
        <v>-7.93</v>
      </c>
      <c r="N178" s="188" t="str">
        <f t="shared" si="2"/>
        <v>210000012800</v>
      </c>
    </row>
    <row r="179" spans="1:14" x14ac:dyDescent="0.25">
      <c r="A179" s="229" t="s">
        <v>108</v>
      </c>
      <c r="B179" s="229" t="s">
        <v>224</v>
      </c>
      <c r="C179" s="229" t="s">
        <v>225</v>
      </c>
      <c r="D179" s="229" t="s">
        <v>126</v>
      </c>
      <c r="E179" s="229" t="s">
        <v>127</v>
      </c>
      <c r="F179" s="229" t="s">
        <v>217</v>
      </c>
      <c r="G179" s="229" t="s">
        <v>137</v>
      </c>
      <c r="H179" s="229" t="s">
        <v>217</v>
      </c>
      <c r="I179" s="229" t="s">
        <v>217</v>
      </c>
      <c r="J179" s="229" t="s">
        <v>217</v>
      </c>
      <c r="K179" s="229" t="s">
        <v>217</v>
      </c>
      <c r="L179" s="229" t="s">
        <v>217</v>
      </c>
      <c r="M179" s="230">
        <v>-29.09</v>
      </c>
      <c r="N179" s="188" t="str">
        <f t="shared" si="2"/>
        <v>210000012800</v>
      </c>
    </row>
    <row r="180" spans="1:14" x14ac:dyDescent="0.25">
      <c r="A180" s="229" t="s">
        <v>108</v>
      </c>
      <c r="B180" s="229" t="s">
        <v>224</v>
      </c>
      <c r="C180" s="229" t="s">
        <v>225</v>
      </c>
      <c r="D180" s="229" t="s">
        <v>126</v>
      </c>
      <c r="E180" s="229" t="s">
        <v>127</v>
      </c>
      <c r="F180" s="229" t="s">
        <v>217</v>
      </c>
      <c r="G180" s="229" t="s">
        <v>139</v>
      </c>
      <c r="H180" s="229" t="s">
        <v>217</v>
      </c>
      <c r="I180" s="229" t="s">
        <v>217</v>
      </c>
      <c r="J180" s="229" t="s">
        <v>217</v>
      </c>
      <c r="K180" s="229" t="s">
        <v>217</v>
      </c>
      <c r="L180" s="229" t="s">
        <v>217</v>
      </c>
      <c r="M180" s="230">
        <v>-37.9</v>
      </c>
      <c r="N180" s="188" t="str">
        <f t="shared" si="2"/>
        <v>211000012800</v>
      </c>
    </row>
    <row r="181" spans="1:14" x14ac:dyDescent="0.25">
      <c r="A181" s="229" t="s">
        <v>108</v>
      </c>
      <c r="B181" s="229" t="s">
        <v>224</v>
      </c>
      <c r="C181" s="229" t="s">
        <v>225</v>
      </c>
      <c r="D181" s="229" t="s">
        <v>126</v>
      </c>
      <c r="E181" s="229" t="s">
        <v>127</v>
      </c>
      <c r="F181" s="229" t="s">
        <v>217</v>
      </c>
      <c r="G181" s="229" t="s">
        <v>139</v>
      </c>
      <c r="H181" s="229" t="s">
        <v>217</v>
      </c>
      <c r="I181" s="229" t="s">
        <v>217</v>
      </c>
      <c r="J181" s="229" t="s">
        <v>217</v>
      </c>
      <c r="K181" s="229" t="s">
        <v>217</v>
      </c>
      <c r="L181" s="229" t="s">
        <v>217</v>
      </c>
      <c r="M181" s="230">
        <v>-138.97999999999999</v>
      </c>
      <c r="N181" s="188" t="str">
        <f t="shared" si="2"/>
        <v>211000012800</v>
      </c>
    </row>
    <row r="182" spans="1:14" x14ac:dyDescent="0.25">
      <c r="A182" s="229" t="s">
        <v>108</v>
      </c>
      <c r="B182" s="229" t="s">
        <v>224</v>
      </c>
      <c r="C182" s="229" t="s">
        <v>225</v>
      </c>
      <c r="D182" s="229" t="s">
        <v>126</v>
      </c>
      <c r="E182" s="229" t="s">
        <v>127</v>
      </c>
      <c r="F182" s="229" t="s">
        <v>217</v>
      </c>
      <c r="G182" s="229" t="s">
        <v>133</v>
      </c>
      <c r="H182" s="229" t="s">
        <v>217</v>
      </c>
      <c r="I182" s="229" t="s">
        <v>217</v>
      </c>
      <c r="J182" s="229" t="s">
        <v>217</v>
      </c>
      <c r="K182" s="229" t="s">
        <v>217</v>
      </c>
      <c r="L182" s="229" t="s">
        <v>217</v>
      </c>
      <c r="M182" s="230">
        <v>-37.9</v>
      </c>
      <c r="N182" s="188" t="str">
        <f t="shared" si="2"/>
        <v>205300012800</v>
      </c>
    </row>
    <row r="183" spans="1:14" x14ac:dyDescent="0.25">
      <c r="A183" s="229" t="s">
        <v>108</v>
      </c>
      <c r="B183" s="229" t="s">
        <v>224</v>
      </c>
      <c r="C183" s="229" t="s">
        <v>225</v>
      </c>
      <c r="D183" s="229" t="s">
        <v>126</v>
      </c>
      <c r="E183" s="229" t="s">
        <v>127</v>
      </c>
      <c r="F183" s="229" t="s">
        <v>217</v>
      </c>
      <c r="G183" s="229" t="s">
        <v>133</v>
      </c>
      <c r="H183" s="229" t="s">
        <v>217</v>
      </c>
      <c r="I183" s="229" t="s">
        <v>217</v>
      </c>
      <c r="J183" s="229" t="s">
        <v>217</v>
      </c>
      <c r="K183" s="229" t="s">
        <v>217</v>
      </c>
      <c r="L183" s="229" t="s">
        <v>217</v>
      </c>
      <c r="M183" s="230">
        <v>-138.97999999999999</v>
      </c>
      <c r="N183" s="188" t="str">
        <f t="shared" si="2"/>
        <v>205300012800</v>
      </c>
    </row>
    <row r="184" spans="1:14" x14ac:dyDescent="0.25">
      <c r="A184" s="229" t="s">
        <v>108</v>
      </c>
      <c r="B184" s="229" t="s">
        <v>224</v>
      </c>
      <c r="C184" s="229" t="s">
        <v>225</v>
      </c>
      <c r="D184" s="229" t="s">
        <v>126</v>
      </c>
      <c r="E184" s="229" t="s">
        <v>127</v>
      </c>
      <c r="F184" s="229" t="s">
        <v>217</v>
      </c>
      <c r="G184" s="229" t="s">
        <v>145</v>
      </c>
      <c r="H184" s="229" t="s">
        <v>217</v>
      </c>
      <c r="I184" s="229" t="s">
        <v>217</v>
      </c>
      <c r="J184" s="229" t="s">
        <v>217</v>
      </c>
      <c r="K184" s="229" t="s">
        <v>217</v>
      </c>
      <c r="L184" s="229" t="s">
        <v>217</v>
      </c>
      <c r="M184" s="230">
        <v>-8.8699999999999992</v>
      </c>
      <c r="N184" s="188" t="str">
        <f t="shared" si="2"/>
        <v>216000012800</v>
      </c>
    </row>
    <row r="185" spans="1:14" x14ac:dyDescent="0.25">
      <c r="A185" s="229" t="s">
        <v>108</v>
      </c>
      <c r="B185" s="229" t="s">
        <v>224</v>
      </c>
      <c r="C185" s="229" t="s">
        <v>225</v>
      </c>
      <c r="D185" s="229" t="s">
        <v>126</v>
      </c>
      <c r="E185" s="229" t="s">
        <v>127</v>
      </c>
      <c r="F185" s="229" t="s">
        <v>217</v>
      </c>
      <c r="G185" s="229" t="s">
        <v>145</v>
      </c>
      <c r="H185" s="229" t="s">
        <v>217</v>
      </c>
      <c r="I185" s="229" t="s">
        <v>217</v>
      </c>
      <c r="J185" s="229" t="s">
        <v>217</v>
      </c>
      <c r="K185" s="229" t="s">
        <v>217</v>
      </c>
      <c r="L185" s="229" t="s">
        <v>217</v>
      </c>
      <c r="M185" s="230">
        <v>-32.5</v>
      </c>
      <c r="N185" s="188" t="str">
        <f t="shared" si="2"/>
        <v>216000012800</v>
      </c>
    </row>
    <row r="186" spans="1:14" x14ac:dyDescent="0.25">
      <c r="A186" s="229" t="s">
        <v>108</v>
      </c>
      <c r="B186" s="229" t="s">
        <v>224</v>
      </c>
      <c r="C186" s="229" t="s">
        <v>225</v>
      </c>
      <c r="D186" s="229" t="s">
        <v>126</v>
      </c>
      <c r="E186" s="229" t="s">
        <v>127</v>
      </c>
      <c r="F186" s="229" t="s">
        <v>217</v>
      </c>
      <c r="G186" s="229" t="s">
        <v>142</v>
      </c>
      <c r="H186" s="229" t="s">
        <v>217</v>
      </c>
      <c r="I186" s="229" t="s">
        <v>217</v>
      </c>
      <c r="J186" s="229" t="s">
        <v>217</v>
      </c>
      <c r="K186" s="229" t="s">
        <v>217</v>
      </c>
      <c r="L186" s="229" t="s">
        <v>217</v>
      </c>
      <c r="M186" s="230">
        <v>-80.849999999999994</v>
      </c>
      <c r="N186" s="188" t="str">
        <f t="shared" si="2"/>
        <v>214000012800</v>
      </c>
    </row>
    <row r="187" spans="1:14" x14ac:dyDescent="0.25">
      <c r="A187" s="229" t="s">
        <v>108</v>
      </c>
      <c r="B187" s="229" t="s">
        <v>224</v>
      </c>
      <c r="C187" s="229" t="s">
        <v>225</v>
      </c>
      <c r="D187" s="229" t="s">
        <v>126</v>
      </c>
      <c r="E187" s="229" t="s">
        <v>127</v>
      </c>
      <c r="F187" s="229" t="s">
        <v>217</v>
      </c>
      <c r="G187" s="229" t="s">
        <v>142</v>
      </c>
      <c r="H187" s="229" t="s">
        <v>217</v>
      </c>
      <c r="I187" s="229" t="s">
        <v>217</v>
      </c>
      <c r="J187" s="229" t="s">
        <v>217</v>
      </c>
      <c r="K187" s="229" t="s">
        <v>217</v>
      </c>
      <c r="L187" s="229" t="s">
        <v>217</v>
      </c>
      <c r="M187" s="230">
        <v>-296.45</v>
      </c>
      <c r="N187" s="188" t="str">
        <f t="shared" si="2"/>
        <v>214000012800</v>
      </c>
    </row>
    <row r="188" spans="1:14" x14ac:dyDescent="0.25">
      <c r="A188" s="229" t="s">
        <v>108</v>
      </c>
      <c r="B188" s="229" t="s">
        <v>224</v>
      </c>
      <c r="C188" s="229" t="s">
        <v>225</v>
      </c>
      <c r="D188" s="229" t="s">
        <v>126</v>
      </c>
      <c r="E188" s="229" t="s">
        <v>127</v>
      </c>
      <c r="F188" s="229" t="s">
        <v>217</v>
      </c>
      <c r="G188" s="229" t="s">
        <v>136</v>
      </c>
      <c r="H188" s="229" t="s">
        <v>217</v>
      </c>
      <c r="I188" s="229" t="s">
        <v>217</v>
      </c>
      <c r="J188" s="229" t="s">
        <v>217</v>
      </c>
      <c r="K188" s="229" t="s">
        <v>217</v>
      </c>
      <c r="L188" s="229" t="s">
        <v>217</v>
      </c>
      <c r="M188" s="230">
        <v>-8.8699999999999992</v>
      </c>
      <c r="N188" s="188" t="str">
        <f t="shared" si="2"/>
        <v>205800012800</v>
      </c>
    </row>
    <row r="189" spans="1:14" x14ac:dyDescent="0.25">
      <c r="A189" s="229" t="s">
        <v>108</v>
      </c>
      <c r="B189" s="229" t="s">
        <v>224</v>
      </c>
      <c r="C189" s="229" t="s">
        <v>225</v>
      </c>
      <c r="D189" s="229" t="s">
        <v>126</v>
      </c>
      <c r="E189" s="229" t="s">
        <v>127</v>
      </c>
      <c r="F189" s="229" t="s">
        <v>217</v>
      </c>
      <c r="G189" s="229" t="s">
        <v>136</v>
      </c>
      <c r="H189" s="229" t="s">
        <v>217</v>
      </c>
      <c r="I189" s="229" t="s">
        <v>217</v>
      </c>
      <c r="J189" s="229" t="s">
        <v>217</v>
      </c>
      <c r="K189" s="229" t="s">
        <v>217</v>
      </c>
      <c r="L189" s="229" t="s">
        <v>217</v>
      </c>
      <c r="M189" s="230">
        <v>-32.5</v>
      </c>
      <c r="N189" s="188" t="str">
        <f t="shared" si="2"/>
        <v>205800012800</v>
      </c>
    </row>
    <row r="190" spans="1:14" x14ac:dyDescent="0.25">
      <c r="A190" s="229" t="s">
        <v>108</v>
      </c>
      <c r="B190" s="229" t="s">
        <v>224</v>
      </c>
      <c r="C190" s="229" t="s">
        <v>225</v>
      </c>
      <c r="D190" s="229" t="s">
        <v>126</v>
      </c>
      <c r="E190" s="229" t="s">
        <v>127</v>
      </c>
      <c r="F190" s="229" t="s">
        <v>217</v>
      </c>
      <c r="G190" s="229" t="s">
        <v>143</v>
      </c>
      <c r="H190" s="229" t="s">
        <v>217</v>
      </c>
      <c r="I190" s="229" t="s">
        <v>217</v>
      </c>
      <c r="J190" s="229" t="s">
        <v>217</v>
      </c>
      <c r="K190" s="229" t="s">
        <v>217</v>
      </c>
      <c r="L190" s="229" t="s">
        <v>217</v>
      </c>
      <c r="M190" s="230">
        <v>-25.95</v>
      </c>
      <c r="N190" s="188" t="str">
        <f t="shared" si="2"/>
        <v>215000012800</v>
      </c>
    </row>
    <row r="191" spans="1:14" x14ac:dyDescent="0.25">
      <c r="A191" s="229" t="s">
        <v>108</v>
      </c>
      <c r="B191" s="229" t="s">
        <v>224</v>
      </c>
      <c r="C191" s="229" t="s">
        <v>225</v>
      </c>
      <c r="D191" s="229" t="s">
        <v>126</v>
      </c>
      <c r="E191" s="229" t="s">
        <v>127</v>
      </c>
      <c r="F191" s="229" t="s">
        <v>217</v>
      </c>
      <c r="G191" s="229" t="s">
        <v>143</v>
      </c>
      <c r="H191" s="229" t="s">
        <v>217</v>
      </c>
      <c r="I191" s="229" t="s">
        <v>217</v>
      </c>
      <c r="J191" s="229" t="s">
        <v>217</v>
      </c>
      <c r="K191" s="229" t="s">
        <v>217</v>
      </c>
      <c r="L191" s="229" t="s">
        <v>217</v>
      </c>
      <c r="M191" s="230">
        <v>-95.13</v>
      </c>
      <c r="N191" s="188" t="str">
        <f t="shared" si="2"/>
        <v>215000012800</v>
      </c>
    </row>
    <row r="192" spans="1:14" x14ac:dyDescent="0.25">
      <c r="A192" s="229" t="s">
        <v>108</v>
      </c>
      <c r="B192" s="229" t="s">
        <v>224</v>
      </c>
      <c r="C192" s="229" t="s">
        <v>225</v>
      </c>
      <c r="D192" s="229" t="s">
        <v>126</v>
      </c>
      <c r="E192" s="229" t="s">
        <v>127</v>
      </c>
      <c r="F192" s="229" t="s">
        <v>217</v>
      </c>
      <c r="G192" s="229" t="s">
        <v>124</v>
      </c>
      <c r="H192" s="229" t="s">
        <v>217</v>
      </c>
      <c r="I192" s="229" t="s">
        <v>217</v>
      </c>
      <c r="J192" s="229" t="s">
        <v>217</v>
      </c>
      <c r="K192" s="229" t="s">
        <v>217</v>
      </c>
      <c r="L192" s="229" t="s">
        <v>217</v>
      </c>
      <c r="M192" s="230">
        <v>-303.20999999999998</v>
      </c>
      <c r="N192" s="188" t="str">
        <f t="shared" si="2"/>
        <v>100000012800</v>
      </c>
    </row>
    <row r="193" spans="1:14" x14ac:dyDescent="0.25">
      <c r="A193" s="229" t="s">
        <v>108</v>
      </c>
      <c r="B193" s="229" t="s">
        <v>224</v>
      </c>
      <c r="C193" s="229" t="s">
        <v>225</v>
      </c>
      <c r="D193" s="229" t="s">
        <v>126</v>
      </c>
      <c r="E193" s="229" t="s">
        <v>127</v>
      </c>
      <c r="F193" s="229" t="s">
        <v>217</v>
      </c>
      <c r="G193" s="229" t="s">
        <v>124</v>
      </c>
      <c r="H193" s="229" t="s">
        <v>217</v>
      </c>
      <c r="I193" s="229" t="s">
        <v>217</v>
      </c>
      <c r="J193" s="229" t="s">
        <v>217</v>
      </c>
      <c r="K193" s="229" t="s">
        <v>217</v>
      </c>
      <c r="L193" s="229" t="s">
        <v>217</v>
      </c>
      <c r="M193" s="230">
        <v>-1111.71</v>
      </c>
      <c r="N193" s="188" t="str">
        <f t="shared" si="2"/>
        <v>100000012800</v>
      </c>
    </row>
    <row r="194" spans="1:14" x14ac:dyDescent="0.25">
      <c r="A194" s="229" t="s">
        <v>108</v>
      </c>
      <c r="B194" s="229" t="s">
        <v>224</v>
      </c>
      <c r="C194" s="229" t="s">
        <v>225</v>
      </c>
      <c r="D194" s="229" t="s">
        <v>126</v>
      </c>
      <c r="E194" s="229" t="s">
        <v>127</v>
      </c>
      <c r="F194" s="229" t="s">
        <v>217</v>
      </c>
      <c r="G194" s="229" t="s">
        <v>140</v>
      </c>
      <c r="H194" s="229" t="s">
        <v>217</v>
      </c>
      <c r="I194" s="229" t="s">
        <v>217</v>
      </c>
      <c r="J194" s="229" t="s">
        <v>217</v>
      </c>
      <c r="K194" s="229" t="s">
        <v>217</v>
      </c>
      <c r="L194" s="229" t="s">
        <v>217</v>
      </c>
      <c r="M194" s="230">
        <v>-2.34</v>
      </c>
      <c r="N194" s="188" t="str">
        <f t="shared" si="2"/>
        <v>212500012800</v>
      </c>
    </row>
    <row r="195" spans="1:14" x14ac:dyDescent="0.25">
      <c r="A195" s="229" t="s">
        <v>108</v>
      </c>
      <c r="B195" s="229" t="s">
        <v>224</v>
      </c>
      <c r="C195" s="229" t="s">
        <v>225</v>
      </c>
      <c r="D195" s="229" t="s">
        <v>126</v>
      </c>
      <c r="E195" s="229" t="s">
        <v>127</v>
      </c>
      <c r="F195" s="229" t="s">
        <v>217</v>
      </c>
      <c r="G195" s="229" t="s">
        <v>140</v>
      </c>
      <c r="H195" s="229" t="s">
        <v>217</v>
      </c>
      <c r="I195" s="229" t="s">
        <v>217</v>
      </c>
      <c r="J195" s="229" t="s">
        <v>217</v>
      </c>
      <c r="K195" s="229" t="s">
        <v>217</v>
      </c>
      <c r="L195" s="229" t="s">
        <v>217</v>
      </c>
      <c r="M195" s="230">
        <v>-8.6</v>
      </c>
      <c r="N195" s="188" t="str">
        <f t="shared" ref="N195:N258" si="3">CONCATENATE(G195,E195)</f>
        <v>212500012800</v>
      </c>
    </row>
    <row r="196" spans="1:14" x14ac:dyDescent="0.25">
      <c r="A196" s="229" t="s">
        <v>108</v>
      </c>
      <c r="B196" s="229" t="s">
        <v>224</v>
      </c>
      <c r="C196" s="229" t="s">
        <v>225</v>
      </c>
      <c r="D196" s="229" t="s">
        <v>126</v>
      </c>
      <c r="E196" s="229" t="s">
        <v>127</v>
      </c>
      <c r="F196" s="229" t="s">
        <v>217</v>
      </c>
      <c r="G196" s="229" t="s">
        <v>137</v>
      </c>
      <c r="H196" s="229" t="s">
        <v>217</v>
      </c>
      <c r="I196" s="229" t="s">
        <v>217</v>
      </c>
      <c r="J196" s="229" t="s">
        <v>217</v>
      </c>
      <c r="K196" s="229" t="s">
        <v>217</v>
      </c>
      <c r="L196" s="229" t="s">
        <v>217</v>
      </c>
      <c r="M196" s="230">
        <v>-107.14</v>
      </c>
      <c r="N196" s="188" t="str">
        <f t="shared" si="3"/>
        <v>210000012800</v>
      </c>
    </row>
    <row r="197" spans="1:14" x14ac:dyDescent="0.25">
      <c r="A197" s="229" t="s">
        <v>108</v>
      </c>
      <c r="B197" s="229" t="s">
        <v>224</v>
      </c>
      <c r="C197" s="229" t="s">
        <v>225</v>
      </c>
      <c r="D197" s="229" t="s">
        <v>126</v>
      </c>
      <c r="E197" s="229" t="s">
        <v>127</v>
      </c>
      <c r="F197" s="229" t="s">
        <v>217</v>
      </c>
      <c r="G197" s="229" t="s">
        <v>137</v>
      </c>
      <c r="H197" s="229" t="s">
        <v>217</v>
      </c>
      <c r="I197" s="229" t="s">
        <v>217</v>
      </c>
      <c r="J197" s="229" t="s">
        <v>217</v>
      </c>
      <c r="K197" s="229" t="s">
        <v>217</v>
      </c>
      <c r="L197" s="229" t="s">
        <v>217</v>
      </c>
      <c r="M197" s="230">
        <v>-392.86</v>
      </c>
      <c r="N197" s="188" t="str">
        <f t="shared" si="3"/>
        <v>210000012800</v>
      </c>
    </row>
    <row r="198" spans="1:14" x14ac:dyDescent="0.25">
      <c r="A198" s="229" t="s">
        <v>108</v>
      </c>
      <c r="B198" s="229" t="s">
        <v>224</v>
      </c>
      <c r="C198" s="229" t="s">
        <v>225</v>
      </c>
      <c r="D198" s="229" t="s">
        <v>126</v>
      </c>
      <c r="E198" s="229" t="s">
        <v>127</v>
      </c>
      <c r="F198" s="229" t="s">
        <v>125</v>
      </c>
      <c r="G198" s="229" t="s">
        <v>148</v>
      </c>
      <c r="H198" s="229" t="s">
        <v>217</v>
      </c>
      <c r="I198" s="229" t="s">
        <v>217</v>
      </c>
      <c r="J198" s="229" t="s">
        <v>217</v>
      </c>
      <c r="K198" s="229" t="s">
        <v>217</v>
      </c>
      <c r="L198" s="229" t="s">
        <v>217</v>
      </c>
      <c r="M198" s="230">
        <v>49.58</v>
      </c>
      <c r="N198" s="188" t="str">
        <f t="shared" si="3"/>
        <v>700000012800</v>
      </c>
    </row>
    <row r="199" spans="1:14" x14ac:dyDescent="0.25">
      <c r="A199" s="229" t="s">
        <v>108</v>
      </c>
      <c r="B199" s="229" t="s">
        <v>224</v>
      </c>
      <c r="C199" s="229" t="s">
        <v>225</v>
      </c>
      <c r="D199" s="229" t="s">
        <v>126</v>
      </c>
      <c r="E199" s="229" t="s">
        <v>127</v>
      </c>
      <c r="F199" s="229" t="s">
        <v>125</v>
      </c>
      <c r="G199" s="229" t="s">
        <v>148</v>
      </c>
      <c r="H199" s="229" t="s">
        <v>217</v>
      </c>
      <c r="I199" s="229" t="s">
        <v>217</v>
      </c>
      <c r="J199" s="229" t="s">
        <v>217</v>
      </c>
      <c r="K199" s="229" t="s">
        <v>217</v>
      </c>
      <c r="L199" s="229" t="s">
        <v>217</v>
      </c>
      <c r="M199" s="230">
        <v>132.21</v>
      </c>
      <c r="N199" s="188" t="str">
        <f t="shared" si="3"/>
        <v>700000012800</v>
      </c>
    </row>
    <row r="200" spans="1:14" x14ac:dyDescent="0.25">
      <c r="A200" s="229" t="s">
        <v>108</v>
      </c>
      <c r="B200" s="229" t="s">
        <v>224</v>
      </c>
      <c r="C200" s="229" t="s">
        <v>225</v>
      </c>
      <c r="D200" s="229" t="s">
        <v>126</v>
      </c>
      <c r="E200" s="229" t="s">
        <v>127</v>
      </c>
      <c r="F200" s="229" t="s">
        <v>125</v>
      </c>
      <c r="G200" s="229" t="s">
        <v>148</v>
      </c>
      <c r="H200" s="229" t="s">
        <v>217</v>
      </c>
      <c r="I200" s="229" t="s">
        <v>217</v>
      </c>
      <c r="J200" s="229" t="s">
        <v>217</v>
      </c>
      <c r="K200" s="229" t="s">
        <v>217</v>
      </c>
      <c r="L200" s="229" t="s">
        <v>217</v>
      </c>
      <c r="M200" s="230">
        <v>479.25</v>
      </c>
      <c r="N200" s="188" t="str">
        <f t="shared" si="3"/>
        <v>700000012800</v>
      </c>
    </row>
    <row r="201" spans="1:14" x14ac:dyDescent="0.25">
      <c r="A201" s="229" t="s">
        <v>108</v>
      </c>
      <c r="B201" s="229" t="s">
        <v>224</v>
      </c>
      <c r="C201" s="229" t="s">
        <v>225</v>
      </c>
      <c r="D201" s="229" t="s">
        <v>126</v>
      </c>
      <c r="E201" s="229" t="s">
        <v>127</v>
      </c>
      <c r="F201" s="229" t="s">
        <v>125</v>
      </c>
      <c r="G201" s="229" t="s">
        <v>148</v>
      </c>
      <c r="H201" s="229" t="s">
        <v>217</v>
      </c>
      <c r="I201" s="229" t="s">
        <v>217</v>
      </c>
      <c r="J201" s="229" t="s">
        <v>217</v>
      </c>
      <c r="K201" s="229" t="s">
        <v>217</v>
      </c>
      <c r="L201" s="229" t="s">
        <v>217</v>
      </c>
      <c r="M201" s="230">
        <v>176.27</v>
      </c>
      <c r="N201" s="188" t="str">
        <f t="shared" si="3"/>
        <v>700000012800</v>
      </c>
    </row>
    <row r="202" spans="1:14" x14ac:dyDescent="0.25">
      <c r="A202" s="229" t="s">
        <v>108</v>
      </c>
      <c r="B202" s="229" t="s">
        <v>224</v>
      </c>
      <c r="C202" s="229" t="s">
        <v>225</v>
      </c>
      <c r="D202" s="229" t="s">
        <v>126</v>
      </c>
      <c r="E202" s="229" t="s">
        <v>127</v>
      </c>
      <c r="F202" s="229" t="s">
        <v>125</v>
      </c>
      <c r="G202" s="229" t="s">
        <v>148</v>
      </c>
      <c r="H202" s="229" t="s">
        <v>217</v>
      </c>
      <c r="I202" s="229" t="s">
        <v>217</v>
      </c>
      <c r="J202" s="229" t="s">
        <v>217</v>
      </c>
      <c r="K202" s="229" t="s">
        <v>217</v>
      </c>
      <c r="L202" s="229" t="s">
        <v>217</v>
      </c>
      <c r="M202" s="230">
        <v>1718.67</v>
      </c>
      <c r="N202" s="188" t="str">
        <f t="shared" si="3"/>
        <v>700000012800</v>
      </c>
    </row>
    <row r="203" spans="1:14" x14ac:dyDescent="0.25">
      <c r="A203" s="229" t="s">
        <v>108</v>
      </c>
      <c r="B203" s="229" t="s">
        <v>224</v>
      </c>
      <c r="C203" s="229" t="s">
        <v>225</v>
      </c>
      <c r="D203" s="229" t="s">
        <v>126</v>
      </c>
      <c r="E203" s="229" t="s">
        <v>127</v>
      </c>
      <c r="F203" s="229" t="s">
        <v>125</v>
      </c>
      <c r="G203" s="229" t="s">
        <v>148</v>
      </c>
      <c r="H203" s="229" t="s">
        <v>217</v>
      </c>
      <c r="I203" s="229" t="s">
        <v>217</v>
      </c>
      <c r="J203" s="229" t="s">
        <v>217</v>
      </c>
      <c r="K203" s="229" t="s">
        <v>217</v>
      </c>
      <c r="L203" s="229" t="s">
        <v>217</v>
      </c>
      <c r="M203" s="230">
        <v>528.82000000000005</v>
      </c>
      <c r="N203" s="188" t="str">
        <f t="shared" si="3"/>
        <v>700000012800</v>
      </c>
    </row>
    <row r="204" spans="1:14" x14ac:dyDescent="0.25">
      <c r="A204" s="229" t="s">
        <v>108</v>
      </c>
      <c r="B204" s="229" t="s">
        <v>224</v>
      </c>
      <c r="C204" s="229" t="s">
        <v>225</v>
      </c>
      <c r="D204" s="229" t="s">
        <v>126</v>
      </c>
      <c r="E204" s="229" t="s">
        <v>127</v>
      </c>
      <c r="F204" s="229" t="s">
        <v>125</v>
      </c>
      <c r="G204" s="229" t="s">
        <v>151</v>
      </c>
      <c r="H204" s="229" t="s">
        <v>217</v>
      </c>
      <c r="I204" s="229" t="s">
        <v>217</v>
      </c>
      <c r="J204" s="229" t="s">
        <v>217</v>
      </c>
      <c r="K204" s="229" t="s">
        <v>217</v>
      </c>
      <c r="L204" s="229" t="s">
        <v>217</v>
      </c>
      <c r="M204" s="230">
        <v>37.9</v>
      </c>
      <c r="N204" s="188" t="str">
        <f t="shared" si="3"/>
        <v>723000012800</v>
      </c>
    </row>
    <row r="205" spans="1:14" x14ac:dyDescent="0.25">
      <c r="A205" s="229" t="s">
        <v>108</v>
      </c>
      <c r="B205" s="229" t="s">
        <v>224</v>
      </c>
      <c r="C205" s="229" t="s">
        <v>225</v>
      </c>
      <c r="D205" s="229" t="s">
        <v>126</v>
      </c>
      <c r="E205" s="229" t="s">
        <v>127</v>
      </c>
      <c r="F205" s="229" t="s">
        <v>125</v>
      </c>
      <c r="G205" s="229" t="s">
        <v>151</v>
      </c>
      <c r="H205" s="229" t="s">
        <v>217</v>
      </c>
      <c r="I205" s="229" t="s">
        <v>217</v>
      </c>
      <c r="J205" s="229" t="s">
        <v>217</v>
      </c>
      <c r="K205" s="229" t="s">
        <v>217</v>
      </c>
      <c r="L205" s="229" t="s">
        <v>217</v>
      </c>
      <c r="M205" s="230">
        <v>138.97999999999999</v>
      </c>
      <c r="N205" s="188" t="str">
        <f t="shared" si="3"/>
        <v>723000012800</v>
      </c>
    </row>
    <row r="206" spans="1:14" x14ac:dyDescent="0.25">
      <c r="A206" s="229" t="s">
        <v>108</v>
      </c>
      <c r="B206" s="229" t="s">
        <v>224</v>
      </c>
      <c r="C206" s="229" t="s">
        <v>225</v>
      </c>
      <c r="D206" s="229" t="s">
        <v>126</v>
      </c>
      <c r="E206" s="229" t="s">
        <v>127</v>
      </c>
      <c r="F206" s="229" t="s">
        <v>125</v>
      </c>
      <c r="G206" s="229" t="s">
        <v>152</v>
      </c>
      <c r="H206" s="229" t="s">
        <v>217</v>
      </c>
      <c r="I206" s="229" t="s">
        <v>217</v>
      </c>
      <c r="J206" s="229" t="s">
        <v>217</v>
      </c>
      <c r="K206" s="229" t="s">
        <v>217</v>
      </c>
      <c r="L206" s="229" t="s">
        <v>217</v>
      </c>
      <c r="M206" s="230">
        <v>8.8699999999999992</v>
      </c>
      <c r="N206" s="188" t="str">
        <f t="shared" si="3"/>
        <v>723100012800</v>
      </c>
    </row>
    <row r="207" spans="1:14" x14ac:dyDescent="0.25">
      <c r="A207" s="229" t="s">
        <v>108</v>
      </c>
      <c r="B207" s="229" t="s">
        <v>224</v>
      </c>
      <c r="C207" s="229" t="s">
        <v>225</v>
      </c>
      <c r="D207" s="229" t="s">
        <v>126</v>
      </c>
      <c r="E207" s="229" t="s">
        <v>127</v>
      </c>
      <c r="F207" s="229" t="s">
        <v>125</v>
      </c>
      <c r="G207" s="229" t="s">
        <v>152</v>
      </c>
      <c r="H207" s="229" t="s">
        <v>217</v>
      </c>
      <c r="I207" s="229" t="s">
        <v>217</v>
      </c>
      <c r="J207" s="229" t="s">
        <v>217</v>
      </c>
      <c r="K207" s="229" t="s">
        <v>217</v>
      </c>
      <c r="L207" s="229" t="s">
        <v>217</v>
      </c>
      <c r="M207" s="230">
        <v>32.5</v>
      </c>
      <c r="N207" s="188" t="str">
        <f t="shared" si="3"/>
        <v>723100012800</v>
      </c>
    </row>
    <row r="208" spans="1:14" x14ac:dyDescent="0.25">
      <c r="A208" s="229" t="s">
        <v>108</v>
      </c>
      <c r="B208" s="229" t="s">
        <v>226</v>
      </c>
      <c r="C208" s="229" t="s">
        <v>227</v>
      </c>
      <c r="D208" s="229" t="s">
        <v>126</v>
      </c>
      <c r="E208" s="229" t="s">
        <v>127</v>
      </c>
      <c r="F208" s="229" t="s">
        <v>125</v>
      </c>
      <c r="G208" s="229" t="s">
        <v>148</v>
      </c>
      <c r="H208" s="229" t="s">
        <v>217</v>
      </c>
      <c r="I208" s="229" t="s">
        <v>217</v>
      </c>
      <c r="J208" s="229" t="s">
        <v>217</v>
      </c>
      <c r="K208" s="229" t="s">
        <v>217</v>
      </c>
      <c r="L208" s="229" t="s">
        <v>217</v>
      </c>
      <c r="M208" s="230">
        <v>561.87</v>
      </c>
      <c r="N208" s="188" t="str">
        <f t="shared" si="3"/>
        <v>700000012800</v>
      </c>
    </row>
    <row r="209" spans="1:14" x14ac:dyDescent="0.25">
      <c r="A209" s="229" t="s">
        <v>108</v>
      </c>
      <c r="B209" s="229" t="s">
        <v>226</v>
      </c>
      <c r="C209" s="229" t="s">
        <v>227</v>
      </c>
      <c r="D209" s="229" t="s">
        <v>126</v>
      </c>
      <c r="E209" s="229" t="s">
        <v>127</v>
      </c>
      <c r="F209" s="229" t="s">
        <v>125</v>
      </c>
      <c r="G209" s="229" t="s">
        <v>148</v>
      </c>
      <c r="H209" s="229" t="s">
        <v>217</v>
      </c>
      <c r="I209" s="229" t="s">
        <v>217</v>
      </c>
      <c r="J209" s="229" t="s">
        <v>217</v>
      </c>
      <c r="K209" s="229" t="s">
        <v>217</v>
      </c>
      <c r="L209" s="229" t="s">
        <v>217</v>
      </c>
      <c r="M209" s="230">
        <v>140.47</v>
      </c>
      <c r="N209" s="188" t="str">
        <f t="shared" si="3"/>
        <v>700000012800</v>
      </c>
    </row>
    <row r="210" spans="1:14" x14ac:dyDescent="0.25">
      <c r="A210" s="229" t="s">
        <v>108</v>
      </c>
      <c r="B210" s="229" t="s">
        <v>226</v>
      </c>
      <c r="C210" s="229" t="s">
        <v>227</v>
      </c>
      <c r="D210" s="229" t="s">
        <v>126</v>
      </c>
      <c r="E210" s="229" t="s">
        <v>127</v>
      </c>
      <c r="F210" s="229" t="s">
        <v>125</v>
      </c>
      <c r="G210" s="229" t="s">
        <v>148</v>
      </c>
      <c r="H210" s="229" t="s">
        <v>217</v>
      </c>
      <c r="I210" s="229" t="s">
        <v>217</v>
      </c>
      <c r="J210" s="229" t="s">
        <v>217</v>
      </c>
      <c r="K210" s="229" t="s">
        <v>217</v>
      </c>
      <c r="L210" s="229" t="s">
        <v>217</v>
      </c>
      <c r="M210" s="230">
        <v>2387.9699999999998</v>
      </c>
      <c r="N210" s="188" t="str">
        <f t="shared" si="3"/>
        <v>700000012800</v>
      </c>
    </row>
    <row r="211" spans="1:14" x14ac:dyDescent="0.25">
      <c r="A211" s="229" t="s">
        <v>108</v>
      </c>
      <c r="B211" s="229" t="s">
        <v>226</v>
      </c>
      <c r="C211" s="229" t="s">
        <v>227</v>
      </c>
      <c r="D211" s="229" t="s">
        <v>126</v>
      </c>
      <c r="E211" s="229" t="s">
        <v>127</v>
      </c>
      <c r="F211" s="229" t="s">
        <v>217</v>
      </c>
      <c r="G211" s="229" t="s">
        <v>138</v>
      </c>
      <c r="H211" s="229" t="s">
        <v>217</v>
      </c>
      <c r="I211" s="229" t="s">
        <v>217</v>
      </c>
      <c r="J211" s="229" t="s">
        <v>217</v>
      </c>
      <c r="K211" s="229" t="s">
        <v>217</v>
      </c>
      <c r="L211" s="229" t="s">
        <v>217</v>
      </c>
      <c r="M211" s="230">
        <v>-169.97</v>
      </c>
      <c r="N211" s="188" t="str">
        <f t="shared" si="3"/>
        <v>210500012800</v>
      </c>
    </row>
    <row r="212" spans="1:14" x14ac:dyDescent="0.25">
      <c r="A212" s="229" t="s">
        <v>108</v>
      </c>
      <c r="B212" s="229" t="s">
        <v>226</v>
      </c>
      <c r="C212" s="229" t="s">
        <v>227</v>
      </c>
      <c r="D212" s="229" t="s">
        <v>126</v>
      </c>
      <c r="E212" s="229" t="s">
        <v>127</v>
      </c>
      <c r="F212" s="229" t="s">
        <v>217</v>
      </c>
      <c r="G212" s="229" t="s">
        <v>146</v>
      </c>
      <c r="H212" s="229" t="s">
        <v>217</v>
      </c>
      <c r="I212" s="229" t="s">
        <v>217</v>
      </c>
      <c r="J212" s="229" t="s">
        <v>217</v>
      </c>
      <c r="K212" s="229" t="s">
        <v>217</v>
      </c>
      <c r="L212" s="229" t="s">
        <v>217</v>
      </c>
      <c r="M212" s="230">
        <v>-30.01</v>
      </c>
      <c r="N212" s="188" t="str">
        <f t="shared" si="3"/>
        <v>216600012800</v>
      </c>
    </row>
    <row r="213" spans="1:14" x14ac:dyDescent="0.25">
      <c r="A213" s="229" t="s">
        <v>108</v>
      </c>
      <c r="B213" s="229" t="s">
        <v>226</v>
      </c>
      <c r="C213" s="229" t="s">
        <v>227</v>
      </c>
      <c r="D213" s="229" t="s">
        <v>126</v>
      </c>
      <c r="E213" s="229" t="s">
        <v>127</v>
      </c>
      <c r="F213" s="229" t="s">
        <v>217</v>
      </c>
      <c r="G213" s="229" t="s">
        <v>146</v>
      </c>
      <c r="H213" s="229" t="s">
        <v>217</v>
      </c>
      <c r="I213" s="229" t="s">
        <v>217</v>
      </c>
      <c r="J213" s="229" t="s">
        <v>217</v>
      </c>
      <c r="K213" s="229" t="s">
        <v>217</v>
      </c>
      <c r="L213" s="229" t="s">
        <v>217</v>
      </c>
      <c r="M213" s="230">
        <v>-110.04</v>
      </c>
      <c r="N213" s="188" t="str">
        <f t="shared" si="3"/>
        <v>216600012800</v>
      </c>
    </row>
    <row r="214" spans="1:14" x14ac:dyDescent="0.25">
      <c r="A214" s="229" t="s">
        <v>108</v>
      </c>
      <c r="B214" s="229" t="s">
        <v>226</v>
      </c>
      <c r="C214" s="229" t="s">
        <v>227</v>
      </c>
      <c r="D214" s="229" t="s">
        <v>126</v>
      </c>
      <c r="E214" s="229" t="s">
        <v>127</v>
      </c>
      <c r="F214" s="229" t="s">
        <v>217</v>
      </c>
      <c r="G214" s="229" t="s">
        <v>137</v>
      </c>
      <c r="H214" s="229" t="s">
        <v>217</v>
      </c>
      <c r="I214" s="229" t="s">
        <v>217</v>
      </c>
      <c r="J214" s="229" t="s">
        <v>217</v>
      </c>
      <c r="K214" s="229" t="s">
        <v>217</v>
      </c>
      <c r="L214" s="229" t="s">
        <v>217</v>
      </c>
      <c r="M214" s="230">
        <v>-53.57</v>
      </c>
      <c r="N214" s="188" t="str">
        <f t="shared" si="3"/>
        <v>210000012800</v>
      </c>
    </row>
    <row r="215" spans="1:14" x14ac:dyDescent="0.25">
      <c r="A215" s="229" t="s">
        <v>108</v>
      </c>
      <c r="B215" s="229" t="s">
        <v>226</v>
      </c>
      <c r="C215" s="229" t="s">
        <v>227</v>
      </c>
      <c r="D215" s="229" t="s">
        <v>126</v>
      </c>
      <c r="E215" s="229" t="s">
        <v>127</v>
      </c>
      <c r="F215" s="229" t="s">
        <v>217</v>
      </c>
      <c r="G215" s="229" t="s">
        <v>137</v>
      </c>
      <c r="H215" s="229" t="s">
        <v>217</v>
      </c>
      <c r="I215" s="229" t="s">
        <v>217</v>
      </c>
      <c r="J215" s="229" t="s">
        <v>217</v>
      </c>
      <c r="K215" s="229" t="s">
        <v>217</v>
      </c>
      <c r="L215" s="229" t="s">
        <v>217</v>
      </c>
      <c r="M215" s="230">
        <v>-196.43</v>
      </c>
      <c r="N215" s="188" t="str">
        <f t="shared" si="3"/>
        <v>210000012800</v>
      </c>
    </row>
    <row r="216" spans="1:14" x14ac:dyDescent="0.25">
      <c r="A216" s="229" t="s">
        <v>108</v>
      </c>
      <c r="B216" s="229" t="s">
        <v>226</v>
      </c>
      <c r="C216" s="229" t="s">
        <v>227</v>
      </c>
      <c r="D216" s="229" t="s">
        <v>126</v>
      </c>
      <c r="E216" s="229" t="s">
        <v>127</v>
      </c>
      <c r="F216" s="229" t="s">
        <v>217</v>
      </c>
      <c r="G216" s="229" t="s">
        <v>141</v>
      </c>
      <c r="H216" s="229" t="s">
        <v>217</v>
      </c>
      <c r="I216" s="229" t="s">
        <v>217</v>
      </c>
      <c r="J216" s="229" t="s">
        <v>217</v>
      </c>
      <c r="K216" s="229" t="s">
        <v>217</v>
      </c>
      <c r="L216" s="229" t="s">
        <v>217</v>
      </c>
      <c r="M216" s="230">
        <v>-3.43</v>
      </c>
      <c r="N216" s="188" t="str">
        <f t="shared" si="3"/>
        <v>213000012800</v>
      </c>
    </row>
    <row r="217" spans="1:14" x14ac:dyDescent="0.25">
      <c r="A217" s="229" t="s">
        <v>108</v>
      </c>
      <c r="B217" s="229" t="s">
        <v>226</v>
      </c>
      <c r="C217" s="229" t="s">
        <v>227</v>
      </c>
      <c r="D217" s="229" t="s">
        <v>126</v>
      </c>
      <c r="E217" s="229" t="s">
        <v>127</v>
      </c>
      <c r="F217" s="229" t="s">
        <v>217</v>
      </c>
      <c r="G217" s="229" t="s">
        <v>141</v>
      </c>
      <c r="H217" s="229" t="s">
        <v>217</v>
      </c>
      <c r="I217" s="229" t="s">
        <v>217</v>
      </c>
      <c r="J217" s="229" t="s">
        <v>217</v>
      </c>
      <c r="K217" s="229" t="s">
        <v>217</v>
      </c>
      <c r="L217" s="229" t="s">
        <v>217</v>
      </c>
      <c r="M217" s="230">
        <v>-12.57</v>
      </c>
      <c r="N217" s="188" t="str">
        <f t="shared" si="3"/>
        <v>213000012800</v>
      </c>
    </row>
    <row r="218" spans="1:14" x14ac:dyDescent="0.25">
      <c r="A218" s="229" t="s">
        <v>108</v>
      </c>
      <c r="B218" s="229" t="s">
        <v>226</v>
      </c>
      <c r="C218" s="229" t="s">
        <v>227</v>
      </c>
      <c r="D218" s="229" t="s">
        <v>126</v>
      </c>
      <c r="E218" s="229" t="s">
        <v>127</v>
      </c>
      <c r="F218" s="229" t="s">
        <v>217</v>
      </c>
      <c r="G218" s="229" t="s">
        <v>160</v>
      </c>
      <c r="H218" s="229" t="s">
        <v>217</v>
      </c>
      <c r="I218" s="229" t="s">
        <v>217</v>
      </c>
      <c r="J218" s="229" t="s">
        <v>217</v>
      </c>
      <c r="K218" s="229" t="s">
        <v>217</v>
      </c>
      <c r="L218" s="229" t="s">
        <v>217</v>
      </c>
      <c r="M218" s="230">
        <v>-6.7</v>
      </c>
      <c r="N218" s="188" t="str">
        <f t="shared" si="3"/>
        <v>206100012800</v>
      </c>
    </row>
    <row r="219" spans="1:14" x14ac:dyDescent="0.25">
      <c r="A219" s="229" t="s">
        <v>108</v>
      </c>
      <c r="B219" s="229" t="s">
        <v>226</v>
      </c>
      <c r="C219" s="229" t="s">
        <v>227</v>
      </c>
      <c r="D219" s="229" t="s">
        <v>126</v>
      </c>
      <c r="E219" s="229" t="s">
        <v>127</v>
      </c>
      <c r="F219" s="229" t="s">
        <v>217</v>
      </c>
      <c r="G219" s="229" t="s">
        <v>160</v>
      </c>
      <c r="H219" s="229" t="s">
        <v>217</v>
      </c>
      <c r="I219" s="229" t="s">
        <v>217</v>
      </c>
      <c r="J219" s="229" t="s">
        <v>217</v>
      </c>
      <c r="K219" s="229" t="s">
        <v>217</v>
      </c>
      <c r="L219" s="229" t="s">
        <v>217</v>
      </c>
      <c r="M219" s="230">
        <v>-24.55</v>
      </c>
      <c r="N219" s="188" t="str">
        <f t="shared" si="3"/>
        <v>206100012800</v>
      </c>
    </row>
    <row r="220" spans="1:14" x14ac:dyDescent="0.25">
      <c r="A220" s="229" t="s">
        <v>108</v>
      </c>
      <c r="B220" s="229" t="s">
        <v>226</v>
      </c>
      <c r="C220" s="229" t="s">
        <v>227</v>
      </c>
      <c r="D220" s="229" t="s">
        <v>126</v>
      </c>
      <c r="E220" s="229" t="s">
        <v>127</v>
      </c>
      <c r="F220" s="229" t="s">
        <v>217</v>
      </c>
      <c r="G220" s="229" t="s">
        <v>159</v>
      </c>
      <c r="H220" s="229" t="s">
        <v>217</v>
      </c>
      <c r="I220" s="229" t="s">
        <v>217</v>
      </c>
      <c r="J220" s="229" t="s">
        <v>217</v>
      </c>
      <c r="K220" s="229" t="s">
        <v>217</v>
      </c>
      <c r="L220" s="229" t="s">
        <v>217</v>
      </c>
      <c r="M220" s="230">
        <v>-2.2999999999999998</v>
      </c>
      <c r="N220" s="188" t="str">
        <f t="shared" si="3"/>
        <v>205700012800</v>
      </c>
    </row>
    <row r="221" spans="1:14" x14ac:dyDescent="0.25">
      <c r="A221" s="229" t="s">
        <v>108</v>
      </c>
      <c r="B221" s="229" t="s">
        <v>226</v>
      </c>
      <c r="C221" s="229" t="s">
        <v>227</v>
      </c>
      <c r="D221" s="229" t="s">
        <v>126</v>
      </c>
      <c r="E221" s="229" t="s">
        <v>127</v>
      </c>
      <c r="F221" s="229" t="s">
        <v>217</v>
      </c>
      <c r="G221" s="229" t="s">
        <v>159</v>
      </c>
      <c r="H221" s="229" t="s">
        <v>217</v>
      </c>
      <c r="I221" s="229" t="s">
        <v>217</v>
      </c>
      <c r="J221" s="229" t="s">
        <v>217</v>
      </c>
      <c r="K221" s="229" t="s">
        <v>217</v>
      </c>
      <c r="L221" s="229" t="s">
        <v>217</v>
      </c>
      <c r="M221" s="230">
        <v>-8.41</v>
      </c>
      <c r="N221" s="188" t="str">
        <f t="shared" si="3"/>
        <v>205700012800</v>
      </c>
    </row>
    <row r="222" spans="1:14" x14ac:dyDescent="0.25">
      <c r="A222" s="229" t="s">
        <v>108</v>
      </c>
      <c r="B222" s="229" t="s">
        <v>226</v>
      </c>
      <c r="C222" s="229" t="s">
        <v>227</v>
      </c>
      <c r="D222" s="229" t="s">
        <v>126</v>
      </c>
      <c r="E222" s="229" t="s">
        <v>127</v>
      </c>
      <c r="F222" s="229" t="s">
        <v>217</v>
      </c>
      <c r="G222" s="229" t="s">
        <v>135</v>
      </c>
      <c r="H222" s="229" t="s">
        <v>217</v>
      </c>
      <c r="I222" s="229" t="s">
        <v>217</v>
      </c>
      <c r="J222" s="229" t="s">
        <v>217</v>
      </c>
      <c r="K222" s="229" t="s">
        <v>217</v>
      </c>
      <c r="L222" s="229" t="s">
        <v>217</v>
      </c>
      <c r="M222" s="230">
        <v>-55.06</v>
      </c>
      <c r="N222" s="188" t="str">
        <f t="shared" si="3"/>
        <v>205600012800</v>
      </c>
    </row>
    <row r="223" spans="1:14" x14ac:dyDescent="0.25">
      <c r="A223" s="229" t="s">
        <v>108</v>
      </c>
      <c r="B223" s="229" t="s">
        <v>226</v>
      </c>
      <c r="C223" s="229" t="s">
        <v>227</v>
      </c>
      <c r="D223" s="229" t="s">
        <v>126</v>
      </c>
      <c r="E223" s="229" t="s">
        <v>127</v>
      </c>
      <c r="F223" s="229" t="s">
        <v>217</v>
      </c>
      <c r="G223" s="229" t="s">
        <v>135</v>
      </c>
      <c r="H223" s="229" t="s">
        <v>217</v>
      </c>
      <c r="I223" s="229" t="s">
        <v>217</v>
      </c>
      <c r="J223" s="229" t="s">
        <v>217</v>
      </c>
      <c r="K223" s="229" t="s">
        <v>217</v>
      </c>
      <c r="L223" s="229" t="s">
        <v>217</v>
      </c>
      <c r="M223" s="230">
        <v>-201.89</v>
      </c>
      <c r="N223" s="188" t="str">
        <f t="shared" si="3"/>
        <v>205600012800</v>
      </c>
    </row>
    <row r="224" spans="1:14" x14ac:dyDescent="0.25">
      <c r="A224" s="229" t="s">
        <v>108</v>
      </c>
      <c r="B224" s="229" t="s">
        <v>226</v>
      </c>
      <c r="C224" s="229" t="s">
        <v>227</v>
      </c>
      <c r="D224" s="229" t="s">
        <v>126</v>
      </c>
      <c r="E224" s="229" t="s">
        <v>127</v>
      </c>
      <c r="F224" s="229" t="s">
        <v>217</v>
      </c>
      <c r="G224" s="229" t="s">
        <v>134</v>
      </c>
      <c r="H224" s="229" t="s">
        <v>217</v>
      </c>
      <c r="I224" s="229" t="s">
        <v>217</v>
      </c>
      <c r="J224" s="229" t="s">
        <v>217</v>
      </c>
      <c r="K224" s="229" t="s">
        <v>217</v>
      </c>
      <c r="L224" s="229" t="s">
        <v>217</v>
      </c>
      <c r="M224" s="230">
        <v>-1.79</v>
      </c>
      <c r="N224" s="188" t="str">
        <f t="shared" si="3"/>
        <v>205500012800</v>
      </c>
    </row>
    <row r="225" spans="1:14" x14ac:dyDescent="0.25">
      <c r="A225" s="229" t="s">
        <v>108</v>
      </c>
      <c r="B225" s="229" t="s">
        <v>226</v>
      </c>
      <c r="C225" s="229" t="s">
        <v>227</v>
      </c>
      <c r="D225" s="229" t="s">
        <v>126</v>
      </c>
      <c r="E225" s="229" t="s">
        <v>127</v>
      </c>
      <c r="F225" s="229" t="s">
        <v>217</v>
      </c>
      <c r="G225" s="229" t="s">
        <v>132</v>
      </c>
      <c r="H225" s="229" t="s">
        <v>217</v>
      </c>
      <c r="I225" s="229" t="s">
        <v>217</v>
      </c>
      <c r="J225" s="229" t="s">
        <v>217</v>
      </c>
      <c r="K225" s="229" t="s">
        <v>217</v>
      </c>
      <c r="L225" s="229" t="s">
        <v>217</v>
      </c>
      <c r="M225" s="230">
        <v>-46.35</v>
      </c>
      <c r="N225" s="188" t="str">
        <f t="shared" si="3"/>
        <v>205200012800</v>
      </c>
    </row>
    <row r="226" spans="1:14" x14ac:dyDescent="0.25">
      <c r="A226" s="229" t="s">
        <v>108</v>
      </c>
      <c r="B226" s="229" t="s">
        <v>226</v>
      </c>
      <c r="C226" s="229" t="s">
        <v>227</v>
      </c>
      <c r="D226" s="229" t="s">
        <v>126</v>
      </c>
      <c r="E226" s="229" t="s">
        <v>127</v>
      </c>
      <c r="F226" s="229" t="s">
        <v>217</v>
      </c>
      <c r="G226" s="229" t="s">
        <v>132</v>
      </c>
      <c r="H226" s="229" t="s">
        <v>217</v>
      </c>
      <c r="I226" s="229" t="s">
        <v>217</v>
      </c>
      <c r="J226" s="229" t="s">
        <v>217</v>
      </c>
      <c r="K226" s="229" t="s">
        <v>217</v>
      </c>
      <c r="L226" s="229" t="s">
        <v>217</v>
      </c>
      <c r="M226" s="230">
        <v>-169.97</v>
      </c>
      <c r="N226" s="188" t="str">
        <f t="shared" si="3"/>
        <v>205200012800</v>
      </c>
    </row>
    <row r="227" spans="1:14" x14ac:dyDescent="0.25">
      <c r="A227" s="229" t="s">
        <v>108</v>
      </c>
      <c r="B227" s="229" t="s">
        <v>226</v>
      </c>
      <c r="C227" s="229" t="s">
        <v>227</v>
      </c>
      <c r="D227" s="229" t="s">
        <v>126</v>
      </c>
      <c r="E227" s="229" t="s">
        <v>127</v>
      </c>
      <c r="F227" s="229" t="s">
        <v>217</v>
      </c>
      <c r="G227" s="229" t="s">
        <v>137</v>
      </c>
      <c r="H227" s="229" t="s">
        <v>217</v>
      </c>
      <c r="I227" s="229" t="s">
        <v>217</v>
      </c>
      <c r="J227" s="229" t="s">
        <v>217</v>
      </c>
      <c r="K227" s="229" t="s">
        <v>217</v>
      </c>
      <c r="L227" s="229" t="s">
        <v>217</v>
      </c>
      <c r="M227" s="230">
        <v>-8.43</v>
      </c>
      <c r="N227" s="188" t="str">
        <f t="shared" si="3"/>
        <v>210000012800</v>
      </c>
    </row>
    <row r="228" spans="1:14" x14ac:dyDescent="0.25">
      <c r="A228" s="229" t="s">
        <v>108</v>
      </c>
      <c r="B228" s="229" t="s">
        <v>226</v>
      </c>
      <c r="C228" s="229" t="s">
        <v>227</v>
      </c>
      <c r="D228" s="229" t="s">
        <v>126</v>
      </c>
      <c r="E228" s="229" t="s">
        <v>127</v>
      </c>
      <c r="F228" s="229" t="s">
        <v>217</v>
      </c>
      <c r="G228" s="229" t="s">
        <v>137</v>
      </c>
      <c r="H228" s="229" t="s">
        <v>217</v>
      </c>
      <c r="I228" s="229" t="s">
        <v>217</v>
      </c>
      <c r="J228" s="229" t="s">
        <v>217</v>
      </c>
      <c r="K228" s="229" t="s">
        <v>217</v>
      </c>
      <c r="L228" s="229" t="s">
        <v>217</v>
      </c>
      <c r="M228" s="230">
        <v>-30.9</v>
      </c>
      <c r="N228" s="188" t="str">
        <f t="shared" si="3"/>
        <v>210000012800</v>
      </c>
    </row>
    <row r="229" spans="1:14" x14ac:dyDescent="0.25">
      <c r="A229" s="229" t="s">
        <v>108</v>
      </c>
      <c r="B229" s="229" t="s">
        <v>226</v>
      </c>
      <c r="C229" s="229" t="s">
        <v>227</v>
      </c>
      <c r="D229" s="229" t="s">
        <v>126</v>
      </c>
      <c r="E229" s="229" t="s">
        <v>127</v>
      </c>
      <c r="F229" s="229" t="s">
        <v>217</v>
      </c>
      <c r="G229" s="229" t="s">
        <v>139</v>
      </c>
      <c r="H229" s="229" t="s">
        <v>217</v>
      </c>
      <c r="I229" s="229" t="s">
        <v>217</v>
      </c>
      <c r="J229" s="229" t="s">
        <v>217</v>
      </c>
      <c r="K229" s="229" t="s">
        <v>217</v>
      </c>
      <c r="L229" s="229" t="s">
        <v>217</v>
      </c>
      <c r="M229" s="230">
        <v>-41.4</v>
      </c>
      <c r="N229" s="188" t="str">
        <f t="shared" si="3"/>
        <v>211000012800</v>
      </c>
    </row>
    <row r="230" spans="1:14" x14ac:dyDescent="0.25">
      <c r="A230" s="229" t="s">
        <v>108</v>
      </c>
      <c r="B230" s="229" t="s">
        <v>226</v>
      </c>
      <c r="C230" s="229" t="s">
        <v>227</v>
      </c>
      <c r="D230" s="229" t="s">
        <v>126</v>
      </c>
      <c r="E230" s="229" t="s">
        <v>127</v>
      </c>
      <c r="F230" s="229" t="s">
        <v>217</v>
      </c>
      <c r="G230" s="229" t="s">
        <v>139</v>
      </c>
      <c r="H230" s="229" t="s">
        <v>217</v>
      </c>
      <c r="I230" s="229" t="s">
        <v>217</v>
      </c>
      <c r="J230" s="229" t="s">
        <v>217</v>
      </c>
      <c r="K230" s="229" t="s">
        <v>217</v>
      </c>
      <c r="L230" s="229" t="s">
        <v>217</v>
      </c>
      <c r="M230" s="230">
        <v>-151.82</v>
      </c>
      <c r="N230" s="188" t="str">
        <f t="shared" si="3"/>
        <v>211000012800</v>
      </c>
    </row>
    <row r="231" spans="1:14" x14ac:dyDescent="0.25">
      <c r="A231" s="229" t="s">
        <v>108</v>
      </c>
      <c r="B231" s="229" t="s">
        <v>226</v>
      </c>
      <c r="C231" s="229" t="s">
        <v>227</v>
      </c>
      <c r="D231" s="229" t="s">
        <v>126</v>
      </c>
      <c r="E231" s="229" t="s">
        <v>127</v>
      </c>
      <c r="F231" s="229" t="s">
        <v>217</v>
      </c>
      <c r="G231" s="229" t="s">
        <v>133</v>
      </c>
      <c r="H231" s="229" t="s">
        <v>217</v>
      </c>
      <c r="I231" s="229" t="s">
        <v>217</v>
      </c>
      <c r="J231" s="229" t="s">
        <v>217</v>
      </c>
      <c r="K231" s="229" t="s">
        <v>217</v>
      </c>
      <c r="L231" s="229" t="s">
        <v>217</v>
      </c>
      <c r="M231" s="230">
        <v>-41.4</v>
      </c>
      <c r="N231" s="188" t="str">
        <f t="shared" si="3"/>
        <v>205300012800</v>
      </c>
    </row>
    <row r="232" spans="1:14" x14ac:dyDescent="0.25">
      <c r="A232" s="229" t="s">
        <v>108</v>
      </c>
      <c r="B232" s="229" t="s">
        <v>226</v>
      </c>
      <c r="C232" s="229" t="s">
        <v>227</v>
      </c>
      <c r="D232" s="229" t="s">
        <v>126</v>
      </c>
      <c r="E232" s="229" t="s">
        <v>127</v>
      </c>
      <c r="F232" s="229" t="s">
        <v>217</v>
      </c>
      <c r="G232" s="229" t="s">
        <v>133</v>
      </c>
      <c r="H232" s="229" t="s">
        <v>217</v>
      </c>
      <c r="I232" s="229" t="s">
        <v>217</v>
      </c>
      <c r="J232" s="229" t="s">
        <v>217</v>
      </c>
      <c r="K232" s="229" t="s">
        <v>217</v>
      </c>
      <c r="L232" s="229" t="s">
        <v>217</v>
      </c>
      <c r="M232" s="230">
        <v>-151.82</v>
      </c>
      <c r="N232" s="188" t="str">
        <f t="shared" si="3"/>
        <v>205300012800</v>
      </c>
    </row>
    <row r="233" spans="1:14" x14ac:dyDescent="0.25">
      <c r="A233" s="229" t="s">
        <v>108</v>
      </c>
      <c r="B233" s="229" t="s">
        <v>226</v>
      </c>
      <c r="C233" s="229" t="s">
        <v>227</v>
      </c>
      <c r="D233" s="229" t="s">
        <v>126</v>
      </c>
      <c r="E233" s="229" t="s">
        <v>127</v>
      </c>
      <c r="F233" s="229" t="s">
        <v>217</v>
      </c>
      <c r="G233" s="229" t="s">
        <v>145</v>
      </c>
      <c r="H233" s="229" t="s">
        <v>217</v>
      </c>
      <c r="I233" s="229" t="s">
        <v>217</v>
      </c>
      <c r="J233" s="229" t="s">
        <v>217</v>
      </c>
      <c r="K233" s="229" t="s">
        <v>217</v>
      </c>
      <c r="L233" s="229" t="s">
        <v>217</v>
      </c>
      <c r="M233" s="230">
        <v>-9.68</v>
      </c>
      <c r="N233" s="188" t="str">
        <f t="shared" si="3"/>
        <v>216000012800</v>
      </c>
    </row>
    <row r="234" spans="1:14" x14ac:dyDescent="0.25">
      <c r="A234" s="229" t="s">
        <v>108</v>
      </c>
      <c r="B234" s="229" t="s">
        <v>226</v>
      </c>
      <c r="C234" s="229" t="s">
        <v>227</v>
      </c>
      <c r="D234" s="229" t="s">
        <v>126</v>
      </c>
      <c r="E234" s="229" t="s">
        <v>127</v>
      </c>
      <c r="F234" s="229" t="s">
        <v>217</v>
      </c>
      <c r="G234" s="229" t="s">
        <v>145</v>
      </c>
      <c r="H234" s="229" t="s">
        <v>217</v>
      </c>
      <c r="I234" s="229" t="s">
        <v>217</v>
      </c>
      <c r="J234" s="229" t="s">
        <v>217</v>
      </c>
      <c r="K234" s="229" t="s">
        <v>217</v>
      </c>
      <c r="L234" s="229" t="s">
        <v>217</v>
      </c>
      <c r="M234" s="230">
        <v>-35.51</v>
      </c>
      <c r="N234" s="188" t="str">
        <f t="shared" si="3"/>
        <v>216000012800</v>
      </c>
    </row>
    <row r="235" spans="1:14" x14ac:dyDescent="0.25">
      <c r="A235" s="229" t="s">
        <v>108</v>
      </c>
      <c r="B235" s="229" t="s">
        <v>226</v>
      </c>
      <c r="C235" s="229" t="s">
        <v>227</v>
      </c>
      <c r="D235" s="229" t="s">
        <v>126</v>
      </c>
      <c r="E235" s="229" t="s">
        <v>127</v>
      </c>
      <c r="F235" s="229" t="s">
        <v>217</v>
      </c>
      <c r="G235" s="229" t="s">
        <v>142</v>
      </c>
      <c r="H235" s="229" t="s">
        <v>217</v>
      </c>
      <c r="I235" s="229" t="s">
        <v>217</v>
      </c>
      <c r="J235" s="229" t="s">
        <v>217</v>
      </c>
      <c r="K235" s="229" t="s">
        <v>217</v>
      </c>
      <c r="L235" s="229" t="s">
        <v>217</v>
      </c>
      <c r="M235" s="230">
        <v>-10.71</v>
      </c>
      <c r="N235" s="188" t="str">
        <f t="shared" si="3"/>
        <v>214000012800</v>
      </c>
    </row>
    <row r="236" spans="1:14" x14ac:dyDescent="0.25">
      <c r="A236" s="229" t="s">
        <v>108</v>
      </c>
      <c r="B236" s="229" t="s">
        <v>226</v>
      </c>
      <c r="C236" s="229" t="s">
        <v>227</v>
      </c>
      <c r="D236" s="229" t="s">
        <v>126</v>
      </c>
      <c r="E236" s="229" t="s">
        <v>127</v>
      </c>
      <c r="F236" s="229" t="s">
        <v>217</v>
      </c>
      <c r="G236" s="229" t="s">
        <v>142</v>
      </c>
      <c r="H236" s="229" t="s">
        <v>217</v>
      </c>
      <c r="I236" s="229" t="s">
        <v>217</v>
      </c>
      <c r="J236" s="229" t="s">
        <v>217</v>
      </c>
      <c r="K236" s="229" t="s">
        <v>217</v>
      </c>
      <c r="L236" s="229" t="s">
        <v>217</v>
      </c>
      <c r="M236" s="230">
        <v>-39.29</v>
      </c>
      <c r="N236" s="188" t="str">
        <f t="shared" si="3"/>
        <v>214000012800</v>
      </c>
    </row>
    <row r="237" spans="1:14" x14ac:dyDescent="0.25">
      <c r="A237" s="229" t="s">
        <v>108</v>
      </c>
      <c r="B237" s="229" t="s">
        <v>226</v>
      </c>
      <c r="C237" s="229" t="s">
        <v>227</v>
      </c>
      <c r="D237" s="229" t="s">
        <v>126</v>
      </c>
      <c r="E237" s="229" t="s">
        <v>127</v>
      </c>
      <c r="F237" s="229" t="s">
        <v>217</v>
      </c>
      <c r="G237" s="229" t="s">
        <v>136</v>
      </c>
      <c r="H237" s="229" t="s">
        <v>217</v>
      </c>
      <c r="I237" s="229" t="s">
        <v>217</v>
      </c>
      <c r="J237" s="229" t="s">
        <v>217</v>
      </c>
      <c r="K237" s="229" t="s">
        <v>217</v>
      </c>
      <c r="L237" s="229" t="s">
        <v>217</v>
      </c>
      <c r="M237" s="230">
        <v>-9.69</v>
      </c>
      <c r="N237" s="188" t="str">
        <f t="shared" si="3"/>
        <v>205800012800</v>
      </c>
    </row>
    <row r="238" spans="1:14" x14ac:dyDescent="0.25">
      <c r="A238" s="229" t="s">
        <v>108</v>
      </c>
      <c r="B238" s="229" t="s">
        <v>226</v>
      </c>
      <c r="C238" s="229" t="s">
        <v>227</v>
      </c>
      <c r="D238" s="229" t="s">
        <v>126</v>
      </c>
      <c r="E238" s="229" t="s">
        <v>127</v>
      </c>
      <c r="F238" s="229" t="s">
        <v>217</v>
      </c>
      <c r="G238" s="229" t="s">
        <v>136</v>
      </c>
      <c r="H238" s="229" t="s">
        <v>217</v>
      </c>
      <c r="I238" s="229" t="s">
        <v>217</v>
      </c>
      <c r="J238" s="229" t="s">
        <v>217</v>
      </c>
      <c r="K238" s="229" t="s">
        <v>217</v>
      </c>
      <c r="L238" s="229" t="s">
        <v>217</v>
      </c>
      <c r="M238" s="230">
        <v>-35.5</v>
      </c>
      <c r="N238" s="188" t="str">
        <f t="shared" si="3"/>
        <v>205800012800</v>
      </c>
    </row>
    <row r="239" spans="1:14" x14ac:dyDescent="0.25">
      <c r="A239" s="229" t="s">
        <v>108</v>
      </c>
      <c r="B239" s="229" t="s">
        <v>226</v>
      </c>
      <c r="C239" s="229" t="s">
        <v>227</v>
      </c>
      <c r="D239" s="229" t="s">
        <v>126</v>
      </c>
      <c r="E239" s="229" t="s">
        <v>127</v>
      </c>
      <c r="F239" s="229" t="s">
        <v>217</v>
      </c>
      <c r="G239" s="229" t="s">
        <v>143</v>
      </c>
      <c r="H239" s="229" t="s">
        <v>217</v>
      </c>
      <c r="I239" s="229" t="s">
        <v>217</v>
      </c>
      <c r="J239" s="229" t="s">
        <v>217</v>
      </c>
      <c r="K239" s="229" t="s">
        <v>217</v>
      </c>
      <c r="L239" s="229" t="s">
        <v>217</v>
      </c>
      <c r="M239" s="230">
        <v>-32.82</v>
      </c>
      <c r="N239" s="188" t="str">
        <f t="shared" si="3"/>
        <v>215000012800</v>
      </c>
    </row>
    <row r="240" spans="1:14" x14ac:dyDescent="0.25">
      <c r="A240" s="229" t="s">
        <v>108</v>
      </c>
      <c r="B240" s="229" t="s">
        <v>226</v>
      </c>
      <c r="C240" s="229" t="s">
        <v>227</v>
      </c>
      <c r="D240" s="229" t="s">
        <v>126</v>
      </c>
      <c r="E240" s="229" t="s">
        <v>127</v>
      </c>
      <c r="F240" s="229" t="s">
        <v>217</v>
      </c>
      <c r="G240" s="229" t="s">
        <v>143</v>
      </c>
      <c r="H240" s="229" t="s">
        <v>217</v>
      </c>
      <c r="I240" s="229" t="s">
        <v>217</v>
      </c>
      <c r="J240" s="229" t="s">
        <v>217</v>
      </c>
      <c r="K240" s="229" t="s">
        <v>217</v>
      </c>
      <c r="L240" s="229" t="s">
        <v>217</v>
      </c>
      <c r="M240" s="230">
        <v>-120.32</v>
      </c>
      <c r="N240" s="188" t="str">
        <f t="shared" si="3"/>
        <v>215000012800</v>
      </c>
    </row>
    <row r="241" spans="1:14" x14ac:dyDescent="0.25">
      <c r="A241" s="229" t="s">
        <v>108</v>
      </c>
      <c r="B241" s="229" t="s">
        <v>226</v>
      </c>
      <c r="C241" s="229" t="s">
        <v>227</v>
      </c>
      <c r="D241" s="229" t="s">
        <v>126</v>
      </c>
      <c r="E241" s="229" t="s">
        <v>127</v>
      </c>
      <c r="F241" s="229" t="s">
        <v>217</v>
      </c>
      <c r="G241" s="229" t="s">
        <v>124</v>
      </c>
      <c r="H241" s="229" t="s">
        <v>217</v>
      </c>
      <c r="I241" s="229" t="s">
        <v>217</v>
      </c>
      <c r="J241" s="229" t="s">
        <v>217</v>
      </c>
      <c r="K241" s="229" t="s">
        <v>217</v>
      </c>
      <c r="L241" s="229" t="s">
        <v>217</v>
      </c>
      <c r="M241" s="230">
        <v>-463.12</v>
      </c>
      <c r="N241" s="188" t="str">
        <f t="shared" si="3"/>
        <v>100000012800</v>
      </c>
    </row>
    <row r="242" spans="1:14" x14ac:dyDescent="0.25">
      <c r="A242" s="229" t="s">
        <v>108</v>
      </c>
      <c r="B242" s="229" t="s">
        <v>226</v>
      </c>
      <c r="C242" s="229" t="s">
        <v>227</v>
      </c>
      <c r="D242" s="229" t="s">
        <v>126</v>
      </c>
      <c r="E242" s="229" t="s">
        <v>127</v>
      </c>
      <c r="F242" s="229" t="s">
        <v>217</v>
      </c>
      <c r="G242" s="229" t="s">
        <v>124</v>
      </c>
      <c r="H242" s="229" t="s">
        <v>217</v>
      </c>
      <c r="I242" s="229" t="s">
        <v>217</v>
      </c>
      <c r="J242" s="229" t="s">
        <v>217</v>
      </c>
      <c r="K242" s="229" t="s">
        <v>217</v>
      </c>
      <c r="L242" s="229" t="s">
        <v>217</v>
      </c>
      <c r="M242" s="230">
        <v>-1698.11</v>
      </c>
      <c r="N242" s="188" t="str">
        <f t="shared" si="3"/>
        <v>100000012800</v>
      </c>
    </row>
    <row r="243" spans="1:14" x14ac:dyDescent="0.25">
      <c r="A243" s="229" t="s">
        <v>108</v>
      </c>
      <c r="B243" s="229" t="s">
        <v>226</v>
      </c>
      <c r="C243" s="229" t="s">
        <v>227</v>
      </c>
      <c r="D243" s="229" t="s">
        <v>126</v>
      </c>
      <c r="E243" s="229" t="s">
        <v>127</v>
      </c>
      <c r="F243" s="229" t="s">
        <v>125</v>
      </c>
      <c r="G243" s="229" t="s">
        <v>148</v>
      </c>
      <c r="H243" s="229" t="s">
        <v>217</v>
      </c>
      <c r="I243" s="229" t="s">
        <v>217</v>
      </c>
      <c r="J243" s="229" t="s">
        <v>217</v>
      </c>
      <c r="K243" s="229" t="s">
        <v>217</v>
      </c>
      <c r="L243" s="229" t="s">
        <v>217</v>
      </c>
      <c r="M243" s="230">
        <v>187.29</v>
      </c>
      <c r="N243" s="188" t="str">
        <f t="shared" si="3"/>
        <v>700000012800</v>
      </c>
    </row>
    <row r="244" spans="1:14" x14ac:dyDescent="0.25">
      <c r="A244" s="229" t="s">
        <v>108</v>
      </c>
      <c r="B244" s="229" t="s">
        <v>226</v>
      </c>
      <c r="C244" s="229" t="s">
        <v>227</v>
      </c>
      <c r="D244" s="229" t="s">
        <v>126</v>
      </c>
      <c r="E244" s="229" t="s">
        <v>127</v>
      </c>
      <c r="F244" s="229" t="s">
        <v>125</v>
      </c>
      <c r="G244" s="229" t="s">
        <v>151</v>
      </c>
      <c r="H244" s="229" t="s">
        <v>217</v>
      </c>
      <c r="I244" s="229" t="s">
        <v>217</v>
      </c>
      <c r="J244" s="229" t="s">
        <v>217</v>
      </c>
      <c r="K244" s="229" t="s">
        <v>217</v>
      </c>
      <c r="L244" s="229" t="s">
        <v>217</v>
      </c>
      <c r="M244" s="230">
        <v>41.4</v>
      </c>
      <c r="N244" s="188" t="str">
        <f t="shared" si="3"/>
        <v>723000012800</v>
      </c>
    </row>
    <row r="245" spans="1:14" x14ac:dyDescent="0.25">
      <c r="A245" s="229" t="s">
        <v>108</v>
      </c>
      <c r="B245" s="229" t="s">
        <v>226</v>
      </c>
      <c r="C245" s="229" t="s">
        <v>227</v>
      </c>
      <c r="D245" s="229" t="s">
        <v>126</v>
      </c>
      <c r="E245" s="229" t="s">
        <v>127</v>
      </c>
      <c r="F245" s="229" t="s">
        <v>125</v>
      </c>
      <c r="G245" s="229" t="s">
        <v>151</v>
      </c>
      <c r="H245" s="229" t="s">
        <v>217</v>
      </c>
      <c r="I245" s="229" t="s">
        <v>217</v>
      </c>
      <c r="J245" s="229" t="s">
        <v>217</v>
      </c>
      <c r="K245" s="229" t="s">
        <v>217</v>
      </c>
      <c r="L245" s="229" t="s">
        <v>217</v>
      </c>
      <c r="M245" s="230">
        <v>151.82</v>
      </c>
      <c r="N245" s="188" t="str">
        <f t="shared" si="3"/>
        <v>723000012800</v>
      </c>
    </row>
    <row r="246" spans="1:14" x14ac:dyDescent="0.25">
      <c r="A246" s="229" t="s">
        <v>108</v>
      </c>
      <c r="B246" s="229" t="s">
        <v>226</v>
      </c>
      <c r="C246" s="229" t="s">
        <v>227</v>
      </c>
      <c r="D246" s="229" t="s">
        <v>126</v>
      </c>
      <c r="E246" s="229" t="s">
        <v>127</v>
      </c>
      <c r="F246" s="229" t="s">
        <v>125</v>
      </c>
      <c r="G246" s="229" t="s">
        <v>152</v>
      </c>
      <c r="H246" s="229" t="s">
        <v>217</v>
      </c>
      <c r="I246" s="229" t="s">
        <v>217</v>
      </c>
      <c r="J246" s="229" t="s">
        <v>217</v>
      </c>
      <c r="K246" s="229" t="s">
        <v>217</v>
      </c>
      <c r="L246" s="229" t="s">
        <v>217</v>
      </c>
      <c r="M246" s="230">
        <v>9.69</v>
      </c>
      <c r="N246" s="188" t="str">
        <f t="shared" si="3"/>
        <v>723100012800</v>
      </c>
    </row>
    <row r="247" spans="1:14" x14ac:dyDescent="0.25">
      <c r="A247" s="229" t="s">
        <v>108</v>
      </c>
      <c r="B247" s="229" t="s">
        <v>226</v>
      </c>
      <c r="C247" s="229" t="s">
        <v>227</v>
      </c>
      <c r="D247" s="229" t="s">
        <v>126</v>
      </c>
      <c r="E247" s="229" t="s">
        <v>127</v>
      </c>
      <c r="F247" s="229" t="s">
        <v>125</v>
      </c>
      <c r="G247" s="229" t="s">
        <v>152</v>
      </c>
      <c r="H247" s="229" t="s">
        <v>217</v>
      </c>
      <c r="I247" s="229" t="s">
        <v>217</v>
      </c>
      <c r="J247" s="229" t="s">
        <v>217</v>
      </c>
      <c r="K247" s="229" t="s">
        <v>217</v>
      </c>
      <c r="L247" s="229" t="s">
        <v>217</v>
      </c>
      <c r="M247" s="230">
        <v>35.5</v>
      </c>
      <c r="N247" s="188" t="str">
        <f t="shared" si="3"/>
        <v>723100012800</v>
      </c>
    </row>
    <row r="248" spans="1:14" x14ac:dyDescent="0.25">
      <c r="A248" s="229" t="s">
        <v>108</v>
      </c>
      <c r="B248" s="229" t="s">
        <v>226</v>
      </c>
      <c r="C248" s="229" t="s">
        <v>227</v>
      </c>
      <c r="D248" s="229" t="s">
        <v>126</v>
      </c>
      <c r="E248" s="229" t="s">
        <v>127</v>
      </c>
      <c r="F248" s="229" t="s">
        <v>125</v>
      </c>
      <c r="G248" s="229" t="s">
        <v>153</v>
      </c>
      <c r="H248" s="229" t="s">
        <v>217</v>
      </c>
      <c r="I248" s="229" t="s">
        <v>217</v>
      </c>
      <c r="J248" s="229" t="s">
        <v>217</v>
      </c>
      <c r="K248" s="229" t="s">
        <v>217</v>
      </c>
      <c r="L248" s="229" t="s">
        <v>217</v>
      </c>
      <c r="M248" s="230">
        <v>55.06</v>
      </c>
      <c r="N248" s="188" t="str">
        <f t="shared" si="3"/>
        <v>724000012800</v>
      </c>
    </row>
    <row r="249" spans="1:14" x14ac:dyDescent="0.25">
      <c r="A249" s="229" t="s">
        <v>108</v>
      </c>
      <c r="B249" s="229" t="s">
        <v>226</v>
      </c>
      <c r="C249" s="229" t="s">
        <v>227</v>
      </c>
      <c r="D249" s="229" t="s">
        <v>126</v>
      </c>
      <c r="E249" s="229" t="s">
        <v>127</v>
      </c>
      <c r="F249" s="229" t="s">
        <v>125</v>
      </c>
      <c r="G249" s="229" t="s">
        <v>153</v>
      </c>
      <c r="H249" s="229" t="s">
        <v>217</v>
      </c>
      <c r="I249" s="229" t="s">
        <v>217</v>
      </c>
      <c r="J249" s="229" t="s">
        <v>217</v>
      </c>
      <c r="K249" s="229" t="s">
        <v>217</v>
      </c>
      <c r="L249" s="229" t="s">
        <v>217</v>
      </c>
      <c r="M249" s="230">
        <v>201.89</v>
      </c>
      <c r="N249" s="188" t="str">
        <f t="shared" si="3"/>
        <v>724000012800</v>
      </c>
    </row>
    <row r="250" spans="1:14" x14ac:dyDescent="0.25">
      <c r="A250" s="229" t="s">
        <v>108</v>
      </c>
      <c r="B250" s="229" t="s">
        <v>226</v>
      </c>
      <c r="C250" s="229" t="s">
        <v>227</v>
      </c>
      <c r="D250" s="229" t="s">
        <v>126</v>
      </c>
      <c r="E250" s="229" t="s">
        <v>127</v>
      </c>
      <c r="F250" s="229" t="s">
        <v>125</v>
      </c>
      <c r="G250" s="229" t="s">
        <v>155</v>
      </c>
      <c r="H250" s="229" t="s">
        <v>217</v>
      </c>
      <c r="I250" s="229" t="s">
        <v>217</v>
      </c>
      <c r="J250" s="229" t="s">
        <v>217</v>
      </c>
      <c r="K250" s="229" t="s">
        <v>217</v>
      </c>
      <c r="L250" s="229" t="s">
        <v>217</v>
      </c>
      <c r="M250" s="230">
        <v>1.79</v>
      </c>
      <c r="N250" s="188" t="str">
        <f t="shared" si="3"/>
        <v>725000012800</v>
      </c>
    </row>
    <row r="251" spans="1:14" x14ac:dyDescent="0.25">
      <c r="A251" s="229" t="s">
        <v>108</v>
      </c>
      <c r="B251" s="229" t="s">
        <v>226</v>
      </c>
      <c r="C251" s="229" t="s">
        <v>227</v>
      </c>
      <c r="D251" s="229" t="s">
        <v>126</v>
      </c>
      <c r="E251" s="229" t="s">
        <v>127</v>
      </c>
      <c r="F251" s="229" t="s">
        <v>125</v>
      </c>
      <c r="G251" s="229" t="s">
        <v>155</v>
      </c>
      <c r="H251" s="229" t="s">
        <v>217</v>
      </c>
      <c r="I251" s="229" t="s">
        <v>217</v>
      </c>
      <c r="J251" s="229" t="s">
        <v>217</v>
      </c>
      <c r="K251" s="229" t="s">
        <v>217</v>
      </c>
      <c r="L251" s="229" t="s">
        <v>217</v>
      </c>
      <c r="M251" s="230">
        <v>6.56</v>
      </c>
      <c r="N251" s="188" t="str">
        <f t="shared" si="3"/>
        <v>725000012800</v>
      </c>
    </row>
    <row r="252" spans="1:14" x14ac:dyDescent="0.25">
      <c r="A252" s="229" t="s">
        <v>108</v>
      </c>
      <c r="B252" s="229" t="s">
        <v>226</v>
      </c>
      <c r="C252" s="229" t="s">
        <v>227</v>
      </c>
      <c r="D252" s="229" t="s">
        <v>126</v>
      </c>
      <c r="E252" s="229" t="s">
        <v>127</v>
      </c>
      <c r="F252" s="229" t="s">
        <v>125</v>
      </c>
      <c r="G252" s="229" t="s">
        <v>150</v>
      </c>
      <c r="H252" s="229" t="s">
        <v>217</v>
      </c>
      <c r="I252" s="229" t="s">
        <v>217</v>
      </c>
      <c r="J252" s="229" t="s">
        <v>217</v>
      </c>
      <c r="K252" s="229" t="s">
        <v>217</v>
      </c>
      <c r="L252" s="229" t="s">
        <v>217</v>
      </c>
      <c r="M252" s="230">
        <v>2.2999999999999998</v>
      </c>
      <c r="N252" s="188" t="str">
        <f t="shared" si="3"/>
        <v>722100012800</v>
      </c>
    </row>
    <row r="253" spans="1:14" x14ac:dyDescent="0.25">
      <c r="A253" s="229" t="s">
        <v>108</v>
      </c>
      <c r="B253" s="229" t="s">
        <v>226</v>
      </c>
      <c r="C253" s="229" t="s">
        <v>227</v>
      </c>
      <c r="D253" s="229" t="s">
        <v>126</v>
      </c>
      <c r="E253" s="229" t="s">
        <v>127</v>
      </c>
      <c r="F253" s="229" t="s">
        <v>125</v>
      </c>
      <c r="G253" s="229" t="s">
        <v>150</v>
      </c>
      <c r="H253" s="229" t="s">
        <v>217</v>
      </c>
      <c r="I253" s="229" t="s">
        <v>217</v>
      </c>
      <c r="J253" s="229" t="s">
        <v>217</v>
      </c>
      <c r="K253" s="229" t="s">
        <v>217</v>
      </c>
      <c r="L253" s="229" t="s">
        <v>217</v>
      </c>
      <c r="M253" s="230">
        <v>8.41</v>
      </c>
      <c r="N253" s="188" t="str">
        <f t="shared" si="3"/>
        <v>722100012800</v>
      </c>
    </row>
    <row r="254" spans="1:14" x14ac:dyDescent="0.25">
      <c r="A254" s="229" t="s">
        <v>108</v>
      </c>
      <c r="B254" s="229" t="s">
        <v>226</v>
      </c>
      <c r="C254" s="229" t="s">
        <v>227</v>
      </c>
      <c r="D254" s="229" t="s">
        <v>126</v>
      </c>
      <c r="E254" s="229" t="s">
        <v>127</v>
      </c>
      <c r="F254" s="229" t="s">
        <v>125</v>
      </c>
      <c r="G254" s="229" t="s">
        <v>154</v>
      </c>
      <c r="H254" s="229" t="s">
        <v>217</v>
      </c>
      <c r="I254" s="229" t="s">
        <v>217</v>
      </c>
      <c r="J254" s="229" t="s">
        <v>217</v>
      </c>
      <c r="K254" s="229" t="s">
        <v>217</v>
      </c>
      <c r="L254" s="229" t="s">
        <v>217</v>
      </c>
      <c r="M254" s="230">
        <v>6.7</v>
      </c>
      <c r="N254" s="188" t="str">
        <f t="shared" si="3"/>
        <v>724500012800</v>
      </c>
    </row>
    <row r="255" spans="1:14" x14ac:dyDescent="0.25">
      <c r="A255" s="229" t="s">
        <v>108</v>
      </c>
      <c r="B255" s="229" t="s">
        <v>226</v>
      </c>
      <c r="C255" s="229" t="s">
        <v>227</v>
      </c>
      <c r="D255" s="229" t="s">
        <v>126</v>
      </c>
      <c r="E255" s="229" t="s">
        <v>127</v>
      </c>
      <c r="F255" s="229" t="s">
        <v>125</v>
      </c>
      <c r="G255" s="229" t="s">
        <v>154</v>
      </c>
      <c r="H255" s="229" t="s">
        <v>217</v>
      </c>
      <c r="I255" s="229" t="s">
        <v>217</v>
      </c>
      <c r="J255" s="229" t="s">
        <v>217</v>
      </c>
      <c r="K255" s="229" t="s">
        <v>217</v>
      </c>
      <c r="L255" s="229" t="s">
        <v>217</v>
      </c>
      <c r="M255" s="230">
        <v>24.55</v>
      </c>
      <c r="N255" s="188" t="str">
        <f t="shared" si="3"/>
        <v>724500012800</v>
      </c>
    </row>
    <row r="256" spans="1:14" x14ac:dyDescent="0.25">
      <c r="A256" s="229" t="s">
        <v>108</v>
      </c>
      <c r="B256" s="229" t="s">
        <v>226</v>
      </c>
      <c r="C256" s="229" t="s">
        <v>227</v>
      </c>
      <c r="D256" s="229" t="s">
        <v>126</v>
      </c>
      <c r="E256" s="229" t="s">
        <v>127</v>
      </c>
      <c r="F256" s="229" t="s">
        <v>125</v>
      </c>
      <c r="G256" s="229" t="s">
        <v>156</v>
      </c>
      <c r="H256" s="229" t="s">
        <v>217</v>
      </c>
      <c r="I256" s="229" t="s">
        <v>217</v>
      </c>
      <c r="J256" s="229" t="s">
        <v>217</v>
      </c>
      <c r="K256" s="229" t="s">
        <v>217</v>
      </c>
      <c r="L256" s="229" t="s">
        <v>217</v>
      </c>
      <c r="M256" s="230">
        <v>46.35</v>
      </c>
      <c r="N256" s="188" t="str">
        <f t="shared" si="3"/>
        <v>726900012800</v>
      </c>
    </row>
    <row r="257" spans="1:14" x14ac:dyDescent="0.25">
      <c r="A257" s="229" t="s">
        <v>108</v>
      </c>
      <c r="B257" s="229" t="s">
        <v>226</v>
      </c>
      <c r="C257" s="229" t="s">
        <v>227</v>
      </c>
      <c r="D257" s="229" t="s">
        <v>126</v>
      </c>
      <c r="E257" s="229" t="s">
        <v>127</v>
      </c>
      <c r="F257" s="229" t="s">
        <v>125</v>
      </c>
      <c r="G257" s="229" t="s">
        <v>156</v>
      </c>
      <c r="H257" s="229" t="s">
        <v>217</v>
      </c>
      <c r="I257" s="229" t="s">
        <v>217</v>
      </c>
      <c r="J257" s="229" t="s">
        <v>217</v>
      </c>
      <c r="K257" s="229" t="s">
        <v>217</v>
      </c>
      <c r="L257" s="229" t="s">
        <v>217</v>
      </c>
      <c r="M257" s="230">
        <v>169.97</v>
      </c>
      <c r="N257" s="188" t="str">
        <f t="shared" si="3"/>
        <v>726900012800</v>
      </c>
    </row>
    <row r="258" spans="1:14" x14ac:dyDescent="0.25">
      <c r="A258" s="229" t="s">
        <v>108</v>
      </c>
      <c r="B258" s="229" t="s">
        <v>226</v>
      </c>
      <c r="C258" s="229" t="s">
        <v>227</v>
      </c>
      <c r="D258" s="229" t="s">
        <v>126</v>
      </c>
      <c r="E258" s="229" t="s">
        <v>127</v>
      </c>
      <c r="F258" s="229" t="s">
        <v>125</v>
      </c>
      <c r="G258" s="229" t="s">
        <v>156</v>
      </c>
      <c r="H258" s="229" t="s">
        <v>217</v>
      </c>
      <c r="I258" s="229" t="s">
        <v>217</v>
      </c>
      <c r="J258" s="229" t="s">
        <v>217</v>
      </c>
      <c r="K258" s="229" t="s">
        <v>217</v>
      </c>
      <c r="L258" s="229" t="s">
        <v>217</v>
      </c>
      <c r="M258" s="230">
        <v>8.43</v>
      </c>
      <c r="N258" s="188" t="str">
        <f t="shared" si="3"/>
        <v>726900012800</v>
      </c>
    </row>
    <row r="259" spans="1:14" x14ac:dyDescent="0.25">
      <c r="A259" s="229" t="s">
        <v>108</v>
      </c>
      <c r="B259" s="229" t="s">
        <v>226</v>
      </c>
      <c r="C259" s="229" t="s">
        <v>227</v>
      </c>
      <c r="D259" s="229" t="s">
        <v>126</v>
      </c>
      <c r="E259" s="229" t="s">
        <v>127</v>
      </c>
      <c r="F259" s="229" t="s">
        <v>125</v>
      </c>
      <c r="G259" s="229" t="s">
        <v>156</v>
      </c>
      <c r="H259" s="229" t="s">
        <v>217</v>
      </c>
      <c r="I259" s="229" t="s">
        <v>217</v>
      </c>
      <c r="J259" s="229" t="s">
        <v>217</v>
      </c>
      <c r="K259" s="229" t="s">
        <v>217</v>
      </c>
      <c r="L259" s="229" t="s">
        <v>217</v>
      </c>
      <c r="M259" s="230">
        <v>30.9</v>
      </c>
      <c r="N259" s="188" t="str">
        <f t="shared" ref="N259:N322" si="4">CONCATENATE(G259,E259)</f>
        <v>726900012800</v>
      </c>
    </row>
    <row r="260" spans="1:14" x14ac:dyDescent="0.25">
      <c r="A260" s="229" t="s">
        <v>108</v>
      </c>
      <c r="B260" s="229" t="s">
        <v>226</v>
      </c>
      <c r="C260" s="229" t="s">
        <v>227</v>
      </c>
      <c r="D260" s="229" t="s">
        <v>126</v>
      </c>
      <c r="E260" s="229" t="s">
        <v>127</v>
      </c>
      <c r="F260" s="229" t="s">
        <v>217</v>
      </c>
      <c r="G260" s="229" t="s">
        <v>140</v>
      </c>
      <c r="H260" s="229" t="s">
        <v>217</v>
      </c>
      <c r="I260" s="229" t="s">
        <v>217</v>
      </c>
      <c r="J260" s="229" t="s">
        <v>217</v>
      </c>
      <c r="K260" s="229" t="s">
        <v>217</v>
      </c>
      <c r="L260" s="229" t="s">
        <v>217</v>
      </c>
      <c r="M260" s="230">
        <v>-0.67</v>
      </c>
      <c r="N260" s="188" t="str">
        <f t="shared" si="4"/>
        <v>212500012800</v>
      </c>
    </row>
    <row r="261" spans="1:14" x14ac:dyDescent="0.25">
      <c r="A261" s="229" t="s">
        <v>108</v>
      </c>
      <c r="B261" s="229" t="s">
        <v>226</v>
      </c>
      <c r="C261" s="229" t="s">
        <v>227</v>
      </c>
      <c r="D261" s="229" t="s">
        <v>126</v>
      </c>
      <c r="E261" s="229" t="s">
        <v>127</v>
      </c>
      <c r="F261" s="229" t="s">
        <v>217</v>
      </c>
      <c r="G261" s="229" t="s">
        <v>140</v>
      </c>
      <c r="H261" s="229" t="s">
        <v>217</v>
      </c>
      <c r="I261" s="229" t="s">
        <v>217</v>
      </c>
      <c r="J261" s="229" t="s">
        <v>217</v>
      </c>
      <c r="K261" s="229" t="s">
        <v>217</v>
      </c>
      <c r="L261" s="229" t="s">
        <v>217</v>
      </c>
      <c r="M261" s="230">
        <v>-2.44</v>
      </c>
      <c r="N261" s="188" t="str">
        <f t="shared" si="4"/>
        <v>212500012800</v>
      </c>
    </row>
    <row r="262" spans="1:14" x14ac:dyDescent="0.25">
      <c r="A262" s="229" t="s">
        <v>108</v>
      </c>
      <c r="B262" s="229" t="s">
        <v>226</v>
      </c>
      <c r="C262" s="229" t="s">
        <v>227</v>
      </c>
      <c r="D262" s="229" t="s">
        <v>126</v>
      </c>
      <c r="E262" s="229" t="s">
        <v>127</v>
      </c>
      <c r="F262" s="229" t="s">
        <v>217</v>
      </c>
      <c r="G262" s="229" t="s">
        <v>144</v>
      </c>
      <c r="H262" s="229" t="s">
        <v>217</v>
      </c>
      <c r="I262" s="229" t="s">
        <v>217</v>
      </c>
      <c r="J262" s="229" t="s">
        <v>217</v>
      </c>
      <c r="K262" s="229" t="s">
        <v>217</v>
      </c>
      <c r="L262" s="229" t="s">
        <v>217</v>
      </c>
      <c r="M262" s="230">
        <v>-0.68</v>
      </c>
      <c r="N262" s="188" t="str">
        <f t="shared" si="4"/>
        <v>215500012800</v>
      </c>
    </row>
    <row r="263" spans="1:14" x14ac:dyDescent="0.25">
      <c r="A263" s="229" t="s">
        <v>108</v>
      </c>
      <c r="B263" s="229" t="s">
        <v>226</v>
      </c>
      <c r="C263" s="229" t="s">
        <v>227</v>
      </c>
      <c r="D263" s="229" t="s">
        <v>126</v>
      </c>
      <c r="E263" s="229" t="s">
        <v>127</v>
      </c>
      <c r="F263" s="229" t="s">
        <v>217</v>
      </c>
      <c r="G263" s="229" t="s">
        <v>144</v>
      </c>
      <c r="H263" s="229" t="s">
        <v>217</v>
      </c>
      <c r="I263" s="229" t="s">
        <v>217</v>
      </c>
      <c r="J263" s="229" t="s">
        <v>217</v>
      </c>
      <c r="K263" s="229" t="s">
        <v>217</v>
      </c>
      <c r="L263" s="229" t="s">
        <v>217</v>
      </c>
      <c r="M263" s="230">
        <v>-2.4900000000000002</v>
      </c>
      <c r="N263" s="188" t="str">
        <f t="shared" si="4"/>
        <v>215500012800</v>
      </c>
    </row>
    <row r="264" spans="1:14" x14ac:dyDescent="0.25">
      <c r="A264" s="229" t="s">
        <v>108</v>
      </c>
      <c r="B264" s="229" t="s">
        <v>226</v>
      </c>
      <c r="C264" s="229" t="s">
        <v>227</v>
      </c>
      <c r="D264" s="229" t="s">
        <v>126</v>
      </c>
      <c r="E264" s="229" t="s">
        <v>127</v>
      </c>
      <c r="F264" s="229" t="s">
        <v>217</v>
      </c>
      <c r="G264" s="229" t="s">
        <v>137</v>
      </c>
      <c r="H264" s="229" t="s">
        <v>217</v>
      </c>
      <c r="I264" s="229" t="s">
        <v>217</v>
      </c>
      <c r="J264" s="229" t="s">
        <v>217</v>
      </c>
      <c r="K264" s="229" t="s">
        <v>217</v>
      </c>
      <c r="L264" s="229" t="s">
        <v>217</v>
      </c>
      <c r="M264" s="230">
        <v>-4.29</v>
      </c>
      <c r="N264" s="188" t="str">
        <f t="shared" si="4"/>
        <v>210000012800</v>
      </c>
    </row>
    <row r="265" spans="1:14" x14ac:dyDescent="0.25">
      <c r="A265" s="229" t="s">
        <v>108</v>
      </c>
      <c r="B265" s="229" t="s">
        <v>226</v>
      </c>
      <c r="C265" s="229" t="s">
        <v>227</v>
      </c>
      <c r="D265" s="229" t="s">
        <v>126</v>
      </c>
      <c r="E265" s="229" t="s">
        <v>127</v>
      </c>
      <c r="F265" s="229" t="s">
        <v>217</v>
      </c>
      <c r="G265" s="229" t="s">
        <v>137</v>
      </c>
      <c r="H265" s="229" t="s">
        <v>217</v>
      </c>
      <c r="I265" s="229" t="s">
        <v>217</v>
      </c>
      <c r="J265" s="229" t="s">
        <v>217</v>
      </c>
      <c r="K265" s="229" t="s">
        <v>217</v>
      </c>
      <c r="L265" s="229" t="s">
        <v>217</v>
      </c>
      <c r="M265" s="230">
        <v>-15.71</v>
      </c>
      <c r="N265" s="188" t="str">
        <f t="shared" si="4"/>
        <v>210000012800</v>
      </c>
    </row>
    <row r="266" spans="1:14" x14ac:dyDescent="0.25">
      <c r="A266" s="229" t="s">
        <v>108</v>
      </c>
      <c r="B266" s="229" t="s">
        <v>226</v>
      </c>
      <c r="C266" s="229" t="s">
        <v>227</v>
      </c>
      <c r="D266" s="229" t="s">
        <v>126</v>
      </c>
      <c r="E266" s="229" t="s">
        <v>127</v>
      </c>
      <c r="F266" s="229" t="s">
        <v>217</v>
      </c>
      <c r="G266" s="229" t="s">
        <v>140</v>
      </c>
      <c r="H266" s="229" t="s">
        <v>217</v>
      </c>
      <c r="I266" s="229" t="s">
        <v>217</v>
      </c>
      <c r="J266" s="229" t="s">
        <v>217</v>
      </c>
      <c r="K266" s="229" t="s">
        <v>217</v>
      </c>
      <c r="L266" s="229" t="s">
        <v>217</v>
      </c>
      <c r="M266" s="230">
        <v>-3.49</v>
      </c>
      <c r="N266" s="188" t="str">
        <f t="shared" si="4"/>
        <v>212500012800</v>
      </c>
    </row>
    <row r="267" spans="1:14" x14ac:dyDescent="0.25">
      <c r="A267" s="229" t="s">
        <v>108</v>
      </c>
      <c r="B267" s="229" t="s">
        <v>226</v>
      </c>
      <c r="C267" s="229" t="s">
        <v>227</v>
      </c>
      <c r="D267" s="229" t="s">
        <v>126</v>
      </c>
      <c r="E267" s="229" t="s">
        <v>127</v>
      </c>
      <c r="F267" s="229" t="s">
        <v>217</v>
      </c>
      <c r="G267" s="229" t="s">
        <v>140</v>
      </c>
      <c r="H267" s="229" t="s">
        <v>217</v>
      </c>
      <c r="I267" s="229" t="s">
        <v>217</v>
      </c>
      <c r="J267" s="229" t="s">
        <v>217</v>
      </c>
      <c r="K267" s="229" t="s">
        <v>217</v>
      </c>
      <c r="L267" s="229" t="s">
        <v>217</v>
      </c>
      <c r="M267" s="230">
        <v>-12.79</v>
      </c>
      <c r="N267" s="188" t="str">
        <f t="shared" si="4"/>
        <v>212500012800</v>
      </c>
    </row>
    <row r="268" spans="1:14" x14ac:dyDescent="0.25">
      <c r="A268" s="229" t="s">
        <v>108</v>
      </c>
      <c r="B268" s="229" t="s">
        <v>226</v>
      </c>
      <c r="C268" s="229" t="s">
        <v>227</v>
      </c>
      <c r="D268" s="229" t="s">
        <v>126</v>
      </c>
      <c r="E268" s="229" t="s">
        <v>127</v>
      </c>
      <c r="F268" s="229" t="s">
        <v>217</v>
      </c>
      <c r="G268" s="229" t="s">
        <v>137</v>
      </c>
      <c r="H268" s="229" t="s">
        <v>217</v>
      </c>
      <c r="I268" s="229" t="s">
        <v>217</v>
      </c>
      <c r="J268" s="229" t="s">
        <v>217</v>
      </c>
      <c r="K268" s="229" t="s">
        <v>217</v>
      </c>
      <c r="L268" s="229" t="s">
        <v>217</v>
      </c>
      <c r="M268" s="230">
        <v>-2.12</v>
      </c>
      <c r="N268" s="188" t="str">
        <f t="shared" si="4"/>
        <v>210000012800</v>
      </c>
    </row>
    <row r="269" spans="1:14" x14ac:dyDescent="0.25">
      <c r="A269" s="229" t="s">
        <v>108</v>
      </c>
      <c r="B269" s="229" t="s">
        <v>226</v>
      </c>
      <c r="C269" s="229" t="s">
        <v>227</v>
      </c>
      <c r="D269" s="229" t="s">
        <v>126</v>
      </c>
      <c r="E269" s="229" t="s">
        <v>127</v>
      </c>
      <c r="F269" s="229" t="s">
        <v>217</v>
      </c>
      <c r="G269" s="229" t="s">
        <v>137</v>
      </c>
      <c r="H269" s="229" t="s">
        <v>217</v>
      </c>
      <c r="I269" s="229" t="s">
        <v>217</v>
      </c>
      <c r="J269" s="229" t="s">
        <v>217</v>
      </c>
      <c r="K269" s="229" t="s">
        <v>217</v>
      </c>
      <c r="L269" s="229" t="s">
        <v>217</v>
      </c>
      <c r="M269" s="230">
        <v>-7.77</v>
      </c>
      <c r="N269" s="188" t="str">
        <f t="shared" si="4"/>
        <v>210000012800</v>
      </c>
    </row>
    <row r="270" spans="1:14" x14ac:dyDescent="0.25">
      <c r="A270" s="229" t="s">
        <v>108</v>
      </c>
      <c r="B270" s="229" t="s">
        <v>226</v>
      </c>
      <c r="C270" s="229" t="s">
        <v>227</v>
      </c>
      <c r="D270" s="229" t="s">
        <v>126</v>
      </c>
      <c r="E270" s="229" t="s">
        <v>127</v>
      </c>
      <c r="F270" s="229" t="s">
        <v>217</v>
      </c>
      <c r="G270" s="229" t="s">
        <v>138</v>
      </c>
      <c r="H270" s="229" t="s">
        <v>217</v>
      </c>
      <c r="I270" s="229" t="s">
        <v>217</v>
      </c>
      <c r="J270" s="229" t="s">
        <v>217</v>
      </c>
      <c r="K270" s="229" t="s">
        <v>217</v>
      </c>
      <c r="L270" s="229" t="s">
        <v>217</v>
      </c>
      <c r="M270" s="230">
        <v>-46.35</v>
      </c>
      <c r="N270" s="188" t="str">
        <f t="shared" si="4"/>
        <v>210500012800</v>
      </c>
    </row>
    <row r="271" spans="1:14" x14ac:dyDescent="0.25">
      <c r="A271" s="229" t="s">
        <v>108</v>
      </c>
      <c r="B271" s="229" t="s">
        <v>226</v>
      </c>
      <c r="C271" s="229" t="s">
        <v>227</v>
      </c>
      <c r="D271" s="229" t="s">
        <v>126</v>
      </c>
      <c r="E271" s="229" t="s">
        <v>127</v>
      </c>
      <c r="F271" s="229" t="s">
        <v>217</v>
      </c>
      <c r="G271" s="229" t="s">
        <v>134</v>
      </c>
      <c r="H271" s="229" t="s">
        <v>217</v>
      </c>
      <c r="I271" s="229" t="s">
        <v>217</v>
      </c>
      <c r="J271" s="229" t="s">
        <v>217</v>
      </c>
      <c r="K271" s="229" t="s">
        <v>217</v>
      </c>
      <c r="L271" s="229" t="s">
        <v>217</v>
      </c>
      <c r="M271" s="230">
        <v>-6.56</v>
      </c>
      <c r="N271" s="188" t="str">
        <f t="shared" si="4"/>
        <v>205500012800</v>
      </c>
    </row>
    <row r="272" spans="1:14" x14ac:dyDescent="0.25">
      <c r="A272" s="229" t="s">
        <v>108</v>
      </c>
      <c r="B272" s="229" t="s">
        <v>228</v>
      </c>
      <c r="C272" s="229" t="s">
        <v>229</v>
      </c>
      <c r="D272" s="229" t="s">
        <v>126</v>
      </c>
      <c r="E272" s="229" t="s">
        <v>127</v>
      </c>
      <c r="F272" s="229" t="s">
        <v>131</v>
      </c>
      <c r="G272" s="229" t="s">
        <v>148</v>
      </c>
      <c r="H272" s="229" t="s">
        <v>217</v>
      </c>
      <c r="I272" s="229" t="s">
        <v>217</v>
      </c>
      <c r="J272" s="229" t="s">
        <v>217</v>
      </c>
      <c r="K272" s="229" t="s">
        <v>217</v>
      </c>
      <c r="L272" s="229" t="s">
        <v>217</v>
      </c>
      <c r="M272" s="230">
        <v>135.51</v>
      </c>
      <c r="N272" s="188" t="str">
        <f t="shared" si="4"/>
        <v>700000012800</v>
      </c>
    </row>
    <row r="273" spans="1:14" x14ac:dyDescent="0.25">
      <c r="A273" s="229" t="s">
        <v>108</v>
      </c>
      <c r="B273" s="229" t="s">
        <v>228</v>
      </c>
      <c r="C273" s="229" t="s">
        <v>229</v>
      </c>
      <c r="D273" s="229" t="s">
        <v>126</v>
      </c>
      <c r="E273" s="229" t="s">
        <v>127</v>
      </c>
      <c r="F273" s="229" t="s">
        <v>217</v>
      </c>
      <c r="G273" s="229" t="s">
        <v>167</v>
      </c>
      <c r="H273" s="229" t="s">
        <v>217</v>
      </c>
      <c r="I273" s="229" t="s">
        <v>217</v>
      </c>
      <c r="J273" s="229" t="s">
        <v>217</v>
      </c>
      <c r="K273" s="229" t="s">
        <v>217</v>
      </c>
      <c r="L273" s="229" t="s">
        <v>217</v>
      </c>
      <c r="M273" s="230">
        <v>19.71</v>
      </c>
      <c r="N273" s="188" t="str">
        <f t="shared" si="4"/>
        <v>208100012800</v>
      </c>
    </row>
    <row r="274" spans="1:14" x14ac:dyDescent="0.25">
      <c r="A274" s="229" t="s">
        <v>108</v>
      </c>
      <c r="B274" s="229" t="s">
        <v>228</v>
      </c>
      <c r="C274" s="229" t="s">
        <v>229</v>
      </c>
      <c r="D274" s="229" t="s">
        <v>126</v>
      </c>
      <c r="E274" s="229" t="s">
        <v>127</v>
      </c>
      <c r="F274" s="229" t="s">
        <v>217</v>
      </c>
      <c r="G274" s="229" t="s">
        <v>167</v>
      </c>
      <c r="H274" s="229" t="s">
        <v>217</v>
      </c>
      <c r="I274" s="229" t="s">
        <v>217</v>
      </c>
      <c r="J274" s="229" t="s">
        <v>217</v>
      </c>
      <c r="K274" s="229" t="s">
        <v>217</v>
      </c>
      <c r="L274" s="229" t="s">
        <v>217</v>
      </c>
      <c r="M274" s="230">
        <v>30.09</v>
      </c>
      <c r="N274" s="188" t="str">
        <f t="shared" si="4"/>
        <v>208100012800</v>
      </c>
    </row>
    <row r="275" spans="1:14" x14ac:dyDescent="0.25">
      <c r="A275" s="229" t="s">
        <v>108</v>
      </c>
      <c r="B275" s="229" t="s">
        <v>228</v>
      </c>
      <c r="C275" s="229" t="s">
        <v>229</v>
      </c>
      <c r="D275" s="229" t="s">
        <v>126</v>
      </c>
      <c r="E275" s="229" t="s">
        <v>127</v>
      </c>
      <c r="F275" s="229" t="s">
        <v>131</v>
      </c>
      <c r="G275" s="229" t="s">
        <v>148</v>
      </c>
      <c r="H275" s="229" t="s">
        <v>217</v>
      </c>
      <c r="I275" s="229" t="s">
        <v>217</v>
      </c>
      <c r="J275" s="229" t="s">
        <v>217</v>
      </c>
      <c r="K275" s="229" t="s">
        <v>217</v>
      </c>
      <c r="L275" s="229" t="s">
        <v>217</v>
      </c>
      <c r="M275" s="230">
        <v>233.54</v>
      </c>
      <c r="N275" s="188" t="str">
        <f t="shared" si="4"/>
        <v>700000012800</v>
      </c>
    </row>
    <row r="276" spans="1:14" x14ac:dyDescent="0.25">
      <c r="A276" s="229" t="s">
        <v>108</v>
      </c>
      <c r="B276" s="229" t="s">
        <v>228</v>
      </c>
      <c r="C276" s="229" t="s">
        <v>229</v>
      </c>
      <c r="D276" s="229" t="s">
        <v>126</v>
      </c>
      <c r="E276" s="229" t="s">
        <v>127</v>
      </c>
      <c r="F276" s="229" t="s">
        <v>131</v>
      </c>
      <c r="G276" s="229" t="s">
        <v>148</v>
      </c>
      <c r="H276" s="229" t="s">
        <v>217</v>
      </c>
      <c r="I276" s="229" t="s">
        <v>217</v>
      </c>
      <c r="J276" s="229" t="s">
        <v>217</v>
      </c>
      <c r="K276" s="229" t="s">
        <v>217</v>
      </c>
      <c r="L276" s="229" t="s">
        <v>217</v>
      </c>
      <c r="M276" s="230">
        <v>92.26</v>
      </c>
      <c r="N276" s="188" t="str">
        <f t="shared" si="4"/>
        <v>700000012800</v>
      </c>
    </row>
    <row r="277" spans="1:14" x14ac:dyDescent="0.25">
      <c r="A277" s="229" t="s">
        <v>108</v>
      </c>
      <c r="B277" s="229" t="s">
        <v>228</v>
      </c>
      <c r="C277" s="229" t="s">
        <v>229</v>
      </c>
      <c r="D277" s="229" t="s">
        <v>126</v>
      </c>
      <c r="E277" s="229" t="s">
        <v>127</v>
      </c>
      <c r="F277" s="229" t="s">
        <v>217</v>
      </c>
      <c r="G277" s="229" t="s">
        <v>167</v>
      </c>
      <c r="H277" s="229" t="s">
        <v>217</v>
      </c>
      <c r="I277" s="229" t="s">
        <v>217</v>
      </c>
      <c r="J277" s="229" t="s">
        <v>217</v>
      </c>
      <c r="K277" s="229" t="s">
        <v>217</v>
      </c>
      <c r="L277" s="229" t="s">
        <v>217</v>
      </c>
      <c r="M277" s="230">
        <v>109.91</v>
      </c>
      <c r="N277" s="188" t="str">
        <f t="shared" si="4"/>
        <v>208100012800</v>
      </c>
    </row>
    <row r="278" spans="1:14" x14ac:dyDescent="0.25">
      <c r="A278" s="229" t="s">
        <v>108</v>
      </c>
      <c r="B278" s="229" t="s">
        <v>228</v>
      </c>
      <c r="C278" s="229" t="s">
        <v>229</v>
      </c>
      <c r="D278" s="229" t="s">
        <v>126</v>
      </c>
      <c r="E278" s="229" t="s">
        <v>127</v>
      </c>
      <c r="F278" s="229" t="s">
        <v>217</v>
      </c>
      <c r="G278" s="229" t="s">
        <v>167</v>
      </c>
      <c r="H278" s="229" t="s">
        <v>217</v>
      </c>
      <c r="I278" s="229" t="s">
        <v>217</v>
      </c>
      <c r="J278" s="229" t="s">
        <v>217</v>
      </c>
      <c r="K278" s="229" t="s">
        <v>217</v>
      </c>
      <c r="L278" s="229" t="s">
        <v>217</v>
      </c>
      <c r="M278" s="230">
        <v>72.290000000000006</v>
      </c>
      <c r="N278" s="188" t="str">
        <f t="shared" si="4"/>
        <v>208100012800</v>
      </c>
    </row>
    <row r="279" spans="1:14" x14ac:dyDescent="0.25">
      <c r="A279" s="229" t="s">
        <v>108</v>
      </c>
      <c r="B279" s="229" t="s">
        <v>228</v>
      </c>
      <c r="C279" s="229" t="s">
        <v>229</v>
      </c>
      <c r="D279" s="229" t="s">
        <v>126</v>
      </c>
      <c r="E279" s="229" t="s">
        <v>127</v>
      </c>
      <c r="F279" s="229" t="s">
        <v>131</v>
      </c>
      <c r="G279" s="229" t="s">
        <v>148</v>
      </c>
      <c r="H279" s="229" t="s">
        <v>217</v>
      </c>
      <c r="I279" s="229" t="s">
        <v>217</v>
      </c>
      <c r="J279" s="229" t="s">
        <v>217</v>
      </c>
      <c r="K279" s="229" t="s">
        <v>217</v>
      </c>
      <c r="L279" s="229" t="s">
        <v>217</v>
      </c>
      <c r="M279" s="230">
        <v>123.02</v>
      </c>
      <c r="N279" s="188" t="str">
        <f t="shared" si="4"/>
        <v>700000012800</v>
      </c>
    </row>
    <row r="280" spans="1:14" x14ac:dyDescent="0.25">
      <c r="A280" s="229" t="s">
        <v>108</v>
      </c>
      <c r="B280" s="229" t="s">
        <v>228</v>
      </c>
      <c r="C280" s="229" t="s">
        <v>229</v>
      </c>
      <c r="D280" s="229" t="s">
        <v>126</v>
      </c>
      <c r="E280" s="229" t="s">
        <v>127</v>
      </c>
      <c r="F280" s="229" t="s">
        <v>131</v>
      </c>
      <c r="G280" s="229" t="s">
        <v>148</v>
      </c>
      <c r="H280" s="229" t="s">
        <v>217</v>
      </c>
      <c r="I280" s="229" t="s">
        <v>217</v>
      </c>
      <c r="J280" s="229" t="s">
        <v>217</v>
      </c>
      <c r="K280" s="229" t="s">
        <v>217</v>
      </c>
      <c r="L280" s="229" t="s">
        <v>217</v>
      </c>
      <c r="M280" s="230">
        <v>741.95</v>
      </c>
      <c r="N280" s="188" t="str">
        <f t="shared" si="4"/>
        <v>700000012800</v>
      </c>
    </row>
    <row r="281" spans="1:14" x14ac:dyDescent="0.25">
      <c r="A281" s="229" t="s">
        <v>108</v>
      </c>
      <c r="B281" s="229" t="s">
        <v>228</v>
      </c>
      <c r="C281" s="229" t="s">
        <v>229</v>
      </c>
      <c r="D281" s="229" t="s">
        <v>126</v>
      </c>
      <c r="E281" s="229" t="s">
        <v>127</v>
      </c>
      <c r="F281" s="229" t="s">
        <v>131</v>
      </c>
      <c r="G281" s="229" t="s">
        <v>148</v>
      </c>
      <c r="H281" s="229" t="s">
        <v>217</v>
      </c>
      <c r="I281" s="229" t="s">
        <v>217</v>
      </c>
      <c r="J281" s="229" t="s">
        <v>217</v>
      </c>
      <c r="K281" s="229" t="s">
        <v>217</v>
      </c>
      <c r="L281" s="229" t="s">
        <v>217</v>
      </c>
      <c r="M281" s="230">
        <v>430.56</v>
      </c>
      <c r="N281" s="188" t="str">
        <f t="shared" si="4"/>
        <v>700000012800</v>
      </c>
    </row>
    <row r="282" spans="1:14" x14ac:dyDescent="0.25">
      <c r="A282" s="229" t="s">
        <v>108</v>
      </c>
      <c r="B282" s="229" t="s">
        <v>228</v>
      </c>
      <c r="C282" s="229" t="s">
        <v>229</v>
      </c>
      <c r="D282" s="229" t="s">
        <v>126</v>
      </c>
      <c r="E282" s="229" t="s">
        <v>127</v>
      </c>
      <c r="F282" s="229" t="s">
        <v>131</v>
      </c>
      <c r="G282" s="229" t="s">
        <v>148</v>
      </c>
      <c r="H282" s="229" t="s">
        <v>217</v>
      </c>
      <c r="I282" s="229" t="s">
        <v>217</v>
      </c>
      <c r="J282" s="229" t="s">
        <v>217</v>
      </c>
      <c r="K282" s="229" t="s">
        <v>217</v>
      </c>
      <c r="L282" s="229" t="s">
        <v>217</v>
      </c>
      <c r="M282" s="230">
        <v>395.96</v>
      </c>
      <c r="N282" s="188" t="str">
        <f t="shared" si="4"/>
        <v>700000012800</v>
      </c>
    </row>
    <row r="283" spans="1:14" x14ac:dyDescent="0.25">
      <c r="A283" s="229" t="s">
        <v>108</v>
      </c>
      <c r="B283" s="229" t="s">
        <v>228</v>
      </c>
      <c r="C283" s="229" t="s">
        <v>229</v>
      </c>
      <c r="D283" s="229" t="s">
        <v>126</v>
      </c>
      <c r="E283" s="229" t="s">
        <v>127</v>
      </c>
      <c r="F283" s="229" t="s">
        <v>131</v>
      </c>
      <c r="G283" s="229" t="s">
        <v>151</v>
      </c>
      <c r="H283" s="229" t="s">
        <v>217</v>
      </c>
      <c r="I283" s="229" t="s">
        <v>217</v>
      </c>
      <c r="J283" s="229" t="s">
        <v>217</v>
      </c>
      <c r="K283" s="229" t="s">
        <v>217</v>
      </c>
      <c r="L283" s="229" t="s">
        <v>217</v>
      </c>
      <c r="M283" s="230">
        <v>28.68</v>
      </c>
      <c r="N283" s="188" t="str">
        <f t="shared" si="4"/>
        <v>723000012800</v>
      </c>
    </row>
    <row r="284" spans="1:14" x14ac:dyDescent="0.25">
      <c r="A284" s="229" t="s">
        <v>108</v>
      </c>
      <c r="B284" s="229" t="s">
        <v>228</v>
      </c>
      <c r="C284" s="229" t="s">
        <v>229</v>
      </c>
      <c r="D284" s="229" t="s">
        <v>126</v>
      </c>
      <c r="E284" s="229" t="s">
        <v>127</v>
      </c>
      <c r="F284" s="229" t="s">
        <v>131</v>
      </c>
      <c r="G284" s="229" t="s">
        <v>151</v>
      </c>
      <c r="H284" s="229" t="s">
        <v>217</v>
      </c>
      <c r="I284" s="229" t="s">
        <v>217</v>
      </c>
      <c r="J284" s="229" t="s">
        <v>217</v>
      </c>
      <c r="K284" s="229" t="s">
        <v>217</v>
      </c>
      <c r="L284" s="229" t="s">
        <v>217</v>
      </c>
      <c r="M284" s="230">
        <v>105.19</v>
      </c>
      <c r="N284" s="188" t="str">
        <f t="shared" si="4"/>
        <v>723000012800</v>
      </c>
    </row>
    <row r="285" spans="1:14" x14ac:dyDescent="0.25">
      <c r="A285" s="229" t="s">
        <v>108</v>
      </c>
      <c r="B285" s="229" t="s">
        <v>228</v>
      </c>
      <c r="C285" s="229" t="s">
        <v>229</v>
      </c>
      <c r="D285" s="229" t="s">
        <v>126</v>
      </c>
      <c r="E285" s="229" t="s">
        <v>127</v>
      </c>
      <c r="F285" s="229" t="s">
        <v>217</v>
      </c>
      <c r="G285" s="229" t="s">
        <v>134</v>
      </c>
      <c r="H285" s="229" t="s">
        <v>217</v>
      </c>
      <c r="I285" s="229" t="s">
        <v>217</v>
      </c>
      <c r="J285" s="229" t="s">
        <v>217</v>
      </c>
      <c r="K285" s="229" t="s">
        <v>217</v>
      </c>
      <c r="L285" s="229" t="s">
        <v>217</v>
      </c>
      <c r="M285" s="230">
        <v>-0.91</v>
      </c>
      <c r="N285" s="188" t="str">
        <f t="shared" si="4"/>
        <v>205500012800</v>
      </c>
    </row>
    <row r="286" spans="1:14" x14ac:dyDescent="0.25">
      <c r="A286" s="229" t="s">
        <v>108</v>
      </c>
      <c r="B286" s="229" t="s">
        <v>228</v>
      </c>
      <c r="C286" s="229" t="s">
        <v>229</v>
      </c>
      <c r="D286" s="229" t="s">
        <v>126</v>
      </c>
      <c r="E286" s="229" t="s">
        <v>127</v>
      </c>
      <c r="F286" s="229" t="s">
        <v>217</v>
      </c>
      <c r="G286" s="229" t="s">
        <v>132</v>
      </c>
      <c r="H286" s="229" t="s">
        <v>217</v>
      </c>
      <c r="I286" s="229" t="s">
        <v>217</v>
      </c>
      <c r="J286" s="229" t="s">
        <v>217</v>
      </c>
      <c r="K286" s="229" t="s">
        <v>217</v>
      </c>
      <c r="L286" s="229" t="s">
        <v>217</v>
      </c>
      <c r="M286" s="230">
        <v>-30.44</v>
      </c>
      <c r="N286" s="188" t="str">
        <f t="shared" si="4"/>
        <v>205200012800</v>
      </c>
    </row>
    <row r="287" spans="1:14" x14ac:dyDescent="0.25">
      <c r="A287" s="229" t="s">
        <v>108</v>
      </c>
      <c r="B287" s="229" t="s">
        <v>228</v>
      </c>
      <c r="C287" s="229" t="s">
        <v>229</v>
      </c>
      <c r="D287" s="229" t="s">
        <v>126</v>
      </c>
      <c r="E287" s="229" t="s">
        <v>127</v>
      </c>
      <c r="F287" s="229" t="s">
        <v>217</v>
      </c>
      <c r="G287" s="229" t="s">
        <v>132</v>
      </c>
      <c r="H287" s="229" t="s">
        <v>217</v>
      </c>
      <c r="I287" s="229" t="s">
        <v>217</v>
      </c>
      <c r="J287" s="229" t="s">
        <v>217</v>
      </c>
      <c r="K287" s="229" t="s">
        <v>217</v>
      </c>
      <c r="L287" s="229" t="s">
        <v>217</v>
      </c>
      <c r="M287" s="230">
        <v>-111.64</v>
      </c>
      <c r="N287" s="188" t="str">
        <f t="shared" si="4"/>
        <v>205200012800</v>
      </c>
    </row>
    <row r="288" spans="1:14" x14ac:dyDescent="0.25">
      <c r="A288" s="229" t="s">
        <v>108</v>
      </c>
      <c r="B288" s="229" t="s">
        <v>228</v>
      </c>
      <c r="C288" s="229" t="s">
        <v>229</v>
      </c>
      <c r="D288" s="229" t="s">
        <v>126</v>
      </c>
      <c r="E288" s="229" t="s">
        <v>127</v>
      </c>
      <c r="F288" s="229" t="s">
        <v>217</v>
      </c>
      <c r="G288" s="229" t="s">
        <v>137</v>
      </c>
      <c r="H288" s="229" t="s">
        <v>217</v>
      </c>
      <c r="I288" s="229" t="s">
        <v>217</v>
      </c>
      <c r="J288" s="229" t="s">
        <v>217</v>
      </c>
      <c r="K288" s="229" t="s">
        <v>217</v>
      </c>
      <c r="L288" s="229" t="s">
        <v>217</v>
      </c>
      <c r="M288" s="230">
        <v>-5.54</v>
      </c>
      <c r="N288" s="188" t="str">
        <f t="shared" si="4"/>
        <v>210000012800</v>
      </c>
    </row>
    <row r="289" spans="1:14" x14ac:dyDescent="0.25">
      <c r="A289" s="229" t="s">
        <v>108</v>
      </c>
      <c r="B289" s="229" t="s">
        <v>228</v>
      </c>
      <c r="C289" s="229" t="s">
        <v>229</v>
      </c>
      <c r="D289" s="229" t="s">
        <v>126</v>
      </c>
      <c r="E289" s="229" t="s">
        <v>127</v>
      </c>
      <c r="F289" s="229" t="s">
        <v>217</v>
      </c>
      <c r="G289" s="229" t="s">
        <v>137</v>
      </c>
      <c r="H289" s="229" t="s">
        <v>217</v>
      </c>
      <c r="I289" s="229" t="s">
        <v>217</v>
      </c>
      <c r="J289" s="229" t="s">
        <v>217</v>
      </c>
      <c r="K289" s="229" t="s">
        <v>217</v>
      </c>
      <c r="L289" s="229" t="s">
        <v>217</v>
      </c>
      <c r="M289" s="230">
        <v>-20.29</v>
      </c>
      <c r="N289" s="188" t="str">
        <f t="shared" si="4"/>
        <v>210000012800</v>
      </c>
    </row>
    <row r="290" spans="1:14" x14ac:dyDescent="0.25">
      <c r="A290" s="229" t="s">
        <v>108</v>
      </c>
      <c r="B290" s="229" t="s">
        <v>228</v>
      </c>
      <c r="C290" s="229" t="s">
        <v>229</v>
      </c>
      <c r="D290" s="229" t="s">
        <v>126</v>
      </c>
      <c r="E290" s="229" t="s">
        <v>127</v>
      </c>
      <c r="F290" s="229" t="s">
        <v>217</v>
      </c>
      <c r="G290" s="229" t="s">
        <v>139</v>
      </c>
      <c r="H290" s="229" t="s">
        <v>217</v>
      </c>
      <c r="I290" s="229" t="s">
        <v>217</v>
      </c>
      <c r="J290" s="229" t="s">
        <v>217</v>
      </c>
      <c r="K290" s="229" t="s">
        <v>217</v>
      </c>
      <c r="L290" s="229" t="s">
        <v>217</v>
      </c>
      <c r="M290" s="230">
        <v>-28.69</v>
      </c>
      <c r="N290" s="188" t="str">
        <f t="shared" si="4"/>
        <v>211000012800</v>
      </c>
    </row>
    <row r="291" spans="1:14" x14ac:dyDescent="0.25">
      <c r="A291" s="229" t="s">
        <v>108</v>
      </c>
      <c r="B291" s="229" t="s">
        <v>228</v>
      </c>
      <c r="C291" s="229" t="s">
        <v>229</v>
      </c>
      <c r="D291" s="229" t="s">
        <v>126</v>
      </c>
      <c r="E291" s="229" t="s">
        <v>127</v>
      </c>
      <c r="F291" s="229" t="s">
        <v>217</v>
      </c>
      <c r="G291" s="229" t="s">
        <v>139</v>
      </c>
      <c r="H291" s="229" t="s">
        <v>217</v>
      </c>
      <c r="I291" s="229" t="s">
        <v>217</v>
      </c>
      <c r="J291" s="229" t="s">
        <v>217</v>
      </c>
      <c r="K291" s="229" t="s">
        <v>217</v>
      </c>
      <c r="L291" s="229" t="s">
        <v>217</v>
      </c>
      <c r="M291" s="230">
        <v>-105.18</v>
      </c>
      <c r="N291" s="188" t="str">
        <f t="shared" si="4"/>
        <v>211000012800</v>
      </c>
    </row>
    <row r="292" spans="1:14" x14ac:dyDescent="0.25">
      <c r="A292" s="229" t="s">
        <v>108</v>
      </c>
      <c r="B292" s="229" t="s">
        <v>228</v>
      </c>
      <c r="C292" s="229" t="s">
        <v>229</v>
      </c>
      <c r="D292" s="229" t="s">
        <v>126</v>
      </c>
      <c r="E292" s="229" t="s">
        <v>127</v>
      </c>
      <c r="F292" s="229" t="s">
        <v>217</v>
      </c>
      <c r="G292" s="229" t="s">
        <v>133</v>
      </c>
      <c r="H292" s="229" t="s">
        <v>217</v>
      </c>
      <c r="I292" s="229" t="s">
        <v>217</v>
      </c>
      <c r="J292" s="229" t="s">
        <v>217</v>
      </c>
      <c r="K292" s="229" t="s">
        <v>217</v>
      </c>
      <c r="L292" s="229" t="s">
        <v>217</v>
      </c>
      <c r="M292" s="230">
        <v>-28.68</v>
      </c>
      <c r="N292" s="188" t="str">
        <f t="shared" si="4"/>
        <v>205300012800</v>
      </c>
    </row>
    <row r="293" spans="1:14" x14ac:dyDescent="0.25">
      <c r="A293" s="229" t="s">
        <v>108</v>
      </c>
      <c r="B293" s="229" t="s">
        <v>228</v>
      </c>
      <c r="C293" s="229" t="s">
        <v>229</v>
      </c>
      <c r="D293" s="229" t="s">
        <v>126</v>
      </c>
      <c r="E293" s="229" t="s">
        <v>127</v>
      </c>
      <c r="F293" s="229" t="s">
        <v>217</v>
      </c>
      <c r="G293" s="229" t="s">
        <v>133</v>
      </c>
      <c r="H293" s="229" t="s">
        <v>217</v>
      </c>
      <c r="I293" s="229" t="s">
        <v>217</v>
      </c>
      <c r="J293" s="229" t="s">
        <v>217</v>
      </c>
      <c r="K293" s="229" t="s">
        <v>217</v>
      </c>
      <c r="L293" s="229" t="s">
        <v>217</v>
      </c>
      <c r="M293" s="230">
        <v>-105.19</v>
      </c>
      <c r="N293" s="188" t="str">
        <f t="shared" si="4"/>
        <v>205300012800</v>
      </c>
    </row>
    <row r="294" spans="1:14" x14ac:dyDescent="0.25">
      <c r="A294" s="229" t="s">
        <v>108</v>
      </c>
      <c r="B294" s="229" t="s">
        <v>228</v>
      </c>
      <c r="C294" s="229" t="s">
        <v>229</v>
      </c>
      <c r="D294" s="229" t="s">
        <v>126</v>
      </c>
      <c r="E294" s="229" t="s">
        <v>127</v>
      </c>
      <c r="F294" s="229" t="s">
        <v>217</v>
      </c>
      <c r="G294" s="229" t="s">
        <v>145</v>
      </c>
      <c r="H294" s="229" t="s">
        <v>217</v>
      </c>
      <c r="I294" s="229" t="s">
        <v>217</v>
      </c>
      <c r="J294" s="229" t="s">
        <v>217</v>
      </c>
      <c r="K294" s="229" t="s">
        <v>217</v>
      </c>
      <c r="L294" s="229" t="s">
        <v>217</v>
      </c>
      <c r="M294" s="230">
        <v>-6.71</v>
      </c>
      <c r="N294" s="188" t="str">
        <f t="shared" si="4"/>
        <v>216000012800</v>
      </c>
    </row>
    <row r="295" spans="1:14" x14ac:dyDescent="0.25">
      <c r="A295" s="229" t="s">
        <v>108</v>
      </c>
      <c r="B295" s="229" t="s">
        <v>228</v>
      </c>
      <c r="C295" s="229" t="s">
        <v>229</v>
      </c>
      <c r="D295" s="229" t="s">
        <v>126</v>
      </c>
      <c r="E295" s="229" t="s">
        <v>127</v>
      </c>
      <c r="F295" s="229" t="s">
        <v>217</v>
      </c>
      <c r="G295" s="229" t="s">
        <v>145</v>
      </c>
      <c r="H295" s="229" t="s">
        <v>217</v>
      </c>
      <c r="I295" s="229" t="s">
        <v>217</v>
      </c>
      <c r="J295" s="229" t="s">
        <v>217</v>
      </c>
      <c r="K295" s="229" t="s">
        <v>217</v>
      </c>
      <c r="L295" s="229" t="s">
        <v>217</v>
      </c>
      <c r="M295" s="230">
        <v>-24.59</v>
      </c>
      <c r="N295" s="188" t="str">
        <f t="shared" si="4"/>
        <v>216000012800</v>
      </c>
    </row>
    <row r="296" spans="1:14" x14ac:dyDescent="0.25">
      <c r="A296" s="229" t="s">
        <v>108</v>
      </c>
      <c r="B296" s="229" t="s">
        <v>228</v>
      </c>
      <c r="C296" s="229" t="s">
        <v>229</v>
      </c>
      <c r="D296" s="229" t="s">
        <v>126</v>
      </c>
      <c r="E296" s="229" t="s">
        <v>127</v>
      </c>
      <c r="F296" s="229" t="s">
        <v>217</v>
      </c>
      <c r="G296" s="229" t="s">
        <v>142</v>
      </c>
      <c r="H296" s="229" t="s">
        <v>217</v>
      </c>
      <c r="I296" s="229" t="s">
        <v>217</v>
      </c>
      <c r="J296" s="229" t="s">
        <v>217</v>
      </c>
      <c r="K296" s="229" t="s">
        <v>217</v>
      </c>
      <c r="L296" s="229" t="s">
        <v>217</v>
      </c>
      <c r="M296" s="230">
        <v>-17.02</v>
      </c>
      <c r="N296" s="188" t="str">
        <f t="shared" si="4"/>
        <v>214000012800</v>
      </c>
    </row>
    <row r="297" spans="1:14" x14ac:dyDescent="0.25">
      <c r="A297" s="229" t="s">
        <v>108</v>
      </c>
      <c r="B297" s="229" t="s">
        <v>228</v>
      </c>
      <c r="C297" s="229" t="s">
        <v>229</v>
      </c>
      <c r="D297" s="229" t="s">
        <v>126</v>
      </c>
      <c r="E297" s="229" t="s">
        <v>127</v>
      </c>
      <c r="F297" s="229" t="s">
        <v>217</v>
      </c>
      <c r="G297" s="229" t="s">
        <v>142</v>
      </c>
      <c r="H297" s="229" t="s">
        <v>217</v>
      </c>
      <c r="I297" s="229" t="s">
        <v>217</v>
      </c>
      <c r="J297" s="229" t="s">
        <v>217</v>
      </c>
      <c r="K297" s="229" t="s">
        <v>217</v>
      </c>
      <c r="L297" s="229" t="s">
        <v>217</v>
      </c>
      <c r="M297" s="230">
        <v>-62.39</v>
      </c>
      <c r="N297" s="188" t="str">
        <f t="shared" si="4"/>
        <v>214000012800</v>
      </c>
    </row>
    <row r="298" spans="1:14" x14ac:dyDescent="0.25">
      <c r="A298" s="229" t="s">
        <v>108</v>
      </c>
      <c r="B298" s="229" t="s">
        <v>228</v>
      </c>
      <c r="C298" s="229" t="s">
        <v>229</v>
      </c>
      <c r="D298" s="229" t="s">
        <v>126</v>
      </c>
      <c r="E298" s="229" t="s">
        <v>127</v>
      </c>
      <c r="F298" s="229" t="s">
        <v>217</v>
      </c>
      <c r="G298" s="229" t="s">
        <v>136</v>
      </c>
      <c r="H298" s="229" t="s">
        <v>217</v>
      </c>
      <c r="I298" s="229" t="s">
        <v>217</v>
      </c>
      <c r="J298" s="229" t="s">
        <v>217</v>
      </c>
      <c r="K298" s="229" t="s">
        <v>217</v>
      </c>
      <c r="L298" s="229" t="s">
        <v>217</v>
      </c>
      <c r="M298" s="230">
        <v>-6.71</v>
      </c>
      <c r="N298" s="188" t="str">
        <f t="shared" si="4"/>
        <v>205800012800</v>
      </c>
    </row>
    <row r="299" spans="1:14" x14ac:dyDescent="0.25">
      <c r="A299" s="229" t="s">
        <v>108</v>
      </c>
      <c r="B299" s="229" t="s">
        <v>228</v>
      </c>
      <c r="C299" s="229" t="s">
        <v>229</v>
      </c>
      <c r="D299" s="229" t="s">
        <v>126</v>
      </c>
      <c r="E299" s="229" t="s">
        <v>127</v>
      </c>
      <c r="F299" s="229" t="s">
        <v>217</v>
      </c>
      <c r="G299" s="229" t="s">
        <v>136</v>
      </c>
      <c r="H299" s="229" t="s">
        <v>217</v>
      </c>
      <c r="I299" s="229" t="s">
        <v>217</v>
      </c>
      <c r="J299" s="229" t="s">
        <v>217</v>
      </c>
      <c r="K299" s="229" t="s">
        <v>217</v>
      </c>
      <c r="L299" s="229" t="s">
        <v>217</v>
      </c>
      <c r="M299" s="230">
        <v>-24.59</v>
      </c>
      <c r="N299" s="188" t="str">
        <f t="shared" si="4"/>
        <v>205800012800</v>
      </c>
    </row>
    <row r="300" spans="1:14" x14ac:dyDescent="0.25">
      <c r="A300" s="229" t="s">
        <v>108</v>
      </c>
      <c r="B300" s="229" t="s">
        <v>228</v>
      </c>
      <c r="C300" s="229" t="s">
        <v>229</v>
      </c>
      <c r="D300" s="229" t="s">
        <v>126</v>
      </c>
      <c r="E300" s="229" t="s">
        <v>127</v>
      </c>
      <c r="F300" s="229" t="s">
        <v>217</v>
      </c>
      <c r="G300" s="229" t="s">
        <v>143</v>
      </c>
      <c r="H300" s="229" t="s">
        <v>217</v>
      </c>
      <c r="I300" s="229" t="s">
        <v>217</v>
      </c>
      <c r="J300" s="229" t="s">
        <v>217</v>
      </c>
      <c r="K300" s="229" t="s">
        <v>217</v>
      </c>
      <c r="L300" s="229" t="s">
        <v>217</v>
      </c>
      <c r="M300" s="230">
        <v>-23.09</v>
      </c>
      <c r="N300" s="188" t="str">
        <f t="shared" si="4"/>
        <v>215000012800</v>
      </c>
    </row>
    <row r="301" spans="1:14" x14ac:dyDescent="0.25">
      <c r="A301" s="229" t="s">
        <v>108</v>
      </c>
      <c r="B301" s="229" t="s">
        <v>228</v>
      </c>
      <c r="C301" s="229" t="s">
        <v>229</v>
      </c>
      <c r="D301" s="229" t="s">
        <v>126</v>
      </c>
      <c r="E301" s="229" t="s">
        <v>127</v>
      </c>
      <c r="F301" s="229" t="s">
        <v>217</v>
      </c>
      <c r="G301" s="229" t="s">
        <v>143</v>
      </c>
      <c r="H301" s="229" t="s">
        <v>217</v>
      </c>
      <c r="I301" s="229" t="s">
        <v>217</v>
      </c>
      <c r="J301" s="229" t="s">
        <v>217</v>
      </c>
      <c r="K301" s="229" t="s">
        <v>217</v>
      </c>
      <c r="L301" s="229" t="s">
        <v>217</v>
      </c>
      <c r="M301" s="230">
        <v>-84.65</v>
      </c>
      <c r="N301" s="188" t="str">
        <f t="shared" si="4"/>
        <v>215000012800</v>
      </c>
    </row>
    <row r="302" spans="1:14" x14ac:dyDescent="0.25">
      <c r="A302" s="229" t="s">
        <v>108</v>
      </c>
      <c r="B302" s="229" t="s">
        <v>228</v>
      </c>
      <c r="C302" s="229" t="s">
        <v>229</v>
      </c>
      <c r="D302" s="229" t="s">
        <v>126</v>
      </c>
      <c r="E302" s="229" t="s">
        <v>127</v>
      </c>
      <c r="F302" s="229" t="s">
        <v>217</v>
      </c>
      <c r="G302" s="229" t="s">
        <v>124</v>
      </c>
      <c r="H302" s="229" t="s">
        <v>217</v>
      </c>
      <c r="I302" s="229" t="s">
        <v>217</v>
      </c>
      <c r="J302" s="229" t="s">
        <v>217</v>
      </c>
      <c r="K302" s="229" t="s">
        <v>217</v>
      </c>
      <c r="L302" s="229" t="s">
        <v>217</v>
      </c>
      <c r="M302" s="230">
        <v>-374.52</v>
      </c>
      <c r="N302" s="188" t="str">
        <f t="shared" si="4"/>
        <v>100000012800</v>
      </c>
    </row>
    <row r="303" spans="1:14" x14ac:dyDescent="0.25">
      <c r="A303" s="229" t="s">
        <v>108</v>
      </c>
      <c r="B303" s="229" t="s">
        <v>228</v>
      </c>
      <c r="C303" s="229" t="s">
        <v>229</v>
      </c>
      <c r="D303" s="229" t="s">
        <v>126</v>
      </c>
      <c r="E303" s="229" t="s">
        <v>127</v>
      </c>
      <c r="F303" s="229" t="s">
        <v>217</v>
      </c>
      <c r="G303" s="229" t="s">
        <v>124</v>
      </c>
      <c r="H303" s="229" t="s">
        <v>217</v>
      </c>
      <c r="I303" s="229" t="s">
        <v>217</v>
      </c>
      <c r="J303" s="229" t="s">
        <v>217</v>
      </c>
      <c r="K303" s="229" t="s">
        <v>217</v>
      </c>
      <c r="L303" s="229" t="s">
        <v>217</v>
      </c>
      <c r="M303" s="230">
        <v>-1372.96</v>
      </c>
      <c r="N303" s="188" t="str">
        <f t="shared" si="4"/>
        <v>100000012800</v>
      </c>
    </row>
    <row r="304" spans="1:14" x14ac:dyDescent="0.25">
      <c r="A304" s="229" t="s">
        <v>108</v>
      </c>
      <c r="B304" s="229" t="s">
        <v>228</v>
      </c>
      <c r="C304" s="229" t="s">
        <v>229</v>
      </c>
      <c r="D304" s="229" t="s">
        <v>126</v>
      </c>
      <c r="E304" s="229" t="s">
        <v>127</v>
      </c>
      <c r="F304" s="229" t="s">
        <v>131</v>
      </c>
      <c r="G304" s="229" t="s">
        <v>152</v>
      </c>
      <c r="H304" s="229" t="s">
        <v>217</v>
      </c>
      <c r="I304" s="229" t="s">
        <v>217</v>
      </c>
      <c r="J304" s="229" t="s">
        <v>217</v>
      </c>
      <c r="K304" s="229" t="s">
        <v>217</v>
      </c>
      <c r="L304" s="229" t="s">
        <v>217</v>
      </c>
      <c r="M304" s="230">
        <v>6.71</v>
      </c>
      <c r="N304" s="188" t="str">
        <f t="shared" si="4"/>
        <v>723100012800</v>
      </c>
    </row>
    <row r="305" spans="1:14" x14ac:dyDescent="0.25">
      <c r="A305" s="229" t="s">
        <v>108</v>
      </c>
      <c r="B305" s="229" t="s">
        <v>228</v>
      </c>
      <c r="C305" s="229" t="s">
        <v>229</v>
      </c>
      <c r="D305" s="229" t="s">
        <v>126</v>
      </c>
      <c r="E305" s="229" t="s">
        <v>127</v>
      </c>
      <c r="F305" s="229" t="s">
        <v>131</v>
      </c>
      <c r="G305" s="229" t="s">
        <v>152</v>
      </c>
      <c r="H305" s="229" t="s">
        <v>217</v>
      </c>
      <c r="I305" s="229" t="s">
        <v>217</v>
      </c>
      <c r="J305" s="229" t="s">
        <v>217</v>
      </c>
      <c r="K305" s="229" t="s">
        <v>217</v>
      </c>
      <c r="L305" s="229" t="s">
        <v>217</v>
      </c>
      <c r="M305" s="230">
        <v>24.59</v>
      </c>
      <c r="N305" s="188" t="str">
        <f t="shared" si="4"/>
        <v>723100012800</v>
      </c>
    </row>
    <row r="306" spans="1:14" x14ac:dyDescent="0.25">
      <c r="A306" s="229" t="s">
        <v>108</v>
      </c>
      <c r="B306" s="229" t="s">
        <v>228</v>
      </c>
      <c r="C306" s="229" t="s">
        <v>229</v>
      </c>
      <c r="D306" s="229" t="s">
        <v>126</v>
      </c>
      <c r="E306" s="229" t="s">
        <v>127</v>
      </c>
      <c r="F306" s="229" t="s">
        <v>131</v>
      </c>
      <c r="G306" s="229" t="s">
        <v>153</v>
      </c>
      <c r="H306" s="229" t="s">
        <v>217</v>
      </c>
      <c r="I306" s="229" t="s">
        <v>217</v>
      </c>
      <c r="J306" s="229" t="s">
        <v>217</v>
      </c>
      <c r="K306" s="229" t="s">
        <v>217</v>
      </c>
      <c r="L306" s="229" t="s">
        <v>217</v>
      </c>
      <c r="M306" s="230">
        <v>199.7</v>
      </c>
      <c r="N306" s="188" t="str">
        <f t="shared" si="4"/>
        <v>724000012800</v>
      </c>
    </row>
    <row r="307" spans="1:14" x14ac:dyDescent="0.25">
      <c r="A307" s="229" t="s">
        <v>108</v>
      </c>
      <c r="B307" s="229" t="s">
        <v>228</v>
      </c>
      <c r="C307" s="229" t="s">
        <v>229</v>
      </c>
      <c r="D307" s="229" t="s">
        <v>126</v>
      </c>
      <c r="E307" s="229" t="s">
        <v>127</v>
      </c>
      <c r="F307" s="229" t="s">
        <v>131</v>
      </c>
      <c r="G307" s="229" t="s">
        <v>153</v>
      </c>
      <c r="H307" s="229" t="s">
        <v>217</v>
      </c>
      <c r="I307" s="229" t="s">
        <v>217</v>
      </c>
      <c r="J307" s="229" t="s">
        <v>217</v>
      </c>
      <c r="K307" s="229" t="s">
        <v>217</v>
      </c>
      <c r="L307" s="229" t="s">
        <v>217</v>
      </c>
      <c r="M307" s="230">
        <v>732.2</v>
      </c>
      <c r="N307" s="188" t="str">
        <f t="shared" si="4"/>
        <v>724000012800</v>
      </c>
    </row>
    <row r="308" spans="1:14" x14ac:dyDescent="0.25">
      <c r="A308" s="229" t="s">
        <v>108</v>
      </c>
      <c r="B308" s="229" t="s">
        <v>228</v>
      </c>
      <c r="C308" s="229" t="s">
        <v>229</v>
      </c>
      <c r="D308" s="229" t="s">
        <v>126</v>
      </c>
      <c r="E308" s="229" t="s">
        <v>127</v>
      </c>
      <c r="F308" s="229" t="s">
        <v>131</v>
      </c>
      <c r="G308" s="229" t="s">
        <v>155</v>
      </c>
      <c r="H308" s="229" t="s">
        <v>217</v>
      </c>
      <c r="I308" s="229" t="s">
        <v>217</v>
      </c>
      <c r="J308" s="229" t="s">
        <v>217</v>
      </c>
      <c r="K308" s="229" t="s">
        <v>217</v>
      </c>
      <c r="L308" s="229" t="s">
        <v>217</v>
      </c>
      <c r="M308" s="230">
        <v>0.24</v>
      </c>
      <c r="N308" s="188" t="str">
        <f t="shared" si="4"/>
        <v>725000012800</v>
      </c>
    </row>
    <row r="309" spans="1:14" x14ac:dyDescent="0.25">
      <c r="A309" s="229" t="s">
        <v>108</v>
      </c>
      <c r="B309" s="229" t="s">
        <v>228</v>
      </c>
      <c r="C309" s="229" t="s">
        <v>229</v>
      </c>
      <c r="D309" s="229" t="s">
        <v>126</v>
      </c>
      <c r="E309" s="229" t="s">
        <v>127</v>
      </c>
      <c r="F309" s="229" t="s">
        <v>131</v>
      </c>
      <c r="G309" s="229" t="s">
        <v>155</v>
      </c>
      <c r="H309" s="229" t="s">
        <v>217</v>
      </c>
      <c r="I309" s="229" t="s">
        <v>217</v>
      </c>
      <c r="J309" s="229" t="s">
        <v>217</v>
      </c>
      <c r="K309" s="229" t="s">
        <v>217</v>
      </c>
      <c r="L309" s="229" t="s">
        <v>217</v>
      </c>
      <c r="M309" s="230">
        <v>0.91</v>
      </c>
      <c r="N309" s="188" t="str">
        <f t="shared" si="4"/>
        <v>725000012800</v>
      </c>
    </row>
    <row r="310" spans="1:14" x14ac:dyDescent="0.25">
      <c r="A310" s="229" t="s">
        <v>108</v>
      </c>
      <c r="B310" s="229" t="s">
        <v>228</v>
      </c>
      <c r="C310" s="229" t="s">
        <v>229</v>
      </c>
      <c r="D310" s="229" t="s">
        <v>126</v>
      </c>
      <c r="E310" s="229" t="s">
        <v>127</v>
      </c>
      <c r="F310" s="229" t="s">
        <v>131</v>
      </c>
      <c r="G310" s="229" t="s">
        <v>156</v>
      </c>
      <c r="H310" s="229" t="s">
        <v>217</v>
      </c>
      <c r="I310" s="229" t="s">
        <v>217</v>
      </c>
      <c r="J310" s="229" t="s">
        <v>217</v>
      </c>
      <c r="K310" s="229" t="s">
        <v>217</v>
      </c>
      <c r="L310" s="229" t="s">
        <v>217</v>
      </c>
      <c r="M310" s="230">
        <v>30.44</v>
      </c>
      <c r="N310" s="188" t="str">
        <f t="shared" si="4"/>
        <v>726900012800</v>
      </c>
    </row>
    <row r="311" spans="1:14" x14ac:dyDescent="0.25">
      <c r="A311" s="229" t="s">
        <v>108</v>
      </c>
      <c r="B311" s="229" t="s">
        <v>228</v>
      </c>
      <c r="C311" s="229" t="s">
        <v>229</v>
      </c>
      <c r="D311" s="229" t="s">
        <v>126</v>
      </c>
      <c r="E311" s="229" t="s">
        <v>127</v>
      </c>
      <c r="F311" s="229" t="s">
        <v>131</v>
      </c>
      <c r="G311" s="229" t="s">
        <v>156</v>
      </c>
      <c r="H311" s="229" t="s">
        <v>217</v>
      </c>
      <c r="I311" s="229" t="s">
        <v>217</v>
      </c>
      <c r="J311" s="229" t="s">
        <v>217</v>
      </c>
      <c r="K311" s="229" t="s">
        <v>217</v>
      </c>
      <c r="L311" s="229" t="s">
        <v>217</v>
      </c>
      <c r="M311" s="230">
        <v>111.64</v>
      </c>
      <c r="N311" s="188" t="str">
        <f t="shared" si="4"/>
        <v>726900012800</v>
      </c>
    </row>
    <row r="312" spans="1:14" x14ac:dyDescent="0.25">
      <c r="A312" s="229" t="s">
        <v>108</v>
      </c>
      <c r="B312" s="229" t="s">
        <v>228</v>
      </c>
      <c r="C312" s="229" t="s">
        <v>229</v>
      </c>
      <c r="D312" s="229" t="s">
        <v>126</v>
      </c>
      <c r="E312" s="229" t="s">
        <v>127</v>
      </c>
      <c r="F312" s="229" t="s">
        <v>131</v>
      </c>
      <c r="G312" s="229" t="s">
        <v>156</v>
      </c>
      <c r="H312" s="229" t="s">
        <v>217</v>
      </c>
      <c r="I312" s="229" t="s">
        <v>217</v>
      </c>
      <c r="J312" s="229" t="s">
        <v>217</v>
      </c>
      <c r="K312" s="229" t="s">
        <v>217</v>
      </c>
      <c r="L312" s="229" t="s">
        <v>217</v>
      </c>
      <c r="M312" s="230">
        <v>5.54</v>
      </c>
      <c r="N312" s="188" t="str">
        <f t="shared" si="4"/>
        <v>726900012800</v>
      </c>
    </row>
    <row r="313" spans="1:14" x14ac:dyDescent="0.25">
      <c r="A313" s="229" t="s">
        <v>108</v>
      </c>
      <c r="B313" s="229" t="s">
        <v>228</v>
      </c>
      <c r="C313" s="229" t="s">
        <v>229</v>
      </c>
      <c r="D313" s="229" t="s">
        <v>126</v>
      </c>
      <c r="E313" s="229" t="s">
        <v>127</v>
      </c>
      <c r="F313" s="229" t="s">
        <v>131</v>
      </c>
      <c r="G313" s="229" t="s">
        <v>156</v>
      </c>
      <c r="H313" s="229" t="s">
        <v>217</v>
      </c>
      <c r="I313" s="229" t="s">
        <v>217</v>
      </c>
      <c r="J313" s="229" t="s">
        <v>217</v>
      </c>
      <c r="K313" s="229" t="s">
        <v>217</v>
      </c>
      <c r="L313" s="229" t="s">
        <v>217</v>
      </c>
      <c r="M313" s="230">
        <v>20.29</v>
      </c>
      <c r="N313" s="188" t="str">
        <f t="shared" si="4"/>
        <v>726900012800</v>
      </c>
    </row>
    <row r="314" spans="1:14" x14ac:dyDescent="0.25">
      <c r="A314" s="229" t="s">
        <v>108</v>
      </c>
      <c r="B314" s="229" t="s">
        <v>228</v>
      </c>
      <c r="C314" s="229" t="s">
        <v>229</v>
      </c>
      <c r="D314" s="229" t="s">
        <v>126</v>
      </c>
      <c r="E314" s="229" t="s">
        <v>127</v>
      </c>
      <c r="F314" s="229" t="s">
        <v>217</v>
      </c>
      <c r="G314" s="229" t="s">
        <v>140</v>
      </c>
      <c r="H314" s="229" t="s">
        <v>217</v>
      </c>
      <c r="I314" s="229" t="s">
        <v>217</v>
      </c>
      <c r="J314" s="229" t="s">
        <v>217</v>
      </c>
      <c r="K314" s="229" t="s">
        <v>217</v>
      </c>
      <c r="L314" s="229" t="s">
        <v>217</v>
      </c>
      <c r="M314" s="230">
        <v>-0.48</v>
      </c>
      <c r="N314" s="188" t="str">
        <f t="shared" si="4"/>
        <v>212500012800</v>
      </c>
    </row>
    <row r="315" spans="1:14" x14ac:dyDescent="0.25">
      <c r="A315" s="229" t="s">
        <v>108</v>
      </c>
      <c r="B315" s="229" t="s">
        <v>228</v>
      </c>
      <c r="C315" s="229" t="s">
        <v>229</v>
      </c>
      <c r="D315" s="229" t="s">
        <v>126</v>
      </c>
      <c r="E315" s="229" t="s">
        <v>127</v>
      </c>
      <c r="F315" s="229" t="s">
        <v>217</v>
      </c>
      <c r="G315" s="229" t="s">
        <v>140</v>
      </c>
      <c r="H315" s="229" t="s">
        <v>217</v>
      </c>
      <c r="I315" s="229" t="s">
        <v>217</v>
      </c>
      <c r="J315" s="229" t="s">
        <v>217</v>
      </c>
      <c r="K315" s="229" t="s">
        <v>217</v>
      </c>
      <c r="L315" s="229" t="s">
        <v>217</v>
      </c>
      <c r="M315" s="230">
        <v>-1.76</v>
      </c>
      <c r="N315" s="188" t="str">
        <f t="shared" si="4"/>
        <v>212500012800</v>
      </c>
    </row>
    <row r="316" spans="1:14" x14ac:dyDescent="0.25">
      <c r="A316" s="229" t="s">
        <v>108</v>
      </c>
      <c r="B316" s="229" t="s">
        <v>228</v>
      </c>
      <c r="C316" s="229" t="s">
        <v>229</v>
      </c>
      <c r="D316" s="229" t="s">
        <v>126</v>
      </c>
      <c r="E316" s="229" t="s">
        <v>127</v>
      </c>
      <c r="F316" s="229" t="s">
        <v>217</v>
      </c>
      <c r="G316" s="229" t="s">
        <v>141</v>
      </c>
      <c r="H316" s="229" t="s">
        <v>217</v>
      </c>
      <c r="I316" s="229" t="s">
        <v>217</v>
      </c>
      <c r="J316" s="229" t="s">
        <v>217</v>
      </c>
      <c r="K316" s="229" t="s">
        <v>217</v>
      </c>
      <c r="L316" s="229" t="s">
        <v>217</v>
      </c>
      <c r="M316" s="230">
        <v>-23.25</v>
      </c>
      <c r="N316" s="188" t="str">
        <f t="shared" si="4"/>
        <v>213000012800</v>
      </c>
    </row>
    <row r="317" spans="1:14" x14ac:dyDescent="0.25">
      <c r="A317" s="229" t="s">
        <v>108</v>
      </c>
      <c r="B317" s="229" t="s">
        <v>228</v>
      </c>
      <c r="C317" s="229" t="s">
        <v>229</v>
      </c>
      <c r="D317" s="229" t="s">
        <v>126</v>
      </c>
      <c r="E317" s="229" t="s">
        <v>127</v>
      </c>
      <c r="F317" s="229" t="s">
        <v>217</v>
      </c>
      <c r="G317" s="229" t="s">
        <v>141</v>
      </c>
      <c r="H317" s="229" t="s">
        <v>217</v>
      </c>
      <c r="I317" s="229" t="s">
        <v>217</v>
      </c>
      <c r="J317" s="229" t="s">
        <v>217</v>
      </c>
      <c r="K317" s="229" t="s">
        <v>217</v>
      </c>
      <c r="L317" s="229" t="s">
        <v>217</v>
      </c>
      <c r="M317" s="230">
        <v>-85.25</v>
      </c>
      <c r="N317" s="188" t="str">
        <f t="shared" si="4"/>
        <v>213000012800</v>
      </c>
    </row>
    <row r="318" spans="1:14" x14ac:dyDescent="0.25">
      <c r="A318" s="229" t="s">
        <v>108</v>
      </c>
      <c r="B318" s="229" t="s">
        <v>228</v>
      </c>
      <c r="C318" s="229" t="s">
        <v>229</v>
      </c>
      <c r="D318" s="229" t="s">
        <v>126</v>
      </c>
      <c r="E318" s="229" t="s">
        <v>127</v>
      </c>
      <c r="F318" s="229" t="s">
        <v>217</v>
      </c>
      <c r="G318" s="229" t="s">
        <v>138</v>
      </c>
      <c r="H318" s="229" t="s">
        <v>217</v>
      </c>
      <c r="I318" s="229" t="s">
        <v>217</v>
      </c>
      <c r="J318" s="229" t="s">
        <v>217</v>
      </c>
      <c r="K318" s="229" t="s">
        <v>217</v>
      </c>
      <c r="L318" s="229" t="s">
        <v>217</v>
      </c>
      <c r="M318" s="230">
        <v>-30.45</v>
      </c>
      <c r="N318" s="188" t="str">
        <f t="shared" si="4"/>
        <v>210500012800</v>
      </c>
    </row>
    <row r="319" spans="1:14" x14ac:dyDescent="0.25">
      <c r="A319" s="229" t="s">
        <v>108</v>
      </c>
      <c r="B319" s="229" t="s">
        <v>228</v>
      </c>
      <c r="C319" s="229" t="s">
        <v>229</v>
      </c>
      <c r="D319" s="229" t="s">
        <v>126</v>
      </c>
      <c r="E319" s="229" t="s">
        <v>127</v>
      </c>
      <c r="F319" s="229" t="s">
        <v>217</v>
      </c>
      <c r="G319" s="229" t="s">
        <v>138</v>
      </c>
      <c r="H319" s="229" t="s">
        <v>217</v>
      </c>
      <c r="I319" s="229" t="s">
        <v>217</v>
      </c>
      <c r="J319" s="229" t="s">
        <v>217</v>
      </c>
      <c r="K319" s="229" t="s">
        <v>217</v>
      </c>
      <c r="L319" s="229" t="s">
        <v>217</v>
      </c>
      <c r="M319" s="230">
        <v>-111.63</v>
      </c>
      <c r="N319" s="188" t="str">
        <f t="shared" si="4"/>
        <v>210500012800</v>
      </c>
    </row>
    <row r="320" spans="1:14" x14ac:dyDescent="0.25">
      <c r="A320" s="229" t="s">
        <v>108</v>
      </c>
      <c r="B320" s="229" t="s">
        <v>228</v>
      </c>
      <c r="C320" s="229" t="s">
        <v>229</v>
      </c>
      <c r="D320" s="229" t="s">
        <v>126</v>
      </c>
      <c r="E320" s="229" t="s">
        <v>127</v>
      </c>
      <c r="F320" s="229" t="s">
        <v>217</v>
      </c>
      <c r="G320" s="229" t="s">
        <v>137</v>
      </c>
      <c r="H320" s="229" t="s">
        <v>217</v>
      </c>
      <c r="I320" s="229" t="s">
        <v>217</v>
      </c>
      <c r="J320" s="229" t="s">
        <v>217</v>
      </c>
      <c r="K320" s="229" t="s">
        <v>217</v>
      </c>
      <c r="L320" s="229" t="s">
        <v>217</v>
      </c>
      <c r="M320" s="230">
        <v>-5.82</v>
      </c>
      <c r="N320" s="188" t="str">
        <f t="shared" si="4"/>
        <v>210000012800</v>
      </c>
    </row>
    <row r="321" spans="1:14" x14ac:dyDescent="0.25">
      <c r="A321" s="229" t="s">
        <v>108</v>
      </c>
      <c r="B321" s="229" t="s">
        <v>228</v>
      </c>
      <c r="C321" s="229" t="s">
        <v>229</v>
      </c>
      <c r="D321" s="229" t="s">
        <v>126</v>
      </c>
      <c r="E321" s="229" t="s">
        <v>127</v>
      </c>
      <c r="F321" s="229" t="s">
        <v>217</v>
      </c>
      <c r="G321" s="229" t="s">
        <v>137</v>
      </c>
      <c r="H321" s="229" t="s">
        <v>217</v>
      </c>
      <c r="I321" s="229" t="s">
        <v>217</v>
      </c>
      <c r="J321" s="229" t="s">
        <v>217</v>
      </c>
      <c r="K321" s="229" t="s">
        <v>217</v>
      </c>
      <c r="L321" s="229" t="s">
        <v>217</v>
      </c>
      <c r="M321" s="230">
        <v>-21.32</v>
      </c>
      <c r="N321" s="188" t="str">
        <f t="shared" si="4"/>
        <v>210000012800</v>
      </c>
    </row>
    <row r="322" spans="1:14" x14ac:dyDescent="0.25">
      <c r="A322" s="229" t="s">
        <v>108</v>
      </c>
      <c r="B322" s="229" t="s">
        <v>228</v>
      </c>
      <c r="C322" s="229" t="s">
        <v>229</v>
      </c>
      <c r="D322" s="229" t="s">
        <v>126</v>
      </c>
      <c r="E322" s="229" t="s">
        <v>127</v>
      </c>
      <c r="F322" s="229" t="s">
        <v>217</v>
      </c>
      <c r="G322" s="229" t="s">
        <v>140</v>
      </c>
      <c r="H322" s="229" t="s">
        <v>217</v>
      </c>
      <c r="I322" s="229" t="s">
        <v>217</v>
      </c>
      <c r="J322" s="229" t="s">
        <v>217</v>
      </c>
      <c r="K322" s="229" t="s">
        <v>217</v>
      </c>
      <c r="L322" s="229" t="s">
        <v>217</v>
      </c>
      <c r="M322" s="230">
        <v>-1.08</v>
      </c>
      <c r="N322" s="188" t="str">
        <f t="shared" si="4"/>
        <v>212500012800</v>
      </c>
    </row>
    <row r="323" spans="1:14" x14ac:dyDescent="0.25">
      <c r="A323" s="229" t="s">
        <v>108</v>
      </c>
      <c r="B323" s="229" t="s">
        <v>228</v>
      </c>
      <c r="C323" s="229" t="s">
        <v>229</v>
      </c>
      <c r="D323" s="229" t="s">
        <v>126</v>
      </c>
      <c r="E323" s="229" t="s">
        <v>127</v>
      </c>
      <c r="F323" s="229" t="s">
        <v>217</v>
      </c>
      <c r="G323" s="229" t="s">
        <v>140</v>
      </c>
      <c r="H323" s="229" t="s">
        <v>217</v>
      </c>
      <c r="I323" s="229" t="s">
        <v>217</v>
      </c>
      <c r="J323" s="229" t="s">
        <v>217</v>
      </c>
      <c r="K323" s="229" t="s">
        <v>217</v>
      </c>
      <c r="L323" s="229" t="s">
        <v>217</v>
      </c>
      <c r="M323" s="230">
        <v>-3.96</v>
      </c>
      <c r="N323" s="188" t="str">
        <f t="shared" ref="N323:N386" si="5">CONCATENATE(G323,E323)</f>
        <v>212500012800</v>
      </c>
    </row>
    <row r="324" spans="1:14" x14ac:dyDescent="0.25">
      <c r="A324" s="229" t="s">
        <v>108</v>
      </c>
      <c r="B324" s="229" t="s">
        <v>228</v>
      </c>
      <c r="C324" s="229" t="s">
        <v>229</v>
      </c>
      <c r="D324" s="229" t="s">
        <v>126</v>
      </c>
      <c r="E324" s="229" t="s">
        <v>127</v>
      </c>
      <c r="F324" s="229" t="s">
        <v>217</v>
      </c>
      <c r="G324" s="229" t="s">
        <v>135</v>
      </c>
      <c r="H324" s="229" t="s">
        <v>217</v>
      </c>
      <c r="I324" s="229" t="s">
        <v>217</v>
      </c>
      <c r="J324" s="229" t="s">
        <v>217</v>
      </c>
      <c r="K324" s="229" t="s">
        <v>217</v>
      </c>
      <c r="L324" s="229" t="s">
        <v>217</v>
      </c>
      <c r="M324" s="230">
        <v>-199.7</v>
      </c>
      <c r="N324" s="188" t="str">
        <f t="shared" si="5"/>
        <v>205600012800</v>
      </c>
    </row>
    <row r="325" spans="1:14" x14ac:dyDescent="0.25">
      <c r="A325" s="229" t="s">
        <v>108</v>
      </c>
      <c r="B325" s="229" t="s">
        <v>228</v>
      </c>
      <c r="C325" s="229" t="s">
        <v>229</v>
      </c>
      <c r="D325" s="229" t="s">
        <v>126</v>
      </c>
      <c r="E325" s="229" t="s">
        <v>127</v>
      </c>
      <c r="F325" s="229" t="s">
        <v>217</v>
      </c>
      <c r="G325" s="229" t="s">
        <v>135</v>
      </c>
      <c r="H325" s="229" t="s">
        <v>217</v>
      </c>
      <c r="I325" s="229" t="s">
        <v>217</v>
      </c>
      <c r="J325" s="229" t="s">
        <v>217</v>
      </c>
      <c r="K325" s="229" t="s">
        <v>217</v>
      </c>
      <c r="L325" s="229" t="s">
        <v>217</v>
      </c>
      <c r="M325" s="230">
        <v>-732.2</v>
      </c>
      <c r="N325" s="188" t="str">
        <f t="shared" si="5"/>
        <v>205600012800</v>
      </c>
    </row>
    <row r="326" spans="1:14" x14ac:dyDescent="0.25">
      <c r="A326" s="229" t="s">
        <v>108</v>
      </c>
      <c r="B326" s="229" t="s">
        <v>228</v>
      </c>
      <c r="C326" s="229" t="s">
        <v>229</v>
      </c>
      <c r="D326" s="229" t="s">
        <v>126</v>
      </c>
      <c r="E326" s="229" t="s">
        <v>127</v>
      </c>
      <c r="F326" s="229" t="s">
        <v>217</v>
      </c>
      <c r="G326" s="229" t="s">
        <v>134</v>
      </c>
      <c r="H326" s="229" t="s">
        <v>217</v>
      </c>
      <c r="I326" s="229" t="s">
        <v>217</v>
      </c>
      <c r="J326" s="229" t="s">
        <v>217</v>
      </c>
      <c r="K326" s="229" t="s">
        <v>217</v>
      </c>
      <c r="L326" s="229" t="s">
        <v>217</v>
      </c>
      <c r="M326" s="230">
        <v>-0.24</v>
      </c>
      <c r="N326" s="188" t="str">
        <f t="shared" si="5"/>
        <v>205500012800</v>
      </c>
    </row>
    <row r="327" spans="1:14" x14ac:dyDescent="0.25">
      <c r="A327" s="229" t="s">
        <v>108</v>
      </c>
      <c r="B327" s="229" t="s">
        <v>295</v>
      </c>
      <c r="C327" s="229" t="s">
        <v>296</v>
      </c>
      <c r="D327" s="229" t="s">
        <v>126</v>
      </c>
      <c r="E327" s="229" t="s">
        <v>127</v>
      </c>
      <c r="F327" s="229" t="s">
        <v>217</v>
      </c>
      <c r="G327" s="229" t="s">
        <v>142</v>
      </c>
      <c r="H327" s="229" t="s">
        <v>217</v>
      </c>
      <c r="I327" s="229" t="s">
        <v>217</v>
      </c>
      <c r="J327" s="229" t="s">
        <v>217</v>
      </c>
      <c r="K327" s="229" t="s">
        <v>217</v>
      </c>
      <c r="L327" s="229" t="s">
        <v>217</v>
      </c>
      <c r="M327" s="230">
        <v>-18.64</v>
      </c>
      <c r="N327" s="188" t="str">
        <f t="shared" si="5"/>
        <v>214000012800</v>
      </c>
    </row>
    <row r="328" spans="1:14" x14ac:dyDescent="0.25">
      <c r="A328" s="229" t="s">
        <v>108</v>
      </c>
      <c r="B328" s="229" t="s">
        <v>295</v>
      </c>
      <c r="C328" s="229" t="s">
        <v>296</v>
      </c>
      <c r="D328" s="229" t="s">
        <v>126</v>
      </c>
      <c r="E328" s="229" t="s">
        <v>127</v>
      </c>
      <c r="F328" s="229" t="s">
        <v>217</v>
      </c>
      <c r="G328" s="229" t="s">
        <v>142</v>
      </c>
      <c r="H328" s="229" t="s">
        <v>217</v>
      </c>
      <c r="I328" s="229" t="s">
        <v>217</v>
      </c>
      <c r="J328" s="229" t="s">
        <v>217</v>
      </c>
      <c r="K328" s="229" t="s">
        <v>217</v>
      </c>
      <c r="L328" s="229" t="s">
        <v>217</v>
      </c>
      <c r="M328" s="230">
        <v>-67.3</v>
      </c>
      <c r="N328" s="188" t="str">
        <f t="shared" si="5"/>
        <v>214000012800</v>
      </c>
    </row>
    <row r="329" spans="1:14" x14ac:dyDescent="0.25">
      <c r="A329" s="229" t="s">
        <v>108</v>
      </c>
      <c r="B329" s="229" t="s">
        <v>295</v>
      </c>
      <c r="C329" s="229" t="s">
        <v>296</v>
      </c>
      <c r="D329" s="229" t="s">
        <v>126</v>
      </c>
      <c r="E329" s="229" t="s">
        <v>127</v>
      </c>
      <c r="F329" s="229" t="s">
        <v>217</v>
      </c>
      <c r="G329" s="229" t="s">
        <v>136</v>
      </c>
      <c r="H329" s="229" t="s">
        <v>217</v>
      </c>
      <c r="I329" s="229" t="s">
        <v>217</v>
      </c>
      <c r="J329" s="229" t="s">
        <v>217</v>
      </c>
      <c r="K329" s="229" t="s">
        <v>217</v>
      </c>
      <c r="L329" s="229" t="s">
        <v>217</v>
      </c>
      <c r="M329" s="230">
        <v>-2.46</v>
      </c>
      <c r="N329" s="188" t="str">
        <f t="shared" si="5"/>
        <v>205800012800</v>
      </c>
    </row>
    <row r="330" spans="1:14" x14ac:dyDescent="0.25">
      <c r="A330" s="229" t="s">
        <v>108</v>
      </c>
      <c r="B330" s="229" t="s">
        <v>295</v>
      </c>
      <c r="C330" s="229" t="s">
        <v>296</v>
      </c>
      <c r="D330" s="229" t="s">
        <v>126</v>
      </c>
      <c r="E330" s="229" t="s">
        <v>127</v>
      </c>
      <c r="F330" s="229" t="s">
        <v>217</v>
      </c>
      <c r="G330" s="229" t="s">
        <v>136</v>
      </c>
      <c r="H330" s="229" t="s">
        <v>217</v>
      </c>
      <c r="I330" s="229" t="s">
        <v>217</v>
      </c>
      <c r="J330" s="229" t="s">
        <v>217</v>
      </c>
      <c r="K330" s="229" t="s">
        <v>217</v>
      </c>
      <c r="L330" s="229" t="s">
        <v>217</v>
      </c>
      <c r="M330" s="230">
        <v>-8.85</v>
      </c>
      <c r="N330" s="188" t="str">
        <f t="shared" si="5"/>
        <v>205800012800</v>
      </c>
    </row>
    <row r="331" spans="1:14" x14ac:dyDescent="0.25">
      <c r="A331" s="229" t="s">
        <v>108</v>
      </c>
      <c r="B331" s="229" t="s">
        <v>295</v>
      </c>
      <c r="C331" s="229" t="s">
        <v>296</v>
      </c>
      <c r="D331" s="229" t="s">
        <v>126</v>
      </c>
      <c r="E331" s="229" t="s">
        <v>127</v>
      </c>
      <c r="F331" s="229" t="s">
        <v>217</v>
      </c>
      <c r="G331" s="229" t="s">
        <v>143</v>
      </c>
      <c r="H331" s="229" t="s">
        <v>217</v>
      </c>
      <c r="I331" s="229" t="s">
        <v>217</v>
      </c>
      <c r="J331" s="229" t="s">
        <v>217</v>
      </c>
      <c r="K331" s="229" t="s">
        <v>217</v>
      </c>
      <c r="L331" s="229" t="s">
        <v>217</v>
      </c>
      <c r="M331" s="230">
        <v>-5.71</v>
      </c>
      <c r="N331" s="188" t="str">
        <f t="shared" si="5"/>
        <v>215000012800</v>
      </c>
    </row>
    <row r="332" spans="1:14" x14ac:dyDescent="0.25">
      <c r="A332" s="229" t="s">
        <v>108</v>
      </c>
      <c r="B332" s="229" t="s">
        <v>295</v>
      </c>
      <c r="C332" s="229" t="s">
        <v>296</v>
      </c>
      <c r="D332" s="229" t="s">
        <v>126</v>
      </c>
      <c r="E332" s="229" t="s">
        <v>127</v>
      </c>
      <c r="F332" s="229" t="s">
        <v>217</v>
      </c>
      <c r="G332" s="229" t="s">
        <v>143</v>
      </c>
      <c r="H332" s="229" t="s">
        <v>217</v>
      </c>
      <c r="I332" s="229" t="s">
        <v>217</v>
      </c>
      <c r="J332" s="229" t="s">
        <v>217</v>
      </c>
      <c r="K332" s="229" t="s">
        <v>217</v>
      </c>
      <c r="L332" s="229" t="s">
        <v>217</v>
      </c>
      <c r="M332" s="230">
        <v>-20.6</v>
      </c>
      <c r="N332" s="188" t="str">
        <f t="shared" si="5"/>
        <v>215000012800</v>
      </c>
    </row>
    <row r="333" spans="1:14" x14ac:dyDescent="0.25">
      <c r="A333" s="229" t="s">
        <v>108</v>
      </c>
      <c r="B333" s="229" t="s">
        <v>295</v>
      </c>
      <c r="C333" s="229" t="s">
        <v>296</v>
      </c>
      <c r="D333" s="229" t="s">
        <v>126</v>
      </c>
      <c r="E333" s="229" t="s">
        <v>127</v>
      </c>
      <c r="F333" s="229" t="s">
        <v>217</v>
      </c>
      <c r="G333" s="229" t="s">
        <v>124</v>
      </c>
      <c r="H333" s="229" t="s">
        <v>217</v>
      </c>
      <c r="I333" s="229" t="s">
        <v>217</v>
      </c>
      <c r="J333" s="229" t="s">
        <v>217</v>
      </c>
      <c r="K333" s="229" t="s">
        <v>217</v>
      </c>
      <c r="L333" s="229" t="s">
        <v>217</v>
      </c>
      <c r="M333" s="230">
        <v>-131.86000000000001</v>
      </c>
      <c r="N333" s="188" t="str">
        <f t="shared" si="5"/>
        <v>100000012800</v>
      </c>
    </row>
    <row r="334" spans="1:14" x14ac:dyDescent="0.25">
      <c r="A334" s="229" t="s">
        <v>108</v>
      </c>
      <c r="B334" s="229" t="s">
        <v>295</v>
      </c>
      <c r="C334" s="229" t="s">
        <v>296</v>
      </c>
      <c r="D334" s="229" t="s">
        <v>126</v>
      </c>
      <c r="E334" s="229" t="s">
        <v>127</v>
      </c>
      <c r="F334" s="229" t="s">
        <v>217</v>
      </c>
      <c r="G334" s="229" t="s">
        <v>124</v>
      </c>
      <c r="H334" s="229" t="s">
        <v>217</v>
      </c>
      <c r="I334" s="229" t="s">
        <v>217</v>
      </c>
      <c r="J334" s="229" t="s">
        <v>217</v>
      </c>
      <c r="K334" s="229" t="s">
        <v>217</v>
      </c>
      <c r="L334" s="229" t="s">
        <v>217</v>
      </c>
      <c r="M334" s="230">
        <v>-475.92</v>
      </c>
      <c r="N334" s="188" t="str">
        <f t="shared" si="5"/>
        <v>100000012800</v>
      </c>
    </row>
    <row r="335" spans="1:14" x14ac:dyDescent="0.25">
      <c r="A335" s="229" t="s">
        <v>108</v>
      </c>
      <c r="B335" s="229" t="s">
        <v>295</v>
      </c>
      <c r="C335" s="229" t="s">
        <v>296</v>
      </c>
      <c r="D335" s="229" t="s">
        <v>126</v>
      </c>
      <c r="E335" s="229" t="s">
        <v>127</v>
      </c>
      <c r="F335" s="229" t="s">
        <v>131</v>
      </c>
      <c r="G335" s="229" t="s">
        <v>149</v>
      </c>
      <c r="H335" s="229" t="s">
        <v>217</v>
      </c>
      <c r="I335" s="229" t="s">
        <v>217</v>
      </c>
      <c r="J335" s="229" t="s">
        <v>217</v>
      </c>
      <c r="K335" s="229" t="s">
        <v>217</v>
      </c>
      <c r="L335" s="229" t="s">
        <v>217</v>
      </c>
      <c r="M335" s="230">
        <v>168.96</v>
      </c>
      <c r="N335" s="188" t="str">
        <f t="shared" si="5"/>
        <v>715000012800</v>
      </c>
    </row>
    <row r="336" spans="1:14" x14ac:dyDescent="0.25">
      <c r="A336" s="229" t="s">
        <v>108</v>
      </c>
      <c r="B336" s="229" t="s">
        <v>295</v>
      </c>
      <c r="C336" s="229" t="s">
        <v>296</v>
      </c>
      <c r="D336" s="229" t="s">
        <v>126</v>
      </c>
      <c r="E336" s="229" t="s">
        <v>127</v>
      </c>
      <c r="F336" s="229" t="s">
        <v>131</v>
      </c>
      <c r="G336" s="229" t="s">
        <v>149</v>
      </c>
      <c r="H336" s="229" t="s">
        <v>217</v>
      </c>
      <c r="I336" s="229" t="s">
        <v>217</v>
      </c>
      <c r="J336" s="229" t="s">
        <v>217</v>
      </c>
      <c r="K336" s="229" t="s">
        <v>217</v>
      </c>
      <c r="L336" s="229" t="s">
        <v>217</v>
      </c>
      <c r="M336" s="230">
        <v>0.19</v>
      </c>
      <c r="N336" s="188" t="str">
        <f t="shared" si="5"/>
        <v>715000012800</v>
      </c>
    </row>
    <row r="337" spans="1:14" x14ac:dyDescent="0.25">
      <c r="A337" s="229" t="s">
        <v>108</v>
      </c>
      <c r="B337" s="229" t="s">
        <v>295</v>
      </c>
      <c r="C337" s="229" t="s">
        <v>296</v>
      </c>
      <c r="D337" s="229" t="s">
        <v>126</v>
      </c>
      <c r="E337" s="229" t="s">
        <v>127</v>
      </c>
      <c r="F337" s="229" t="s">
        <v>131</v>
      </c>
      <c r="G337" s="229" t="s">
        <v>149</v>
      </c>
      <c r="H337" s="229" t="s">
        <v>217</v>
      </c>
      <c r="I337" s="229" t="s">
        <v>217</v>
      </c>
      <c r="J337" s="229" t="s">
        <v>217</v>
      </c>
      <c r="K337" s="229" t="s">
        <v>217</v>
      </c>
      <c r="L337" s="229" t="s">
        <v>217</v>
      </c>
      <c r="M337" s="230">
        <v>610.04</v>
      </c>
      <c r="N337" s="188" t="str">
        <f t="shared" si="5"/>
        <v>715000012800</v>
      </c>
    </row>
    <row r="338" spans="1:14" x14ac:dyDescent="0.25">
      <c r="A338" s="229" t="s">
        <v>108</v>
      </c>
      <c r="B338" s="229" t="s">
        <v>295</v>
      </c>
      <c r="C338" s="229" t="s">
        <v>296</v>
      </c>
      <c r="D338" s="229" t="s">
        <v>126</v>
      </c>
      <c r="E338" s="229" t="s">
        <v>127</v>
      </c>
      <c r="F338" s="229" t="s">
        <v>131</v>
      </c>
      <c r="G338" s="229" t="s">
        <v>149</v>
      </c>
      <c r="H338" s="229" t="s">
        <v>217</v>
      </c>
      <c r="I338" s="229" t="s">
        <v>217</v>
      </c>
      <c r="J338" s="229" t="s">
        <v>217</v>
      </c>
      <c r="K338" s="229" t="s">
        <v>217</v>
      </c>
      <c r="L338" s="229" t="s">
        <v>217</v>
      </c>
      <c r="M338" s="230">
        <v>0.49</v>
      </c>
      <c r="N338" s="188" t="str">
        <f t="shared" si="5"/>
        <v>715000012800</v>
      </c>
    </row>
    <row r="339" spans="1:14" x14ac:dyDescent="0.25">
      <c r="A339" s="229" t="s">
        <v>108</v>
      </c>
      <c r="B339" s="229" t="s">
        <v>295</v>
      </c>
      <c r="C339" s="229" t="s">
        <v>296</v>
      </c>
      <c r="D339" s="229" t="s">
        <v>126</v>
      </c>
      <c r="E339" s="229" t="s">
        <v>127</v>
      </c>
      <c r="F339" s="229" t="s">
        <v>131</v>
      </c>
      <c r="G339" s="229" t="s">
        <v>151</v>
      </c>
      <c r="H339" s="229" t="s">
        <v>217</v>
      </c>
      <c r="I339" s="229" t="s">
        <v>217</v>
      </c>
      <c r="J339" s="229" t="s">
        <v>217</v>
      </c>
      <c r="K339" s="229" t="s">
        <v>217</v>
      </c>
      <c r="L339" s="229" t="s">
        <v>217</v>
      </c>
      <c r="M339" s="230">
        <v>10.49</v>
      </c>
      <c r="N339" s="188" t="str">
        <f t="shared" si="5"/>
        <v>723000012800</v>
      </c>
    </row>
    <row r="340" spans="1:14" x14ac:dyDescent="0.25">
      <c r="A340" s="229" t="s">
        <v>108</v>
      </c>
      <c r="B340" s="229" t="s">
        <v>295</v>
      </c>
      <c r="C340" s="229" t="s">
        <v>296</v>
      </c>
      <c r="D340" s="229" t="s">
        <v>126</v>
      </c>
      <c r="E340" s="229" t="s">
        <v>127</v>
      </c>
      <c r="F340" s="229" t="s">
        <v>131</v>
      </c>
      <c r="G340" s="229" t="s">
        <v>151</v>
      </c>
      <c r="H340" s="229" t="s">
        <v>217</v>
      </c>
      <c r="I340" s="229" t="s">
        <v>217</v>
      </c>
      <c r="J340" s="229" t="s">
        <v>217</v>
      </c>
      <c r="K340" s="229" t="s">
        <v>217</v>
      </c>
      <c r="L340" s="229" t="s">
        <v>217</v>
      </c>
      <c r="M340" s="230">
        <v>37.85</v>
      </c>
      <c r="N340" s="188" t="str">
        <f t="shared" si="5"/>
        <v>723000012800</v>
      </c>
    </row>
    <row r="341" spans="1:14" x14ac:dyDescent="0.25">
      <c r="A341" s="229" t="s">
        <v>108</v>
      </c>
      <c r="B341" s="229" t="s">
        <v>295</v>
      </c>
      <c r="C341" s="229" t="s">
        <v>296</v>
      </c>
      <c r="D341" s="229" t="s">
        <v>126</v>
      </c>
      <c r="E341" s="229" t="s">
        <v>127</v>
      </c>
      <c r="F341" s="229" t="s">
        <v>131</v>
      </c>
      <c r="G341" s="229" t="s">
        <v>152</v>
      </c>
      <c r="H341" s="229" t="s">
        <v>217</v>
      </c>
      <c r="I341" s="229" t="s">
        <v>217</v>
      </c>
      <c r="J341" s="229" t="s">
        <v>217</v>
      </c>
      <c r="K341" s="229" t="s">
        <v>217</v>
      </c>
      <c r="L341" s="229" t="s">
        <v>217</v>
      </c>
      <c r="M341" s="230">
        <v>2.46</v>
      </c>
      <c r="N341" s="188" t="str">
        <f t="shared" si="5"/>
        <v>723100012800</v>
      </c>
    </row>
    <row r="342" spans="1:14" x14ac:dyDescent="0.25">
      <c r="A342" s="229" t="s">
        <v>108</v>
      </c>
      <c r="B342" s="229" t="s">
        <v>295</v>
      </c>
      <c r="C342" s="229" t="s">
        <v>296</v>
      </c>
      <c r="D342" s="229" t="s">
        <v>126</v>
      </c>
      <c r="E342" s="229" t="s">
        <v>127</v>
      </c>
      <c r="F342" s="229" t="s">
        <v>131</v>
      </c>
      <c r="G342" s="229" t="s">
        <v>152</v>
      </c>
      <c r="H342" s="229" t="s">
        <v>217</v>
      </c>
      <c r="I342" s="229" t="s">
        <v>217</v>
      </c>
      <c r="J342" s="229" t="s">
        <v>217</v>
      </c>
      <c r="K342" s="229" t="s">
        <v>217</v>
      </c>
      <c r="L342" s="229" t="s">
        <v>217</v>
      </c>
      <c r="M342" s="230">
        <v>8.85</v>
      </c>
      <c r="N342" s="188" t="str">
        <f t="shared" si="5"/>
        <v>723100012800</v>
      </c>
    </row>
    <row r="343" spans="1:14" x14ac:dyDescent="0.25">
      <c r="A343" s="229" t="s">
        <v>108</v>
      </c>
      <c r="B343" s="229" t="s">
        <v>295</v>
      </c>
      <c r="C343" s="229" t="s">
        <v>296</v>
      </c>
      <c r="D343" s="229" t="s">
        <v>126</v>
      </c>
      <c r="E343" s="229" t="s">
        <v>127</v>
      </c>
      <c r="F343" s="229" t="s">
        <v>217</v>
      </c>
      <c r="G343" s="229" t="s">
        <v>139</v>
      </c>
      <c r="H343" s="229" t="s">
        <v>217</v>
      </c>
      <c r="I343" s="229" t="s">
        <v>217</v>
      </c>
      <c r="J343" s="229" t="s">
        <v>217</v>
      </c>
      <c r="K343" s="229" t="s">
        <v>217</v>
      </c>
      <c r="L343" s="229" t="s">
        <v>217</v>
      </c>
      <c r="M343" s="230">
        <v>-10.49</v>
      </c>
      <c r="N343" s="188" t="str">
        <f t="shared" si="5"/>
        <v>211000012800</v>
      </c>
    </row>
    <row r="344" spans="1:14" x14ac:dyDescent="0.25">
      <c r="A344" s="229" t="s">
        <v>108</v>
      </c>
      <c r="B344" s="229" t="s">
        <v>295</v>
      </c>
      <c r="C344" s="229" t="s">
        <v>296</v>
      </c>
      <c r="D344" s="229" t="s">
        <v>126</v>
      </c>
      <c r="E344" s="229" t="s">
        <v>127</v>
      </c>
      <c r="F344" s="229" t="s">
        <v>217</v>
      </c>
      <c r="G344" s="229" t="s">
        <v>139</v>
      </c>
      <c r="H344" s="229" t="s">
        <v>217</v>
      </c>
      <c r="I344" s="229" t="s">
        <v>217</v>
      </c>
      <c r="J344" s="229" t="s">
        <v>217</v>
      </c>
      <c r="K344" s="229" t="s">
        <v>217</v>
      </c>
      <c r="L344" s="229" t="s">
        <v>217</v>
      </c>
      <c r="M344" s="230">
        <v>-37.85</v>
      </c>
      <c r="N344" s="188" t="str">
        <f t="shared" si="5"/>
        <v>211000012800</v>
      </c>
    </row>
    <row r="345" spans="1:14" x14ac:dyDescent="0.25">
      <c r="A345" s="229" t="s">
        <v>108</v>
      </c>
      <c r="B345" s="229" t="s">
        <v>295</v>
      </c>
      <c r="C345" s="229" t="s">
        <v>296</v>
      </c>
      <c r="D345" s="229" t="s">
        <v>126</v>
      </c>
      <c r="E345" s="229" t="s">
        <v>127</v>
      </c>
      <c r="F345" s="229" t="s">
        <v>217</v>
      </c>
      <c r="G345" s="229" t="s">
        <v>133</v>
      </c>
      <c r="H345" s="229" t="s">
        <v>217</v>
      </c>
      <c r="I345" s="229" t="s">
        <v>217</v>
      </c>
      <c r="J345" s="229" t="s">
        <v>217</v>
      </c>
      <c r="K345" s="229" t="s">
        <v>217</v>
      </c>
      <c r="L345" s="229" t="s">
        <v>217</v>
      </c>
      <c r="M345" s="230">
        <v>-10.49</v>
      </c>
      <c r="N345" s="188" t="str">
        <f t="shared" si="5"/>
        <v>205300012800</v>
      </c>
    </row>
    <row r="346" spans="1:14" x14ac:dyDescent="0.25">
      <c r="A346" s="229" t="s">
        <v>108</v>
      </c>
      <c r="B346" s="229" t="s">
        <v>295</v>
      </c>
      <c r="C346" s="229" t="s">
        <v>296</v>
      </c>
      <c r="D346" s="229" t="s">
        <v>126</v>
      </c>
      <c r="E346" s="229" t="s">
        <v>127</v>
      </c>
      <c r="F346" s="229" t="s">
        <v>217</v>
      </c>
      <c r="G346" s="229" t="s">
        <v>133</v>
      </c>
      <c r="H346" s="229" t="s">
        <v>217</v>
      </c>
      <c r="I346" s="229" t="s">
        <v>217</v>
      </c>
      <c r="J346" s="229" t="s">
        <v>217</v>
      </c>
      <c r="K346" s="229" t="s">
        <v>217</v>
      </c>
      <c r="L346" s="229" t="s">
        <v>217</v>
      </c>
      <c r="M346" s="230">
        <v>-37.85</v>
      </c>
      <c r="N346" s="188" t="str">
        <f t="shared" si="5"/>
        <v>205300012800</v>
      </c>
    </row>
    <row r="347" spans="1:14" x14ac:dyDescent="0.25">
      <c r="A347" s="229" t="s">
        <v>108</v>
      </c>
      <c r="B347" s="229" t="s">
        <v>295</v>
      </c>
      <c r="C347" s="229" t="s">
        <v>296</v>
      </c>
      <c r="D347" s="229" t="s">
        <v>126</v>
      </c>
      <c r="E347" s="229" t="s">
        <v>127</v>
      </c>
      <c r="F347" s="229" t="s">
        <v>217</v>
      </c>
      <c r="G347" s="229" t="s">
        <v>145</v>
      </c>
      <c r="H347" s="229" t="s">
        <v>217</v>
      </c>
      <c r="I347" s="229" t="s">
        <v>217</v>
      </c>
      <c r="J347" s="229" t="s">
        <v>217</v>
      </c>
      <c r="K347" s="229" t="s">
        <v>217</v>
      </c>
      <c r="L347" s="229" t="s">
        <v>217</v>
      </c>
      <c r="M347" s="230">
        <v>-2.4500000000000002</v>
      </c>
      <c r="N347" s="188" t="str">
        <f t="shared" si="5"/>
        <v>216000012800</v>
      </c>
    </row>
    <row r="348" spans="1:14" x14ac:dyDescent="0.25">
      <c r="A348" s="229" t="s">
        <v>108</v>
      </c>
      <c r="B348" s="229" t="s">
        <v>295</v>
      </c>
      <c r="C348" s="229" t="s">
        <v>296</v>
      </c>
      <c r="D348" s="229" t="s">
        <v>126</v>
      </c>
      <c r="E348" s="229" t="s">
        <v>127</v>
      </c>
      <c r="F348" s="229" t="s">
        <v>217</v>
      </c>
      <c r="G348" s="229" t="s">
        <v>145</v>
      </c>
      <c r="H348" s="229" t="s">
        <v>217</v>
      </c>
      <c r="I348" s="229" t="s">
        <v>217</v>
      </c>
      <c r="J348" s="229" t="s">
        <v>217</v>
      </c>
      <c r="K348" s="229" t="s">
        <v>217</v>
      </c>
      <c r="L348" s="229" t="s">
        <v>217</v>
      </c>
      <c r="M348" s="230">
        <v>-8.86</v>
      </c>
      <c r="N348" s="188" t="str">
        <f t="shared" si="5"/>
        <v>216000012800</v>
      </c>
    </row>
    <row r="349" spans="1:14" x14ac:dyDescent="0.25">
      <c r="A349" s="229" t="s">
        <v>108</v>
      </c>
      <c r="B349" s="229" t="s">
        <v>233</v>
      </c>
      <c r="C349" s="229" t="s">
        <v>234</v>
      </c>
      <c r="D349" s="229" t="s">
        <v>126</v>
      </c>
      <c r="E349" s="229" t="s">
        <v>127</v>
      </c>
      <c r="F349" s="229" t="s">
        <v>217</v>
      </c>
      <c r="G349" s="229" t="s">
        <v>137</v>
      </c>
      <c r="H349" s="229" t="s">
        <v>217</v>
      </c>
      <c r="I349" s="229" t="s">
        <v>217</v>
      </c>
      <c r="J349" s="229" t="s">
        <v>217</v>
      </c>
      <c r="K349" s="229" t="s">
        <v>217</v>
      </c>
      <c r="L349" s="229" t="s">
        <v>217</v>
      </c>
      <c r="M349" s="230">
        <v>-3.06</v>
      </c>
      <c r="N349" s="188" t="str">
        <f t="shared" si="5"/>
        <v>210000012800</v>
      </c>
    </row>
    <row r="350" spans="1:14" x14ac:dyDescent="0.25">
      <c r="A350" s="229" t="s">
        <v>108</v>
      </c>
      <c r="B350" s="229" t="s">
        <v>233</v>
      </c>
      <c r="C350" s="229" t="s">
        <v>234</v>
      </c>
      <c r="D350" s="229" t="s">
        <v>126</v>
      </c>
      <c r="E350" s="229" t="s">
        <v>127</v>
      </c>
      <c r="F350" s="229" t="s">
        <v>217</v>
      </c>
      <c r="G350" s="229" t="s">
        <v>139</v>
      </c>
      <c r="H350" s="229" t="s">
        <v>217</v>
      </c>
      <c r="I350" s="229" t="s">
        <v>217</v>
      </c>
      <c r="J350" s="229" t="s">
        <v>217</v>
      </c>
      <c r="K350" s="229" t="s">
        <v>217</v>
      </c>
      <c r="L350" s="229" t="s">
        <v>217</v>
      </c>
      <c r="M350" s="230">
        <v>-11.87</v>
      </c>
      <c r="N350" s="188" t="str">
        <f t="shared" si="5"/>
        <v>211000012800</v>
      </c>
    </row>
    <row r="351" spans="1:14" x14ac:dyDescent="0.25">
      <c r="A351" s="229" t="s">
        <v>108</v>
      </c>
      <c r="B351" s="229" t="s">
        <v>233</v>
      </c>
      <c r="C351" s="229" t="s">
        <v>234</v>
      </c>
      <c r="D351" s="229" t="s">
        <v>126</v>
      </c>
      <c r="E351" s="229" t="s">
        <v>127</v>
      </c>
      <c r="F351" s="229" t="s">
        <v>217</v>
      </c>
      <c r="G351" s="229" t="s">
        <v>139</v>
      </c>
      <c r="H351" s="229" t="s">
        <v>217</v>
      </c>
      <c r="I351" s="229" t="s">
        <v>217</v>
      </c>
      <c r="J351" s="229" t="s">
        <v>217</v>
      </c>
      <c r="K351" s="229" t="s">
        <v>217</v>
      </c>
      <c r="L351" s="229" t="s">
        <v>217</v>
      </c>
      <c r="M351" s="230">
        <v>-15.83</v>
      </c>
      <c r="N351" s="188" t="str">
        <f t="shared" si="5"/>
        <v>211000012800</v>
      </c>
    </row>
    <row r="352" spans="1:14" x14ac:dyDescent="0.25">
      <c r="A352" s="229" t="s">
        <v>108</v>
      </c>
      <c r="B352" s="229" t="s">
        <v>233</v>
      </c>
      <c r="C352" s="229" t="s">
        <v>234</v>
      </c>
      <c r="D352" s="229" t="s">
        <v>126</v>
      </c>
      <c r="E352" s="229" t="s">
        <v>127</v>
      </c>
      <c r="F352" s="229" t="s">
        <v>217</v>
      </c>
      <c r="G352" s="229" t="s">
        <v>133</v>
      </c>
      <c r="H352" s="229" t="s">
        <v>217</v>
      </c>
      <c r="I352" s="229" t="s">
        <v>217</v>
      </c>
      <c r="J352" s="229" t="s">
        <v>217</v>
      </c>
      <c r="K352" s="229" t="s">
        <v>217</v>
      </c>
      <c r="L352" s="229" t="s">
        <v>217</v>
      </c>
      <c r="M352" s="230">
        <v>-11.87</v>
      </c>
      <c r="N352" s="188" t="str">
        <f t="shared" si="5"/>
        <v>205300012800</v>
      </c>
    </row>
    <row r="353" spans="1:14" x14ac:dyDescent="0.25">
      <c r="A353" s="229" t="s">
        <v>108</v>
      </c>
      <c r="B353" s="229" t="s">
        <v>233</v>
      </c>
      <c r="C353" s="229" t="s">
        <v>234</v>
      </c>
      <c r="D353" s="229" t="s">
        <v>126</v>
      </c>
      <c r="E353" s="229" t="s">
        <v>127</v>
      </c>
      <c r="F353" s="229" t="s">
        <v>217</v>
      </c>
      <c r="G353" s="229" t="s">
        <v>133</v>
      </c>
      <c r="H353" s="229" t="s">
        <v>217</v>
      </c>
      <c r="I353" s="229" t="s">
        <v>217</v>
      </c>
      <c r="J353" s="229" t="s">
        <v>217</v>
      </c>
      <c r="K353" s="229" t="s">
        <v>217</v>
      </c>
      <c r="L353" s="229" t="s">
        <v>217</v>
      </c>
      <c r="M353" s="230">
        <v>-15.83</v>
      </c>
      <c r="N353" s="188" t="str">
        <f t="shared" si="5"/>
        <v>205300012800</v>
      </c>
    </row>
    <row r="354" spans="1:14" x14ac:dyDescent="0.25">
      <c r="A354" s="229" t="s">
        <v>108</v>
      </c>
      <c r="B354" s="229" t="s">
        <v>233</v>
      </c>
      <c r="C354" s="229" t="s">
        <v>234</v>
      </c>
      <c r="D354" s="229" t="s">
        <v>126</v>
      </c>
      <c r="E354" s="229" t="s">
        <v>127</v>
      </c>
      <c r="F354" s="229" t="s">
        <v>217</v>
      </c>
      <c r="G354" s="229" t="s">
        <v>145</v>
      </c>
      <c r="H354" s="229" t="s">
        <v>217</v>
      </c>
      <c r="I354" s="229" t="s">
        <v>217</v>
      </c>
      <c r="J354" s="229" t="s">
        <v>217</v>
      </c>
      <c r="K354" s="229" t="s">
        <v>217</v>
      </c>
      <c r="L354" s="229" t="s">
        <v>217</v>
      </c>
      <c r="M354" s="230">
        <v>-2.77</v>
      </c>
      <c r="N354" s="188" t="str">
        <f t="shared" si="5"/>
        <v>216000012800</v>
      </c>
    </row>
    <row r="355" spans="1:14" x14ac:dyDescent="0.25">
      <c r="A355" s="229" t="s">
        <v>108</v>
      </c>
      <c r="B355" s="229" t="s">
        <v>233</v>
      </c>
      <c r="C355" s="229" t="s">
        <v>234</v>
      </c>
      <c r="D355" s="229" t="s">
        <v>126</v>
      </c>
      <c r="E355" s="229" t="s">
        <v>127</v>
      </c>
      <c r="F355" s="229" t="s">
        <v>217</v>
      </c>
      <c r="G355" s="229" t="s">
        <v>145</v>
      </c>
      <c r="H355" s="229" t="s">
        <v>217</v>
      </c>
      <c r="I355" s="229" t="s">
        <v>217</v>
      </c>
      <c r="J355" s="229" t="s">
        <v>217</v>
      </c>
      <c r="K355" s="229" t="s">
        <v>217</v>
      </c>
      <c r="L355" s="229" t="s">
        <v>217</v>
      </c>
      <c r="M355" s="230">
        <v>-3.7</v>
      </c>
      <c r="N355" s="188" t="str">
        <f t="shared" si="5"/>
        <v>216000012800</v>
      </c>
    </row>
    <row r="356" spans="1:14" x14ac:dyDescent="0.25">
      <c r="A356" s="229" t="s">
        <v>108</v>
      </c>
      <c r="B356" s="229" t="s">
        <v>233</v>
      </c>
      <c r="C356" s="229" t="s">
        <v>234</v>
      </c>
      <c r="D356" s="229" t="s">
        <v>126</v>
      </c>
      <c r="E356" s="229" t="s">
        <v>127</v>
      </c>
      <c r="F356" s="229" t="s">
        <v>217</v>
      </c>
      <c r="G356" s="229" t="s">
        <v>142</v>
      </c>
      <c r="H356" s="229" t="s">
        <v>217</v>
      </c>
      <c r="I356" s="229" t="s">
        <v>217</v>
      </c>
      <c r="J356" s="229" t="s">
        <v>217</v>
      </c>
      <c r="K356" s="229" t="s">
        <v>217</v>
      </c>
      <c r="L356" s="229" t="s">
        <v>217</v>
      </c>
      <c r="M356" s="230">
        <v>-11.52</v>
      </c>
      <c r="N356" s="188" t="str">
        <f t="shared" si="5"/>
        <v>214000012800</v>
      </c>
    </row>
    <row r="357" spans="1:14" x14ac:dyDescent="0.25">
      <c r="A357" s="229" t="s">
        <v>108</v>
      </c>
      <c r="B357" s="229" t="s">
        <v>233</v>
      </c>
      <c r="C357" s="229" t="s">
        <v>234</v>
      </c>
      <c r="D357" s="229" t="s">
        <v>126</v>
      </c>
      <c r="E357" s="229" t="s">
        <v>127</v>
      </c>
      <c r="F357" s="229" t="s">
        <v>217</v>
      </c>
      <c r="G357" s="229" t="s">
        <v>142</v>
      </c>
      <c r="H357" s="229" t="s">
        <v>217</v>
      </c>
      <c r="I357" s="229" t="s">
        <v>217</v>
      </c>
      <c r="J357" s="229" t="s">
        <v>217</v>
      </c>
      <c r="K357" s="229" t="s">
        <v>217</v>
      </c>
      <c r="L357" s="229" t="s">
        <v>217</v>
      </c>
      <c r="M357" s="230">
        <v>-15.36</v>
      </c>
      <c r="N357" s="188" t="str">
        <f t="shared" si="5"/>
        <v>214000012800</v>
      </c>
    </row>
    <row r="358" spans="1:14" x14ac:dyDescent="0.25">
      <c r="A358" s="229" t="s">
        <v>108</v>
      </c>
      <c r="B358" s="229" t="s">
        <v>233</v>
      </c>
      <c r="C358" s="229" t="s">
        <v>234</v>
      </c>
      <c r="D358" s="229" t="s">
        <v>126</v>
      </c>
      <c r="E358" s="229" t="s">
        <v>127</v>
      </c>
      <c r="F358" s="229" t="s">
        <v>217</v>
      </c>
      <c r="G358" s="229" t="s">
        <v>136</v>
      </c>
      <c r="H358" s="229" t="s">
        <v>217</v>
      </c>
      <c r="I358" s="229" t="s">
        <v>217</v>
      </c>
      <c r="J358" s="229" t="s">
        <v>217</v>
      </c>
      <c r="K358" s="229" t="s">
        <v>217</v>
      </c>
      <c r="L358" s="229" t="s">
        <v>217</v>
      </c>
      <c r="M358" s="230">
        <v>-2.77</v>
      </c>
      <c r="N358" s="188" t="str">
        <f t="shared" si="5"/>
        <v>205800012800</v>
      </c>
    </row>
    <row r="359" spans="1:14" x14ac:dyDescent="0.25">
      <c r="A359" s="229" t="s">
        <v>108</v>
      </c>
      <c r="B359" s="229" t="s">
        <v>233</v>
      </c>
      <c r="C359" s="229" t="s">
        <v>234</v>
      </c>
      <c r="D359" s="229" t="s">
        <v>126</v>
      </c>
      <c r="E359" s="229" t="s">
        <v>127</v>
      </c>
      <c r="F359" s="229" t="s">
        <v>217</v>
      </c>
      <c r="G359" s="229" t="s">
        <v>136</v>
      </c>
      <c r="H359" s="229" t="s">
        <v>217</v>
      </c>
      <c r="I359" s="229" t="s">
        <v>217</v>
      </c>
      <c r="J359" s="229" t="s">
        <v>217</v>
      </c>
      <c r="K359" s="229" t="s">
        <v>217</v>
      </c>
      <c r="L359" s="229" t="s">
        <v>217</v>
      </c>
      <c r="M359" s="230">
        <v>-3.7</v>
      </c>
      <c r="N359" s="188" t="str">
        <f t="shared" si="5"/>
        <v>205800012800</v>
      </c>
    </row>
    <row r="360" spans="1:14" x14ac:dyDescent="0.25">
      <c r="A360" s="229" t="s">
        <v>108</v>
      </c>
      <c r="B360" s="229" t="s">
        <v>233</v>
      </c>
      <c r="C360" s="229" t="s">
        <v>234</v>
      </c>
      <c r="D360" s="229" t="s">
        <v>126</v>
      </c>
      <c r="E360" s="229" t="s">
        <v>127</v>
      </c>
      <c r="F360" s="229" t="s">
        <v>217</v>
      </c>
      <c r="G360" s="229" t="s">
        <v>143</v>
      </c>
      <c r="H360" s="229" t="s">
        <v>217</v>
      </c>
      <c r="I360" s="229" t="s">
        <v>217</v>
      </c>
      <c r="J360" s="229" t="s">
        <v>217</v>
      </c>
      <c r="K360" s="229" t="s">
        <v>217</v>
      </c>
      <c r="L360" s="229" t="s">
        <v>217</v>
      </c>
      <c r="M360" s="230">
        <v>-1.62</v>
      </c>
      <c r="N360" s="188" t="str">
        <f t="shared" si="5"/>
        <v>215000012800</v>
      </c>
    </row>
    <row r="361" spans="1:14" x14ac:dyDescent="0.25">
      <c r="A361" s="229" t="s">
        <v>108</v>
      </c>
      <c r="B361" s="229" t="s">
        <v>233</v>
      </c>
      <c r="C361" s="229" t="s">
        <v>234</v>
      </c>
      <c r="D361" s="229" t="s">
        <v>126</v>
      </c>
      <c r="E361" s="229" t="s">
        <v>127</v>
      </c>
      <c r="F361" s="229" t="s">
        <v>217</v>
      </c>
      <c r="G361" s="229" t="s">
        <v>143</v>
      </c>
      <c r="H361" s="229" t="s">
        <v>217</v>
      </c>
      <c r="I361" s="229" t="s">
        <v>217</v>
      </c>
      <c r="J361" s="229" t="s">
        <v>217</v>
      </c>
      <c r="K361" s="229" t="s">
        <v>217</v>
      </c>
      <c r="L361" s="229" t="s">
        <v>217</v>
      </c>
      <c r="M361" s="230">
        <v>-2.16</v>
      </c>
      <c r="N361" s="188" t="str">
        <f t="shared" si="5"/>
        <v>215000012800</v>
      </c>
    </row>
    <row r="362" spans="1:14" x14ac:dyDescent="0.25">
      <c r="A362" s="229" t="s">
        <v>108</v>
      </c>
      <c r="B362" s="229" t="s">
        <v>233</v>
      </c>
      <c r="C362" s="229" t="s">
        <v>234</v>
      </c>
      <c r="D362" s="229" t="s">
        <v>126</v>
      </c>
      <c r="E362" s="229" t="s">
        <v>127</v>
      </c>
      <c r="F362" s="229" t="s">
        <v>217</v>
      </c>
      <c r="G362" s="229" t="s">
        <v>124</v>
      </c>
      <c r="H362" s="229" t="s">
        <v>217</v>
      </c>
      <c r="I362" s="229" t="s">
        <v>217</v>
      </c>
      <c r="J362" s="229" t="s">
        <v>217</v>
      </c>
      <c r="K362" s="229" t="s">
        <v>217</v>
      </c>
      <c r="L362" s="229" t="s">
        <v>217</v>
      </c>
      <c r="M362" s="230">
        <v>-125.32</v>
      </c>
      <c r="N362" s="188" t="str">
        <f t="shared" si="5"/>
        <v>100000012800</v>
      </c>
    </row>
    <row r="363" spans="1:14" x14ac:dyDescent="0.25">
      <c r="A363" s="229" t="s">
        <v>108</v>
      </c>
      <c r="B363" s="229" t="s">
        <v>233</v>
      </c>
      <c r="C363" s="229" t="s">
        <v>234</v>
      </c>
      <c r="D363" s="229" t="s">
        <v>126</v>
      </c>
      <c r="E363" s="229" t="s">
        <v>127</v>
      </c>
      <c r="F363" s="229" t="s">
        <v>217</v>
      </c>
      <c r="G363" s="229" t="s">
        <v>124</v>
      </c>
      <c r="H363" s="229" t="s">
        <v>217</v>
      </c>
      <c r="I363" s="229" t="s">
        <v>217</v>
      </c>
      <c r="J363" s="229" t="s">
        <v>217</v>
      </c>
      <c r="K363" s="229" t="s">
        <v>217</v>
      </c>
      <c r="L363" s="229" t="s">
        <v>217</v>
      </c>
      <c r="M363" s="230">
        <v>-167.07</v>
      </c>
      <c r="N363" s="188" t="str">
        <f t="shared" si="5"/>
        <v>100000012800</v>
      </c>
    </row>
    <row r="364" spans="1:14" x14ac:dyDescent="0.25">
      <c r="A364" s="229" t="s">
        <v>108</v>
      </c>
      <c r="B364" s="229" t="s">
        <v>233</v>
      </c>
      <c r="C364" s="229" t="s">
        <v>234</v>
      </c>
      <c r="D364" s="229" t="s">
        <v>126</v>
      </c>
      <c r="E364" s="229" t="s">
        <v>127</v>
      </c>
      <c r="F364" s="229" t="s">
        <v>131</v>
      </c>
      <c r="G364" s="229" t="s">
        <v>149</v>
      </c>
      <c r="H364" s="229" t="s">
        <v>217</v>
      </c>
      <c r="I364" s="229" t="s">
        <v>217</v>
      </c>
      <c r="J364" s="229" t="s">
        <v>217</v>
      </c>
      <c r="K364" s="229" t="s">
        <v>217</v>
      </c>
      <c r="L364" s="229" t="s">
        <v>217</v>
      </c>
      <c r="M364" s="230">
        <v>191.25</v>
      </c>
      <c r="N364" s="188" t="str">
        <f t="shared" si="5"/>
        <v>715000012800</v>
      </c>
    </row>
    <row r="365" spans="1:14" x14ac:dyDescent="0.25">
      <c r="A365" s="229" t="s">
        <v>108</v>
      </c>
      <c r="B365" s="229" t="s">
        <v>233</v>
      </c>
      <c r="C365" s="229" t="s">
        <v>234</v>
      </c>
      <c r="D365" s="229" t="s">
        <v>126</v>
      </c>
      <c r="E365" s="229" t="s">
        <v>127</v>
      </c>
      <c r="F365" s="229" t="s">
        <v>131</v>
      </c>
      <c r="G365" s="229" t="s">
        <v>149</v>
      </c>
      <c r="H365" s="229" t="s">
        <v>217</v>
      </c>
      <c r="I365" s="229" t="s">
        <v>217</v>
      </c>
      <c r="J365" s="229" t="s">
        <v>217</v>
      </c>
      <c r="K365" s="229" t="s">
        <v>217</v>
      </c>
      <c r="L365" s="229" t="s">
        <v>217</v>
      </c>
      <c r="M365" s="230">
        <v>0.19</v>
      </c>
      <c r="N365" s="188" t="str">
        <f t="shared" si="5"/>
        <v>715000012800</v>
      </c>
    </row>
    <row r="366" spans="1:14" x14ac:dyDescent="0.25">
      <c r="A366" s="229" t="s">
        <v>108</v>
      </c>
      <c r="B366" s="229" t="s">
        <v>233</v>
      </c>
      <c r="C366" s="229" t="s">
        <v>234</v>
      </c>
      <c r="D366" s="229" t="s">
        <v>126</v>
      </c>
      <c r="E366" s="229" t="s">
        <v>127</v>
      </c>
      <c r="F366" s="229" t="s">
        <v>131</v>
      </c>
      <c r="G366" s="229" t="s">
        <v>149</v>
      </c>
      <c r="H366" s="229" t="s">
        <v>217</v>
      </c>
      <c r="I366" s="229" t="s">
        <v>217</v>
      </c>
      <c r="J366" s="229" t="s">
        <v>217</v>
      </c>
      <c r="K366" s="229" t="s">
        <v>217</v>
      </c>
      <c r="L366" s="229" t="s">
        <v>217</v>
      </c>
      <c r="M366" s="230">
        <v>255</v>
      </c>
      <c r="N366" s="188" t="str">
        <f t="shared" si="5"/>
        <v>715000012800</v>
      </c>
    </row>
    <row r="367" spans="1:14" x14ac:dyDescent="0.25">
      <c r="A367" s="229" t="s">
        <v>108</v>
      </c>
      <c r="B367" s="229" t="s">
        <v>233</v>
      </c>
      <c r="C367" s="229" t="s">
        <v>234</v>
      </c>
      <c r="D367" s="229" t="s">
        <v>126</v>
      </c>
      <c r="E367" s="229" t="s">
        <v>127</v>
      </c>
      <c r="F367" s="229" t="s">
        <v>131</v>
      </c>
      <c r="G367" s="229" t="s">
        <v>149</v>
      </c>
      <c r="H367" s="229" t="s">
        <v>217</v>
      </c>
      <c r="I367" s="229" t="s">
        <v>217</v>
      </c>
      <c r="J367" s="229" t="s">
        <v>217</v>
      </c>
      <c r="K367" s="229" t="s">
        <v>217</v>
      </c>
      <c r="L367" s="229" t="s">
        <v>217</v>
      </c>
      <c r="M367" s="230">
        <v>0.26</v>
      </c>
      <c r="N367" s="188" t="str">
        <f t="shared" si="5"/>
        <v>715000012800</v>
      </c>
    </row>
    <row r="368" spans="1:14" x14ac:dyDescent="0.25">
      <c r="A368" s="229" t="s">
        <v>108</v>
      </c>
      <c r="B368" s="229" t="s">
        <v>233</v>
      </c>
      <c r="C368" s="229" t="s">
        <v>234</v>
      </c>
      <c r="D368" s="229" t="s">
        <v>126</v>
      </c>
      <c r="E368" s="229" t="s">
        <v>127</v>
      </c>
      <c r="F368" s="229" t="s">
        <v>131</v>
      </c>
      <c r="G368" s="229" t="s">
        <v>151</v>
      </c>
      <c r="H368" s="229" t="s">
        <v>217</v>
      </c>
      <c r="I368" s="229" t="s">
        <v>217</v>
      </c>
      <c r="J368" s="229" t="s">
        <v>217</v>
      </c>
      <c r="K368" s="229" t="s">
        <v>217</v>
      </c>
      <c r="L368" s="229" t="s">
        <v>217</v>
      </c>
      <c r="M368" s="230">
        <v>11.87</v>
      </c>
      <c r="N368" s="188" t="str">
        <f t="shared" si="5"/>
        <v>723000012800</v>
      </c>
    </row>
    <row r="369" spans="1:14" x14ac:dyDescent="0.25">
      <c r="A369" s="229" t="s">
        <v>108</v>
      </c>
      <c r="B369" s="229" t="s">
        <v>233</v>
      </c>
      <c r="C369" s="229" t="s">
        <v>234</v>
      </c>
      <c r="D369" s="229" t="s">
        <v>126</v>
      </c>
      <c r="E369" s="229" t="s">
        <v>127</v>
      </c>
      <c r="F369" s="229" t="s">
        <v>131</v>
      </c>
      <c r="G369" s="229" t="s">
        <v>151</v>
      </c>
      <c r="H369" s="229" t="s">
        <v>217</v>
      </c>
      <c r="I369" s="229" t="s">
        <v>217</v>
      </c>
      <c r="J369" s="229" t="s">
        <v>217</v>
      </c>
      <c r="K369" s="229" t="s">
        <v>217</v>
      </c>
      <c r="L369" s="229" t="s">
        <v>217</v>
      </c>
      <c r="M369" s="230">
        <v>15.83</v>
      </c>
      <c r="N369" s="188" t="str">
        <f t="shared" si="5"/>
        <v>723000012800</v>
      </c>
    </row>
    <row r="370" spans="1:14" x14ac:dyDescent="0.25">
      <c r="A370" s="229" t="s">
        <v>108</v>
      </c>
      <c r="B370" s="229" t="s">
        <v>233</v>
      </c>
      <c r="C370" s="229" t="s">
        <v>234</v>
      </c>
      <c r="D370" s="229" t="s">
        <v>126</v>
      </c>
      <c r="E370" s="229" t="s">
        <v>127</v>
      </c>
      <c r="F370" s="229" t="s">
        <v>131</v>
      </c>
      <c r="G370" s="229" t="s">
        <v>152</v>
      </c>
      <c r="H370" s="229" t="s">
        <v>217</v>
      </c>
      <c r="I370" s="229" t="s">
        <v>217</v>
      </c>
      <c r="J370" s="229" t="s">
        <v>217</v>
      </c>
      <c r="K370" s="229" t="s">
        <v>217</v>
      </c>
      <c r="L370" s="229" t="s">
        <v>217</v>
      </c>
      <c r="M370" s="230">
        <v>2.77</v>
      </c>
      <c r="N370" s="188" t="str">
        <f t="shared" si="5"/>
        <v>723100012800</v>
      </c>
    </row>
    <row r="371" spans="1:14" x14ac:dyDescent="0.25">
      <c r="A371" s="229" t="s">
        <v>108</v>
      </c>
      <c r="B371" s="229" t="s">
        <v>233</v>
      </c>
      <c r="C371" s="229" t="s">
        <v>234</v>
      </c>
      <c r="D371" s="229" t="s">
        <v>126</v>
      </c>
      <c r="E371" s="229" t="s">
        <v>127</v>
      </c>
      <c r="F371" s="229" t="s">
        <v>131</v>
      </c>
      <c r="G371" s="229" t="s">
        <v>152</v>
      </c>
      <c r="H371" s="229" t="s">
        <v>217</v>
      </c>
      <c r="I371" s="229" t="s">
        <v>217</v>
      </c>
      <c r="J371" s="229" t="s">
        <v>217</v>
      </c>
      <c r="K371" s="229" t="s">
        <v>217</v>
      </c>
      <c r="L371" s="229" t="s">
        <v>217</v>
      </c>
      <c r="M371" s="230">
        <v>3.7</v>
      </c>
      <c r="N371" s="188" t="str">
        <f t="shared" si="5"/>
        <v>723100012800</v>
      </c>
    </row>
    <row r="372" spans="1:14" x14ac:dyDescent="0.25">
      <c r="A372" s="229" t="s">
        <v>108</v>
      </c>
      <c r="B372" s="229" t="s">
        <v>233</v>
      </c>
      <c r="C372" s="229" t="s">
        <v>234</v>
      </c>
      <c r="D372" s="229" t="s">
        <v>126</v>
      </c>
      <c r="E372" s="229" t="s">
        <v>127</v>
      </c>
      <c r="F372" s="229" t="s">
        <v>131</v>
      </c>
      <c r="G372" s="229" t="s">
        <v>156</v>
      </c>
      <c r="H372" s="229" t="s">
        <v>217</v>
      </c>
      <c r="I372" s="229" t="s">
        <v>217</v>
      </c>
      <c r="J372" s="229" t="s">
        <v>217</v>
      </c>
      <c r="K372" s="229" t="s">
        <v>217</v>
      </c>
      <c r="L372" s="229" t="s">
        <v>217</v>
      </c>
      <c r="M372" s="230">
        <v>12.63</v>
      </c>
      <c r="N372" s="188" t="str">
        <f t="shared" si="5"/>
        <v>726900012800</v>
      </c>
    </row>
    <row r="373" spans="1:14" x14ac:dyDescent="0.25">
      <c r="A373" s="229" t="s">
        <v>108</v>
      </c>
      <c r="B373" s="229" t="s">
        <v>233</v>
      </c>
      <c r="C373" s="229" t="s">
        <v>234</v>
      </c>
      <c r="D373" s="229" t="s">
        <v>126</v>
      </c>
      <c r="E373" s="229" t="s">
        <v>127</v>
      </c>
      <c r="F373" s="229" t="s">
        <v>131</v>
      </c>
      <c r="G373" s="229" t="s">
        <v>156</v>
      </c>
      <c r="H373" s="229" t="s">
        <v>217</v>
      </c>
      <c r="I373" s="229" t="s">
        <v>217</v>
      </c>
      <c r="J373" s="229" t="s">
        <v>217</v>
      </c>
      <c r="K373" s="229" t="s">
        <v>217</v>
      </c>
      <c r="L373" s="229" t="s">
        <v>217</v>
      </c>
      <c r="M373" s="230">
        <v>16.850000000000001</v>
      </c>
      <c r="N373" s="188" t="str">
        <f t="shared" si="5"/>
        <v>726900012800</v>
      </c>
    </row>
    <row r="374" spans="1:14" x14ac:dyDescent="0.25">
      <c r="A374" s="229" t="s">
        <v>108</v>
      </c>
      <c r="B374" s="229" t="s">
        <v>233</v>
      </c>
      <c r="C374" s="229" t="s">
        <v>234</v>
      </c>
      <c r="D374" s="229" t="s">
        <v>126</v>
      </c>
      <c r="E374" s="229" t="s">
        <v>127</v>
      </c>
      <c r="F374" s="229" t="s">
        <v>131</v>
      </c>
      <c r="G374" s="229" t="s">
        <v>156</v>
      </c>
      <c r="H374" s="229" t="s">
        <v>217</v>
      </c>
      <c r="I374" s="229" t="s">
        <v>217</v>
      </c>
      <c r="J374" s="229" t="s">
        <v>217</v>
      </c>
      <c r="K374" s="229" t="s">
        <v>217</v>
      </c>
      <c r="L374" s="229" t="s">
        <v>217</v>
      </c>
      <c r="M374" s="230">
        <v>2.2999999999999998</v>
      </c>
      <c r="N374" s="188" t="str">
        <f t="shared" si="5"/>
        <v>726900012800</v>
      </c>
    </row>
    <row r="375" spans="1:14" x14ac:dyDescent="0.25">
      <c r="A375" s="229" t="s">
        <v>108</v>
      </c>
      <c r="B375" s="229" t="s">
        <v>233</v>
      </c>
      <c r="C375" s="229" t="s">
        <v>234</v>
      </c>
      <c r="D375" s="229" t="s">
        <v>126</v>
      </c>
      <c r="E375" s="229" t="s">
        <v>127</v>
      </c>
      <c r="F375" s="229" t="s">
        <v>131</v>
      </c>
      <c r="G375" s="229" t="s">
        <v>156</v>
      </c>
      <c r="H375" s="229" t="s">
        <v>217</v>
      </c>
      <c r="I375" s="229" t="s">
        <v>217</v>
      </c>
      <c r="J375" s="229" t="s">
        <v>217</v>
      </c>
      <c r="K375" s="229" t="s">
        <v>217</v>
      </c>
      <c r="L375" s="229" t="s">
        <v>217</v>
      </c>
      <c r="M375" s="230">
        <v>3.06</v>
      </c>
      <c r="N375" s="188" t="str">
        <f t="shared" si="5"/>
        <v>726900012800</v>
      </c>
    </row>
    <row r="376" spans="1:14" x14ac:dyDescent="0.25">
      <c r="A376" s="229" t="s">
        <v>108</v>
      </c>
      <c r="B376" s="229" t="s">
        <v>233</v>
      </c>
      <c r="C376" s="229" t="s">
        <v>234</v>
      </c>
      <c r="D376" s="229" t="s">
        <v>126</v>
      </c>
      <c r="E376" s="229" t="s">
        <v>127</v>
      </c>
      <c r="F376" s="229" t="s">
        <v>217</v>
      </c>
      <c r="G376" s="229" t="s">
        <v>138</v>
      </c>
      <c r="H376" s="229" t="s">
        <v>217</v>
      </c>
      <c r="I376" s="229" t="s">
        <v>217</v>
      </c>
      <c r="J376" s="229" t="s">
        <v>217</v>
      </c>
      <c r="K376" s="229" t="s">
        <v>217</v>
      </c>
      <c r="L376" s="229" t="s">
        <v>217</v>
      </c>
      <c r="M376" s="230">
        <v>-12.63</v>
      </c>
      <c r="N376" s="188" t="str">
        <f t="shared" si="5"/>
        <v>210500012800</v>
      </c>
    </row>
    <row r="377" spans="1:14" x14ac:dyDescent="0.25">
      <c r="A377" s="229" t="s">
        <v>108</v>
      </c>
      <c r="B377" s="229" t="s">
        <v>233</v>
      </c>
      <c r="C377" s="229" t="s">
        <v>234</v>
      </c>
      <c r="D377" s="229" t="s">
        <v>126</v>
      </c>
      <c r="E377" s="229" t="s">
        <v>127</v>
      </c>
      <c r="F377" s="229" t="s">
        <v>217</v>
      </c>
      <c r="G377" s="229" t="s">
        <v>138</v>
      </c>
      <c r="H377" s="229" t="s">
        <v>217</v>
      </c>
      <c r="I377" s="229" t="s">
        <v>217</v>
      </c>
      <c r="J377" s="229" t="s">
        <v>217</v>
      </c>
      <c r="K377" s="229" t="s">
        <v>217</v>
      </c>
      <c r="L377" s="229" t="s">
        <v>217</v>
      </c>
      <c r="M377" s="230">
        <v>-16.850000000000001</v>
      </c>
      <c r="N377" s="188" t="str">
        <f t="shared" si="5"/>
        <v>210500012800</v>
      </c>
    </row>
    <row r="378" spans="1:14" x14ac:dyDescent="0.25">
      <c r="A378" s="229" t="s">
        <v>108</v>
      </c>
      <c r="B378" s="229" t="s">
        <v>233</v>
      </c>
      <c r="C378" s="229" t="s">
        <v>234</v>
      </c>
      <c r="D378" s="229" t="s">
        <v>126</v>
      </c>
      <c r="E378" s="229" t="s">
        <v>127</v>
      </c>
      <c r="F378" s="229" t="s">
        <v>217</v>
      </c>
      <c r="G378" s="229" t="s">
        <v>137</v>
      </c>
      <c r="H378" s="229" t="s">
        <v>217</v>
      </c>
      <c r="I378" s="229" t="s">
        <v>217</v>
      </c>
      <c r="J378" s="229" t="s">
        <v>217</v>
      </c>
      <c r="K378" s="229" t="s">
        <v>217</v>
      </c>
      <c r="L378" s="229" t="s">
        <v>217</v>
      </c>
      <c r="M378" s="230">
        <v>-25.71</v>
      </c>
      <c r="N378" s="188" t="str">
        <f t="shared" si="5"/>
        <v>210000012800</v>
      </c>
    </row>
    <row r="379" spans="1:14" x14ac:dyDescent="0.25">
      <c r="A379" s="229" t="s">
        <v>108</v>
      </c>
      <c r="B379" s="229" t="s">
        <v>233</v>
      </c>
      <c r="C379" s="229" t="s">
        <v>234</v>
      </c>
      <c r="D379" s="229" t="s">
        <v>126</v>
      </c>
      <c r="E379" s="229" t="s">
        <v>127</v>
      </c>
      <c r="F379" s="229" t="s">
        <v>217</v>
      </c>
      <c r="G379" s="229" t="s">
        <v>137</v>
      </c>
      <c r="H379" s="229" t="s">
        <v>217</v>
      </c>
      <c r="I379" s="229" t="s">
        <v>217</v>
      </c>
      <c r="J379" s="229" t="s">
        <v>217</v>
      </c>
      <c r="K379" s="229" t="s">
        <v>217</v>
      </c>
      <c r="L379" s="229" t="s">
        <v>217</v>
      </c>
      <c r="M379" s="230">
        <v>-34.29</v>
      </c>
      <c r="N379" s="188" t="str">
        <f t="shared" si="5"/>
        <v>210000012800</v>
      </c>
    </row>
    <row r="380" spans="1:14" x14ac:dyDescent="0.25">
      <c r="A380" s="229" t="s">
        <v>108</v>
      </c>
      <c r="B380" s="229" t="s">
        <v>233</v>
      </c>
      <c r="C380" s="229" t="s">
        <v>234</v>
      </c>
      <c r="D380" s="229" t="s">
        <v>126</v>
      </c>
      <c r="E380" s="229" t="s">
        <v>127</v>
      </c>
      <c r="F380" s="229" t="s">
        <v>217</v>
      </c>
      <c r="G380" s="229" t="s">
        <v>132</v>
      </c>
      <c r="H380" s="229" t="s">
        <v>217</v>
      </c>
      <c r="I380" s="229" t="s">
        <v>217</v>
      </c>
      <c r="J380" s="229" t="s">
        <v>217</v>
      </c>
      <c r="K380" s="229" t="s">
        <v>217</v>
      </c>
      <c r="L380" s="229" t="s">
        <v>217</v>
      </c>
      <c r="M380" s="230">
        <v>-12.63</v>
      </c>
      <c r="N380" s="188" t="str">
        <f t="shared" si="5"/>
        <v>205200012800</v>
      </c>
    </row>
    <row r="381" spans="1:14" x14ac:dyDescent="0.25">
      <c r="A381" s="229" t="s">
        <v>108</v>
      </c>
      <c r="B381" s="229" t="s">
        <v>233</v>
      </c>
      <c r="C381" s="229" t="s">
        <v>234</v>
      </c>
      <c r="D381" s="229" t="s">
        <v>126</v>
      </c>
      <c r="E381" s="229" t="s">
        <v>127</v>
      </c>
      <c r="F381" s="229" t="s">
        <v>217</v>
      </c>
      <c r="G381" s="229" t="s">
        <v>132</v>
      </c>
      <c r="H381" s="229" t="s">
        <v>217</v>
      </c>
      <c r="I381" s="229" t="s">
        <v>217</v>
      </c>
      <c r="J381" s="229" t="s">
        <v>217</v>
      </c>
      <c r="K381" s="229" t="s">
        <v>217</v>
      </c>
      <c r="L381" s="229" t="s">
        <v>217</v>
      </c>
      <c r="M381" s="230">
        <v>-16.850000000000001</v>
      </c>
      <c r="N381" s="188" t="str">
        <f t="shared" si="5"/>
        <v>205200012800</v>
      </c>
    </row>
    <row r="382" spans="1:14" x14ac:dyDescent="0.25">
      <c r="A382" s="229" t="s">
        <v>108</v>
      </c>
      <c r="B382" s="229" t="s">
        <v>233</v>
      </c>
      <c r="C382" s="229" t="s">
        <v>234</v>
      </c>
      <c r="D382" s="229" t="s">
        <v>126</v>
      </c>
      <c r="E382" s="229" t="s">
        <v>127</v>
      </c>
      <c r="F382" s="229" t="s">
        <v>217</v>
      </c>
      <c r="G382" s="229" t="s">
        <v>137</v>
      </c>
      <c r="H382" s="229" t="s">
        <v>217</v>
      </c>
      <c r="I382" s="229" t="s">
        <v>217</v>
      </c>
      <c r="J382" s="229" t="s">
        <v>217</v>
      </c>
      <c r="K382" s="229" t="s">
        <v>217</v>
      </c>
      <c r="L382" s="229" t="s">
        <v>217</v>
      </c>
      <c r="M382" s="230">
        <v>-2.2999999999999998</v>
      </c>
      <c r="N382" s="188" t="str">
        <f t="shared" si="5"/>
        <v>210000012800</v>
      </c>
    </row>
    <row r="383" spans="1:14" x14ac:dyDescent="0.25">
      <c r="A383" s="229" t="s">
        <v>108</v>
      </c>
      <c r="B383" s="229" t="s">
        <v>235</v>
      </c>
      <c r="C383" s="229" t="s">
        <v>236</v>
      </c>
      <c r="D383" s="229" t="s">
        <v>126</v>
      </c>
      <c r="E383" s="229" t="s">
        <v>127</v>
      </c>
      <c r="F383" s="229" t="s">
        <v>217</v>
      </c>
      <c r="G383" s="229" t="s">
        <v>145</v>
      </c>
      <c r="H383" s="229" t="s">
        <v>217</v>
      </c>
      <c r="I383" s="229" t="s">
        <v>217</v>
      </c>
      <c r="J383" s="229" t="s">
        <v>217</v>
      </c>
      <c r="K383" s="229" t="s">
        <v>217</v>
      </c>
      <c r="L383" s="229" t="s">
        <v>217</v>
      </c>
      <c r="M383" s="230">
        <v>-6.48</v>
      </c>
      <c r="N383" s="188" t="str">
        <f t="shared" si="5"/>
        <v>216000012800</v>
      </c>
    </row>
    <row r="384" spans="1:14" x14ac:dyDescent="0.25">
      <c r="A384" s="229" t="s">
        <v>108</v>
      </c>
      <c r="B384" s="229" t="s">
        <v>235</v>
      </c>
      <c r="C384" s="229" t="s">
        <v>236</v>
      </c>
      <c r="D384" s="229" t="s">
        <v>126</v>
      </c>
      <c r="E384" s="229" t="s">
        <v>127</v>
      </c>
      <c r="F384" s="229" t="s">
        <v>217</v>
      </c>
      <c r="G384" s="229" t="s">
        <v>145</v>
      </c>
      <c r="H384" s="229" t="s">
        <v>217</v>
      </c>
      <c r="I384" s="229" t="s">
        <v>217</v>
      </c>
      <c r="J384" s="229" t="s">
        <v>217</v>
      </c>
      <c r="K384" s="229" t="s">
        <v>217</v>
      </c>
      <c r="L384" s="229" t="s">
        <v>217</v>
      </c>
      <c r="M384" s="230">
        <v>-23.74</v>
      </c>
      <c r="N384" s="188" t="str">
        <f t="shared" si="5"/>
        <v>216000012800</v>
      </c>
    </row>
    <row r="385" spans="1:14" x14ac:dyDescent="0.25">
      <c r="A385" s="229" t="s">
        <v>108</v>
      </c>
      <c r="B385" s="229" t="s">
        <v>235</v>
      </c>
      <c r="C385" s="229" t="s">
        <v>236</v>
      </c>
      <c r="D385" s="229" t="s">
        <v>126</v>
      </c>
      <c r="E385" s="229" t="s">
        <v>127</v>
      </c>
      <c r="F385" s="229" t="s">
        <v>217</v>
      </c>
      <c r="G385" s="229" t="s">
        <v>142</v>
      </c>
      <c r="H385" s="229" t="s">
        <v>217</v>
      </c>
      <c r="I385" s="229" t="s">
        <v>217</v>
      </c>
      <c r="J385" s="229" t="s">
        <v>217</v>
      </c>
      <c r="K385" s="229" t="s">
        <v>217</v>
      </c>
      <c r="L385" s="229" t="s">
        <v>217</v>
      </c>
      <c r="M385" s="230">
        <v>-40.869999999999997</v>
      </c>
      <c r="N385" s="188" t="str">
        <f t="shared" si="5"/>
        <v>214000012800</v>
      </c>
    </row>
    <row r="386" spans="1:14" x14ac:dyDescent="0.25">
      <c r="A386" s="229" t="s">
        <v>108</v>
      </c>
      <c r="B386" s="229" t="s">
        <v>235</v>
      </c>
      <c r="C386" s="229" t="s">
        <v>236</v>
      </c>
      <c r="D386" s="229" t="s">
        <v>126</v>
      </c>
      <c r="E386" s="229" t="s">
        <v>127</v>
      </c>
      <c r="F386" s="229" t="s">
        <v>217</v>
      </c>
      <c r="G386" s="229" t="s">
        <v>142</v>
      </c>
      <c r="H386" s="229" t="s">
        <v>217</v>
      </c>
      <c r="I386" s="229" t="s">
        <v>217</v>
      </c>
      <c r="J386" s="229" t="s">
        <v>217</v>
      </c>
      <c r="K386" s="229" t="s">
        <v>217</v>
      </c>
      <c r="L386" s="229" t="s">
        <v>217</v>
      </c>
      <c r="M386" s="230">
        <v>-149.84</v>
      </c>
      <c r="N386" s="188" t="str">
        <f t="shared" si="5"/>
        <v>214000012800</v>
      </c>
    </row>
    <row r="387" spans="1:14" x14ac:dyDescent="0.25">
      <c r="A387" s="229" t="s">
        <v>108</v>
      </c>
      <c r="B387" s="229" t="s">
        <v>235</v>
      </c>
      <c r="C387" s="229" t="s">
        <v>236</v>
      </c>
      <c r="D387" s="229" t="s">
        <v>126</v>
      </c>
      <c r="E387" s="229" t="s">
        <v>127</v>
      </c>
      <c r="F387" s="229" t="s">
        <v>217</v>
      </c>
      <c r="G387" s="229" t="s">
        <v>136</v>
      </c>
      <c r="H387" s="229" t="s">
        <v>217</v>
      </c>
      <c r="I387" s="229" t="s">
        <v>217</v>
      </c>
      <c r="J387" s="229" t="s">
        <v>217</v>
      </c>
      <c r="K387" s="229" t="s">
        <v>217</v>
      </c>
      <c r="L387" s="229" t="s">
        <v>217</v>
      </c>
      <c r="M387" s="230">
        <v>-6.48</v>
      </c>
      <c r="N387" s="188" t="str">
        <f t="shared" ref="N387:N450" si="6">CONCATENATE(G387,E387)</f>
        <v>205800012800</v>
      </c>
    </row>
    <row r="388" spans="1:14" x14ac:dyDescent="0.25">
      <c r="A388" s="229" t="s">
        <v>108</v>
      </c>
      <c r="B388" s="229" t="s">
        <v>235</v>
      </c>
      <c r="C388" s="229" t="s">
        <v>236</v>
      </c>
      <c r="D388" s="229" t="s">
        <v>126</v>
      </c>
      <c r="E388" s="229" t="s">
        <v>127</v>
      </c>
      <c r="F388" s="229" t="s">
        <v>217</v>
      </c>
      <c r="G388" s="229" t="s">
        <v>136</v>
      </c>
      <c r="H388" s="229" t="s">
        <v>217</v>
      </c>
      <c r="I388" s="229" t="s">
        <v>217</v>
      </c>
      <c r="J388" s="229" t="s">
        <v>217</v>
      </c>
      <c r="K388" s="229" t="s">
        <v>217</v>
      </c>
      <c r="L388" s="229" t="s">
        <v>217</v>
      </c>
      <c r="M388" s="230">
        <v>-23.74</v>
      </c>
      <c r="N388" s="188" t="str">
        <f t="shared" si="6"/>
        <v>205800012800</v>
      </c>
    </row>
    <row r="389" spans="1:14" x14ac:dyDescent="0.25">
      <c r="A389" s="229" t="s">
        <v>108</v>
      </c>
      <c r="B389" s="229" t="s">
        <v>235</v>
      </c>
      <c r="C389" s="229" t="s">
        <v>236</v>
      </c>
      <c r="D389" s="229" t="s">
        <v>126</v>
      </c>
      <c r="E389" s="229" t="s">
        <v>127</v>
      </c>
      <c r="F389" s="229" t="s">
        <v>217</v>
      </c>
      <c r="G389" s="229" t="s">
        <v>143</v>
      </c>
      <c r="H389" s="229" t="s">
        <v>217</v>
      </c>
      <c r="I389" s="229" t="s">
        <v>217</v>
      </c>
      <c r="J389" s="229" t="s">
        <v>217</v>
      </c>
      <c r="K389" s="229" t="s">
        <v>217</v>
      </c>
      <c r="L389" s="229" t="s">
        <v>217</v>
      </c>
      <c r="M389" s="230">
        <v>-22.68</v>
      </c>
      <c r="N389" s="188" t="str">
        <f t="shared" si="6"/>
        <v>215000012800</v>
      </c>
    </row>
    <row r="390" spans="1:14" x14ac:dyDescent="0.25">
      <c r="A390" s="229" t="s">
        <v>108</v>
      </c>
      <c r="B390" s="229" t="s">
        <v>235</v>
      </c>
      <c r="C390" s="229" t="s">
        <v>236</v>
      </c>
      <c r="D390" s="229" t="s">
        <v>126</v>
      </c>
      <c r="E390" s="229" t="s">
        <v>127</v>
      </c>
      <c r="F390" s="229" t="s">
        <v>217</v>
      </c>
      <c r="G390" s="229" t="s">
        <v>143</v>
      </c>
      <c r="H390" s="229" t="s">
        <v>217</v>
      </c>
      <c r="I390" s="229" t="s">
        <v>217</v>
      </c>
      <c r="J390" s="229" t="s">
        <v>217</v>
      </c>
      <c r="K390" s="229" t="s">
        <v>217</v>
      </c>
      <c r="L390" s="229" t="s">
        <v>217</v>
      </c>
      <c r="M390" s="230">
        <v>-83.14</v>
      </c>
      <c r="N390" s="188" t="str">
        <f t="shared" si="6"/>
        <v>215000012800</v>
      </c>
    </row>
    <row r="391" spans="1:14" x14ac:dyDescent="0.25">
      <c r="A391" s="229" t="s">
        <v>108</v>
      </c>
      <c r="B391" s="229" t="s">
        <v>235</v>
      </c>
      <c r="C391" s="229" t="s">
        <v>236</v>
      </c>
      <c r="D391" s="229" t="s">
        <v>126</v>
      </c>
      <c r="E391" s="229" t="s">
        <v>127</v>
      </c>
      <c r="F391" s="229" t="s">
        <v>217</v>
      </c>
      <c r="G391" s="229" t="s">
        <v>124</v>
      </c>
      <c r="H391" s="229" t="s">
        <v>217</v>
      </c>
      <c r="I391" s="229" t="s">
        <v>217</v>
      </c>
      <c r="J391" s="229" t="s">
        <v>217</v>
      </c>
      <c r="K391" s="229" t="s">
        <v>217</v>
      </c>
      <c r="L391" s="229" t="s">
        <v>217</v>
      </c>
      <c r="M391" s="230">
        <v>-315.29000000000002</v>
      </c>
      <c r="N391" s="188" t="str">
        <f t="shared" si="6"/>
        <v>100000012800</v>
      </c>
    </row>
    <row r="392" spans="1:14" x14ac:dyDescent="0.25">
      <c r="A392" s="229" t="s">
        <v>108</v>
      </c>
      <c r="B392" s="229" t="s">
        <v>235</v>
      </c>
      <c r="C392" s="229" t="s">
        <v>236</v>
      </c>
      <c r="D392" s="229" t="s">
        <v>126</v>
      </c>
      <c r="E392" s="229" t="s">
        <v>127</v>
      </c>
      <c r="F392" s="229" t="s">
        <v>217</v>
      </c>
      <c r="G392" s="229" t="s">
        <v>124</v>
      </c>
      <c r="H392" s="229" t="s">
        <v>217</v>
      </c>
      <c r="I392" s="229" t="s">
        <v>217</v>
      </c>
      <c r="J392" s="229" t="s">
        <v>217</v>
      </c>
      <c r="K392" s="229" t="s">
        <v>217</v>
      </c>
      <c r="L392" s="229" t="s">
        <v>217</v>
      </c>
      <c r="M392" s="230">
        <v>-1156.1099999999999</v>
      </c>
      <c r="N392" s="188" t="str">
        <f t="shared" si="6"/>
        <v>100000012800</v>
      </c>
    </row>
    <row r="393" spans="1:14" x14ac:dyDescent="0.25">
      <c r="A393" s="229" t="s">
        <v>108</v>
      </c>
      <c r="B393" s="229" t="s">
        <v>235</v>
      </c>
      <c r="C393" s="229" t="s">
        <v>236</v>
      </c>
      <c r="D393" s="229" t="s">
        <v>126</v>
      </c>
      <c r="E393" s="229" t="s">
        <v>127</v>
      </c>
      <c r="F393" s="229" t="s">
        <v>217</v>
      </c>
      <c r="G393" s="229" t="s">
        <v>132</v>
      </c>
      <c r="H393" s="229" t="s">
        <v>217</v>
      </c>
      <c r="I393" s="229" t="s">
        <v>217</v>
      </c>
      <c r="J393" s="229" t="s">
        <v>217</v>
      </c>
      <c r="K393" s="229" t="s">
        <v>217</v>
      </c>
      <c r="L393" s="229" t="s">
        <v>217</v>
      </c>
      <c r="M393" s="230">
        <v>-30.89</v>
      </c>
      <c r="N393" s="188" t="str">
        <f t="shared" si="6"/>
        <v>205200012800</v>
      </c>
    </row>
    <row r="394" spans="1:14" x14ac:dyDescent="0.25">
      <c r="A394" s="229" t="s">
        <v>108</v>
      </c>
      <c r="B394" s="229" t="s">
        <v>235</v>
      </c>
      <c r="C394" s="229" t="s">
        <v>236</v>
      </c>
      <c r="D394" s="229" t="s">
        <v>126</v>
      </c>
      <c r="E394" s="229" t="s">
        <v>127</v>
      </c>
      <c r="F394" s="229" t="s">
        <v>217</v>
      </c>
      <c r="G394" s="229" t="s">
        <v>132</v>
      </c>
      <c r="H394" s="229" t="s">
        <v>217</v>
      </c>
      <c r="I394" s="229" t="s">
        <v>217</v>
      </c>
      <c r="J394" s="229" t="s">
        <v>217</v>
      </c>
      <c r="K394" s="229" t="s">
        <v>217</v>
      </c>
      <c r="L394" s="229" t="s">
        <v>217</v>
      </c>
      <c r="M394" s="230">
        <v>-113.25</v>
      </c>
      <c r="N394" s="188" t="str">
        <f t="shared" si="6"/>
        <v>205200012800</v>
      </c>
    </row>
    <row r="395" spans="1:14" x14ac:dyDescent="0.25">
      <c r="A395" s="229" t="s">
        <v>108</v>
      </c>
      <c r="B395" s="229" t="s">
        <v>235</v>
      </c>
      <c r="C395" s="229" t="s">
        <v>236</v>
      </c>
      <c r="D395" s="229" t="s">
        <v>126</v>
      </c>
      <c r="E395" s="229" t="s">
        <v>127</v>
      </c>
      <c r="F395" s="229" t="s">
        <v>217</v>
      </c>
      <c r="G395" s="229" t="s">
        <v>137</v>
      </c>
      <c r="H395" s="229" t="s">
        <v>217</v>
      </c>
      <c r="I395" s="229" t="s">
        <v>217</v>
      </c>
      <c r="J395" s="229" t="s">
        <v>217</v>
      </c>
      <c r="K395" s="229" t="s">
        <v>217</v>
      </c>
      <c r="L395" s="229" t="s">
        <v>217</v>
      </c>
      <c r="M395" s="230">
        <v>-5.62</v>
      </c>
      <c r="N395" s="188" t="str">
        <f t="shared" si="6"/>
        <v>210000012800</v>
      </c>
    </row>
    <row r="396" spans="1:14" x14ac:dyDescent="0.25">
      <c r="A396" s="229" t="s">
        <v>108</v>
      </c>
      <c r="B396" s="229" t="s">
        <v>235</v>
      </c>
      <c r="C396" s="229" t="s">
        <v>236</v>
      </c>
      <c r="D396" s="229" t="s">
        <v>126</v>
      </c>
      <c r="E396" s="229" t="s">
        <v>127</v>
      </c>
      <c r="F396" s="229" t="s">
        <v>217</v>
      </c>
      <c r="G396" s="229" t="s">
        <v>137</v>
      </c>
      <c r="H396" s="229" t="s">
        <v>217</v>
      </c>
      <c r="I396" s="229" t="s">
        <v>217</v>
      </c>
      <c r="J396" s="229" t="s">
        <v>217</v>
      </c>
      <c r="K396" s="229" t="s">
        <v>217</v>
      </c>
      <c r="L396" s="229" t="s">
        <v>217</v>
      </c>
      <c r="M396" s="230">
        <v>-20.59</v>
      </c>
      <c r="N396" s="188" t="str">
        <f t="shared" si="6"/>
        <v>210000012800</v>
      </c>
    </row>
    <row r="397" spans="1:14" x14ac:dyDescent="0.25">
      <c r="A397" s="229" t="s">
        <v>108</v>
      </c>
      <c r="B397" s="229" t="s">
        <v>235</v>
      </c>
      <c r="C397" s="229" t="s">
        <v>236</v>
      </c>
      <c r="D397" s="229" t="s">
        <v>126</v>
      </c>
      <c r="E397" s="229" t="s">
        <v>127</v>
      </c>
      <c r="F397" s="229" t="s">
        <v>217</v>
      </c>
      <c r="G397" s="229" t="s">
        <v>139</v>
      </c>
      <c r="H397" s="229" t="s">
        <v>217</v>
      </c>
      <c r="I397" s="229" t="s">
        <v>217</v>
      </c>
      <c r="J397" s="229" t="s">
        <v>217</v>
      </c>
      <c r="K397" s="229" t="s">
        <v>217</v>
      </c>
      <c r="L397" s="229" t="s">
        <v>217</v>
      </c>
      <c r="M397" s="230">
        <v>-27.69</v>
      </c>
      <c r="N397" s="188" t="str">
        <f t="shared" si="6"/>
        <v>211000012800</v>
      </c>
    </row>
    <row r="398" spans="1:14" x14ac:dyDescent="0.25">
      <c r="A398" s="229" t="s">
        <v>108</v>
      </c>
      <c r="B398" s="229" t="s">
        <v>235</v>
      </c>
      <c r="C398" s="229" t="s">
        <v>236</v>
      </c>
      <c r="D398" s="229" t="s">
        <v>126</v>
      </c>
      <c r="E398" s="229" t="s">
        <v>127</v>
      </c>
      <c r="F398" s="229" t="s">
        <v>217</v>
      </c>
      <c r="G398" s="229" t="s">
        <v>139</v>
      </c>
      <c r="H398" s="229" t="s">
        <v>217</v>
      </c>
      <c r="I398" s="229" t="s">
        <v>217</v>
      </c>
      <c r="J398" s="229" t="s">
        <v>217</v>
      </c>
      <c r="K398" s="229" t="s">
        <v>217</v>
      </c>
      <c r="L398" s="229" t="s">
        <v>217</v>
      </c>
      <c r="M398" s="230">
        <v>-101.51</v>
      </c>
      <c r="N398" s="188" t="str">
        <f t="shared" si="6"/>
        <v>211000012800</v>
      </c>
    </row>
    <row r="399" spans="1:14" x14ac:dyDescent="0.25">
      <c r="A399" s="229" t="s">
        <v>108</v>
      </c>
      <c r="B399" s="229" t="s">
        <v>235</v>
      </c>
      <c r="C399" s="229" t="s">
        <v>236</v>
      </c>
      <c r="D399" s="229" t="s">
        <v>126</v>
      </c>
      <c r="E399" s="229" t="s">
        <v>127</v>
      </c>
      <c r="F399" s="229" t="s">
        <v>217</v>
      </c>
      <c r="G399" s="229" t="s">
        <v>133</v>
      </c>
      <c r="H399" s="229" t="s">
        <v>217</v>
      </c>
      <c r="I399" s="229" t="s">
        <v>217</v>
      </c>
      <c r="J399" s="229" t="s">
        <v>217</v>
      </c>
      <c r="K399" s="229" t="s">
        <v>217</v>
      </c>
      <c r="L399" s="229" t="s">
        <v>217</v>
      </c>
      <c r="M399" s="230">
        <v>-27.69</v>
      </c>
      <c r="N399" s="188" t="str">
        <f t="shared" si="6"/>
        <v>205300012800</v>
      </c>
    </row>
    <row r="400" spans="1:14" x14ac:dyDescent="0.25">
      <c r="A400" s="229" t="s">
        <v>108</v>
      </c>
      <c r="B400" s="229" t="s">
        <v>235</v>
      </c>
      <c r="C400" s="229" t="s">
        <v>236</v>
      </c>
      <c r="D400" s="229" t="s">
        <v>126</v>
      </c>
      <c r="E400" s="229" t="s">
        <v>127</v>
      </c>
      <c r="F400" s="229" t="s">
        <v>217</v>
      </c>
      <c r="G400" s="229" t="s">
        <v>133</v>
      </c>
      <c r="H400" s="229" t="s">
        <v>217</v>
      </c>
      <c r="I400" s="229" t="s">
        <v>217</v>
      </c>
      <c r="J400" s="229" t="s">
        <v>217</v>
      </c>
      <c r="K400" s="229" t="s">
        <v>217</v>
      </c>
      <c r="L400" s="229" t="s">
        <v>217</v>
      </c>
      <c r="M400" s="230">
        <v>-101.51</v>
      </c>
      <c r="N400" s="188" t="str">
        <f t="shared" si="6"/>
        <v>205300012800</v>
      </c>
    </row>
    <row r="401" spans="1:14" x14ac:dyDescent="0.25">
      <c r="A401" s="229" t="s">
        <v>108</v>
      </c>
      <c r="B401" s="229" t="s">
        <v>235</v>
      </c>
      <c r="C401" s="229" t="s">
        <v>236</v>
      </c>
      <c r="D401" s="229" t="s">
        <v>126</v>
      </c>
      <c r="E401" s="229" t="s">
        <v>127</v>
      </c>
      <c r="F401" s="229" t="s">
        <v>125</v>
      </c>
      <c r="G401" s="229" t="s">
        <v>153</v>
      </c>
      <c r="H401" s="229" t="s">
        <v>217</v>
      </c>
      <c r="I401" s="229" t="s">
        <v>217</v>
      </c>
      <c r="J401" s="229" t="s">
        <v>217</v>
      </c>
      <c r="K401" s="229" t="s">
        <v>217</v>
      </c>
      <c r="L401" s="229" t="s">
        <v>217</v>
      </c>
      <c r="M401" s="230">
        <v>233.91</v>
      </c>
      <c r="N401" s="188" t="str">
        <f t="shared" si="6"/>
        <v>724000012800</v>
      </c>
    </row>
    <row r="402" spans="1:14" x14ac:dyDescent="0.25">
      <c r="A402" s="229" t="s">
        <v>108</v>
      </c>
      <c r="B402" s="229" t="s">
        <v>235</v>
      </c>
      <c r="C402" s="229" t="s">
        <v>236</v>
      </c>
      <c r="D402" s="229" t="s">
        <v>126</v>
      </c>
      <c r="E402" s="229" t="s">
        <v>127</v>
      </c>
      <c r="F402" s="229" t="s">
        <v>125</v>
      </c>
      <c r="G402" s="229" t="s">
        <v>155</v>
      </c>
      <c r="H402" s="229" t="s">
        <v>217</v>
      </c>
      <c r="I402" s="229" t="s">
        <v>217</v>
      </c>
      <c r="J402" s="229" t="s">
        <v>217</v>
      </c>
      <c r="K402" s="229" t="s">
        <v>217</v>
      </c>
      <c r="L402" s="229" t="s">
        <v>217</v>
      </c>
      <c r="M402" s="230">
        <v>1.2</v>
      </c>
      <c r="N402" s="188" t="str">
        <f t="shared" si="6"/>
        <v>725000012800</v>
      </c>
    </row>
    <row r="403" spans="1:14" x14ac:dyDescent="0.25">
      <c r="A403" s="229" t="s">
        <v>108</v>
      </c>
      <c r="B403" s="229" t="s">
        <v>235</v>
      </c>
      <c r="C403" s="229" t="s">
        <v>236</v>
      </c>
      <c r="D403" s="229" t="s">
        <v>126</v>
      </c>
      <c r="E403" s="229" t="s">
        <v>127</v>
      </c>
      <c r="F403" s="229" t="s">
        <v>125</v>
      </c>
      <c r="G403" s="229" t="s">
        <v>155</v>
      </c>
      <c r="H403" s="229" t="s">
        <v>217</v>
      </c>
      <c r="I403" s="229" t="s">
        <v>217</v>
      </c>
      <c r="J403" s="229" t="s">
        <v>217</v>
      </c>
      <c r="K403" s="229" t="s">
        <v>217</v>
      </c>
      <c r="L403" s="229" t="s">
        <v>217</v>
      </c>
      <c r="M403" s="230">
        <v>4.38</v>
      </c>
      <c r="N403" s="188" t="str">
        <f t="shared" si="6"/>
        <v>725000012800</v>
      </c>
    </row>
    <row r="404" spans="1:14" x14ac:dyDescent="0.25">
      <c r="A404" s="229" t="s">
        <v>108</v>
      </c>
      <c r="B404" s="229" t="s">
        <v>235</v>
      </c>
      <c r="C404" s="229" t="s">
        <v>236</v>
      </c>
      <c r="D404" s="229" t="s">
        <v>126</v>
      </c>
      <c r="E404" s="229" t="s">
        <v>127</v>
      </c>
      <c r="F404" s="229" t="s">
        <v>125</v>
      </c>
      <c r="G404" s="229" t="s">
        <v>156</v>
      </c>
      <c r="H404" s="229" t="s">
        <v>217</v>
      </c>
      <c r="I404" s="229" t="s">
        <v>217</v>
      </c>
      <c r="J404" s="229" t="s">
        <v>217</v>
      </c>
      <c r="K404" s="229" t="s">
        <v>217</v>
      </c>
      <c r="L404" s="229" t="s">
        <v>217</v>
      </c>
      <c r="M404" s="230">
        <v>30.89</v>
      </c>
      <c r="N404" s="188" t="str">
        <f t="shared" si="6"/>
        <v>726900012800</v>
      </c>
    </row>
    <row r="405" spans="1:14" x14ac:dyDescent="0.25">
      <c r="A405" s="229" t="s">
        <v>108</v>
      </c>
      <c r="B405" s="229" t="s">
        <v>235</v>
      </c>
      <c r="C405" s="229" t="s">
        <v>236</v>
      </c>
      <c r="D405" s="229" t="s">
        <v>126</v>
      </c>
      <c r="E405" s="229" t="s">
        <v>127</v>
      </c>
      <c r="F405" s="229" t="s">
        <v>125</v>
      </c>
      <c r="G405" s="229" t="s">
        <v>156</v>
      </c>
      <c r="H405" s="229" t="s">
        <v>217</v>
      </c>
      <c r="I405" s="229" t="s">
        <v>217</v>
      </c>
      <c r="J405" s="229" t="s">
        <v>217</v>
      </c>
      <c r="K405" s="229" t="s">
        <v>217</v>
      </c>
      <c r="L405" s="229" t="s">
        <v>217</v>
      </c>
      <c r="M405" s="230">
        <v>113.25</v>
      </c>
      <c r="N405" s="188" t="str">
        <f t="shared" si="6"/>
        <v>726900012800</v>
      </c>
    </row>
    <row r="406" spans="1:14" x14ac:dyDescent="0.25">
      <c r="A406" s="229" t="s">
        <v>108</v>
      </c>
      <c r="B406" s="229" t="s">
        <v>235</v>
      </c>
      <c r="C406" s="229" t="s">
        <v>236</v>
      </c>
      <c r="D406" s="229" t="s">
        <v>126</v>
      </c>
      <c r="E406" s="229" t="s">
        <v>127</v>
      </c>
      <c r="F406" s="229" t="s">
        <v>125</v>
      </c>
      <c r="G406" s="229" t="s">
        <v>156</v>
      </c>
      <c r="H406" s="229" t="s">
        <v>217</v>
      </c>
      <c r="I406" s="229" t="s">
        <v>217</v>
      </c>
      <c r="J406" s="229" t="s">
        <v>217</v>
      </c>
      <c r="K406" s="229" t="s">
        <v>217</v>
      </c>
      <c r="L406" s="229" t="s">
        <v>217</v>
      </c>
      <c r="M406" s="230">
        <v>5.62</v>
      </c>
      <c r="N406" s="188" t="str">
        <f t="shared" si="6"/>
        <v>726900012800</v>
      </c>
    </row>
    <row r="407" spans="1:14" x14ac:dyDescent="0.25">
      <c r="A407" s="229" t="s">
        <v>108</v>
      </c>
      <c r="B407" s="229" t="s">
        <v>235</v>
      </c>
      <c r="C407" s="229" t="s">
        <v>236</v>
      </c>
      <c r="D407" s="229" t="s">
        <v>126</v>
      </c>
      <c r="E407" s="229" t="s">
        <v>127</v>
      </c>
      <c r="F407" s="229" t="s">
        <v>125</v>
      </c>
      <c r="G407" s="229" t="s">
        <v>156</v>
      </c>
      <c r="H407" s="229" t="s">
        <v>217</v>
      </c>
      <c r="I407" s="229" t="s">
        <v>217</v>
      </c>
      <c r="J407" s="229" t="s">
        <v>217</v>
      </c>
      <c r="K407" s="229" t="s">
        <v>217</v>
      </c>
      <c r="L407" s="229" t="s">
        <v>217</v>
      </c>
      <c r="M407" s="230">
        <v>20.59</v>
      </c>
      <c r="N407" s="188" t="str">
        <f t="shared" si="6"/>
        <v>726900012800</v>
      </c>
    </row>
    <row r="408" spans="1:14" x14ac:dyDescent="0.25">
      <c r="A408" s="229" t="s">
        <v>108</v>
      </c>
      <c r="B408" s="229" t="s">
        <v>235</v>
      </c>
      <c r="C408" s="229" t="s">
        <v>236</v>
      </c>
      <c r="D408" s="229" t="s">
        <v>126</v>
      </c>
      <c r="E408" s="229" t="s">
        <v>127</v>
      </c>
      <c r="F408" s="229" t="s">
        <v>217</v>
      </c>
      <c r="G408" s="229" t="s">
        <v>137</v>
      </c>
      <c r="H408" s="229" t="s">
        <v>217</v>
      </c>
      <c r="I408" s="229" t="s">
        <v>217</v>
      </c>
      <c r="J408" s="229" t="s">
        <v>217</v>
      </c>
      <c r="K408" s="229" t="s">
        <v>217</v>
      </c>
      <c r="L408" s="229" t="s">
        <v>217</v>
      </c>
      <c r="M408" s="230">
        <v>-2.14</v>
      </c>
      <c r="N408" s="188" t="str">
        <f t="shared" si="6"/>
        <v>210000012800</v>
      </c>
    </row>
    <row r="409" spans="1:14" x14ac:dyDescent="0.25">
      <c r="A409" s="229" t="s">
        <v>108</v>
      </c>
      <c r="B409" s="229" t="s">
        <v>235</v>
      </c>
      <c r="C409" s="229" t="s">
        <v>236</v>
      </c>
      <c r="D409" s="229" t="s">
        <v>126</v>
      </c>
      <c r="E409" s="229" t="s">
        <v>127</v>
      </c>
      <c r="F409" s="229" t="s">
        <v>217</v>
      </c>
      <c r="G409" s="229" t="s">
        <v>137</v>
      </c>
      <c r="H409" s="229" t="s">
        <v>217</v>
      </c>
      <c r="I409" s="229" t="s">
        <v>217</v>
      </c>
      <c r="J409" s="229" t="s">
        <v>217</v>
      </c>
      <c r="K409" s="229" t="s">
        <v>217</v>
      </c>
      <c r="L409" s="229" t="s">
        <v>217</v>
      </c>
      <c r="M409" s="230">
        <v>-7.86</v>
      </c>
      <c r="N409" s="188" t="str">
        <f t="shared" si="6"/>
        <v>210000012800</v>
      </c>
    </row>
    <row r="410" spans="1:14" x14ac:dyDescent="0.25">
      <c r="A410" s="229" t="s">
        <v>108</v>
      </c>
      <c r="B410" s="229" t="s">
        <v>235</v>
      </c>
      <c r="C410" s="229" t="s">
        <v>236</v>
      </c>
      <c r="D410" s="229" t="s">
        <v>126</v>
      </c>
      <c r="E410" s="229" t="s">
        <v>127</v>
      </c>
      <c r="F410" s="229" t="s">
        <v>217</v>
      </c>
      <c r="G410" s="229" t="s">
        <v>140</v>
      </c>
      <c r="H410" s="229" t="s">
        <v>217</v>
      </c>
      <c r="I410" s="229" t="s">
        <v>217</v>
      </c>
      <c r="J410" s="229" t="s">
        <v>217</v>
      </c>
      <c r="K410" s="229" t="s">
        <v>217</v>
      </c>
      <c r="L410" s="229" t="s">
        <v>217</v>
      </c>
      <c r="M410" s="230">
        <v>-1.83</v>
      </c>
      <c r="N410" s="188" t="str">
        <f t="shared" si="6"/>
        <v>212500012800</v>
      </c>
    </row>
    <row r="411" spans="1:14" x14ac:dyDescent="0.25">
      <c r="A411" s="229" t="s">
        <v>108</v>
      </c>
      <c r="B411" s="229" t="s">
        <v>235</v>
      </c>
      <c r="C411" s="229" t="s">
        <v>236</v>
      </c>
      <c r="D411" s="229" t="s">
        <v>126</v>
      </c>
      <c r="E411" s="229" t="s">
        <v>127</v>
      </c>
      <c r="F411" s="229" t="s">
        <v>217</v>
      </c>
      <c r="G411" s="229" t="s">
        <v>140</v>
      </c>
      <c r="H411" s="229" t="s">
        <v>217</v>
      </c>
      <c r="I411" s="229" t="s">
        <v>217</v>
      </c>
      <c r="J411" s="229" t="s">
        <v>217</v>
      </c>
      <c r="K411" s="229" t="s">
        <v>217</v>
      </c>
      <c r="L411" s="229" t="s">
        <v>217</v>
      </c>
      <c r="M411" s="230">
        <v>-6.72</v>
      </c>
      <c r="N411" s="188" t="str">
        <f t="shared" si="6"/>
        <v>212500012800</v>
      </c>
    </row>
    <row r="412" spans="1:14" x14ac:dyDescent="0.25">
      <c r="A412" s="229" t="s">
        <v>108</v>
      </c>
      <c r="B412" s="229" t="s">
        <v>235</v>
      </c>
      <c r="C412" s="229" t="s">
        <v>236</v>
      </c>
      <c r="D412" s="229" t="s">
        <v>126</v>
      </c>
      <c r="E412" s="229" t="s">
        <v>127</v>
      </c>
      <c r="F412" s="229" t="s">
        <v>217</v>
      </c>
      <c r="G412" s="229" t="s">
        <v>137</v>
      </c>
      <c r="H412" s="229" t="s">
        <v>217</v>
      </c>
      <c r="I412" s="229" t="s">
        <v>217</v>
      </c>
      <c r="J412" s="229" t="s">
        <v>217</v>
      </c>
      <c r="K412" s="229" t="s">
        <v>217</v>
      </c>
      <c r="L412" s="229" t="s">
        <v>217</v>
      </c>
      <c r="M412" s="230">
        <v>-5.93</v>
      </c>
      <c r="N412" s="188" t="str">
        <f t="shared" si="6"/>
        <v>210000012800</v>
      </c>
    </row>
    <row r="413" spans="1:14" x14ac:dyDescent="0.25">
      <c r="A413" s="229" t="s">
        <v>108</v>
      </c>
      <c r="B413" s="229" t="s">
        <v>235</v>
      </c>
      <c r="C413" s="229" t="s">
        <v>236</v>
      </c>
      <c r="D413" s="229" t="s">
        <v>126</v>
      </c>
      <c r="E413" s="229" t="s">
        <v>127</v>
      </c>
      <c r="F413" s="229" t="s">
        <v>217</v>
      </c>
      <c r="G413" s="229" t="s">
        <v>137</v>
      </c>
      <c r="H413" s="229" t="s">
        <v>217</v>
      </c>
      <c r="I413" s="229" t="s">
        <v>217</v>
      </c>
      <c r="J413" s="229" t="s">
        <v>217</v>
      </c>
      <c r="K413" s="229" t="s">
        <v>217</v>
      </c>
      <c r="L413" s="229" t="s">
        <v>217</v>
      </c>
      <c r="M413" s="230">
        <v>-21.76</v>
      </c>
      <c r="N413" s="188" t="str">
        <f t="shared" si="6"/>
        <v>210000012800</v>
      </c>
    </row>
    <row r="414" spans="1:14" x14ac:dyDescent="0.25">
      <c r="A414" s="229" t="s">
        <v>108</v>
      </c>
      <c r="B414" s="229" t="s">
        <v>235</v>
      </c>
      <c r="C414" s="229" t="s">
        <v>236</v>
      </c>
      <c r="D414" s="229" t="s">
        <v>126</v>
      </c>
      <c r="E414" s="229" t="s">
        <v>127</v>
      </c>
      <c r="F414" s="229" t="s">
        <v>217</v>
      </c>
      <c r="G414" s="229" t="s">
        <v>137</v>
      </c>
      <c r="H414" s="229" t="s">
        <v>217</v>
      </c>
      <c r="I414" s="229" t="s">
        <v>217</v>
      </c>
      <c r="J414" s="229" t="s">
        <v>217</v>
      </c>
      <c r="K414" s="229" t="s">
        <v>217</v>
      </c>
      <c r="L414" s="229" t="s">
        <v>217</v>
      </c>
      <c r="M414" s="230">
        <v>-0.7</v>
      </c>
      <c r="N414" s="188" t="str">
        <f t="shared" si="6"/>
        <v>210000012800</v>
      </c>
    </row>
    <row r="415" spans="1:14" x14ac:dyDescent="0.25">
      <c r="A415" s="229" t="s">
        <v>108</v>
      </c>
      <c r="B415" s="229" t="s">
        <v>235</v>
      </c>
      <c r="C415" s="229" t="s">
        <v>236</v>
      </c>
      <c r="D415" s="229" t="s">
        <v>126</v>
      </c>
      <c r="E415" s="229" t="s">
        <v>127</v>
      </c>
      <c r="F415" s="229" t="s">
        <v>217</v>
      </c>
      <c r="G415" s="229" t="s">
        <v>137</v>
      </c>
      <c r="H415" s="229" t="s">
        <v>217</v>
      </c>
      <c r="I415" s="229" t="s">
        <v>217</v>
      </c>
      <c r="J415" s="229" t="s">
        <v>217</v>
      </c>
      <c r="K415" s="229" t="s">
        <v>217</v>
      </c>
      <c r="L415" s="229" t="s">
        <v>217</v>
      </c>
      <c r="M415" s="230">
        <v>-2.57</v>
      </c>
      <c r="N415" s="188" t="str">
        <f t="shared" si="6"/>
        <v>210000012800</v>
      </c>
    </row>
    <row r="416" spans="1:14" x14ac:dyDescent="0.25">
      <c r="A416" s="229" t="s">
        <v>108</v>
      </c>
      <c r="B416" s="229" t="s">
        <v>235</v>
      </c>
      <c r="C416" s="229" t="s">
        <v>236</v>
      </c>
      <c r="D416" s="229" t="s">
        <v>126</v>
      </c>
      <c r="E416" s="229" t="s">
        <v>127</v>
      </c>
      <c r="F416" s="229" t="s">
        <v>217</v>
      </c>
      <c r="G416" s="229" t="s">
        <v>141</v>
      </c>
      <c r="H416" s="229" t="s">
        <v>217</v>
      </c>
      <c r="I416" s="229" t="s">
        <v>217</v>
      </c>
      <c r="J416" s="229" t="s">
        <v>217</v>
      </c>
      <c r="K416" s="229" t="s">
        <v>217</v>
      </c>
      <c r="L416" s="229" t="s">
        <v>217</v>
      </c>
      <c r="M416" s="230">
        <v>-9.2100000000000009</v>
      </c>
      <c r="N416" s="188" t="str">
        <f t="shared" si="6"/>
        <v>213000012800</v>
      </c>
    </row>
    <row r="417" spans="1:14" x14ac:dyDescent="0.25">
      <c r="A417" s="229" t="s">
        <v>108</v>
      </c>
      <c r="B417" s="229" t="s">
        <v>235</v>
      </c>
      <c r="C417" s="229" t="s">
        <v>236</v>
      </c>
      <c r="D417" s="229" t="s">
        <v>126</v>
      </c>
      <c r="E417" s="229" t="s">
        <v>127</v>
      </c>
      <c r="F417" s="229" t="s">
        <v>217</v>
      </c>
      <c r="G417" s="229" t="s">
        <v>141</v>
      </c>
      <c r="H417" s="229" t="s">
        <v>217</v>
      </c>
      <c r="I417" s="229" t="s">
        <v>217</v>
      </c>
      <c r="J417" s="229" t="s">
        <v>217</v>
      </c>
      <c r="K417" s="229" t="s">
        <v>217</v>
      </c>
      <c r="L417" s="229" t="s">
        <v>217</v>
      </c>
      <c r="M417" s="230">
        <v>-33.79</v>
      </c>
      <c r="N417" s="188" t="str">
        <f t="shared" si="6"/>
        <v>213000012800</v>
      </c>
    </row>
    <row r="418" spans="1:14" x14ac:dyDescent="0.25">
      <c r="A418" s="229" t="s">
        <v>108</v>
      </c>
      <c r="B418" s="229" t="s">
        <v>235</v>
      </c>
      <c r="C418" s="229" t="s">
        <v>236</v>
      </c>
      <c r="D418" s="229" t="s">
        <v>126</v>
      </c>
      <c r="E418" s="229" t="s">
        <v>127</v>
      </c>
      <c r="F418" s="229" t="s">
        <v>217</v>
      </c>
      <c r="G418" s="229" t="s">
        <v>138</v>
      </c>
      <c r="H418" s="229" t="s">
        <v>217</v>
      </c>
      <c r="I418" s="229" t="s">
        <v>217</v>
      </c>
      <c r="J418" s="229" t="s">
        <v>217</v>
      </c>
      <c r="K418" s="229" t="s">
        <v>217</v>
      </c>
      <c r="L418" s="229" t="s">
        <v>217</v>
      </c>
      <c r="M418" s="230">
        <v>-30.89</v>
      </c>
      <c r="N418" s="188" t="str">
        <f t="shared" si="6"/>
        <v>210500012800</v>
      </c>
    </row>
    <row r="419" spans="1:14" x14ac:dyDescent="0.25">
      <c r="A419" s="229" t="s">
        <v>108</v>
      </c>
      <c r="B419" s="229" t="s">
        <v>235</v>
      </c>
      <c r="C419" s="229" t="s">
        <v>236</v>
      </c>
      <c r="D419" s="229" t="s">
        <v>126</v>
      </c>
      <c r="E419" s="229" t="s">
        <v>127</v>
      </c>
      <c r="F419" s="229" t="s">
        <v>217</v>
      </c>
      <c r="G419" s="229" t="s">
        <v>138</v>
      </c>
      <c r="H419" s="229" t="s">
        <v>217</v>
      </c>
      <c r="I419" s="229" t="s">
        <v>217</v>
      </c>
      <c r="J419" s="229" t="s">
        <v>217</v>
      </c>
      <c r="K419" s="229" t="s">
        <v>217</v>
      </c>
      <c r="L419" s="229" t="s">
        <v>217</v>
      </c>
      <c r="M419" s="230">
        <v>-113.25</v>
      </c>
      <c r="N419" s="188" t="str">
        <f t="shared" si="6"/>
        <v>210500012800</v>
      </c>
    </row>
    <row r="420" spans="1:14" x14ac:dyDescent="0.25">
      <c r="A420" s="229" t="s">
        <v>108</v>
      </c>
      <c r="B420" s="229" t="s">
        <v>235</v>
      </c>
      <c r="C420" s="229" t="s">
        <v>236</v>
      </c>
      <c r="D420" s="229" t="s">
        <v>126</v>
      </c>
      <c r="E420" s="229" t="s">
        <v>127</v>
      </c>
      <c r="F420" s="229" t="s">
        <v>217</v>
      </c>
      <c r="G420" s="229" t="s">
        <v>137</v>
      </c>
      <c r="H420" s="229" t="s">
        <v>217</v>
      </c>
      <c r="I420" s="229" t="s">
        <v>217</v>
      </c>
      <c r="J420" s="229" t="s">
        <v>217</v>
      </c>
      <c r="K420" s="229" t="s">
        <v>217</v>
      </c>
      <c r="L420" s="229" t="s">
        <v>217</v>
      </c>
      <c r="M420" s="230">
        <v>-4.29</v>
      </c>
      <c r="N420" s="188" t="str">
        <f t="shared" si="6"/>
        <v>210000012800</v>
      </c>
    </row>
    <row r="421" spans="1:14" x14ac:dyDescent="0.25">
      <c r="A421" s="229" t="s">
        <v>108</v>
      </c>
      <c r="B421" s="229" t="s">
        <v>235</v>
      </c>
      <c r="C421" s="229" t="s">
        <v>236</v>
      </c>
      <c r="D421" s="229" t="s">
        <v>126</v>
      </c>
      <c r="E421" s="229" t="s">
        <v>127</v>
      </c>
      <c r="F421" s="229" t="s">
        <v>217</v>
      </c>
      <c r="G421" s="229" t="s">
        <v>137</v>
      </c>
      <c r="H421" s="229" t="s">
        <v>217</v>
      </c>
      <c r="I421" s="229" t="s">
        <v>217</v>
      </c>
      <c r="J421" s="229" t="s">
        <v>217</v>
      </c>
      <c r="K421" s="229" t="s">
        <v>217</v>
      </c>
      <c r="L421" s="229" t="s">
        <v>217</v>
      </c>
      <c r="M421" s="230">
        <v>-15.71</v>
      </c>
      <c r="N421" s="188" t="str">
        <f t="shared" si="6"/>
        <v>210000012800</v>
      </c>
    </row>
    <row r="422" spans="1:14" x14ac:dyDescent="0.25">
      <c r="A422" s="229" t="s">
        <v>108</v>
      </c>
      <c r="B422" s="229" t="s">
        <v>235</v>
      </c>
      <c r="C422" s="229" t="s">
        <v>236</v>
      </c>
      <c r="D422" s="229" t="s">
        <v>126</v>
      </c>
      <c r="E422" s="229" t="s">
        <v>127</v>
      </c>
      <c r="F422" s="229" t="s">
        <v>217</v>
      </c>
      <c r="G422" s="229" t="s">
        <v>135</v>
      </c>
      <c r="H422" s="229" t="s">
        <v>217</v>
      </c>
      <c r="I422" s="229" t="s">
        <v>217</v>
      </c>
      <c r="J422" s="229" t="s">
        <v>217</v>
      </c>
      <c r="K422" s="229" t="s">
        <v>217</v>
      </c>
      <c r="L422" s="229" t="s">
        <v>217</v>
      </c>
      <c r="M422" s="230">
        <v>-63.79</v>
      </c>
      <c r="N422" s="188" t="str">
        <f t="shared" si="6"/>
        <v>205600012800</v>
      </c>
    </row>
    <row r="423" spans="1:14" x14ac:dyDescent="0.25">
      <c r="A423" s="229" t="s">
        <v>108</v>
      </c>
      <c r="B423" s="229" t="s">
        <v>235</v>
      </c>
      <c r="C423" s="229" t="s">
        <v>236</v>
      </c>
      <c r="D423" s="229" t="s">
        <v>126</v>
      </c>
      <c r="E423" s="229" t="s">
        <v>127</v>
      </c>
      <c r="F423" s="229" t="s">
        <v>217</v>
      </c>
      <c r="G423" s="229" t="s">
        <v>135</v>
      </c>
      <c r="H423" s="229" t="s">
        <v>217</v>
      </c>
      <c r="I423" s="229" t="s">
        <v>217</v>
      </c>
      <c r="J423" s="229" t="s">
        <v>217</v>
      </c>
      <c r="K423" s="229" t="s">
        <v>217</v>
      </c>
      <c r="L423" s="229" t="s">
        <v>217</v>
      </c>
      <c r="M423" s="230">
        <v>-233.91</v>
      </c>
      <c r="N423" s="188" t="str">
        <f t="shared" si="6"/>
        <v>205600012800</v>
      </c>
    </row>
    <row r="424" spans="1:14" x14ac:dyDescent="0.25">
      <c r="A424" s="229" t="s">
        <v>108</v>
      </c>
      <c r="B424" s="229" t="s">
        <v>235</v>
      </c>
      <c r="C424" s="229" t="s">
        <v>236</v>
      </c>
      <c r="D424" s="229" t="s">
        <v>126</v>
      </c>
      <c r="E424" s="229" t="s">
        <v>127</v>
      </c>
      <c r="F424" s="229" t="s">
        <v>217</v>
      </c>
      <c r="G424" s="229" t="s">
        <v>134</v>
      </c>
      <c r="H424" s="229" t="s">
        <v>217</v>
      </c>
      <c r="I424" s="229" t="s">
        <v>217</v>
      </c>
      <c r="J424" s="229" t="s">
        <v>217</v>
      </c>
      <c r="K424" s="229" t="s">
        <v>217</v>
      </c>
      <c r="L424" s="229" t="s">
        <v>217</v>
      </c>
      <c r="M424" s="230">
        <v>-1.2</v>
      </c>
      <c r="N424" s="188" t="str">
        <f t="shared" si="6"/>
        <v>205500012800</v>
      </c>
    </row>
    <row r="425" spans="1:14" x14ac:dyDescent="0.25">
      <c r="A425" s="229" t="s">
        <v>108</v>
      </c>
      <c r="B425" s="229" t="s">
        <v>235</v>
      </c>
      <c r="C425" s="229" t="s">
        <v>236</v>
      </c>
      <c r="D425" s="229" t="s">
        <v>126</v>
      </c>
      <c r="E425" s="229" t="s">
        <v>127</v>
      </c>
      <c r="F425" s="229" t="s">
        <v>217</v>
      </c>
      <c r="G425" s="229" t="s">
        <v>134</v>
      </c>
      <c r="H425" s="229" t="s">
        <v>217</v>
      </c>
      <c r="I425" s="229" t="s">
        <v>217</v>
      </c>
      <c r="J425" s="229" t="s">
        <v>217</v>
      </c>
      <c r="K425" s="229" t="s">
        <v>217</v>
      </c>
      <c r="L425" s="229" t="s">
        <v>217</v>
      </c>
      <c r="M425" s="230">
        <v>-4.38</v>
      </c>
      <c r="N425" s="188" t="str">
        <f t="shared" si="6"/>
        <v>205500012800</v>
      </c>
    </row>
    <row r="426" spans="1:14" x14ac:dyDescent="0.25">
      <c r="A426" s="229" t="s">
        <v>108</v>
      </c>
      <c r="B426" s="229" t="s">
        <v>235</v>
      </c>
      <c r="C426" s="229" t="s">
        <v>236</v>
      </c>
      <c r="D426" s="229" t="s">
        <v>126</v>
      </c>
      <c r="E426" s="229" t="s">
        <v>127</v>
      </c>
      <c r="F426" s="229" t="s">
        <v>125</v>
      </c>
      <c r="G426" s="229" t="s">
        <v>148</v>
      </c>
      <c r="H426" s="229" t="s">
        <v>217</v>
      </c>
      <c r="I426" s="229" t="s">
        <v>217</v>
      </c>
      <c r="J426" s="229" t="s">
        <v>217</v>
      </c>
      <c r="K426" s="229" t="s">
        <v>217</v>
      </c>
      <c r="L426" s="229" t="s">
        <v>217</v>
      </c>
      <c r="M426" s="230">
        <v>374.4</v>
      </c>
      <c r="N426" s="188" t="str">
        <f t="shared" si="6"/>
        <v>700000012800</v>
      </c>
    </row>
    <row r="427" spans="1:14" x14ac:dyDescent="0.25">
      <c r="A427" s="229" t="s">
        <v>108</v>
      </c>
      <c r="B427" s="229" t="s">
        <v>235</v>
      </c>
      <c r="C427" s="229" t="s">
        <v>236</v>
      </c>
      <c r="D427" s="229" t="s">
        <v>126</v>
      </c>
      <c r="E427" s="229" t="s">
        <v>127</v>
      </c>
      <c r="F427" s="229" t="s">
        <v>125</v>
      </c>
      <c r="G427" s="229" t="s">
        <v>148</v>
      </c>
      <c r="H427" s="229" t="s">
        <v>217</v>
      </c>
      <c r="I427" s="229" t="s">
        <v>217</v>
      </c>
      <c r="J427" s="229" t="s">
        <v>217</v>
      </c>
      <c r="K427" s="229" t="s">
        <v>217</v>
      </c>
      <c r="L427" s="229" t="s">
        <v>217</v>
      </c>
      <c r="M427" s="230">
        <v>93.6</v>
      </c>
      <c r="N427" s="188" t="str">
        <f t="shared" si="6"/>
        <v>700000012800</v>
      </c>
    </row>
    <row r="428" spans="1:14" x14ac:dyDescent="0.25">
      <c r="A428" s="229" t="s">
        <v>108</v>
      </c>
      <c r="B428" s="229" t="s">
        <v>235</v>
      </c>
      <c r="C428" s="229" t="s">
        <v>236</v>
      </c>
      <c r="D428" s="229" t="s">
        <v>126</v>
      </c>
      <c r="E428" s="229" t="s">
        <v>127</v>
      </c>
      <c r="F428" s="229" t="s">
        <v>125</v>
      </c>
      <c r="G428" s="229" t="s">
        <v>148</v>
      </c>
      <c r="H428" s="229" t="s">
        <v>217</v>
      </c>
      <c r="I428" s="229" t="s">
        <v>217</v>
      </c>
      <c r="J428" s="229" t="s">
        <v>217</v>
      </c>
      <c r="K428" s="229" t="s">
        <v>217</v>
      </c>
      <c r="L428" s="229" t="s">
        <v>217</v>
      </c>
      <c r="M428" s="230">
        <v>1092</v>
      </c>
      <c r="N428" s="188" t="str">
        <f t="shared" si="6"/>
        <v>700000012800</v>
      </c>
    </row>
    <row r="429" spans="1:14" x14ac:dyDescent="0.25">
      <c r="A429" s="229" t="s">
        <v>108</v>
      </c>
      <c r="B429" s="229" t="s">
        <v>235</v>
      </c>
      <c r="C429" s="229" t="s">
        <v>236</v>
      </c>
      <c r="D429" s="229" t="s">
        <v>126</v>
      </c>
      <c r="E429" s="229" t="s">
        <v>127</v>
      </c>
      <c r="F429" s="229" t="s">
        <v>125</v>
      </c>
      <c r="G429" s="229" t="s">
        <v>148</v>
      </c>
      <c r="H429" s="229" t="s">
        <v>217</v>
      </c>
      <c r="I429" s="229" t="s">
        <v>217</v>
      </c>
      <c r="J429" s="229" t="s">
        <v>217</v>
      </c>
      <c r="K429" s="229" t="s">
        <v>217</v>
      </c>
      <c r="L429" s="229" t="s">
        <v>217</v>
      </c>
      <c r="M429" s="230">
        <v>124.8</v>
      </c>
      <c r="N429" s="188" t="str">
        <f t="shared" si="6"/>
        <v>700000012800</v>
      </c>
    </row>
    <row r="430" spans="1:14" x14ac:dyDescent="0.25">
      <c r="A430" s="229" t="s">
        <v>108</v>
      </c>
      <c r="B430" s="229" t="s">
        <v>235</v>
      </c>
      <c r="C430" s="229" t="s">
        <v>236</v>
      </c>
      <c r="D430" s="229" t="s">
        <v>126</v>
      </c>
      <c r="E430" s="229" t="s">
        <v>127</v>
      </c>
      <c r="F430" s="229" t="s">
        <v>125</v>
      </c>
      <c r="G430" s="229" t="s">
        <v>148</v>
      </c>
      <c r="H430" s="229" t="s">
        <v>217</v>
      </c>
      <c r="I430" s="229" t="s">
        <v>217</v>
      </c>
      <c r="J430" s="229" t="s">
        <v>217</v>
      </c>
      <c r="K430" s="229" t="s">
        <v>217</v>
      </c>
      <c r="L430" s="229" t="s">
        <v>217</v>
      </c>
      <c r="M430" s="230">
        <v>499.2</v>
      </c>
      <c r="N430" s="188" t="str">
        <f t="shared" si="6"/>
        <v>700000012800</v>
      </c>
    </row>
    <row r="431" spans="1:14" x14ac:dyDescent="0.25">
      <c r="A431" s="229" t="s">
        <v>108</v>
      </c>
      <c r="B431" s="229" t="s">
        <v>235</v>
      </c>
      <c r="C431" s="229" t="s">
        <v>236</v>
      </c>
      <c r="D431" s="229" t="s">
        <v>126</v>
      </c>
      <c r="E431" s="229" t="s">
        <v>127</v>
      </c>
      <c r="F431" s="229" t="s">
        <v>125</v>
      </c>
      <c r="G431" s="229" t="s">
        <v>151</v>
      </c>
      <c r="H431" s="229" t="s">
        <v>217</v>
      </c>
      <c r="I431" s="229" t="s">
        <v>217</v>
      </c>
      <c r="J431" s="229" t="s">
        <v>217</v>
      </c>
      <c r="K431" s="229" t="s">
        <v>217</v>
      </c>
      <c r="L431" s="229" t="s">
        <v>217</v>
      </c>
      <c r="M431" s="230">
        <v>27.69</v>
      </c>
      <c r="N431" s="188" t="str">
        <f t="shared" si="6"/>
        <v>723000012800</v>
      </c>
    </row>
    <row r="432" spans="1:14" x14ac:dyDescent="0.25">
      <c r="A432" s="229" t="s">
        <v>108</v>
      </c>
      <c r="B432" s="229" t="s">
        <v>235</v>
      </c>
      <c r="C432" s="229" t="s">
        <v>236</v>
      </c>
      <c r="D432" s="229" t="s">
        <v>126</v>
      </c>
      <c r="E432" s="229" t="s">
        <v>127</v>
      </c>
      <c r="F432" s="229" t="s">
        <v>125</v>
      </c>
      <c r="G432" s="229" t="s">
        <v>151</v>
      </c>
      <c r="H432" s="229" t="s">
        <v>217</v>
      </c>
      <c r="I432" s="229" t="s">
        <v>217</v>
      </c>
      <c r="J432" s="229" t="s">
        <v>217</v>
      </c>
      <c r="K432" s="229" t="s">
        <v>217</v>
      </c>
      <c r="L432" s="229" t="s">
        <v>217</v>
      </c>
      <c r="M432" s="230">
        <v>101.51</v>
      </c>
      <c r="N432" s="188" t="str">
        <f t="shared" si="6"/>
        <v>723000012800</v>
      </c>
    </row>
    <row r="433" spans="1:14" x14ac:dyDescent="0.25">
      <c r="A433" s="229" t="s">
        <v>108</v>
      </c>
      <c r="B433" s="229" t="s">
        <v>235</v>
      </c>
      <c r="C433" s="229" t="s">
        <v>236</v>
      </c>
      <c r="D433" s="229" t="s">
        <v>126</v>
      </c>
      <c r="E433" s="229" t="s">
        <v>127</v>
      </c>
      <c r="F433" s="229" t="s">
        <v>125</v>
      </c>
      <c r="G433" s="229" t="s">
        <v>152</v>
      </c>
      <c r="H433" s="229" t="s">
        <v>217</v>
      </c>
      <c r="I433" s="229" t="s">
        <v>217</v>
      </c>
      <c r="J433" s="229" t="s">
        <v>217</v>
      </c>
      <c r="K433" s="229" t="s">
        <v>217</v>
      </c>
      <c r="L433" s="229" t="s">
        <v>217</v>
      </c>
      <c r="M433" s="230">
        <v>6.48</v>
      </c>
      <c r="N433" s="188" t="str">
        <f t="shared" si="6"/>
        <v>723100012800</v>
      </c>
    </row>
    <row r="434" spans="1:14" x14ac:dyDescent="0.25">
      <c r="A434" s="229" t="s">
        <v>108</v>
      </c>
      <c r="B434" s="229" t="s">
        <v>235</v>
      </c>
      <c r="C434" s="229" t="s">
        <v>236</v>
      </c>
      <c r="D434" s="229" t="s">
        <v>126</v>
      </c>
      <c r="E434" s="229" t="s">
        <v>127</v>
      </c>
      <c r="F434" s="229" t="s">
        <v>125</v>
      </c>
      <c r="G434" s="229" t="s">
        <v>152</v>
      </c>
      <c r="H434" s="229" t="s">
        <v>217</v>
      </c>
      <c r="I434" s="229" t="s">
        <v>217</v>
      </c>
      <c r="J434" s="229" t="s">
        <v>217</v>
      </c>
      <c r="K434" s="229" t="s">
        <v>217</v>
      </c>
      <c r="L434" s="229" t="s">
        <v>217</v>
      </c>
      <c r="M434" s="230">
        <v>23.74</v>
      </c>
      <c r="N434" s="188" t="str">
        <f t="shared" si="6"/>
        <v>723100012800</v>
      </c>
    </row>
    <row r="435" spans="1:14" x14ac:dyDescent="0.25">
      <c r="A435" s="229" t="s">
        <v>108</v>
      </c>
      <c r="B435" s="229" t="s">
        <v>235</v>
      </c>
      <c r="C435" s="229" t="s">
        <v>236</v>
      </c>
      <c r="D435" s="229" t="s">
        <v>126</v>
      </c>
      <c r="E435" s="229" t="s">
        <v>127</v>
      </c>
      <c r="F435" s="229" t="s">
        <v>125</v>
      </c>
      <c r="G435" s="229" t="s">
        <v>153</v>
      </c>
      <c r="H435" s="229" t="s">
        <v>217</v>
      </c>
      <c r="I435" s="229" t="s">
        <v>217</v>
      </c>
      <c r="J435" s="229" t="s">
        <v>217</v>
      </c>
      <c r="K435" s="229" t="s">
        <v>217</v>
      </c>
      <c r="L435" s="229" t="s">
        <v>217</v>
      </c>
      <c r="M435" s="230">
        <v>63.79</v>
      </c>
      <c r="N435" s="188" t="str">
        <f t="shared" si="6"/>
        <v>724000012800</v>
      </c>
    </row>
    <row r="436" spans="1:14" x14ac:dyDescent="0.25">
      <c r="A436" s="229" t="s">
        <v>108</v>
      </c>
      <c r="B436" s="229" t="s">
        <v>237</v>
      </c>
      <c r="C436" s="229" t="s">
        <v>238</v>
      </c>
      <c r="D436" s="229" t="s">
        <v>126</v>
      </c>
      <c r="E436" s="229" t="s">
        <v>127</v>
      </c>
      <c r="F436" s="229" t="s">
        <v>125</v>
      </c>
      <c r="G436" s="229" t="s">
        <v>153</v>
      </c>
      <c r="H436" s="229" t="s">
        <v>217</v>
      </c>
      <c r="I436" s="229" t="s">
        <v>217</v>
      </c>
      <c r="J436" s="229" t="s">
        <v>217</v>
      </c>
      <c r="K436" s="229" t="s">
        <v>217</v>
      </c>
      <c r="L436" s="229" t="s">
        <v>217</v>
      </c>
      <c r="M436" s="230">
        <v>144.41</v>
      </c>
      <c r="N436" s="188" t="str">
        <f t="shared" si="6"/>
        <v>724000012800</v>
      </c>
    </row>
    <row r="437" spans="1:14" x14ac:dyDescent="0.25">
      <c r="A437" s="229" t="s">
        <v>108</v>
      </c>
      <c r="B437" s="229" t="s">
        <v>237</v>
      </c>
      <c r="C437" s="229" t="s">
        <v>238</v>
      </c>
      <c r="D437" s="229" t="s">
        <v>126</v>
      </c>
      <c r="E437" s="229" t="s">
        <v>127</v>
      </c>
      <c r="F437" s="229" t="s">
        <v>125</v>
      </c>
      <c r="G437" s="229" t="s">
        <v>153</v>
      </c>
      <c r="H437" s="229" t="s">
        <v>217</v>
      </c>
      <c r="I437" s="229" t="s">
        <v>217</v>
      </c>
      <c r="J437" s="229" t="s">
        <v>217</v>
      </c>
      <c r="K437" s="229" t="s">
        <v>217</v>
      </c>
      <c r="L437" s="229" t="s">
        <v>217</v>
      </c>
      <c r="M437" s="230">
        <v>529.49</v>
      </c>
      <c r="N437" s="188" t="str">
        <f t="shared" si="6"/>
        <v>724000012800</v>
      </c>
    </row>
    <row r="438" spans="1:14" x14ac:dyDescent="0.25">
      <c r="A438" s="229" t="s">
        <v>108</v>
      </c>
      <c r="B438" s="229" t="s">
        <v>237</v>
      </c>
      <c r="C438" s="229" t="s">
        <v>238</v>
      </c>
      <c r="D438" s="229" t="s">
        <v>126</v>
      </c>
      <c r="E438" s="229" t="s">
        <v>127</v>
      </c>
      <c r="F438" s="229" t="s">
        <v>125</v>
      </c>
      <c r="G438" s="229" t="s">
        <v>155</v>
      </c>
      <c r="H438" s="229" t="s">
        <v>217</v>
      </c>
      <c r="I438" s="229" t="s">
        <v>217</v>
      </c>
      <c r="J438" s="229" t="s">
        <v>217</v>
      </c>
      <c r="K438" s="229" t="s">
        <v>217</v>
      </c>
      <c r="L438" s="229" t="s">
        <v>217</v>
      </c>
      <c r="M438" s="230">
        <v>1.21</v>
      </c>
      <c r="N438" s="188" t="str">
        <f t="shared" si="6"/>
        <v>725000012800</v>
      </c>
    </row>
    <row r="439" spans="1:14" x14ac:dyDescent="0.25">
      <c r="A439" s="229" t="s">
        <v>108</v>
      </c>
      <c r="B439" s="229" t="s">
        <v>237</v>
      </c>
      <c r="C439" s="229" t="s">
        <v>238</v>
      </c>
      <c r="D439" s="229" t="s">
        <v>126</v>
      </c>
      <c r="E439" s="229" t="s">
        <v>127</v>
      </c>
      <c r="F439" s="229" t="s">
        <v>125</v>
      </c>
      <c r="G439" s="229" t="s">
        <v>155</v>
      </c>
      <c r="H439" s="229" t="s">
        <v>217</v>
      </c>
      <c r="I439" s="229" t="s">
        <v>217</v>
      </c>
      <c r="J439" s="229" t="s">
        <v>217</v>
      </c>
      <c r="K439" s="229" t="s">
        <v>217</v>
      </c>
      <c r="L439" s="229" t="s">
        <v>217</v>
      </c>
      <c r="M439" s="230">
        <v>4.43</v>
      </c>
      <c r="N439" s="188" t="str">
        <f t="shared" si="6"/>
        <v>725000012800</v>
      </c>
    </row>
    <row r="440" spans="1:14" x14ac:dyDescent="0.25">
      <c r="A440" s="229" t="s">
        <v>108</v>
      </c>
      <c r="B440" s="229" t="s">
        <v>237</v>
      </c>
      <c r="C440" s="229" t="s">
        <v>238</v>
      </c>
      <c r="D440" s="229" t="s">
        <v>126</v>
      </c>
      <c r="E440" s="229" t="s">
        <v>127</v>
      </c>
      <c r="F440" s="229" t="s">
        <v>125</v>
      </c>
      <c r="G440" s="229" t="s">
        <v>150</v>
      </c>
      <c r="H440" s="229" t="s">
        <v>217</v>
      </c>
      <c r="I440" s="229" t="s">
        <v>217</v>
      </c>
      <c r="J440" s="229" t="s">
        <v>217</v>
      </c>
      <c r="K440" s="229" t="s">
        <v>217</v>
      </c>
      <c r="L440" s="229" t="s">
        <v>217</v>
      </c>
      <c r="M440" s="230">
        <v>1.93</v>
      </c>
      <c r="N440" s="188" t="str">
        <f t="shared" si="6"/>
        <v>722100012800</v>
      </c>
    </row>
    <row r="441" spans="1:14" x14ac:dyDescent="0.25">
      <c r="A441" s="229" t="s">
        <v>108</v>
      </c>
      <c r="B441" s="229" t="s">
        <v>237</v>
      </c>
      <c r="C441" s="229" t="s">
        <v>238</v>
      </c>
      <c r="D441" s="229" t="s">
        <v>126</v>
      </c>
      <c r="E441" s="229" t="s">
        <v>127</v>
      </c>
      <c r="F441" s="229" t="s">
        <v>125</v>
      </c>
      <c r="G441" s="229" t="s">
        <v>150</v>
      </c>
      <c r="H441" s="229" t="s">
        <v>217</v>
      </c>
      <c r="I441" s="229" t="s">
        <v>217</v>
      </c>
      <c r="J441" s="229" t="s">
        <v>217</v>
      </c>
      <c r="K441" s="229" t="s">
        <v>217</v>
      </c>
      <c r="L441" s="229" t="s">
        <v>217</v>
      </c>
      <c r="M441" s="230">
        <v>7.07</v>
      </c>
      <c r="N441" s="188" t="str">
        <f t="shared" si="6"/>
        <v>722100012800</v>
      </c>
    </row>
    <row r="442" spans="1:14" x14ac:dyDescent="0.25">
      <c r="A442" s="229" t="s">
        <v>108</v>
      </c>
      <c r="B442" s="229" t="s">
        <v>237</v>
      </c>
      <c r="C442" s="229" t="s">
        <v>238</v>
      </c>
      <c r="D442" s="229" t="s">
        <v>126</v>
      </c>
      <c r="E442" s="229" t="s">
        <v>127</v>
      </c>
      <c r="F442" s="229" t="s">
        <v>125</v>
      </c>
      <c r="G442" s="229" t="s">
        <v>156</v>
      </c>
      <c r="H442" s="229" t="s">
        <v>217</v>
      </c>
      <c r="I442" s="229" t="s">
        <v>217</v>
      </c>
      <c r="J442" s="229" t="s">
        <v>217</v>
      </c>
      <c r="K442" s="229" t="s">
        <v>217</v>
      </c>
      <c r="L442" s="229" t="s">
        <v>217</v>
      </c>
      <c r="M442" s="230">
        <v>27.15</v>
      </c>
      <c r="N442" s="188" t="str">
        <f t="shared" si="6"/>
        <v>726900012800</v>
      </c>
    </row>
    <row r="443" spans="1:14" x14ac:dyDescent="0.25">
      <c r="A443" s="229" t="s">
        <v>108</v>
      </c>
      <c r="B443" s="229" t="s">
        <v>237</v>
      </c>
      <c r="C443" s="229" t="s">
        <v>238</v>
      </c>
      <c r="D443" s="229" t="s">
        <v>126</v>
      </c>
      <c r="E443" s="229" t="s">
        <v>127</v>
      </c>
      <c r="F443" s="229" t="s">
        <v>125</v>
      </c>
      <c r="G443" s="229" t="s">
        <v>156</v>
      </c>
      <c r="H443" s="229" t="s">
        <v>217</v>
      </c>
      <c r="I443" s="229" t="s">
        <v>217</v>
      </c>
      <c r="J443" s="229" t="s">
        <v>217</v>
      </c>
      <c r="K443" s="229" t="s">
        <v>217</v>
      </c>
      <c r="L443" s="229" t="s">
        <v>217</v>
      </c>
      <c r="M443" s="230">
        <v>99.52</v>
      </c>
      <c r="N443" s="188" t="str">
        <f t="shared" si="6"/>
        <v>726900012800</v>
      </c>
    </row>
    <row r="444" spans="1:14" x14ac:dyDescent="0.25">
      <c r="A444" s="229" t="s">
        <v>108</v>
      </c>
      <c r="B444" s="229" t="s">
        <v>237</v>
      </c>
      <c r="C444" s="229" t="s">
        <v>238</v>
      </c>
      <c r="D444" s="229" t="s">
        <v>126</v>
      </c>
      <c r="E444" s="229" t="s">
        <v>127</v>
      </c>
      <c r="F444" s="229" t="s">
        <v>125</v>
      </c>
      <c r="G444" s="229" t="s">
        <v>156</v>
      </c>
      <c r="H444" s="229" t="s">
        <v>217</v>
      </c>
      <c r="I444" s="229" t="s">
        <v>217</v>
      </c>
      <c r="J444" s="229" t="s">
        <v>217</v>
      </c>
      <c r="K444" s="229" t="s">
        <v>217</v>
      </c>
      <c r="L444" s="229" t="s">
        <v>217</v>
      </c>
      <c r="M444" s="230">
        <v>4.9400000000000004</v>
      </c>
      <c r="N444" s="188" t="str">
        <f t="shared" si="6"/>
        <v>726900012800</v>
      </c>
    </row>
    <row r="445" spans="1:14" x14ac:dyDescent="0.25">
      <c r="A445" s="229" t="s">
        <v>108</v>
      </c>
      <c r="B445" s="229" t="s">
        <v>237</v>
      </c>
      <c r="C445" s="229" t="s">
        <v>238</v>
      </c>
      <c r="D445" s="229" t="s">
        <v>126</v>
      </c>
      <c r="E445" s="229" t="s">
        <v>127</v>
      </c>
      <c r="F445" s="229" t="s">
        <v>217</v>
      </c>
      <c r="G445" s="229" t="s">
        <v>139</v>
      </c>
      <c r="H445" s="229" t="s">
        <v>217</v>
      </c>
      <c r="I445" s="229" t="s">
        <v>217</v>
      </c>
      <c r="J445" s="229" t="s">
        <v>217</v>
      </c>
      <c r="K445" s="229" t="s">
        <v>217</v>
      </c>
      <c r="L445" s="229" t="s">
        <v>217</v>
      </c>
      <c r="M445" s="230">
        <v>-88.2</v>
      </c>
      <c r="N445" s="188" t="str">
        <f t="shared" si="6"/>
        <v>211000012800</v>
      </c>
    </row>
    <row r="446" spans="1:14" x14ac:dyDescent="0.25">
      <c r="A446" s="229" t="s">
        <v>108</v>
      </c>
      <c r="B446" s="229" t="s">
        <v>237</v>
      </c>
      <c r="C446" s="229" t="s">
        <v>238</v>
      </c>
      <c r="D446" s="229" t="s">
        <v>126</v>
      </c>
      <c r="E446" s="229" t="s">
        <v>127</v>
      </c>
      <c r="F446" s="229" t="s">
        <v>217</v>
      </c>
      <c r="G446" s="229" t="s">
        <v>133</v>
      </c>
      <c r="H446" s="229" t="s">
        <v>217</v>
      </c>
      <c r="I446" s="229" t="s">
        <v>217</v>
      </c>
      <c r="J446" s="229" t="s">
        <v>217</v>
      </c>
      <c r="K446" s="229" t="s">
        <v>217</v>
      </c>
      <c r="L446" s="229" t="s">
        <v>217</v>
      </c>
      <c r="M446" s="230">
        <v>-24.06</v>
      </c>
      <c r="N446" s="188" t="str">
        <f t="shared" si="6"/>
        <v>205300012800</v>
      </c>
    </row>
    <row r="447" spans="1:14" x14ac:dyDescent="0.25">
      <c r="A447" s="229" t="s">
        <v>108</v>
      </c>
      <c r="B447" s="229" t="s">
        <v>237</v>
      </c>
      <c r="C447" s="229" t="s">
        <v>238</v>
      </c>
      <c r="D447" s="229" t="s">
        <v>126</v>
      </c>
      <c r="E447" s="229" t="s">
        <v>127</v>
      </c>
      <c r="F447" s="229" t="s">
        <v>217</v>
      </c>
      <c r="G447" s="229" t="s">
        <v>133</v>
      </c>
      <c r="H447" s="229" t="s">
        <v>217</v>
      </c>
      <c r="I447" s="229" t="s">
        <v>217</v>
      </c>
      <c r="J447" s="229" t="s">
        <v>217</v>
      </c>
      <c r="K447" s="229" t="s">
        <v>217</v>
      </c>
      <c r="L447" s="229" t="s">
        <v>217</v>
      </c>
      <c r="M447" s="230">
        <v>-88.19</v>
      </c>
      <c r="N447" s="188" t="str">
        <f t="shared" si="6"/>
        <v>205300012800</v>
      </c>
    </row>
    <row r="448" spans="1:14" x14ac:dyDescent="0.25">
      <c r="A448" s="229" t="s">
        <v>108</v>
      </c>
      <c r="B448" s="229" t="s">
        <v>237</v>
      </c>
      <c r="C448" s="229" t="s">
        <v>238</v>
      </c>
      <c r="D448" s="229" t="s">
        <v>126</v>
      </c>
      <c r="E448" s="229" t="s">
        <v>127</v>
      </c>
      <c r="F448" s="229" t="s">
        <v>217</v>
      </c>
      <c r="G448" s="229" t="s">
        <v>145</v>
      </c>
      <c r="H448" s="229" t="s">
        <v>217</v>
      </c>
      <c r="I448" s="229" t="s">
        <v>217</v>
      </c>
      <c r="J448" s="229" t="s">
        <v>217</v>
      </c>
      <c r="K448" s="229" t="s">
        <v>217</v>
      </c>
      <c r="L448" s="229" t="s">
        <v>217</v>
      </c>
      <c r="M448" s="230">
        <v>-5.63</v>
      </c>
      <c r="N448" s="188" t="str">
        <f t="shared" si="6"/>
        <v>216000012800</v>
      </c>
    </row>
    <row r="449" spans="1:14" x14ac:dyDescent="0.25">
      <c r="A449" s="229" t="s">
        <v>108</v>
      </c>
      <c r="B449" s="229" t="s">
        <v>237</v>
      </c>
      <c r="C449" s="229" t="s">
        <v>238</v>
      </c>
      <c r="D449" s="229" t="s">
        <v>126</v>
      </c>
      <c r="E449" s="229" t="s">
        <v>127</v>
      </c>
      <c r="F449" s="229" t="s">
        <v>217</v>
      </c>
      <c r="G449" s="229" t="s">
        <v>145</v>
      </c>
      <c r="H449" s="229" t="s">
        <v>217</v>
      </c>
      <c r="I449" s="229" t="s">
        <v>217</v>
      </c>
      <c r="J449" s="229" t="s">
        <v>217</v>
      </c>
      <c r="K449" s="229" t="s">
        <v>217</v>
      </c>
      <c r="L449" s="229" t="s">
        <v>217</v>
      </c>
      <c r="M449" s="230">
        <v>-20.62</v>
      </c>
      <c r="N449" s="188" t="str">
        <f t="shared" si="6"/>
        <v>216000012800</v>
      </c>
    </row>
    <row r="450" spans="1:14" x14ac:dyDescent="0.25">
      <c r="A450" s="229" t="s">
        <v>108</v>
      </c>
      <c r="B450" s="229" t="s">
        <v>237</v>
      </c>
      <c r="C450" s="229" t="s">
        <v>238</v>
      </c>
      <c r="D450" s="229" t="s">
        <v>126</v>
      </c>
      <c r="E450" s="229" t="s">
        <v>127</v>
      </c>
      <c r="F450" s="229" t="s">
        <v>217</v>
      </c>
      <c r="G450" s="229" t="s">
        <v>142</v>
      </c>
      <c r="H450" s="229" t="s">
        <v>217</v>
      </c>
      <c r="I450" s="229" t="s">
        <v>217</v>
      </c>
      <c r="J450" s="229" t="s">
        <v>217</v>
      </c>
      <c r="K450" s="229" t="s">
        <v>217</v>
      </c>
      <c r="L450" s="229" t="s">
        <v>217</v>
      </c>
      <c r="M450" s="230">
        <v>-34.28</v>
      </c>
      <c r="N450" s="188" t="str">
        <f t="shared" si="6"/>
        <v>214000012800</v>
      </c>
    </row>
    <row r="451" spans="1:14" x14ac:dyDescent="0.25">
      <c r="A451" s="229" t="s">
        <v>108</v>
      </c>
      <c r="B451" s="229" t="s">
        <v>237</v>
      </c>
      <c r="C451" s="229" t="s">
        <v>238</v>
      </c>
      <c r="D451" s="229" t="s">
        <v>126</v>
      </c>
      <c r="E451" s="229" t="s">
        <v>127</v>
      </c>
      <c r="F451" s="229" t="s">
        <v>217</v>
      </c>
      <c r="G451" s="229" t="s">
        <v>142</v>
      </c>
      <c r="H451" s="229" t="s">
        <v>217</v>
      </c>
      <c r="I451" s="229" t="s">
        <v>217</v>
      </c>
      <c r="J451" s="229" t="s">
        <v>217</v>
      </c>
      <c r="K451" s="229" t="s">
        <v>217</v>
      </c>
      <c r="L451" s="229" t="s">
        <v>217</v>
      </c>
      <c r="M451" s="230">
        <v>-125.69</v>
      </c>
      <c r="N451" s="188" t="str">
        <f t="shared" ref="N451:N514" si="7">CONCATENATE(G451,E451)</f>
        <v>214000012800</v>
      </c>
    </row>
    <row r="452" spans="1:14" x14ac:dyDescent="0.25">
      <c r="A452" s="229" t="s">
        <v>108</v>
      </c>
      <c r="B452" s="229" t="s">
        <v>237</v>
      </c>
      <c r="C452" s="229" t="s">
        <v>238</v>
      </c>
      <c r="D452" s="229" t="s">
        <v>126</v>
      </c>
      <c r="E452" s="229" t="s">
        <v>127</v>
      </c>
      <c r="F452" s="229" t="s">
        <v>217</v>
      </c>
      <c r="G452" s="229" t="s">
        <v>136</v>
      </c>
      <c r="H452" s="229" t="s">
        <v>217</v>
      </c>
      <c r="I452" s="229" t="s">
        <v>217</v>
      </c>
      <c r="J452" s="229" t="s">
        <v>217</v>
      </c>
      <c r="K452" s="229" t="s">
        <v>217</v>
      </c>
      <c r="L452" s="229" t="s">
        <v>217</v>
      </c>
      <c r="M452" s="230">
        <v>-5.63</v>
      </c>
      <c r="N452" s="188" t="str">
        <f t="shared" si="7"/>
        <v>205800012800</v>
      </c>
    </row>
    <row r="453" spans="1:14" x14ac:dyDescent="0.25">
      <c r="A453" s="229" t="s">
        <v>108</v>
      </c>
      <c r="B453" s="229" t="s">
        <v>237</v>
      </c>
      <c r="C453" s="229" t="s">
        <v>238</v>
      </c>
      <c r="D453" s="229" t="s">
        <v>126</v>
      </c>
      <c r="E453" s="229" t="s">
        <v>127</v>
      </c>
      <c r="F453" s="229" t="s">
        <v>217</v>
      </c>
      <c r="G453" s="229" t="s">
        <v>136</v>
      </c>
      <c r="H453" s="229" t="s">
        <v>217</v>
      </c>
      <c r="I453" s="229" t="s">
        <v>217</v>
      </c>
      <c r="J453" s="229" t="s">
        <v>217</v>
      </c>
      <c r="K453" s="229" t="s">
        <v>217</v>
      </c>
      <c r="L453" s="229" t="s">
        <v>217</v>
      </c>
      <c r="M453" s="230">
        <v>-20.62</v>
      </c>
      <c r="N453" s="188" t="str">
        <f t="shared" si="7"/>
        <v>205800012800</v>
      </c>
    </row>
    <row r="454" spans="1:14" x14ac:dyDescent="0.25">
      <c r="A454" s="229" t="s">
        <v>108</v>
      </c>
      <c r="B454" s="229" t="s">
        <v>237</v>
      </c>
      <c r="C454" s="229" t="s">
        <v>238</v>
      </c>
      <c r="D454" s="229" t="s">
        <v>126</v>
      </c>
      <c r="E454" s="229" t="s">
        <v>127</v>
      </c>
      <c r="F454" s="229" t="s">
        <v>217</v>
      </c>
      <c r="G454" s="229" t="s">
        <v>143</v>
      </c>
      <c r="H454" s="229" t="s">
        <v>217</v>
      </c>
      <c r="I454" s="229" t="s">
        <v>217</v>
      </c>
      <c r="J454" s="229" t="s">
        <v>217</v>
      </c>
      <c r="K454" s="229" t="s">
        <v>217</v>
      </c>
      <c r="L454" s="229" t="s">
        <v>217</v>
      </c>
      <c r="M454" s="230">
        <v>-17.64</v>
      </c>
      <c r="N454" s="188" t="str">
        <f t="shared" si="7"/>
        <v>215000012800</v>
      </c>
    </row>
    <row r="455" spans="1:14" x14ac:dyDescent="0.25">
      <c r="A455" s="229" t="s">
        <v>108</v>
      </c>
      <c r="B455" s="229" t="s">
        <v>237</v>
      </c>
      <c r="C455" s="229" t="s">
        <v>238</v>
      </c>
      <c r="D455" s="229" t="s">
        <v>126</v>
      </c>
      <c r="E455" s="229" t="s">
        <v>127</v>
      </c>
      <c r="F455" s="229" t="s">
        <v>217</v>
      </c>
      <c r="G455" s="229" t="s">
        <v>143</v>
      </c>
      <c r="H455" s="229" t="s">
        <v>217</v>
      </c>
      <c r="I455" s="229" t="s">
        <v>217</v>
      </c>
      <c r="J455" s="229" t="s">
        <v>217</v>
      </c>
      <c r="K455" s="229" t="s">
        <v>217</v>
      </c>
      <c r="L455" s="229" t="s">
        <v>217</v>
      </c>
      <c r="M455" s="230">
        <v>-64.66</v>
      </c>
      <c r="N455" s="188" t="str">
        <f t="shared" si="7"/>
        <v>215000012800</v>
      </c>
    </row>
    <row r="456" spans="1:14" x14ac:dyDescent="0.25">
      <c r="A456" s="229" t="s">
        <v>108</v>
      </c>
      <c r="B456" s="229" t="s">
        <v>237</v>
      </c>
      <c r="C456" s="229" t="s">
        <v>238</v>
      </c>
      <c r="D456" s="229" t="s">
        <v>126</v>
      </c>
      <c r="E456" s="229" t="s">
        <v>127</v>
      </c>
      <c r="F456" s="229" t="s">
        <v>217</v>
      </c>
      <c r="G456" s="229" t="s">
        <v>124</v>
      </c>
      <c r="H456" s="229" t="s">
        <v>217</v>
      </c>
      <c r="I456" s="229" t="s">
        <v>217</v>
      </c>
      <c r="J456" s="229" t="s">
        <v>217</v>
      </c>
      <c r="K456" s="229" t="s">
        <v>217</v>
      </c>
      <c r="L456" s="229" t="s">
        <v>217</v>
      </c>
      <c r="M456" s="230">
        <v>-259.23</v>
      </c>
      <c r="N456" s="188" t="str">
        <f t="shared" si="7"/>
        <v>100000012800</v>
      </c>
    </row>
    <row r="457" spans="1:14" x14ac:dyDescent="0.25">
      <c r="A457" s="229" t="s">
        <v>108</v>
      </c>
      <c r="B457" s="229" t="s">
        <v>237</v>
      </c>
      <c r="C457" s="229" t="s">
        <v>238</v>
      </c>
      <c r="D457" s="229" t="s">
        <v>126</v>
      </c>
      <c r="E457" s="229" t="s">
        <v>127</v>
      </c>
      <c r="F457" s="229" t="s">
        <v>217</v>
      </c>
      <c r="G457" s="229" t="s">
        <v>124</v>
      </c>
      <c r="H457" s="229" t="s">
        <v>217</v>
      </c>
      <c r="I457" s="229" t="s">
        <v>217</v>
      </c>
      <c r="J457" s="229" t="s">
        <v>217</v>
      </c>
      <c r="K457" s="229" t="s">
        <v>217</v>
      </c>
      <c r="L457" s="229" t="s">
        <v>217</v>
      </c>
      <c r="M457" s="230">
        <v>-950.53</v>
      </c>
      <c r="N457" s="188" t="str">
        <f t="shared" si="7"/>
        <v>100000012800</v>
      </c>
    </row>
    <row r="458" spans="1:14" x14ac:dyDescent="0.25">
      <c r="A458" s="229" t="s">
        <v>108</v>
      </c>
      <c r="B458" s="229" t="s">
        <v>237</v>
      </c>
      <c r="C458" s="229" t="s">
        <v>238</v>
      </c>
      <c r="D458" s="229" t="s">
        <v>126</v>
      </c>
      <c r="E458" s="229" t="s">
        <v>127</v>
      </c>
      <c r="F458" s="229" t="s">
        <v>125</v>
      </c>
      <c r="G458" s="229" t="s">
        <v>156</v>
      </c>
      <c r="H458" s="229" t="s">
        <v>217</v>
      </c>
      <c r="I458" s="229" t="s">
        <v>217</v>
      </c>
      <c r="J458" s="229" t="s">
        <v>217</v>
      </c>
      <c r="K458" s="229" t="s">
        <v>217</v>
      </c>
      <c r="L458" s="229" t="s">
        <v>217</v>
      </c>
      <c r="M458" s="230">
        <v>18.09</v>
      </c>
      <c r="N458" s="188" t="str">
        <f t="shared" si="7"/>
        <v>726900012800</v>
      </c>
    </row>
    <row r="459" spans="1:14" x14ac:dyDescent="0.25">
      <c r="A459" s="229" t="s">
        <v>108</v>
      </c>
      <c r="B459" s="229" t="s">
        <v>237</v>
      </c>
      <c r="C459" s="229" t="s">
        <v>238</v>
      </c>
      <c r="D459" s="229" t="s">
        <v>126</v>
      </c>
      <c r="E459" s="229" t="s">
        <v>127</v>
      </c>
      <c r="F459" s="229" t="s">
        <v>217</v>
      </c>
      <c r="G459" s="229" t="s">
        <v>137</v>
      </c>
      <c r="H459" s="229" t="s">
        <v>217</v>
      </c>
      <c r="I459" s="229" t="s">
        <v>217</v>
      </c>
      <c r="J459" s="229" t="s">
        <v>217</v>
      </c>
      <c r="K459" s="229" t="s">
        <v>217</v>
      </c>
      <c r="L459" s="229" t="s">
        <v>217</v>
      </c>
      <c r="M459" s="230">
        <v>-6.43</v>
      </c>
      <c r="N459" s="188" t="str">
        <f t="shared" si="7"/>
        <v>210000012800</v>
      </c>
    </row>
    <row r="460" spans="1:14" x14ac:dyDescent="0.25">
      <c r="A460" s="229" t="s">
        <v>108</v>
      </c>
      <c r="B460" s="229" t="s">
        <v>237</v>
      </c>
      <c r="C460" s="229" t="s">
        <v>238</v>
      </c>
      <c r="D460" s="229" t="s">
        <v>126</v>
      </c>
      <c r="E460" s="229" t="s">
        <v>127</v>
      </c>
      <c r="F460" s="229" t="s">
        <v>217</v>
      </c>
      <c r="G460" s="229" t="s">
        <v>137</v>
      </c>
      <c r="H460" s="229" t="s">
        <v>217</v>
      </c>
      <c r="I460" s="229" t="s">
        <v>217</v>
      </c>
      <c r="J460" s="229" t="s">
        <v>217</v>
      </c>
      <c r="K460" s="229" t="s">
        <v>217</v>
      </c>
      <c r="L460" s="229" t="s">
        <v>217</v>
      </c>
      <c r="M460" s="230">
        <v>-23.57</v>
      </c>
      <c r="N460" s="188" t="str">
        <f t="shared" si="7"/>
        <v>210000012800</v>
      </c>
    </row>
    <row r="461" spans="1:14" x14ac:dyDescent="0.25">
      <c r="A461" s="229" t="s">
        <v>108</v>
      </c>
      <c r="B461" s="229" t="s">
        <v>237</v>
      </c>
      <c r="C461" s="229" t="s">
        <v>238</v>
      </c>
      <c r="D461" s="229" t="s">
        <v>126</v>
      </c>
      <c r="E461" s="229" t="s">
        <v>127</v>
      </c>
      <c r="F461" s="229" t="s">
        <v>217</v>
      </c>
      <c r="G461" s="229" t="s">
        <v>140</v>
      </c>
      <c r="H461" s="229" t="s">
        <v>217</v>
      </c>
      <c r="I461" s="229" t="s">
        <v>217</v>
      </c>
      <c r="J461" s="229" t="s">
        <v>217</v>
      </c>
      <c r="K461" s="229" t="s">
        <v>217</v>
      </c>
      <c r="L461" s="229" t="s">
        <v>217</v>
      </c>
      <c r="M461" s="230">
        <v>-0.54</v>
      </c>
      <c r="N461" s="188" t="str">
        <f t="shared" si="7"/>
        <v>212500012800</v>
      </c>
    </row>
    <row r="462" spans="1:14" x14ac:dyDescent="0.25">
      <c r="A462" s="229" t="s">
        <v>108</v>
      </c>
      <c r="B462" s="229" t="s">
        <v>237</v>
      </c>
      <c r="C462" s="229" t="s">
        <v>238</v>
      </c>
      <c r="D462" s="229" t="s">
        <v>126</v>
      </c>
      <c r="E462" s="229" t="s">
        <v>127</v>
      </c>
      <c r="F462" s="229" t="s">
        <v>217</v>
      </c>
      <c r="G462" s="229" t="s">
        <v>140</v>
      </c>
      <c r="H462" s="229" t="s">
        <v>217</v>
      </c>
      <c r="I462" s="229" t="s">
        <v>217</v>
      </c>
      <c r="J462" s="229" t="s">
        <v>217</v>
      </c>
      <c r="K462" s="229" t="s">
        <v>217</v>
      </c>
      <c r="L462" s="229" t="s">
        <v>217</v>
      </c>
      <c r="M462" s="230">
        <v>-1.96</v>
      </c>
      <c r="N462" s="188" t="str">
        <f t="shared" si="7"/>
        <v>212500012800</v>
      </c>
    </row>
    <row r="463" spans="1:14" x14ac:dyDescent="0.25">
      <c r="A463" s="229" t="s">
        <v>108</v>
      </c>
      <c r="B463" s="229" t="s">
        <v>237</v>
      </c>
      <c r="C463" s="229" t="s">
        <v>238</v>
      </c>
      <c r="D463" s="229" t="s">
        <v>126</v>
      </c>
      <c r="E463" s="229" t="s">
        <v>127</v>
      </c>
      <c r="F463" s="229" t="s">
        <v>217</v>
      </c>
      <c r="G463" s="229" t="s">
        <v>137</v>
      </c>
      <c r="H463" s="229" t="s">
        <v>217</v>
      </c>
      <c r="I463" s="229" t="s">
        <v>217</v>
      </c>
      <c r="J463" s="229" t="s">
        <v>217</v>
      </c>
      <c r="K463" s="229" t="s">
        <v>217</v>
      </c>
      <c r="L463" s="229" t="s">
        <v>217</v>
      </c>
      <c r="M463" s="230">
        <v>-10.71</v>
      </c>
      <c r="N463" s="188" t="str">
        <f t="shared" si="7"/>
        <v>210000012800</v>
      </c>
    </row>
    <row r="464" spans="1:14" x14ac:dyDescent="0.25">
      <c r="A464" s="229" t="s">
        <v>108</v>
      </c>
      <c r="B464" s="229" t="s">
        <v>237</v>
      </c>
      <c r="C464" s="229" t="s">
        <v>238</v>
      </c>
      <c r="D464" s="229" t="s">
        <v>126</v>
      </c>
      <c r="E464" s="229" t="s">
        <v>127</v>
      </c>
      <c r="F464" s="229" t="s">
        <v>217</v>
      </c>
      <c r="G464" s="229" t="s">
        <v>137</v>
      </c>
      <c r="H464" s="229" t="s">
        <v>217</v>
      </c>
      <c r="I464" s="229" t="s">
        <v>217</v>
      </c>
      <c r="J464" s="229" t="s">
        <v>217</v>
      </c>
      <c r="K464" s="229" t="s">
        <v>217</v>
      </c>
      <c r="L464" s="229" t="s">
        <v>217</v>
      </c>
      <c r="M464" s="230">
        <v>-39.29</v>
      </c>
      <c r="N464" s="188" t="str">
        <f t="shared" si="7"/>
        <v>210000012800</v>
      </c>
    </row>
    <row r="465" spans="1:14" x14ac:dyDescent="0.25">
      <c r="A465" s="229" t="s">
        <v>108</v>
      </c>
      <c r="B465" s="229" t="s">
        <v>237</v>
      </c>
      <c r="C465" s="229" t="s">
        <v>238</v>
      </c>
      <c r="D465" s="229" t="s">
        <v>126</v>
      </c>
      <c r="E465" s="229" t="s">
        <v>127</v>
      </c>
      <c r="F465" s="229" t="s">
        <v>217</v>
      </c>
      <c r="G465" s="229" t="s">
        <v>140</v>
      </c>
      <c r="H465" s="229" t="s">
        <v>217</v>
      </c>
      <c r="I465" s="229" t="s">
        <v>217</v>
      </c>
      <c r="J465" s="229" t="s">
        <v>217</v>
      </c>
      <c r="K465" s="229" t="s">
        <v>217</v>
      </c>
      <c r="L465" s="229" t="s">
        <v>217</v>
      </c>
      <c r="M465" s="230">
        <v>-2.36</v>
      </c>
      <c r="N465" s="188" t="str">
        <f t="shared" si="7"/>
        <v>212500012800</v>
      </c>
    </row>
    <row r="466" spans="1:14" x14ac:dyDescent="0.25">
      <c r="A466" s="229" t="s">
        <v>108</v>
      </c>
      <c r="B466" s="229" t="s">
        <v>237</v>
      </c>
      <c r="C466" s="229" t="s">
        <v>238</v>
      </c>
      <c r="D466" s="229" t="s">
        <v>126</v>
      </c>
      <c r="E466" s="229" t="s">
        <v>127</v>
      </c>
      <c r="F466" s="229" t="s">
        <v>217</v>
      </c>
      <c r="G466" s="229" t="s">
        <v>140</v>
      </c>
      <c r="H466" s="229" t="s">
        <v>217</v>
      </c>
      <c r="I466" s="229" t="s">
        <v>217</v>
      </c>
      <c r="J466" s="229" t="s">
        <v>217</v>
      </c>
      <c r="K466" s="229" t="s">
        <v>217</v>
      </c>
      <c r="L466" s="229" t="s">
        <v>217</v>
      </c>
      <c r="M466" s="230">
        <v>-8.64</v>
      </c>
      <c r="N466" s="188" t="str">
        <f t="shared" si="7"/>
        <v>212500012800</v>
      </c>
    </row>
    <row r="467" spans="1:14" x14ac:dyDescent="0.25">
      <c r="A467" s="229" t="s">
        <v>108</v>
      </c>
      <c r="B467" s="229" t="s">
        <v>237</v>
      </c>
      <c r="C467" s="229" t="s">
        <v>238</v>
      </c>
      <c r="D467" s="229" t="s">
        <v>126</v>
      </c>
      <c r="E467" s="229" t="s">
        <v>127</v>
      </c>
      <c r="F467" s="229" t="s">
        <v>217</v>
      </c>
      <c r="G467" s="229" t="s">
        <v>141</v>
      </c>
      <c r="H467" s="229" t="s">
        <v>217</v>
      </c>
      <c r="I467" s="229" t="s">
        <v>217</v>
      </c>
      <c r="J467" s="229" t="s">
        <v>217</v>
      </c>
      <c r="K467" s="229" t="s">
        <v>217</v>
      </c>
      <c r="L467" s="229" t="s">
        <v>217</v>
      </c>
      <c r="M467" s="230">
        <v>-23.25</v>
      </c>
      <c r="N467" s="188" t="str">
        <f t="shared" si="7"/>
        <v>213000012800</v>
      </c>
    </row>
    <row r="468" spans="1:14" x14ac:dyDescent="0.25">
      <c r="A468" s="229" t="s">
        <v>108</v>
      </c>
      <c r="B468" s="229" t="s">
        <v>237</v>
      </c>
      <c r="C468" s="229" t="s">
        <v>238</v>
      </c>
      <c r="D468" s="229" t="s">
        <v>126</v>
      </c>
      <c r="E468" s="229" t="s">
        <v>127</v>
      </c>
      <c r="F468" s="229" t="s">
        <v>217</v>
      </c>
      <c r="G468" s="229" t="s">
        <v>141</v>
      </c>
      <c r="H468" s="229" t="s">
        <v>217</v>
      </c>
      <c r="I468" s="229" t="s">
        <v>217</v>
      </c>
      <c r="J468" s="229" t="s">
        <v>217</v>
      </c>
      <c r="K468" s="229" t="s">
        <v>217</v>
      </c>
      <c r="L468" s="229" t="s">
        <v>217</v>
      </c>
      <c r="M468" s="230">
        <v>-85.25</v>
      </c>
      <c r="N468" s="188" t="str">
        <f t="shared" si="7"/>
        <v>213000012800</v>
      </c>
    </row>
    <row r="469" spans="1:14" x14ac:dyDescent="0.25">
      <c r="A469" s="229" t="s">
        <v>108</v>
      </c>
      <c r="B469" s="229" t="s">
        <v>237</v>
      </c>
      <c r="C469" s="229" t="s">
        <v>238</v>
      </c>
      <c r="D469" s="229" t="s">
        <v>126</v>
      </c>
      <c r="E469" s="229" t="s">
        <v>127</v>
      </c>
      <c r="F469" s="229" t="s">
        <v>217</v>
      </c>
      <c r="G469" s="229" t="s">
        <v>138</v>
      </c>
      <c r="H469" s="229" t="s">
        <v>217</v>
      </c>
      <c r="I469" s="229" t="s">
        <v>217</v>
      </c>
      <c r="J469" s="229" t="s">
        <v>217</v>
      </c>
      <c r="K469" s="229" t="s">
        <v>217</v>
      </c>
      <c r="L469" s="229" t="s">
        <v>217</v>
      </c>
      <c r="M469" s="230">
        <v>-27.14</v>
      </c>
      <c r="N469" s="188" t="str">
        <f t="shared" si="7"/>
        <v>210500012800</v>
      </c>
    </row>
    <row r="470" spans="1:14" x14ac:dyDescent="0.25">
      <c r="A470" s="229" t="s">
        <v>108</v>
      </c>
      <c r="B470" s="229" t="s">
        <v>237</v>
      </c>
      <c r="C470" s="229" t="s">
        <v>238</v>
      </c>
      <c r="D470" s="229" t="s">
        <v>126</v>
      </c>
      <c r="E470" s="229" t="s">
        <v>127</v>
      </c>
      <c r="F470" s="229" t="s">
        <v>217</v>
      </c>
      <c r="G470" s="229" t="s">
        <v>138</v>
      </c>
      <c r="H470" s="229" t="s">
        <v>217</v>
      </c>
      <c r="I470" s="229" t="s">
        <v>217</v>
      </c>
      <c r="J470" s="229" t="s">
        <v>217</v>
      </c>
      <c r="K470" s="229" t="s">
        <v>217</v>
      </c>
      <c r="L470" s="229" t="s">
        <v>217</v>
      </c>
      <c r="M470" s="230">
        <v>-99.53</v>
      </c>
      <c r="N470" s="188" t="str">
        <f t="shared" si="7"/>
        <v>210500012800</v>
      </c>
    </row>
    <row r="471" spans="1:14" x14ac:dyDescent="0.25">
      <c r="A471" s="229" t="s">
        <v>108</v>
      </c>
      <c r="B471" s="229" t="s">
        <v>237</v>
      </c>
      <c r="C471" s="229" t="s">
        <v>238</v>
      </c>
      <c r="D471" s="229" t="s">
        <v>126</v>
      </c>
      <c r="E471" s="229" t="s">
        <v>127</v>
      </c>
      <c r="F471" s="229" t="s">
        <v>217</v>
      </c>
      <c r="G471" s="229" t="s">
        <v>135</v>
      </c>
      <c r="H471" s="229" t="s">
        <v>217</v>
      </c>
      <c r="I471" s="229" t="s">
        <v>217</v>
      </c>
      <c r="J471" s="229" t="s">
        <v>217</v>
      </c>
      <c r="K471" s="229" t="s">
        <v>217</v>
      </c>
      <c r="L471" s="229" t="s">
        <v>217</v>
      </c>
      <c r="M471" s="230">
        <v>-144.41</v>
      </c>
      <c r="N471" s="188" t="str">
        <f t="shared" si="7"/>
        <v>205600012800</v>
      </c>
    </row>
    <row r="472" spans="1:14" x14ac:dyDescent="0.25">
      <c r="A472" s="229" t="s">
        <v>108</v>
      </c>
      <c r="B472" s="229" t="s">
        <v>237</v>
      </c>
      <c r="C472" s="229" t="s">
        <v>238</v>
      </c>
      <c r="D472" s="229" t="s">
        <v>126</v>
      </c>
      <c r="E472" s="229" t="s">
        <v>127</v>
      </c>
      <c r="F472" s="229" t="s">
        <v>217</v>
      </c>
      <c r="G472" s="229" t="s">
        <v>135</v>
      </c>
      <c r="H472" s="229" t="s">
        <v>217</v>
      </c>
      <c r="I472" s="229" t="s">
        <v>217</v>
      </c>
      <c r="J472" s="229" t="s">
        <v>217</v>
      </c>
      <c r="K472" s="229" t="s">
        <v>217</v>
      </c>
      <c r="L472" s="229" t="s">
        <v>217</v>
      </c>
      <c r="M472" s="230">
        <v>-529.49</v>
      </c>
      <c r="N472" s="188" t="str">
        <f t="shared" si="7"/>
        <v>205600012800</v>
      </c>
    </row>
    <row r="473" spans="1:14" x14ac:dyDescent="0.25">
      <c r="A473" s="229" t="s">
        <v>108</v>
      </c>
      <c r="B473" s="229" t="s">
        <v>237</v>
      </c>
      <c r="C473" s="229" t="s">
        <v>238</v>
      </c>
      <c r="D473" s="229" t="s">
        <v>126</v>
      </c>
      <c r="E473" s="229" t="s">
        <v>127</v>
      </c>
      <c r="F473" s="229" t="s">
        <v>217</v>
      </c>
      <c r="G473" s="229" t="s">
        <v>159</v>
      </c>
      <c r="H473" s="229" t="s">
        <v>217</v>
      </c>
      <c r="I473" s="229" t="s">
        <v>217</v>
      </c>
      <c r="J473" s="229" t="s">
        <v>217</v>
      </c>
      <c r="K473" s="229" t="s">
        <v>217</v>
      </c>
      <c r="L473" s="229" t="s">
        <v>217</v>
      </c>
      <c r="M473" s="230">
        <v>-1.93</v>
      </c>
      <c r="N473" s="188" t="str">
        <f t="shared" si="7"/>
        <v>205700012800</v>
      </c>
    </row>
    <row r="474" spans="1:14" x14ac:dyDescent="0.25">
      <c r="A474" s="229" t="s">
        <v>108</v>
      </c>
      <c r="B474" s="229" t="s">
        <v>237</v>
      </c>
      <c r="C474" s="229" t="s">
        <v>238</v>
      </c>
      <c r="D474" s="229" t="s">
        <v>126</v>
      </c>
      <c r="E474" s="229" t="s">
        <v>127</v>
      </c>
      <c r="F474" s="229" t="s">
        <v>217</v>
      </c>
      <c r="G474" s="229" t="s">
        <v>159</v>
      </c>
      <c r="H474" s="229" t="s">
        <v>217</v>
      </c>
      <c r="I474" s="229" t="s">
        <v>217</v>
      </c>
      <c r="J474" s="229" t="s">
        <v>217</v>
      </c>
      <c r="K474" s="229" t="s">
        <v>217</v>
      </c>
      <c r="L474" s="229" t="s">
        <v>217</v>
      </c>
      <c r="M474" s="230">
        <v>-7.07</v>
      </c>
      <c r="N474" s="188" t="str">
        <f t="shared" si="7"/>
        <v>205700012800</v>
      </c>
    </row>
    <row r="475" spans="1:14" x14ac:dyDescent="0.25">
      <c r="A475" s="229" t="s">
        <v>108</v>
      </c>
      <c r="B475" s="229" t="s">
        <v>237</v>
      </c>
      <c r="C475" s="229" t="s">
        <v>238</v>
      </c>
      <c r="D475" s="229" t="s">
        <v>126</v>
      </c>
      <c r="E475" s="229" t="s">
        <v>127</v>
      </c>
      <c r="F475" s="229" t="s">
        <v>217</v>
      </c>
      <c r="G475" s="229" t="s">
        <v>134</v>
      </c>
      <c r="H475" s="229" t="s">
        <v>217</v>
      </c>
      <c r="I475" s="229" t="s">
        <v>217</v>
      </c>
      <c r="J475" s="229" t="s">
        <v>217</v>
      </c>
      <c r="K475" s="229" t="s">
        <v>217</v>
      </c>
      <c r="L475" s="229" t="s">
        <v>217</v>
      </c>
      <c r="M475" s="230">
        <v>-1.21</v>
      </c>
      <c r="N475" s="188" t="str">
        <f t="shared" si="7"/>
        <v>205500012800</v>
      </c>
    </row>
    <row r="476" spans="1:14" x14ac:dyDescent="0.25">
      <c r="A476" s="229" t="s">
        <v>108</v>
      </c>
      <c r="B476" s="229" t="s">
        <v>237</v>
      </c>
      <c r="C476" s="229" t="s">
        <v>238</v>
      </c>
      <c r="D476" s="229" t="s">
        <v>126</v>
      </c>
      <c r="E476" s="229" t="s">
        <v>127</v>
      </c>
      <c r="F476" s="229" t="s">
        <v>217</v>
      </c>
      <c r="G476" s="229" t="s">
        <v>134</v>
      </c>
      <c r="H476" s="229" t="s">
        <v>217</v>
      </c>
      <c r="I476" s="229" t="s">
        <v>217</v>
      </c>
      <c r="J476" s="229" t="s">
        <v>217</v>
      </c>
      <c r="K476" s="229" t="s">
        <v>217</v>
      </c>
      <c r="L476" s="229" t="s">
        <v>217</v>
      </c>
      <c r="M476" s="230">
        <v>-4.43</v>
      </c>
      <c r="N476" s="188" t="str">
        <f t="shared" si="7"/>
        <v>205500012800</v>
      </c>
    </row>
    <row r="477" spans="1:14" x14ac:dyDescent="0.25">
      <c r="A477" s="229" t="s">
        <v>108</v>
      </c>
      <c r="B477" s="229" t="s">
        <v>237</v>
      </c>
      <c r="C477" s="229" t="s">
        <v>238</v>
      </c>
      <c r="D477" s="229" t="s">
        <v>126</v>
      </c>
      <c r="E477" s="229" t="s">
        <v>127</v>
      </c>
      <c r="F477" s="229" t="s">
        <v>217</v>
      </c>
      <c r="G477" s="229" t="s">
        <v>132</v>
      </c>
      <c r="H477" s="229" t="s">
        <v>217</v>
      </c>
      <c r="I477" s="229" t="s">
        <v>217</v>
      </c>
      <c r="J477" s="229" t="s">
        <v>217</v>
      </c>
      <c r="K477" s="229" t="s">
        <v>217</v>
      </c>
      <c r="L477" s="229" t="s">
        <v>217</v>
      </c>
      <c r="M477" s="230">
        <v>-27.15</v>
      </c>
      <c r="N477" s="188" t="str">
        <f t="shared" si="7"/>
        <v>205200012800</v>
      </c>
    </row>
    <row r="478" spans="1:14" x14ac:dyDescent="0.25">
      <c r="A478" s="229" t="s">
        <v>108</v>
      </c>
      <c r="B478" s="229" t="s">
        <v>237</v>
      </c>
      <c r="C478" s="229" t="s">
        <v>238</v>
      </c>
      <c r="D478" s="229" t="s">
        <v>126</v>
      </c>
      <c r="E478" s="229" t="s">
        <v>127</v>
      </c>
      <c r="F478" s="229" t="s">
        <v>217</v>
      </c>
      <c r="G478" s="229" t="s">
        <v>132</v>
      </c>
      <c r="H478" s="229" t="s">
        <v>217</v>
      </c>
      <c r="I478" s="229" t="s">
        <v>217</v>
      </c>
      <c r="J478" s="229" t="s">
        <v>217</v>
      </c>
      <c r="K478" s="229" t="s">
        <v>217</v>
      </c>
      <c r="L478" s="229" t="s">
        <v>217</v>
      </c>
      <c r="M478" s="230">
        <v>-99.52</v>
      </c>
      <c r="N478" s="188" t="str">
        <f t="shared" si="7"/>
        <v>205200012800</v>
      </c>
    </row>
    <row r="479" spans="1:14" x14ac:dyDescent="0.25">
      <c r="A479" s="229" t="s">
        <v>108</v>
      </c>
      <c r="B479" s="229" t="s">
        <v>237</v>
      </c>
      <c r="C479" s="229" t="s">
        <v>238</v>
      </c>
      <c r="D479" s="229" t="s">
        <v>126</v>
      </c>
      <c r="E479" s="229" t="s">
        <v>127</v>
      </c>
      <c r="F479" s="229" t="s">
        <v>217</v>
      </c>
      <c r="G479" s="229" t="s">
        <v>137</v>
      </c>
      <c r="H479" s="229" t="s">
        <v>217</v>
      </c>
      <c r="I479" s="229" t="s">
        <v>217</v>
      </c>
      <c r="J479" s="229" t="s">
        <v>217</v>
      </c>
      <c r="K479" s="229" t="s">
        <v>217</v>
      </c>
      <c r="L479" s="229" t="s">
        <v>217</v>
      </c>
      <c r="M479" s="230">
        <v>-4.9400000000000004</v>
      </c>
      <c r="N479" s="188" t="str">
        <f t="shared" si="7"/>
        <v>210000012800</v>
      </c>
    </row>
    <row r="480" spans="1:14" x14ac:dyDescent="0.25">
      <c r="A480" s="229" t="s">
        <v>108</v>
      </c>
      <c r="B480" s="229" t="s">
        <v>237</v>
      </c>
      <c r="C480" s="229" t="s">
        <v>238</v>
      </c>
      <c r="D480" s="229" t="s">
        <v>126</v>
      </c>
      <c r="E480" s="229" t="s">
        <v>127</v>
      </c>
      <c r="F480" s="229" t="s">
        <v>217</v>
      </c>
      <c r="G480" s="229" t="s">
        <v>137</v>
      </c>
      <c r="H480" s="229" t="s">
        <v>217</v>
      </c>
      <c r="I480" s="229" t="s">
        <v>217</v>
      </c>
      <c r="J480" s="229" t="s">
        <v>217</v>
      </c>
      <c r="K480" s="229" t="s">
        <v>217</v>
      </c>
      <c r="L480" s="229" t="s">
        <v>217</v>
      </c>
      <c r="M480" s="230">
        <v>-18.09</v>
      </c>
      <c r="N480" s="188" t="str">
        <f t="shared" si="7"/>
        <v>210000012800</v>
      </c>
    </row>
    <row r="481" spans="1:14" x14ac:dyDescent="0.25">
      <c r="A481" s="229" t="s">
        <v>108</v>
      </c>
      <c r="B481" s="229" t="s">
        <v>237</v>
      </c>
      <c r="C481" s="229" t="s">
        <v>238</v>
      </c>
      <c r="D481" s="229" t="s">
        <v>126</v>
      </c>
      <c r="E481" s="229" t="s">
        <v>127</v>
      </c>
      <c r="F481" s="229" t="s">
        <v>217</v>
      </c>
      <c r="G481" s="229" t="s">
        <v>139</v>
      </c>
      <c r="H481" s="229" t="s">
        <v>217</v>
      </c>
      <c r="I481" s="229" t="s">
        <v>217</v>
      </c>
      <c r="J481" s="229" t="s">
        <v>217</v>
      </c>
      <c r="K481" s="229" t="s">
        <v>217</v>
      </c>
      <c r="L481" s="229" t="s">
        <v>217</v>
      </c>
      <c r="M481" s="230">
        <v>-24.05</v>
      </c>
      <c r="N481" s="188" t="str">
        <f t="shared" si="7"/>
        <v>211000012800</v>
      </c>
    </row>
    <row r="482" spans="1:14" x14ac:dyDescent="0.25">
      <c r="A482" s="229" t="s">
        <v>108</v>
      </c>
      <c r="B482" s="229" t="s">
        <v>237</v>
      </c>
      <c r="C482" s="229" t="s">
        <v>238</v>
      </c>
      <c r="D482" s="229" t="s">
        <v>126</v>
      </c>
      <c r="E482" s="229" t="s">
        <v>127</v>
      </c>
      <c r="F482" s="229" t="s">
        <v>125</v>
      </c>
      <c r="G482" s="229" t="s">
        <v>152</v>
      </c>
      <c r="H482" s="229" t="s">
        <v>217</v>
      </c>
      <c r="I482" s="229" t="s">
        <v>217</v>
      </c>
      <c r="J482" s="229" t="s">
        <v>217</v>
      </c>
      <c r="K482" s="229" t="s">
        <v>217</v>
      </c>
      <c r="L482" s="229" t="s">
        <v>217</v>
      </c>
      <c r="M482" s="230">
        <v>20.62</v>
      </c>
      <c r="N482" s="188" t="str">
        <f t="shared" si="7"/>
        <v>723100012800</v>
      </c>
    </row>
    <row r="483" spans="1:14" x14ac:dyDescent="0.25">
      <c r="A483" s="229" t="s">
        <v>108</v>
      </c>
      <c r="B483" s="229" t="s">
        <v>237</v>
      </c>
      <c r="C483" s="229" t="s">
        <v>238</v>
      </c>
      <c r="D483" s="229" t="s">
        <v>126</v>
      </c>
      <c r="E483" s="229" t="s">
        <v>127</v>
      </c>
      <c r="F483" s="229" t="s">
        <v>125</v>
      </c>
      <c r="G483" s="229" t="s">
        <v>148</v>
      </c>
      <c r="H483" s="229" t="s">
        <v>217</v>
      </c>
      <c r="I483" s="229" t="s">
        <v>217</v>
      </c>
      <c r="J483" s="229" t="s">
        <v>217</v>
      </c>
      <c r="K483" s="229" t="s">
        <v>217</v>
      </c>
      <c r="L483" s="229" t="s">
        <v>217</v>
      </c>
      <c r="M483" s="230">
        <v>329.01</v>
      </c>
      <c r="N483" s="188" t="str">
        <f t="shared" si="7"/>
        <v>700000012800</v>
      </c>
    </row>
    <row r="484" spans="1:14" x14ac:dyDescent="0.25">
      <c r="A484" s="229" t="s">
        <v>108</v>
      </c>
      <c r="B484" s="229" t="s">
        <v>237</v>
      </c>
      <c r="C484" s="229" t="s">
        <v>238</v>
      </c>
      <c r="D484" s="229" t="s">
        <v>126</v>
      </c>
      <c r="E484" s="229" t="s">
        <v>127</v>
      </c>
      <c r="F484" s="229" t="s">
        <v>125</v>
      </c>
      <c r="G484" s="229" t="s">
        <v>148</v>
      </c>
      <c r="H484" s="229" t="s">
        <v>217</v>
      </c>
      <c r="I484" s="229" t="s">
        <v>217</v>
      </c>
      <c r="J484" s="229" t="s">
        <v>217</v>
      </c>
      <c r="K484" s="229" t="s">
        <v>217</v>
      </c>
      <c r="L484" s="229" t="s">
        <v>217</v>
      </c>
      <c r="M484" s="230">
        <v>82.25</v>
      </c>
      <c r="N484" s="188" t="str">
        <f t="shared" si="7"/>
        <v>700000012800</v>
      </c>
    </row>
    <row r="485" spans="1:14" x14ac:dyDescent="0.25">
      <c r="A485" s="229" t="s">
        <v>108</v>
      </c>
      <c r="B485" s="229" t="s">
        <v>237</v>
      </c>
      <c r="C485" s="229" t="s">
        <v>238</v>
      </c>
      <c r="D485" s="229" t="s">
        <v>126</v>
      </c>
      <c r="E485" s="229" t="s">
        <v>127</v>
      </c>
      <c r="F485" s="229" t="s">
        <v>125</v>
      </c>
      <c r="G485" s="229" t="s">
        <v>148</v>
      </c>
      <c r="H485" s="229" t="s">
        <v>217</v>
      </c>
      <c r="I485" s="229" t="s">
        <v>217</v>
      </c>
      <c r="J485" s="229" t="s">
        <v>217</v>
      </c>
      <c r="K485" s="229" t="s">
        <v>217</v>
      </c>
      <c r="L485" s="229" t="s">
        <v>217</v>
      </c>
      <c r="M485" s="230">
        <v>1398.27</v>
      </c>
      <c r="N485" s="188" t="str">
        <f t="shared" si="7"/>
        <v>700000012800</v>
      </c>
    </row>
    <row r="486" spans="1:14" x14ac:dyDescent="0.25">
      <c r="A486" s="229" t="s">
        <v>108</v>
      </c>
      <c r="B486" s="229" t="s">
        <v>237</v>
      </c>
      <c r="C486" s="229" t="s">
        <v>238</v>
      </c>
      <c r="D486" s="229" t="s">
        <v>126</v>
      </c>
      <c r="E486" s="229" t="s">
        <v>127</v>
      </c>
      <c r="F486" s="229" t="s">
        <v>125</v>
      </c>
      <c r="G486" s="229" t="s">
        <v>148</v>
      </c>
      <c r="H486" s="229" t="s">
        <v>217</v>
      </c>
      <c r="I486" s="229" t="s">
        <v>217</v>
      </c>
      <c r="J486" s="229" t="s">
        <v>217</v>
      </c>
      <c r="K486" s="229" t="s">
        <v>217</v>
      </c>
      <c r="L486" s="229" t="s">
        <v>217</v>
      </c>
      <c r="M486" s="230">
        <v>109.67</v>
      </c>
      <c r="N486" s="188" t="str">
        <f t="shared" si="7"/>
        <v>700000012800</v>
      </c>
    </row>
    <row r="487" spans="1:14" x14ac:dyDescent="0.25">
      <c r="A487" s="229" t="s">
        <v>108</v>
      </c>
      <c r="B487" s="229" t="s">
        <v>237</v>
      </c>
      <c r="C487" s="229" t="s">
        <v>238</v>
      </c>
      <c r="D487" s="229" t="s">
        <v>126</v>
      </c>
      <c r="E487" s="229" t="s">
        <v>127</v>
      </c>
      <c r="F487" s="229" t="s">
        <v>125</v>
      </c>
      <c r="G487" s="229" t="s">
        <v>151</v>
      </c>
      <c r="H487" s="229" t="s">
        <v>217</v>
      </c>
      <c r="I487" s="229" t="s">
        <v>217</v>
      </c>
      <c r="J487" s="229" t="s">
        <v>217</v>
      </c>
      <c r="K487" s="229" t="s">
        <v>217</v>
      </c>
      <c r="L487" s="229" t="s">
        <v>217</v>
      </c>
      <c r="M487" s="230">
        <v>24.06</v>
      </c>
      <c r="N487" s="188" t="str">
        <f t="shared" si="7"/>
        <v>723000012800</v>
      </c>
    </row>
    <row r="488" spans="1:14" x14ac:dyDescent="0.25">
      <c r="A488" s="229" t="s">
        <v>108</v>
      </c>
      <c r="B488" s="229" t="s">
        <v>237</v>
      </c>
      <c r="C488" s="229" t="s">
        <v>238</v>
      </c>
      <c r="D488" s="229" t="s">
        <v>126</v>
      </c>
      <c r="E488" s="229" t="s">
        <v>127</v>
      </c>
      <c r="F488" s="229" t="s">
        <v>125</v>
      </c>
      <c r="G488" s="229" t="s">
        <v>151</v>
      </c>
      <c r="H488" s="229" t="s">
        <v>217</v>
      </c>
      <c r="I488" s="229" t="s">
        <v>217</v>
      </c>
      <c r="J488" s="229" t="s">
        <v>217</v>
      </c>
      <c r="K488" s="229" t="s">
        <v>217</v>
      </c>
      <c r="L488" s="229" t="s">
        <v>217</v>
      </c>
      <c r="M488" s="230">
        <v>88.19</v>
      </c>
      <c r="N488" s="188" t="str">
        <f t="shared" si="7"/>
        <v>723000012800</v>
      </c>
    </row>
    <row r="489" spans="1:14" x14ac:dyDescent="0.25">
      <c r="A489" s="229" t="s">
        <v>108</v>
      </c>
      <c r="B489" s="229" t="s">
        <v>237</v>
      </c>
      <c r="C489" s="229" t="s">
        <v>238</v>
      </c>
      <c r="D489" s="229" t="s">
        <v>126</v>
      </c>
      <c r="E489" s="229" t="s">
        <v>127</v>
      </c>
      <c r="F489" s="229" t="s">
        <v>125</v>
      </c>
      <c r="G489" s="229" t="s">
        <v>152</v>
      </c>
      <c r="H489" s="229" t="s">
        <v>217</v>
      </c>
      <c r="I489" s="229" t="s">
        <v>217</v>
      </c>
      <c r="J489" s="229" t="s">
        <v>217</v>
      </c>
      <c r="K489" s="229" t="s">
        <v>217</v>
      </c>
      <c r="L489" s="229" t="s">
        <v>217</v>
      </c>
      <c r="M489" s="230">
        <v>5.63</v>
      </c>
      <c r="N489" s="188" t="str">
        <f t="shared" si="7"/>
        <v>723100012800</v>
      </c>
    </row>
    <row r="490" spans="1:14" x14ac:dyDescent="0.25">
      <c r="A490" s="229" t="s">
        <v>108</v>
      </c>
      <c r="B490" s="229" t="s">
        <v>239</v>
      </c>
      <c r="C490" s="229" t="s">
        <v>240</v>
      </c>
      <c r="D490" s="229" t="s">
        <v>126</v>
      </c>
      <c r="E490" s="229" t="s">
        <v>127</v>
      </c>
      <c r="F490" s="229" t="s">
        <v>217</v>
      </c>
      <c r="G490" s="229" t="s">
        <v>141</v>
      </c>
      <c r="H490" s="229" t="s">
        <v>217</v>
      </c>
      <c r="I490" s="229" t="s">
        <v>217</v>
      </c>
      <c r="J490" s="229" t="s">
        <v>217</v>
      </c>
      <c r="K490" s="229" t="s">
        <v>217</v>
      </c>
      <c r="L490" s="229" t="s">
        <v>217</v>
      </c>
      <c r="M490" s="230">
        <v>-9.2100000000000009</v>
      </c>
      <c r="N490" s="188" t="str">
        <f t="shared" si="7"/>
        <v>213000012800</v>
      </c>
    </row>
    <row r="491" spans="1:14" x14ac:dyDescent="0.25">
      <c r="A491" s="229" t="s">
        <v>108</v>
      </c>
      <c r="B491" s="229" t="s">
        <v>239</v>
      </c>
      <c r="C491" s="229" t="s">
        <v>240</v>
      </c>
      <c r="D491" s="229" t="s">
        <v>126</v>
      </c>
      <c r="E491" s="229" t="s">
        <v>127</v>
      </c>
      <c r="F491" s="229" t="s">
        <v>217</v>
      </c>
      <c r="G491" s="229" t="s">
        <v>141</v>
      </c>
      <c r="H491" s="229" t="s">
        <v>217</v>
      </c>
      <c r="I491" s="229" t="s">
        <v>217</v>
      </c>
      <c r="J491" s="229" t="s">
        <v>217</v>
      </c>
      <c r="K491" s="229" t="s">
        <v>217</v>
      </c>
      <c r="L491" s="229" t="s">
        <v>217</v>
      </c>
      <c r="M491" s="230">
        <v>-33.79</v>
      </c>
      <c r="N491" s="188" t="str">
        <f t="shared" si="7"/>
        <v>213000012800</v>
      </c>
    </row>
    <row r="492" spans="1:14" x14ac:dyDescent="0.25">
      <c r="A492" s="229" t="s">
        <v>108</v>
      </c>
      <c r="B492" s="229" t="s">
        <v>239</v>
      </c>
      <c r="C492" s="229" t="s">
        <v>240</v>
      </c>
      <c r="D492" s="229" t="s">
        <v>126</v>
      </c>
      <c r="E492" s="229" t="s">
        <v>127</v>
      </c>
      <c r="F492" s="229" t="s">
        <v>217</v>
      </c>
      <c r="G492" s="229" t="s">
        <v>138</v>
      </c>
      <c r="H492" s="229" t="s">
        <v>217</v>
      </c>
      <c r="I492" s="229" t="s">
        <v>217</v>
      </c>
      <c r="J492" s="229" t="s">
        <v>217</v>
      </c>
      <c r="K492" s="229" t="s">
        <v>217</v>
      </c>
      <c r="L492" s="229" t="s">
        <v>217</v>
      </c>
      <c r="M492" s="230">
        <v>-37.090000000000003</v>
      </c>
      <c r="N492" s="188" t="str">
        <f t="shared" si="7"/>
        <v>210500012800</v>
      </c>
    </row>
    <row r="493" spans="1:14" x14ac:dyDescent="0.25">
      <c r="A493" s="229" t="s">
        <v>108</v>
      </c>
      <c r="B493" s="229" t="s">
        <v>239</v>
      </c>
      <c r="C493" s="229" t="s">
        <v>240</v>
      </c>
      <c r="D493" s="229" t="s">
        <v>126</v>
      </c>
      <c r="E493" s="229" t="s">
        <v>127</v>
      </c>
      <c r="F493" s="229" t="s">
        <v>217</v>
      </c>
      <c r="G493" s="229" t="s">
        <v>138</v>
      </c>
      <c r="H493" s="229" t="s">
        <v>217</v>
      </c>
      <c r="I493" s="229" t="s">
        <v>217</v>
      </c>
      <c r="J493" s="229" t="s">
        <v>217</v>
      </c>
      <c r="K493" s="229" t="s">
        <v>217</v>
      </c>
      <c r="L493" s="229" t="s">
        <v>217</v>
      </c>
      <c r="M493" s="230">
        <v>-135.99</v>
      </c>
      <c r="N493" s="188" t="str">
        <f t="shared" si="7"/>
        <v>210500012800</v>
      </c>
    </row>
    <row r="494" spans="1:14" x14ac:dyDescent="0.25">
      <c r="A494" s="229" t="s">
        <v>108</v>
      </c>
      <c r="B494" s="229" t="s">
        <v>239</v>
      </c>
      <c r="C494" s="229" t="s">
        <v>240</v>
      </c>
      <c r="D494" s="229" t="s">
        <v>126</v>
      </c>
      <c r="E494" s="229" t="s">
        <v>127</v>
      </c>
      <c r="F494" s="229" t="s">
        <v>217</v>
      </c>
      <c r="G494" s="229" t="s">
        <v>137</v>
      </c>
      <c r="H494" s="229" t="s">
        <v>217</v>
      </c>
      <c r="I494" s="229" t="s">
        <v>217</v>
      </c>
      <c r="J494" s="229" t="s">
        <v>217</v>
      </c>
      <c r="K494" s="229" t="s">
        <v>217</v>
      </c>
      <c r="L494" s="229" t="s">
        <v>217</v>
      </c>
      <c r="M494" s="230">
        <v>-2</v>
      </c>
      <c r="N494" s="188" t="str">
        <f t="shared" si="7"/>
        <v>210000012800</v>
      </c>
    </row>
    <row r="495" spans="1:14" x14ac:dyDescent="0.25">
      <c r="A495" s="229" t="s">
        <v>108</v>
      </c>
      <c r="B495" s="229" t="s">
        <v>239</v>
      </c>
      <c r="C495" s="229" t="s">
        <v>240</v>
      </c>
      <c r="D495" s="229" t="s">
        <v>126</v>
      </c>
      <c r="E495" s="229" t="s">
        <v>127</v>
      </c>
      <c r="F495" s="229" t="s">
        <v>217</v>
      </c>
      <c r="G495" s="229" t="s">
        <v>137</v>
      </c>
      <c r="H495" s="229" t="s">
        <v>217</v>
      </c>
      <c r="I495" s="229" t="s">
        <v>217</v>
      </c>
      <c r="J495" s="229" t="s">
        <v>217</v>
      </c>
      <c r="K495" s="229" t="s">
        <v>217</v>
      </c>
      <c r="L495" s="229" t="s">
        <v>217</v>
      </c>
      <c r="M495" s="230">
        <v>-7.31</v>
      </c>
      <c r="N495" s="188" t="str">
        <f t="shared" si="7"/>
        <v>210000012800</v>
      </c>
    </row>
    <row r="496" spans="1:14" x14ac:dyDescent="0.25">
      <c r="A496" s="229" t="s">
        <v>108</v>
      </c>
      <c r="B496" s="229" t="s">
        <v>239</v>
      </c>
      <c r="C496" s="229" t="s">
        <v>240</v>
      </c>
      <c r="D496" s="229" t="s">
        <v>126</v>
      </c>
      <c r="E496" s="229" t="s">
        <v>127</v>
      </c>
      <c r="F496" s="229" t="s">
        <v>217</v>
      </c>
      <c r="G496" s="229" t="s">
        <v>137</v>
      </c>
      <c r="H496" s="229" t="s">
        <v>217</v>
      </c>
      <c r="I496" s="229" t="s">
        <v>217</v>
      </c>
      <c r="J496" s="229" t="s">
        <v>217</v>
      </c>
      <c r="K496" s="229" t="s">
        <v>217</v>
      </c>
      <c r="L496" s="229" t="s">
        <v>217</v>
      </c>
      <c r="M496" s="230">
        <v>-150.01</v>
      </c>
      <c r="N496" s="188" t="str">
        <f t="shared" si="7"/>
        <v>210000012800</v>
      </c>
    </row>
    <row r="497" spans="1:14" x14ac:dyDescent="0.25">
      <c r="A497" s="229" t="s">
        <v>108</v>
      </c>
      <c r="B497" s="229" t="s">
        <v>239</v>
      </c>
      <c r="C497" s="229" t="s">
        <v>240</v>
      </c>
      <c r="D497" s="229" t="s">
        <v>126</v>
      </c>
      <c r="E497" s="229" t="s">
        <v>127</v>
      </c>
      <c r="F497" s="229" t="s">
        <v>217</v>
      </c>
      <c r="G497" s="229" t="s">
        <v>137</v>
      </c>
      <c r="H497" s="229" t="s">
        <v>217</v>
      </c>
      <c r="I497" s="229" t="s">
        <v>217</v>
      </c>
      <c r="J497" s="229" t="s">
        <v>217</v>
      </c>
      <c r="K497" s="229" t="s">
        <v>217</v>
      </c>
      <c r="L497" s="229" t="s">
        <v>217</v>
      </c>
      <c r="M497" s="230">
        <v>-549.99</v>
      </c>
      <c r="N497" s="188" t="str">
        <f t="shared" si="7"/>
        <v>210000012800</v>
      </c>
    </row>
    <row r="498" spans="1:14" x14ac:dyDescent="0.25">
      <c r="A498" s="229" t="s">
        <v>108</v>
      </c>
      <c r="B498" s="229" t="s">
        <v>239</v>
      </c>
      <c r="C498" s="229" t="s">
        <v>240</v>
      </c>
      <c r="D498" s="229" t="s">
        <v>126</v>
      </c>
      <c r="E498" s="229" t="s">
        <v>127</v>
      </c>
      <c r="F498" s="229" t="s">
        <v>217</v>
      </c>
      <c r="G498" s="229" t="s">
        <v>140</v>
      </c>
      <c r="H498" s="229" t="s">
        <v>217</v>
      </c>
      <c r="I498" s="229" t="s">
        <v>217</v>
      </c>
      <c r="J498" s="229" t="s">
        <v>217</v>
      </c>
      <c r="K498" s="229" t="s">
        <v>217</v>
      </c>
      <c r="L498" s="229" t="s">
        <v>217</v>
      </c>
      <c r="M498" s="230">
        <v>-1.77</v>
      </c>
      <c r="N498" s="188" t="str">
        <f t="shared" si="7"/>
        <v>212500012800</v>
      </c>
    </row>
    <row r="499" spans="1:14" x14ac:dyDescent="0.25">
      <c r="A499" s="229" t="s">
        <v>108</v>
      </c>
      <c r="B499" s="229" t="s">
        <v>239</v>
      </c>
      <c r="C499" s="229" t="s">
        <v>240</v>
      </c>
      <c r="D499" s="229" t="s">
        <v>126</v>
      </c>
      <c r="E499" s="229" t="s">
        <v>127</v>
      </c>
      <c r="F499" s="229" t="s">
        <v>217</v>
      </c>
      <c r="G499" s="229" t="s">
        <v>140</v>
      </c>
      <c r="H499" s="229" t="s">
        <v>217</v>
      </c>
      <c r="I499" s="229" t="s">
        <v>217</v>
      </c>
      <c r="J499" s="229" t="s">
        <v>217</v>
      </c>
      <c r="K499" s="229" t="s">
        <v>217</v>
      </c>
      <c r="L499" s="229" t="s">
        <v>217</v>
      </c>
      <c r="M499" s="230">
        <v>-6.51</v>
      </c>
      <c r="N499" s="188" t="str">
        <f t="shared" si="7"/>
        <v>212500012800</v>
      </c>
    </row>
    <row r="500" spans="1:14" x14ac:dyDescent="0.25">
      <c r="A500" s="229" t="s">
        <v>108</v>
      </c>
      <c r="B500" s="229" t="s">
        <v>239</v>
      </c>
      <c r="C500" s="229" t="s">
        <v>240</v>
      </c>
      <c r="D500" s="229" t="s">
        <v>126</v>
      </c>
      <c r="E500" s="229" t="s">
        <v>127</v>
      </c>
      <c r="F500" s="229" t="s">
        <v>217</v>
      </c>
      <c r="G500" s="229" t="s">
        <v>159</v>
      </c>
      <c r="H500" s="229" t="s">
        <v>217</v>
      </c>
      <c r="I500" s="229" t="s">
        <v>217</v>
      </c>
      <c r="J500" s="229" t="s">
        <v>217</v>
      </c>
      <c r="K500" s="229" t="s">
        <v>217</v>
      </c>
      <c r="L500" s="229" t="s">
        <v>217</v>
      </c>
      <c r="M500" s="230">
        <v>-2.44</v>
      </c>
      <c r="N500" s="188" t="str">
        <f t="shared" si="7"/>
        <v>205700012800</v>
      </c>
    </row>
    <row r="501" spans="1:14" x14ac:dyDescent="0.25">
      <c r="A501" s="229" t="s">
        <v>108</v>
      </c>
      <c r="B501" s="229" t="s">
        <v>239</v>
      </c>
      <c r="C501" s="229" t="s">
        <v>240</v>
      </c>
      <c r="D501" s="229" t="s">
        <v>126</v>
      </c>
      <c r="E501" s="229" t="s">
        <v>127</v>
      </c>
      <c r="F501" s="229" t="s">
        <v>217</v>
      </c>
      <c r="G501" s="229" t="s">
        <v>159</v>
      </c>
      <c r="H501" s="229" t="s">
        <v>217</v>
      </c>
      <c r="I501" s="229" t="s">
        <v>217</v>
      </c>
      <c r="J501" s="229" t="s">
        <v>217</v>
      </c>
      <c r="K501" s="229" t="s">
        <v>217</v>
      </c>
      <c r="L501" s="229" t="s">
        <v>217</v>
      </c>
      <c r="M501" s="230">
        <v>-8.9600000000000009</v>
      </c>
      <c r="N501" s="188" t="str">
        <f t="shared" si="7"/>
        <v>205700012800</v>
      </c>
    </row>
    <row r="502" spans="1:14" x14ac:dyDescent="0.25">
      <c r="A502" s="229" t="s">
        <v>108</v>
      </c>
      <c r="B502" s="229" t="s">
        <v>239</v>
      </c>
      <c r="C502" s="229" t="s">
        <v>240</v>
      </c>
      <c r="D502" s="229" t="s">
        <v>126</v>
      </c>
      <c r="E502" s="229" t="s">
        <v>127</v>
      </c>
      <c r="F502" s="229" t="s">
        <v>217</v>
      </c>
      <c r="G502" s="229" t="s">
        <v>135</v>
      </c>
      <c r="H502" s="229" t="s">
        <v>217</v>
      </c>
      <c r="I502" s="229" t="s">
        <v>217</v>
      </c>
      <c r="J502" s="229" t="s">
        <v>217</v>
      </c>
      <c r="K502" s="229" t="s">
        <v>217</v>
      </c>
      <c r="L502" s="229" t="s">
        <v>217</v>
      </c>
      <c r="M502" s="230">
        <v>-80.33</v>
      </c>
      <c r="N502" s="188" t="str">
        <f t="shared" si="7"/>
        <v>205600012800</v>
      </c>
    </row>
    <row r="503" spans="1:14" x14ac:dyDescent="0.25">
      <c r="A503" s="229" t="s">
        <v>108</v>
      </c>
      <c r="B503" s="229" t="s">
        <v>239</v>
      </c>
      <c r="C503" s="229" t="s">
        <v>240</v>
      </c>
      <c r="D503" s="229" t="s">
        <v>126</v>
      </c>
      <c r="E503" s="229" t="s">
        <v>127</v>
      </c>
      <c r="F503" s="229" t="s">
        <v>217</v>
      </c>
      <c r="G503" s="229" t="s">
        <v>135</v>
      </c>
      <c r="H503" s="229" t="s">
        <v>217</v>
      </c>
      <c r="I503" s="229" t="s">
        <v>217</v>
      </c>
      <c r="J503" s="229" t="s">
        <v>217</v>
      </c>
      <c r="K503" s="229" t="s">
        <v>217</v>
      </c>
      <c r="L503" s="229" t="s">
        <v>217</v>
      </c>
      <c r="M503" s="230">
        <v>-294.57</v>
      </c>
      <c r="N503" s="188" t="str">
        <f t="shared" si="7"/>
        <v>205600012800</v>
      </c>
    </row>
    <row r="504" spans="1:14" x14ac:dyDescent="0.25">
      <c r="A504" s="229" t="s">
        <v>108</v>
      </c>
      <c r="B504" s="229" t="s">
        <v>239</v>
      </c>
      <c r="C504" s="229" t="s">
        <v>240</v>
      </c>
      <c r="D504" s="229" t="s">
        <v>126</v>
      </c>
      <c r="E504" s="229" t="s">
        <v>127</v>
      </c>
      <c r="F504" s="229" t="s">
        <v>217</v>
      </c>
      <c r="G504" s="229" t="s">
        <v>134</v>
      </c>
      <c r="H504" s="229" t="s">
        <v>217</v>
      </c>
      <c r="I504" s="229" t="s">
        <v>217</v>
      </c>
      <c r="J504" s="229" t="s">
        <v>217</v>
      </c>
      <c r="K504" s="229" t="s">
        <v>217</v>
      </c>
      <c r="L504" s="229" t="s">
        <v>217</v>
      </c>
      <c r="M504" s="230">
        <v>-1.21</v>
      </c>
      <c r="N504" s="188" t="str">
        <f t="shared" si="7"/>
        <v>205500012800</v>
      </c>
    </row>
    <row r="505" spans="1:14" x14ac:dyDescent="0.25">
      <c r="A505" s="229" t="s">
        <v>108</v>
      </c>
      <c r="B505" s="229" t="s">
        <v>239</v>
      </c>
      <c r="C505" s="229" t="s">
        <v>240</v>
      </c>
      <c r="D505" s="229" t="s">
        <v>126</v>
      </c>
      <c r="E505" s="229" t="s">
        <v>127</v>
      </c>
      <c r="F505" s="229" t="s">
        <v>217</v>
      </c>
      <c r="G505" s="229" t="s">
        <v>134</v>
      </c>
      <c r="H505" s="229" t="s">
        <v>217</v>
      </c>
      <c r="I505" s="229" t="s">
        <v>217</v>
      </c>
      <c r="J505" s="229" t="s">
        <v>217</v>
      </c>
      <c r="K505" s="229" t="s">
        <v>217</v>
      </c>
      <c r="L505" s="229" t="s">
        <v>217</v>
      </c>
      <c r="M505" s="230">
        <v>-4.45</v>
      </c>
      <c r="N505" s="188" t="str">
        <f t="shared" si="7"/>
        <v>205500012800</v>
      </c>
    </row>
    <row r="506" spans="1:14" x14ac:dyDescent="0.25">
      <c r="A506" s="229" t="s">
        <v>108</v>
      </c>
      <c r="B506" s="229" t="s">
        <v>239</v>
      </c>
      <c r="C506" s="229" t="s">
        <v>240</v>
      </c>
      <c r="D506" s="229" t="s">
        <v>126</v>
      </c>
      <c r="E506" s="229" t="s">
        <v>127</v>
      </c>
      <c r="F506" s="229" t="s">
        <v>217</v>
      </c>
      <c r="G506" s="229" t="s">
        <v>132</v>
      </c>
      <c r="H506" s="229" t="s">
        <v>217</v>
      </c>
      <c r="I506" s="229" t="s">
        <v>217</v>
      </c>
      <c r="J506" s="229" t="s">
        <v>217</v>
      </c>
      <c r="K506" s="229" t="s">
        <v>217</v>
      </c>
      <c r="L506" s="229" t="s">
        <v>217</v>
      </c>
      <c r="M506" s="230">
        <v>-37.08</v>
      </c>
      <c r="N506" s="188" t="str">
        <f t="shared" si="7"/>
        <v>205200012800</v>
      </c>
    </row>
    <row r="507" spans="1:14" x14ac:dyDescent="0.25">
      <c r="A507" s="229" t="s">
        <v>108</v>
      </c>
      <c r="B507" s="229" t="s">
        <v>239</v>
      </c>
      <c r="C507" s="229" t="s">
        <v>240</v>
      </c>
      <c r="D507" s="229" t="s">
        <v>126</v>
      </c>
      <c r="E507" s="229" t="s">
        <v>127</v>
      </c>
      <c r="F507" s="229" t="s">
        <v>217</v>
      </c>
      <c r="G507" s="229" t="s">
        <v>132</v>
      </c>
      <c r="H507" s="229" t="s">
        <v>217</v>
      </c>
      <c r="I507" s="229" t="s">
        <v>217</v>
      </c>
      <c r="J507" s="229" t="s">
        <v>217</v>
      </c>
      <c r="K507" s="229" t="s">
        <v>217</v>
      </c>
      <c r="L507" s="229" t="s">
        <v>217</v>
      </c>
      <c r="M507" s="230">
        <v>-136</v>
      </c>
      <c r="N507" s="188" t="str">
        <f t="shared" si="7"/>
        <v>205200012800</v>
      </c>
    </row>
    <row r="508" spans="1:14" x14ac:dyDescent="0.25">
      <c r="A508" s="229" t="s">
        <v>108</v>
      </c>
      <c r="B508" s="229" t="s">
        <v>239</v>
      </c>
      <c r="C508" s="229" t="s">
        <v>240</v>
      </c>
      <c r="D508" s="229" t="s">
        <v>126</v>
      </c>
      <c r="E508" s="229" t="s">
        <v>127</v>
      </c>
      <c r="F508" s="229" t="s">
        <v>217</v>
      </c>
      <c r="G508" s="229" t="s">
        <v>137</v>
      </c>
      <c r="H508" s="229" t="s">
        <v>217</v>
      </c>
      <c r="I508" s="229" t="s">
        <v>217</v>
      </c>
      <c r="J508" s="229" t="s">
        <v>217</v>
      </c>
      <c r="K508" s="229" t="s">
        <v>217</v>
      </c>
      <c r="L508" s="229" t="s">
        <v>217</v>
      </c>
      <c r="M508" s="230">
        <v>-6.75</v>
      </c>
      <c r="N508" s="188" t="str">
        <f t="shared" si="7"/>
        <v>210000012800</v>
      </c>
    </row>
    <row r="509" spans="1:14" x14ac:dyDescent="0.25">
      <c r="A509" s="229" t="s">
        <v>108</v>
      </c>
      <c r="B509" s="229" t="s">
        <v>239</v>
      </c>
      <c r="C509" s="229" t="s">
        <v>240</v>
      </c>
      <c r="D509" s="229" t="s">
        <v>126</v>
      </c>
      <c r="E509" s="229" t="s">
        <v>127</v>
      </c>
      <c r="F509" s="229" t="s">
        <v>217</v>
      </c>
      <c r="G509" s="229" t="s">
        <v>137</v>
      </c>
      <c r="H509" s="229" t="s">
        <v>217</v>
      </c>
      <c r="I509" s="229" t="s">
        <v>217</v>
      </c>
      <c r="J509" s="229" t="s">
        <v>217</v>
      </c>
      <c r="K509" s="229" t="s">
        <v>217</v>
      </c>
      <c r="L509" s="229" t="s">
        <v>217</v>
      </c>
      <c r="M509" s="230">
        <v>-24.72</v>
      </c>
      <c r="N509" s="188" t="str">
        <f t="shared" si="7"/>
        <v>210000012800</v>
      </c>
    </row>
    <row r="510" spans="1:14" x14ac:dyDescent="0.25">
      <c r="A510" s="229" t="s">
        <v>108</v>
      </c>
      <c r="B510" s="229" t="s">
        <v>239</v>
      </c>
      <c r="C510" s="229" t="s">
        <v>240</v>
      </c>
      <c r="D510" s="229" t="s">
        <v>126</v>
      </c>
      <c r="E510" s="229" t="s">
        <v>127</v>
      </c>
      <c r="F510" s="229" t="s">
        <v>217</v>
      </c>
      <c r="G510" s="229" t="s">
        <v>139</v>
      </c>
      <c r="H510" s="229" t="s">
        <v>217</v>
      </c>
      <c r="I510" s="229" t="s">
        <v>217</v>
      </c>
      <c r="J510" s="229" t="s">
        <v>217</v>
      </c>
      <c r="K510" s="229" t="s">
        <v>217</v>
      </c>
      <c r="L510" s="229" t="s">
        <v>217</v>
      </c>
      <c r="M510" s="230">
        <v>-35.4</v>
      </c>
      <c r="N510" s="188" t="str">
        <f t="shared" si="7"/>
        <v>211000012800</v>
      </c>
    </row>
    <row r="511" spans="1:14" x14ac:dyDescent="0.25">
      <c r="A511" s="229" t="s">
        <v>108</v>
      </c>
      <c r="B511" s="229" t="s">
        <v>239</v>
      </c>
      <c r="C511" s="229" t="s">
        <v>240</v>
      </c>
      <c r="D511" s="229" t="s">
        <v>126</v>
      </c>
      <c r="E511" s="229" t="s">
        <v>127</v>
      </c>
      <c r="F511" s="229" t="s">
        <v>217</v>
      </c>
      <c r="G511" s="229" t="s">
        <v>139</v>
      </c>
      <c r="H511" s="229" t="s">
        <v>217</v>
      </c>
      <c r="I511" s="229" t="s">
        <v>217</v>
      </c>
      <c r="J511" s="229" t="s">
        <v>217</v>
      </c>
      <c r="K511" s="229" t="s">
        <v>217</v>
      </c>
      <c r="L511" s="229" t="s">
        <v>217</v>
      </c>
      <c r="M511" s="230">
        <v>-129.81</v>
      </c>
      <c r="N511" s="188" t="str">
        <f t="shared" si="7"/>
        <v>211000012800</v>
      </c>
    </row>
    <row r="512" spans="1:14" x14ac:dyDescent="0.25">
      <c r="A512" s="229" t="s">
        <v>108</v>
      </c>
      <c r="B512" s="229" t="s">
        <v>239</v>
      </c>
      <c r="C512" s="229" t="s">
        <v>240</v>
      </c>
      <c r="D512" s="229" t="s">
        <v>126</v>
      </c>
      <c r="E512" s="229" t="s">
        <v>127</v>
      </c>
      <c r="F512" s="229" t="s">
        <v>217</v>
      </c>
      <c r="G512" s="229" t="s">
        <v>133</v>
      </c>
      <c r="H512" s="229" t="s">
        <v>217</v>
      </c>
      <c r="I512" s="229" t="s">
        <v>217</v>
      </c>
      <c r="J512" s="229" t="s">
        <v>217</v>
      </c>
      <c r="K512" s="229" t="s">
        <v>217</v>
      </c>
      <c r="L512" s="229" t="s">
        <v>217</v>
      </c>
      <c r="M512" s="230">
        <v>-35.4</v>
      </c>
      <c r="N512" s="188" t="str">
        <f t="shared" si="7"/>
        <v>205300012800</v>
      </c>
    </row>
    <row r="513" spans="1:14" x14ac:dyDescent="0.25">
      <c r="A513" s="229" t="s">
        <v>108</v>
      </c>
      <c r="B513" s="229" t="s">
        <v>239</v>
      </c>
      <c r="C513" s="229" t="s">
        <v>240</v>
      </c>
      <c r="D513" s="229" t="s">
        <v>126</v>
      </c>
      <c r="E513" s="229" t="s">
        <v>127</v>
      </c>
      <c r="F513" s="229" t="s">
        <v>217</v>
      </c>
      <c r="G513" s="229" t="s">
        <v>133</v>
      </c>
      <c r="H513" s="229" t="s">
        <v>217</v>
      </c>
      <c r="I513" s="229" t="s">
        <v>217</v>
      </c>
      <c r="J513" s="229" t="s">
        <v>217</v>
      </c>
      <c r="K513" s="229" t="s">
        <v>217</v>
      </c>
      <c r="L513" s="229" t="s">
        <v>217</v>
      </c>
      <c r="M513" s="230">
        <v>-129.81</v>
      </c>
      <c r="N513" s="188" t="str">
        <f t="shared" si="7"/>
        <v>205300012800</v>
      </c>
    </row>
    <row r="514" spans="1:14" x14ac:dyDescent="0.25">
      <c r="A514" s="229" t="s">
        <v>108</v>
      </c>
      <c r="B514" s="229" t="s">
        <v>239</v>
      </c>
      <c r="C514" s="229" t="s">
        <v>240</v>
      </c>
      <c r="D514" s="229" t="s">
        <v>126</v>
      </c>
      <c r="E514" s="229" t="s">
        <v>127</v>
      </c>
      <c r="F514" s="229" t="s">
        <v>217</v>
      </c>
      <c r="G514" s="229" t="s">
        <v>145</v>
      </c>
      <c r="H514" s="229" t="s">
        <v>217</v>
      </c>
      <c r="I514" s="229" t="s">
        <v>217</v>
      </c>
      <c r="J514" s="229" t="s">
        <v>217</v>
      </c>
      <c r="K514" s="229" t="s">
        <v>217</v>
      </c>
      <c r="L514" s="229" t="s">
        <v>217</v>
      </c>
      <c r="M514" s="230">
        <v>-8.2799999999999994</v>
      </c>
      <c r="N514" s="188" t="str">
        <f t="shared" si="7"/>
        <v>216000012800</v>
      </c>
    </row>
    <row r="515" spans="1:14" x14ac:dyDescent="0.25">
      <c r="A515" s="229" t="s">
        <v>108</v>
      </c>
      <c r="B515" s="229" t="s">
        <v>239</v>
      </c>
      <c r="C515" s="229" t="s">
        <v>240</v>
      </c>
      <c r="D515" s="229" t="s">
        <v>126</v>
      </c>
      <c r="E515" s="229" t="s">
        <v>127</v>
      </c>
      <c r="F515" s="229" t="s">
        <v>217</v>
      </c>
      <c r="G515" s="229" t="s">
        <v>145</v>
      </c>
      <c r="H515" s="229" t="s">
        <v>217</v>
      </c>
      <c r="I515" s="229" t="s">
        <v>217</v>
      </c>
      <c r="J515" s="229" t="s">
        <v>217</v>
      </c>
      <c r="K515" s="229" t="s">
        <v>217</v>
      </c>
      <c r="L515" s="229" t="s">
        <v>217</v>
      </c>
      <c r="M515" s="230">
        <v>-30.36</v>
      </c>
      <c r="N515" s="188" t="str">
        <f t="shared" ref="N515:N547" si="8">CONCATENATE(G515,E515)</f>
        <v>216000012800</v>
      </c>
    </row>
    <row r="516" spans="1:14" x14ac:dyDescent="0.25">
      <c r="A516" s="229" t="s">
        <v>108</v>
      </c>
      <c r="B516" s="229" t="s">
        <v>239</v>
      </c>
      <c r="C516" s="229" t="s">
        <v>240</v>
      </c>
      <c r="D516" s="229" t="s">
        <v>126</v>
      </c>
      <c r="E516" s="229" t="s">
        <v>127</v>
      </c>
      <c r="F516" s="229" t="s">
        <v>217</v>
      </c>
      <c r="G516" s="229" t="s">
        <v>142</v>
      </c>
      <c r="H516" s="229" t="s">
        <v>217</v>
      </c>
      <c r="I516" s="229" t="s">
        <v>217</v>
      </c>
      <c r="J516" s="229" t="s">
        <v>217</v>
      </c>
      <c r="K516" s="229" t="s">
        <v>217</v>
      </c>
      <c r="L516" s="229" t="s">
        <v>217</v>
      </c>
      <c r="M516" s="230">
        <v>-58.56</v>
      </c>
      <c r="N516" s="188" t="str">
        <f t="shared" si="8"/>
        <v>214000012800</v>
      </c>
    </row>
    <row r="517" spans="1:14" x14ac:dyDescent="0.25">
      <c r="A517" s="229" t="s">
        <v>108</v>
      </c>
      <c r="B517" s="229" t="s">
        <v>239</v>
      </c>
      <c r="C517" s="229" t="s">
        <v>240</v>
      </c>
      <c r="D517" s="229" t="s">
        <v>126</v>
      </c>
      <c r="E517" s="229" t="s">
        <v>127</v>
      </c>
      <c r="F517" s="229" t="s">
        <v>217</v>
      </c>
      <c r="G517" s="229" t="s">
        <v>142</v>
      </c>
      <c r="H517" s="229" t="s">
        <v>217</v>
      </c>
      <c r="I517" s="229" t="s">
        <v>217</v>
      </c>
      <c r="J517" s="229" t="s">
        <v>217</v>
      </c>
      <c r="K517" s="229" t="s">
        <v>217</v>
      </c>
      <c r="L517" s="229" t="s">
        <v>217</v>
      </c>
      <c r="M517" s="230">
        <v>-214.7</v>
      </c>
      <c r="N517" s="188" t="str">
        <f t="shared" si="8"/>
        <v>214000012800</v>
      </c>
    </row>
    <row r="518" spans="1:14" x14ac:dyDescent="0.25">
      <c r="A518" s="229" t="s">
        <v>108</v>
      </c>
      <c r="B518" s="229" t="s">
        <v>239</v>
      </c>
      <c r="C518" s="229" t="s">
        <v>240</v>
      </c>
      <c r="D518" s="229" t="s">
        <v>126</v>
      </c>
      <c r="E518" s="229" t="s">
        <v>127</v>
      </c>
      <c r="F518" s="229" t="s">
        <v>217</v>
      </c>
      <c r="G518" s="229" t="s">
        <v>136</v>
      </c>
      <c r="H518" s="229" t="s">
        <v>217</v>
      </c>
      <c r="I518" s="229" t="s">
        <v>217</v>
      </c>
      <c r="J518" s="229" t="s">
        <v>217</v>
      </c>
      <c r="K518" s="229" t="s">
        <v>217</v>
      </c>
      <c r="L518" s="229" t="s">
        <v>217</v>
      </c>
      <c r="M518" s="230">
        <v>-8.2799999999999994</v>
      </c>
      <c r="N518" s="188" t="str">
        <f t="shared" si="8"/>
        <v>205800012800</v>
      </c>
    </row>
    <row r="519" spans="1:14" x14ac:dyDescent="0.25">
      <c r="A519" s="229" t="s">
        <v>108</v>
      </c>
      <c r="B519" s="229" t="s">
        <v>239</v>
      </c>
      <c r="C519" s="229" t="s">
        <v>240</v>
      </c>
      <c r="D519" s="229" t="s">
        <v>126</v>
      </c>
      <c r="E519" s="229" t="s">
        <v>127</v>
      </c>
      <c r="F519" s="229" t="s">
        <v>217</v>
      </c>
      <c r="G519" s="229" t="s">
        <v>136</v>
      </c>
      <c r="H519" s="229" t="s">
        <v>217</v>
      </c>
      <c r="I519" s="229" t="s">
        <v>217</v>
      </c>
      <c r="J519" s="229" t="s">
        <v>217</v>
      </c>
      <c r="K519" s="229" t="s">
        <v>217</v>
      </c>
      <c r="L519" s="229" t="s">
        <v>217</v>
      </c>
      <c r="M519" s="230">
        <v>-30.36</v>
      </c>
      <c r="N519" s="188" t="str">
        <f t="shared" si="8"/>
        <v>205800012800</v>
      </c>
    </row>
    <row r="520" spans="1:14" x14ac:dyDescent="0.25">
      <c r="A520" s="229" t="s">
        <v>108</v>
      </c>
      <c r="B520" s="229" t="s">
        <v>239</v>
      </c>
      <c r="C520" s="229" t="s">
        <v>240</v>
      </c>
      <c r="D520" s="229" t="s">
        <v>126</v>
      </c>
      <c r="E520" s="229" t="s">
        <v>127</v>
      </c>
      <c r="F520" s="229" t="s">
        <v>217</v>
      </c>
      <c r="G520" s="229" t="s">
        <v>143</v>
      </c>
      <c r="H520" s="229" t="s">
        <v>217</v>
      </c>
      <c r="I520" s="229" t="s">
        <v>217</v>
      </c>
      <c r="J520" s="229" t="s">
        <v>217</v>
      </c>
      <c r="K520" s="229" t="s">
        <v>217</v>
      </c>
      <c r="L520" s="229" t="s">
        <v>217</v>
      </c>
      <c r="M520" s="230">
        <v>-22.5</v>
      </c>
      <c r="N520" s="188" t="str">
        <f t="shared" si="8"/>
        <v>215000012800</v>
      </c>
    </row>
    <row r="521" spans="1:14" x14ac:dyDescent="0.25">
      <c r="A521" s="229" t="s">
        <v>108</v>
      </c>
      <c r="B521" s="229" t="s">
        <v>239</v>
      </c>
      <c r="C521" s="229" t="s">
        <v>240</v>
      </c>
      <c r="D521" s="229" t="s">
        <v>126</v>
      </c>
      <c r="E521" s="229" t="s">
        <v>127</v>
      </c>
      <c r="F521" s="229" t="s">
        <v>217</v>
      </c>
      <c r="G521" s="229" t="s">
        <v>143</v>
      </c>
      <c r="H521" s="229" t="s">
        <v>217</v>
      </c>
      <c r="I521" s="229" t="s">
        <v>217</v>
      </c>
      <c r="J521" s="229" t="s">
        <v>217</v>
      </c>
      <c r="K521" s="229" t="s">
        <v>217</v>
      </c>
      <c r="L521" s="229" t="s">
        <v>217</v>
      </c>
      <c r="M521" s="230">
        <v>-82.5</v>
      </c>
      <c r="N521" s="188" t="str">
        <f t="shared" si="8"/>
        <v>215000012800</v>
      </c>
    </row>
    <row r="522" spans="1:14" x14ac:dyDescent="0.25">
      <c r="A522" s="229" t="s">
        <v>108</v>
      </c>
      <c r="B522" s="229" t="s">
        <v>239</v>
      </c>
      <c r="C522" s="229" t="s">
        <v>240</v>
      </c>
      <c r="D522" s="229" t="s">
        <v>126</v>
      </c>
      <c r="E522" s="229" t="s">
        <v>127</v>
      </c>
      <c r="F522" s="229" t="s">
        <v>217</v>
      </c>
      <c r="G522" s="229" t="s">
        <v>124</v>
      </c>
      <c r="H522" s="229" t="s">
        <v>217</v>
      </c>
      <c r="I522" s="229" t="s">
        <v>217</v>
      </c>
      <c r="J522" s="229" t="s">
        <v>217</v>
      </c>
      <c r="K522" s="229" t="s">
        <v>217</v>
      </c>
      <c r="L522" s="229" t="s">
        <v>217</v>
      </c>
      <c r="M522" s="230">
        <v>-266.51</v>
      </c>
      <c r="N522" s="188" t="str">
        <f t="shared" si="8"/>
        <v>100000012800</v>
      </c>
    </row>
    <row r="523" spans="1:14" x14ac:dyDescent="0.25">
      <c r="A523" s="229" t="s">
        <v>108</v>
      </c>
      <c r="B523" s="229" t="s">
        <v>239</v>
      </c>
      <c r="C523" s="229" t="s">
        <v>240</v>
      </c>
      <c r="D523" s="229" t="s">
        <v>126</v>
      </c>
      <c r="E523" s="229" t="s">
        <v>127</v>
      </c>
      <c r="F523" s="229" t="s">
        <v>217</v>
      </c>
      <c r="G523" s="229" t="s">
        <v>124</v>
      </c>
      <c r="H523" s="229" t="s">
        <v>217</v>
      </c>
      <c r="I523" s="229" t="s">
        <v>217</v>
      </c>
      <c r="J523" s="229" t="s">
        <v>217</v>
      </c>
      <c r="K523" s="229" t="s">
        <v>217</v>
      </c>
      <c r="L523" s="229" t="s">
        <v>217</v>
      </c>
      <c r="M523" s="230">
        <v>-977.07</v>
      </c>
      <c r="N523" s="188" t="str">
        <f t="shared" si="8"/>
        <v>100000012800</v>
      </c>
    </row>
    <row r="524" spans="1:14" x14ac:dyDescent="0.25">
      <c r="A524" s="229" t="s">
        <v>108</v>
      </c>
      <c r="B524" s="229" t="s">
        <v>239</v>
      </c>
      <c r="C524" s="229" t="s">
        <v>240</v>
      </c>
      <c r="D524" s="229" t="s">
        <v>126</v>
      </c>
      <c r="E524" s="229" t="s">
        <v>127</v>
      </c>
      <c r="F524" s="229" t="s">
        <v>217</v>
      </c>
      <c r="G524" s="229" t="s">
        <v>140</v>
      </c>
      <c r="H524" s="229" t="s">
        <v>217</v>
      </c>
      <c r="I524" s="229" t="s">
        <v>217</v>
      </c>
      <c r="J524" s="229" t="s">
        <v>217</v>
      </c>
      <c r="K524" s="229" t="s">
        <v>217</v>
      </c>
      <c r="L524" s="229" t="s">
        <v>217</v>
      </c>
      <c r="M524" s="230">
        <v>-2.37</v>
      </c>
      <c r="N524" s="188" t="str">
        <f t="shared" si="8"/>
        <v>212500012800</v>
      </c>
    </row>
    <row r="525" spans="1:14" x14ac:dyDescent="0.25">
      <c r="A525" s="229" t="s">
        <v>108</v>
      </c>
      <c r="B525" s="229" t="s">
        <v>239</v>
      </c>
      <c r="C525" s="229" t="s">
        <v>240</v>
      </c>
      <c r="D525" s="229" t="s">
        <v>126</v>
      </c>
      <c r="E525" s="229" t="s">
        <v>127</v>
      </c>
      <c r="F525" s="229" t="s">
        <v>217</v>
      </c>
      <c r="G525" s="229" t="s">
        <v>140</v>
      </c>
      <c r="H525" s="229" t="s">
        <v>217</v>
      </c>
      <c r="I525" s="229" t="s">
        <v>217</v>
      </c>
      <c r="J525" s="229" t="s">
        <v>217</v>
      </c>
      <c r="K525" s="229" t="s">
        <v>217</v>
      </c>
      <c r="L525" s="229" t="s">
        <v>217</v>
      </c>
      <c r="M525" s="230">
        <v>-8.67</v>
      </c>
      <c r="N525" s="188" t="str">
        <f t="shared" si="8"/>
        <v>212500012800</v>
      </c>
    </row>
    <row r="526" spans="1:14" x14ac:dyDescent="0.25">
      <c r="A526" s="229" t="s">
        <v>108</v>
      </c>
      <c r="B526" s="229" t="s">
        <v>239</v>
      </c>
      <c r="C526" s="229" t="s">
        <v>240</v>
      </c>
      <c r="D526" s="229" t="s">
        <v>126</v>
      </c>
      <c r="E526" s="229" t="s">
        <v>127</v>
      </c>
      <c r="F526" s="229" t="s">
        <v>217</v>
      </c>
      <c r="G526" s="229" t="s">
        <v>167</v>
      </c>
      <c r="H526" s="229" t="s">
        <v>217</v>
      </c>
      <c r="I526" s="229" t="s">
        <v>217</v>
      </c>
      <c r="J526" s="229" t="s">
        <v>217</v>
      </c>
      <c r="K526" s="229" t="s">
        <v>217</v>
      </c>
      <c r="L526" s="229" t="s">
        <v>217</v>
      </c>
      <c r="M526" s="230">
        <v>17.2</v>
      </c>
      <c r="N526" s="188" t="str">
        <f t="shared" si="8"/>
        <v>208100012800</v>
      </c>
    </row>
    <row r="527" spans="1:14" x14ac:dyDescent="0.25">
      <c r="A527" s="229" t="s">
        <v>108</v>
      </c>
      <c r="B527" s="229" t="s">
        <v>239</v>
      </c>
      <c r="C527" s="229" t="s">
        <v>240</v>
      </c>
      <c r="D527" s="229" t="s">
        <v>126</v>
      </c>
      <c r="E527" s="229" t="s">
        <v>127</v>
      </c>
      <c r="F527" s="229" t="s">
        <v>217</v>
      </c>
      <c r="G527" s="229" t="s">
        <v>167</v>
      </c>
      <c r="H527" s="229" t="s">
        <v>217</v>
      </c>
      <c r="I527" s="229" t="s">
        <v>217</v>
      </c>
      <c r="J527" s="229" t="s">
        <v>217</v>
      </c>
      <c r="K527" s="229" t="s">
        <v>217</v>
      </c>
      <c r="L527" s="229" t="s">
        <v>217</v>
      </c>
      <c r="M527" s="230">
        <v>14.56</v>
      </c>
      <c r="N527" s="188" t="str">
        <f t="shared" si="8"/>
        <v>208100012800</v>
      </c>
    </row>
    <row r="528" spans="1:14" x14ac:dyDescent="0.25">
      <c r="A528" s="229" t="s">
        <v>108</v>
      </c>
      <c r="B528" s="229" t="s">
        <v>239</v>
      </c>
      <c r="C528" s="229" t="s">
        <v>240</v>
      </c>
      <c r="D528" s="229" t="s">
        <v>126</v>
      </c>
      <c r="E528" s="229" t="s">
        <v>127</v>
      </c>
      <c r="F528" s="229" t="s">
        <v>131</v>
      </c>
      <c r="G528" s="229" t="s">
        <v>148</v>
      </c>
      <c r="H528" s="229" t="s">
        <v>217</v>
      </c>
      <c r="I528" s="229" t="s">
        <v>217</v>
      </c>
      <c r="J528" s="229" t="s">
        <v>217</v>
      </c>
      <c r="K528" s="229" t="s">
        <v>217</v>
      </c>
      <c r="L528" s="229" t="s">
        <v>217</v>
      </c>
      <c r="M528" s="230">
        <v>449.55</v>
      </c>
      <c r="N528" s="188" t="str">
        <f t="shared" si="8"/>
        <v>700000012800</v>
      </c>
    </row>
    <row r="529" spans="1:14" x14ac:dyDescent="0.25">
      <c r="A529" s="229" t="s">
        <v>108</v>
      </c>
      <c r="B529" s="229" t="s">
        <v>239</v>
      </c>
      <c r="C529" s="229" t="s">
        <v>240</v>
      </c>
      <c r="D529" s="229" t="s">
        <v>126</v>
      </c>
      <c r="E529" s="229" t="s">
        <v>127</v>
      </c>
      <c r="F529" s="229" t="s">
        <v>131</v>
      </c>
      <c r="G529" s="229" t="s">
        <v>148</v>
      </c>
      <c r="H529" s="229" t="s">
        <v>217</v>
      </c>
      <c r="I529" s="229" t="s">
        <v>217</v>
      </c>
      <c r="J529" s="229" t="s">
        <v>217</v>
      </c>
      <c r="K529" s="229" t="s">
        <v>217</v>
      </c>
      <c r="L529" s="229" t="s">
        <v>217</v>
      </c>
      <c r="M529" s="230">
        <v>112.39</v>
      </c>
      <c r="N529" s="188" t="str">
        <f t="shared" si="8"/>
        <v>700000012800</v>
      </c>
    </row>
    <row r="530" spans="1:14" x14ac:dyDescent="0.25">
      <c r="A530" s="229" t="s">
        <v>108</v>
      </c>
      <c r="B530" s="229" t="s">
        <v>239</v>
      </c>
      <c r="C530" s="229" t="s">
        <v>240</v>
      </c>
      <c r="D530" s="229" t="s">
        <v>126</v>
      </c>
      <c r="E530" s="229" t="s">
        <v>127</v>
      </c>
      <c r="F530" s="229" t="s">
        <v>131</v>
      </c>
      <c r="G530" s="229" t="s">
        <v>148</v>
      </c>
      <c r="H530" s="229" t="s">
        <v>217</v>
      </c>
      <c r="I530" s="229" t="s">
        <v>217</v>
      </c>
      <c r="J530" s="229" t="s">
        <v>217</v>
      </c>
      <c r="K530" s="229" t="s">
        <v>217</v>
      </c>
      <c r="L530" s="229" t="s">
        <v>217</v>
      </c>
      <c r="M530" s="230">
        <v>1910.61</v>
      </c>
      <c r="N530" s="188" t="str">
        <f t="shared" si="8"/>
        <v>700000012800</v>
      </c>
    </row>
    <row r="531" spans="1:14" x14ac:dyDescent="0.25">
      <c r="A531" s="229" t="s">
        <v>108</v>
      </c>
      <c r="B531" s="229" t="s">
        <v>239</v>
      </c>
      <c r="C531" s="229" t="s">
        <v>240</v>
      </c>
      <c r="D531" s="229" t="s">
        <v>126</v>
      </c>
      <c r="E531" s="229" t="s">
        <v>127</v>
      </c>
      <c r="F531" s="229" t="s">
        <v>217</v>
      </c>
      <c r="G531" s="229" t="s">
        <v>167</v>
      </c>
      <c r="H531" s="229" t="s">
        <v>217</v>
      </c>
      <c r="I531" s="229" t="s">
        <v>217</v>
      </c>
      <c r="J531" s="229" t="s">
        <v>217</v>
      </c>
      <c r="K531" s="229" t="s">
        <v>217</v>
      </c>
      <c r="L531" s="229" t="s">
        <v>217</v>
      </c>
      <c r="M531" s="230">
        <v>62.8</v>
      </c>
      <c r="N531" s="188" t="str">
        <f t="shared" si="8"/>
        <v>208100012800</v>
      </c>
    </row>
    <row r="532" spans="1:14" x14ac:dyDescent="0.25">
      <c r="A532" s="229" t="s">
        <v>108</v>
      </c>
      <c r="B532" s="229" t="s">
        <v>239</v>
      </c>
      <c r="C532" s="229" t="s">
        <v>240</v>
      </c>
      <c r="D532" s="229" t="s">
        <v>126</v>
      </c>
      <c r="E532" s="229" t="s">
        <v>127</v>
      </c>
      <c r="F532" s="229" t="s">
        <v>131</v>
      </c>
      <c r="G532" s="229" t="s">
        <v>148</v>
      </c>
      <c r="H532" s="229" t="s">
        <v>217</v>
      </c>
      <c r="I532" s="229" t="s">
        <v>217</v>
      </c>
      <c r="J532" s="229" t="s">
        <v>217</v>
      </c>
      <c r="K532" s="229" t="s">
        <v>217</v>
      </c>
      <c r="L532" s="229" t="s">
        <v>217</v>
      </c>
      <c r="M532" s="230">
        <v>149.85</v>
      </c>
      <c r="N532" s="188" t="str">
        <f t="shared" si="8"/>
        <v>700000012800</v>
      </c>
    </row>
    <row r="533" spans="1:14" x14ac:dyDescent="0.25">
      <c r="A533" s="229" t="s">
        <v>108</v>
      </c>
      <c r="B533" s="229" t="s">
        <v>239</v>
      </c>
      <c r="C533" s="229" t="s">
        <v>240</v>
      </c>
      <c r="D533" s="229" t="s">
        <v>126</v>
      </c>
      <c r="E533" s="229" t="s">
        <v>127</v>
      </c>
      <c r="F533" s="229" t="s">
        <v>217</v>
      </c>
      <c r="G533" s="229" t="s">
        <v>167</v>
      </c>
      <c r="H533" s="229" t="s">
        <v>217</v>
      </c>
      <c r="I533" s="229" t="s">
        <v>217</v>
      </c>
      <c r="J533" s="229" t="s">
        <v>217</v>
      </c>
      <c r="K533" s="229" t="s">
        <v>217</v>
      </c>
      <c r="L533" s="229" t="s">
        <v>217</v>
      </c>
      <c r="M533" s="230">
        <v>53.44</v>
      </c>
      <c r="N533" s="188" t="str">
        <f t="shared" si="8"/>
        <v>208100012800</v>
      </c>
    </row>
    <row r="534" spans="1:14" x14ac:dyDescent="0.25">
      <c r="A534" s="229" t="s">
        <v>108</v>
      </c>
      <c r="B534" s="229" t="s">
        <v>239</v>
      </c>
      <c r="C534" s="229" t="s">
        <v>240</v>
      </c>
      <c r="D534" s="229" t="s">
        <v>126</v>
      </c>
      <c r="E534" s="229" t="s">
        <v>127</v>
      </c>
      <c r="F534" s="229" t="s">
        <v>131</v>
      </c>
      <c r="G534" s="229" t="s">
        <v>151</v>
      </c>
      <c r="H534" s="229" t="s">
        <v>217</v>
      </c>
      <c r="I534" s="229" t="s">
        <v>217</v>
      </c>
      <c r="J534" s="229" t="s">
        <v>217</v>
      </c>
      <c r="K534" s="229" t="s">
        <v>217</v>
      </c>
      <c r="L534" s="229" t="s">
        <v>217</v>
      </c>
      <c r="M534" s="230">
        <v>35.4</v>
      </c>
      <c r="N534" s="188" t="str">
        <f t="shared" si="8"/>
        <v>723000012800</v>
      </c>
    </row>
    <row r="535" spans="1:14" x14ac:dyDescent="0.25">
      <c r="A535" s="229" t="s">
        <v>108</v>
      </c>
      <c r="B535" s="229" t="s">
        <v>239</v>
      </c>
      <c r="C535" s="229" t="s">
        <v>240</v>
      </c>
      <c r="D535" s="229" t="s">
        <v>126</v>
      </c>
      <c r="E535" s="229" t="s">
        <v>127</v>
      </c>
      <c r="F535" s="229" t="s">
        <v>131</v>
      </c>
      <c r="G535" s="229" t="s">
        <v>151</v>
      </c>
      <c r="H535" s="229" t="s">
        <v>217</v>
      </c>
      <c r="I535" s="229" t="s">
        <v>217</v>
      </c>
      <c r="J535" s="229" t="s">
        <v>217</v>
      </c>
      <c r="K535" s="229" t="s">
        <v>217</v>
      </c>
      <c r="L535" s="229" t="s">
        <v>217</v>
      </c>
      <c r="M535" s="230">
        <v>129.81</v>
      </c>
      <c r="N535" s="188" t="str">
        <f t="shared" si="8"/>
        <v>723000012800</v>
      </c>
    </row>
    <row r="536" spans="1:14" x14ac:dyDescent="0.25">
      <c r="A536" s="229" t="s">
        <v>108</v>
      </c>
      <c r="B536" s="229" t="s">
        <v>239</v>
      </c>
      <c r="C536" s="229" t="s">
        <v>240</v>
      </c>
      <c r="D536" s="229" t="s">
        <v>126</v>
      </c>
      <c r="E536" s="229" t="s">
        <v>127</v>
      </c>
      <c r="F536" s="229" t="s">
        <v>131</v>
      </c>
      <c r="G536" s="229" t="s">
        <v>152</v>
      </c>
      <c r="H536" s="229" t="s">
        <v>217</v>
      </c>
      <c r="I536" s="229" t="s">
        <v>217</v>
      </c>
      <c r="J536" s="229" t="s">
        <v>217</v>
      </c>
      <c r="K536" s="229" t="s">
        <v>217</v>
      </c>
      <c r="L536" s="229" t="s">
        <v>217</v>
      </c>
      <c r="M536" s="230">
        <v>8.2799999999999994</v>
      </c>
      <c r="N536" s="188" t="str">
        <f t="shared" si="8"/>
        <v>723100012800</v>
      </c>
    </row>
    <row r="537" spans="1:14" x14ac:dyDescent="0.25">
      <c r="A537" s="229" t="s">
        <v>108</v>
      </c>
      <c r="B537" s="229" t="s">
        <v>239</v>
      </c>
      <c r="C537" s="229" t="s">
        <v>240</v>
      </c>
      <c r="D537" s="229" t="s">
        <v>126</v>
      </c>
      <c r="E537" s="229" t="s">
        <v>127</v>
      </c>
      <c r="F537" s="229" t="s">
        <v>131</v>
      </c>
      <c r="G537" s="229" t="s">
        <v>152</v>
      </c>
      <c r="H537" s="229" t="s">
        <v>217</v>
      </c>
      <c r="I537" s="229" t="s">
        <v>217</v>
      </c>
      <c r="J537" s="229" t="s">
        <v>217</v>
      </c>
      <c r="K537" s="229" t="s">
        <v>217</v>
      </c>
      <c r="L537" s="229" t="s">
        <v>217</v>
      </c>
      <c r="M537" s="230">
        <v>30.36</v>
      </c>
      <c r="N537" s="188" t="str">
        <f t="shared" si="8"/>
        <v>723100012800</v>
      </c>
    </row>
    <row r="538" spans="1:14" x14ac:dyDescent="0.25">
      <c r="A538" s="229" t="s">
        <v>108</v>
      </c>
      <c r="B538" s="229" t="s">
        <v>239</v>
      </c>
      <c r="C538" s="229" t="s">
        <v>240</v>
      </c>
      <c r="D538" s="229" t="s">
        <v>126</v>
      </c>
      <c r="E538" s="229" t="s">
        <v>127</v>
      </c>
      <c r="F538" s="229" t="s">
        <v>131</v>
      </c>
      <c r="G538" s="229" t="s">
        <v>153</v>
      </c>
      <c r="H538" s="229" t="s">
        <v>217</v>
      </c>
      <c r="I538" s="229" t="s">
        <v>217</v>
      </c>
      <c r="J538" s="229" t="s">
        <v>217</v>
      </c>
      <c r="K538" s="229" t="s">
        <v>217</v>
      </c>
      <c r="L538" s="229" t="s">
        <v>217</v>
      </c>
      <c r="M538" s="230">
        <v>80.33</v>
      </c>
      <c r="N538" s="188" t="str">
        <f t="shared" si="8"/>
        <v>724000012800</v>
      </c>
    </row>
    <row r="539" spans="1:14" x14ac:dyDescent="0.25">
      <c r="A539" s="229" t="s">
        <v>108</v>
      </c>
      <c r="B539" s="229" t="s">
        <v>239</v>
      </c>
      <c r="C539" s="229" t="s">
        <v>240</v>
      </c>
      <c r="D539" s="229" t="s">
        <v>126</v>
      </c>
      <c r="E539" s="229" t="s">
        <v>127</v>
      </c>
      <c r="F539" s="229" t="s">
        <v>131</v>
      </c>
      <c r="G539" s="229" t="s">
        <v>153</v>
      </c>
      <c r="H539" s="229" t="s">
        <v>217</v>
      </c>
      <c r="I539" s="229" t="s">
        <v>217</v>
      </c>
      <c r="J539" s="229" t="s">
        <v>217</v>
      </c>
      <c r="K539" s="229" t="s">
        <v>217</v>
      </c>
      <c r="L539" s="229" t="s">
        <v>217</v>
      </c>
      <c r="M539" s="230">
        <v>294.57</v>
      </c>
      <c r="N539" s="188" t="str">
        <f t="shared" si="8"/>
        <v>724000012800</v>
      </c>
    </row>
    <row r="540" spans="1:14" x14ac:dyDescent="0.25">
      <c r="A540" s="229" t="s">
        <v>108</v>
      </c>
      <c r="B540" s="229" t="s">
        <v>239</v>
      </c>
      <c r="C540" s="229" t="s">
        <v>240</v>
      </c>
      <c r="D540" s="229" t="s">
        <v>126</v>
      </c>
      <c r="E540" s="229" t="s">
        <v>127</v>
      </c>
      <c r="F540" s="229" t="s">
        <v>131</v>
      </c>
      <c r="G540" s="229" t="s">
        <v>155</v>
      </c>
      <c r="H540" s="229" t="s">
        <v>217</v>
      </c>
      <c r="I540" s="229" t="s">
        <v>217</v>
      </c>
      <c r="J540" s="229" t="s">
        <v>217</v>
      </c>
      <c r="K540" s="229" t="s">
        <v>217</v>
      </c>
      <c r="L540" s="229" t="s">
        <v>217</v>
      </c>
      <c r="M540" s="230">
        <v>1.21</v>
      </c>
      <c r="N540" s="188" t="str">
        <f t="shared" si="8"/>
        <v>725000012800</v>
      </c>
    </row>
    <row r="541" spans="1:14" x14ac:dyDescent="0.25">
      <c r="A541" s="229" t="s">
        <v>108</v>
      </c>
      <c r="B541" s="229" t="s">
        <v>239</v>
      </c>
      <c r="C541" s="229" t="s">
        <v>240</v>
      </c>
      <c r="D541" s="229" t="s">
        <v>126</v>
      </c>
      <c r="E541" s="229" t="s">
        <v>127</v>
      </c>
      <c r="F541" s="229" t="s">
        <v>131</v>
      </c>
      <c r="G541" s="229" t="s">
        <v>155</v>
      </c>
      <c r="H541" s="229" t="s">
        <v>217</v>
      </c>
      <c r="I541" s="229" t="s">
        <v>217</v>
      </c>
      <c r="J541" s="229" t="s">
        <v>217</v>
      </c>
      <c r="K541" s="229" t="s">
        <v>217</v>
      </c>
      <c r="L541" s="229" t="s">
        <v>217</v>
      </c>
      <c r="M541" s="230">
        <v>4.45</v>
      </c>
      <c r="N541" s="188" t="str">
        <f t="shared" si="8"/>
        <v>725000012800</v>
      </c>
    </row>
    <row r="542" spans="1:14" x14ac:dyDescent="0.25">
      <c r="A542" s="229" t="s">
        <v>108</v>
      </c>
      <c r="B542" s="229" t="s">
        <v>239</v>
      </c>
      <c r="C542" s="229" t="s">
        <v>240</v>
      </c>
      <c r="D542" s="229" t="s">
        <v>126</v>
      </c>
      <c r="E542" s="229" t="s">
        <v>127</v>
      </c>
      <c r="F542" s="229" t="s">
        <v>131</v>
      </c>
      <c r="G542" s="229" t="s">
        <v>150</v>
      </c>
      <c r="H542" s="229" t="s">
        <v>217</v>
      </c>
      <c r="I542" s="229" t="s">
        <v>217</v>
      </c>
      <c r="J542" s="229" t="s">
        <v>217</v>
      </c>
      <c r="K542" s="229" t="s">
        <v>217</v>
      </c>
      <c r="L542" s="229" t="s">
        <v>217</v>
      </c>
      <c r="M542" s="230">
        <v>2.44</v>
      </c>
      <c r="N542" s="188" t="str">
        <f t="shared" si="8"/>
        <v>722100012800</v>
      </c>
    </row>
    <row r="543" spans="1:14" x14ac:dyDescent="0.25">
      <c r="A543" s="229" t="s">
        <v>108</v>
      </c>
      <c r="B543" s="229" t="s">
        <v>239</v>
      </c>
      <c r="C543" s="229" t="s">
        <v>240</v>
      </c>
      <c r="D543" s="229" t="s">
        <v>126</v>
      </c>
      <c r="E543" s="229" t="s">
        <v>127</v>
      </c>
      <c r="F543" s="229" t="s">
        <v>131</v>
      </c>
      <c r="G543" s="229" t="s">
        <v>150</v>
      </c>
      <c r="H543" s="229" t="s">
        <v>217</v>
      </c>
      <c r="I543" s="229" t="s">
        <v>217</v>
      </c>
      <c r="J543" s="229" t="s">
        <v>217</v>
      </c>
      <c r="K543" s="229" t="s">
        <v>217</v>
      </c>
      <c r="L543" s="229" t="s">
        <v>217</v>
      </c>
      <c r="M543" s="230">
        <v>8.9600000000000009</v>
      </c>
      <c r="N543" s="188" t="str">
        <f t="shared" si="8"/>
        <v>722100012800</v>
      </c>
    </row>
    <row r="544" spans="1:14" x14ac:dyDescent="0.25">
      <c r="A544" s="229" t="s">
        <v>108</v>
      </c>
      <c r="B544" s="229" t="s">
        <v>239</v>
      </c>
      <c r="C544" s="229" t="s">
        <v>240</v>
      </c>
      <c r="D544" s="229" t="s">
        <v>126</v>
      </c>
      <c r="E544" s="229" t="s">
        <v>127</v>
      </c>
      <c r="F544" s="229" t="s">
        <v>131</v>
      </c>
      <c r="G544" s="229" t="s">
        <v>156</v>
      </c>
      <c r="H544" s="229" t="s">
        <v>217</v>
      </c>
      <c r="I544" s="229" t="s">
        <v>217</v>
      </c>
      <c r="J544" s="229" t="s">
        <v>217</v>
      </c>
      <c r="K544" s="229" t="s">
        <v>217</v>
      </c>
      <c r="L544" s="229" t="s">
        <v>217</v>
      </c>
      <c r="M544" s="230">
        <v>37.08</v>
      </c>
      <c r="N544" s="188" t="str">
        <f t="shared" si="8"/>
        <v>726900012800</v>
      </c>
    </row>
    <row r="545" spans="1:14" x14ac:dyDescent="0.25">
      <c r="A545" s="229" t="s">
        <v>108</v>
      </c>
      <c r="B545" s="229" t="s">
        <v>239</v>
      </c>
      <c r="C545" s="229" t="s">
        <v>240</v>
      </c>
      <c r="D545" s="229" t="s">
        <v>126</v>
      </c>
      <c r="E545" s="229" t="s">
        <v>127</v>
      </c>
      <c r="F545" s="229" t="s">
        <v>131</v>
      </c>
      <c r="G545" s="229" t="s">
        <v>156</v>
      </c>
      <c r="H545" s="229" t="s">
        <v>217</v>
      </c>
      <c r="I545" s="229" t="s">
        <v>217</v>
      </c>
      <c r="J545" s="229" t="s">
        <v>217</v>
      </c>
      <c r="K545" s="229" t="s">
        <v>217</v>
      </c>
      <c r="L545" s="229" t="s">
        <v>217</v>
      </c>
      <c r="M545" s="230">
        <v>136</v>
      </c>
      <c r="N545" s="188" t="str">
        <f t="shared" si="8"/>
        <v>726900012800</v>
      </c>
    </row>
    <row r="546" spans="1:14" x14ac:dyDescent="0.25">
      <c r="A546" s="229" t="s">
        <v>108</v>
      </c>
      <c r="B546" s="229" t="s">
        <v>239</v>
      </c>
      <c r="C546" s="229" t="s">
        <v>240</v>
      </c>
      <c r="D546" s="229" t="s">
        <v>126</v>
      </c>
      <c r="E546" s="229" t="s">
        <v>127</v>
      </c>
      <c r="F546" s="229" t="s">
        <v>131</v>
      </c>
      <c r="G546" s="229" t="s">
        <v>156</v>
      </c>
      <c r="H546" s="229" t="s">
        <v>217</v>
      </c>
      <c r="I546" s="229" t="s">
        <v>217</v>
      </c>
      <c r="J546" s="229" t="s">
        <v>217</v>
      </c>
      <c r="K546" s="229" t="s">
        <v>217</v>
      </c>
      <c r="L546" s="229" t="s">
        <v>217</v>
      </c>
      <c r="M546" s="230">
        <v>6.75</v>
      </c>
      <c r="N546" s="188" t="str">
        <f t="shared" si="8"/>
        <v>726900012800</v>
      </c>
    </row>
    <row r="547" spans="1:14" x14ac:dyDescent="0.25">
      <c r="A547" s="229" t="s">
        <v>108</v>
      </c>
      <c r="B547" s="229" t="s">
        <v>239</v>
      </c>
      <c r="C547" s="229" t="s">
        <v>240</v>
      </c>
      <c r="D547" s="229" t="s">
        <v>126</v>
      </c>
      <c r="E547" s="229" t="s">
        <v>127</v>
      </c>
      <c r="F547" s="229" t="s">
        <v>131</v>
      </c>
      <c r="G547" s="229" t="s">
        <v>156</v>
      </c>
      <c r="H547" s="229" t="s">
        <v>217</v>
      </c>
      <c r="I547" s="229" t="s">
        <v>217</v>
      </c>
      <c r="J547" s="229" t="s">
        <v>217</v>
      </c>
      <c r="K547" s="229" t="s">
        <v>217</v>
      </c>
      <c r="L547" s="229" t="s">
        <v>217</v>
      </c>
      <c r="M547" s="230">
        <v>24.72</v>
      </c>
      <c r="N547" s="188" t="str">
        <f t="shared" si="8"/>
        <v>726900012800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E38" sqref="E38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42578125" style="191" bestFit="1" customWidth="1"/>
    <col min="9" max="9" width="11.85546875" style="191" bestFit="1" customWidth="1"/>
  </cols>
  <sheetData>
    <row r="2" spans="1:9" x14ac:dyDescent="0.25">
      <c r="A2" s="231" t="s">
        <v>289</v>
      </c>
      <c r="E2" s="231"/>
      <c r="F2" s="231" t="s">
        <v>290</v>
      </c>
    </row>
    <row r="3" spans="1:9" x14ac:dyDescent="0.25">
      <c r="A3" s="189" t="s">
        <v>186</v>
      </c>
      <c r="B3" s="191" t="s">
        <v>187</v>
      </c>
      <c r="C3" s="191" t="s">
        <v>291</v>
      </c>
      <c r="D3" s="191" t="s">
        <v>190</v>
      </c>
      <c r="F3" s="189" t="s">
        <v>186</v>
      </c>
      <c r="G3" s="191" t="s">
        <v>187</v>
      </c>
      <c r="H3" s="191" t="s">
        <v>292</v>
      </c>
      <c r="I3" s="191" t="s">
        <v>190</v>
      </c>
    </row>
    <row r="4" spans="1:9" x14ac:dyDescent="0.25">
      <c r="A4" s="190" t="s">
        <v>299</v>
      </c>
      <c r="B4" s="191">
        <v>-35051.94</v>
      </c>
      <c r="C4" s="191">
        <f>VLOOKUP(A4,$F$4:$G$51,2,FALSE)</f>
        <v>-35051.939999999995</v>
      </c>
      <c r="D4" s="191">
        <f>B4-C4</f>
        <v>0</v>
      </c>
      <c r="F4" s="190" t="s">
        <v>299</v>
      </c>
      <c r="G4" s="191">
        <v>-35051.939999999995</v>
      </c>
      <c r="H4" s="191">
        <f>VLOOKUP(F4,$A$4:$B$51,2,FALSE)</f>
        <v>-35051.94</v>
      </c>
      <c r="I4" s="191">
        <f>G4-H4</f>
        <v>0</v>
      </c>
    </row>
    <row r="5" spans="1:9" x14ac:dyDescent="0.25">
      <c r="A5" s="190" t="s">
        <v>300</v>
      </c>
      <c r="B5" s="191">
        <v>-3731.21</v>
      </c>
      <c r="C5" s="191">
        <f t="shared" ref="C5:C32" si="0">VLOOKUP(A5,$F$4:$G$51,2,FALSE)</f>
        <v>-3731.2100000000005</v>
      </c>
      <c r="D5" s="191">
        <f t="shared" ref="D5:D32" si="1">B5-C5</f>
        <v>0</v>
      </c>
      <c r="F5" s="190" t="s">
        <v>300</v>
      </c>
      <c r="G5" s="191">
        <v>-3731.2100000000005</v>
      </c>
      <c r="H5" s="191">
        <f t="shared" ref="H5:H32" si="2">VLOOKUP(F5,$A$4:$B$51,2,FALSE)</f>
        <v>-3731.21</v>
      </c>
      <c r="I5" s="191">
        <f t="shared" ref="I5:I32" si="3">G5-H5</f>
        <v>0</v>
      </c>
    </row>
    <row r="6" spans="1:9" x14ac:dyDescent="0.25">
      <c r="A6" s="190" t="s">
        <v>301</v>
      </c>
      <c r="B6" s="191">
        <v>-3361.92</v>
      </c>
      <c r="C6" s="191">
        <f t="shared" si="0"/>
        <v>-3361.92</v>
      </c>
      <c r="D6" s="191">
        <f t="shared" si="1"/>
        <v>0</v>
      </c>
      <c r="F6" s="190" t="s">
        <v>301</v>
      </c>
      <c r="G6" s="191">
        <v>-3361.92</v>
      </c>
      <c r="H6" s="191">
        <f t="shared" si="2"/>
        <v>-3361.92</v>
      </c>
      <c r="I6" s="191">
        <f t="shared" si="3"/>
        <v>0</v>
      </c>
    </row>
    <row r="7" spans="1:9" x14ac:dyDescent="0.25">
      <c r="A7" s="190" t="s">
        <v>302</v>
      </c>
      <c r="B7" s="191">
        <v>-75.52</v>
      </c>
      <c r="C7" s="191">
        <f t="shared" si="0"/>
        <v>-75.519999999999968</v>
      </c>
      <c r="D7" s="191">
        <f t="shared" si="1"/>
        <v>0</v>
      </c>
      <c r="F7" s="190" t="s">
        <v>302</v>
      </c>
      <c r="G7" s="191">
        <v>-75.519999999999968</v>
      </c>
      <c r="H7" s="191">
        <f t="shared" si="2"/>
        <v>-75.52</v>
      </c>
      <c r="I7" s="191">
        <f t="shared" si="3"/>
        <v>0</v>
      </c>
    </row>
    <row r="8" spans="1:9" x14ac:dyDescent="0.25">
      <c r="A8" s="190" t="s">
        <v>303</v>
      </c>
      <c r="B8" s="191">
        <v>-9835</v>
      </c>
      <c r="C8" s="191">
        <f t="shared" si="0"/>
        <v>-9835</v>
      </c>
      <c r="D8" s="191">
        <f t="shared" si="1"/>
        <v>0</v>
      </c>
      <c r="F8" s="190" t="s">
        <v>303</v>
      </c>
      <c r="G8" s="191">
        <v>-9835</v>
      </c>
      <c r="H8" s="191">
        <f t="shared" si="2"/>
        <v>-9835</v>
      </c>
      <c r="I8" s="191">
        <f t="shared" si="3"/>
        <v>0</v>
      </c>
    </row>
    <row r="9" spans="1:9" x14ac:dyDescent="0.25">
      <c r="A9" s="190" t="s">
        <v>304</v>
      </c>
      <c r="B9" s="191">
        <v>-53.91</v>
      </c>
      <c r="C9" s="191">
        <f t="shared" si="0"/>
        <v>-53.910000000000004</v>
      </c>
      <c r="D9" s="191">
        <f t="shared" si="1"/>
        <v>0</v>
      </c>
      <c r="F9" s="190" t="s">
        <v>304</v>
      </c>
      <c r="G9" s="191">
        <v>-53.910000000000004</v>
      </c>
      <c r="H9" s="191">
        <f t="shared" si="2"/>
        <v>-53.91</v>
      </c>
      <c r="I9" s="191">
        <f t="shared" si="3"/>
        <v>0</v>
      </c>
    </row>
    <row r="10" spans="1:9" x14ac:dyDescent="0.25">
      <c r="A10" s="190" t="s">
        <v>305</v>
      </c>
      <c r="B10" s="191">
        <v>-786.25</v>
      </c>
      <c r="C10" s="191">
        <f t="shared" si="0"/>
        <v>-786.25000000000011</v>
      </c>
      <c r="D10" s="191">
        <f t="shared" si="1"/>
        <v>0</v>
      </c>
      <c r="F10" s="190" t="s">
        <v>305</v>
      </c>
      <c r="G10" s="191">
        <v>-786.25000000000011</v>
      </c>
      <c r="H10" s="191">
        <f t="shared" si="2"/>
        <v>-786.25</v>
      </c>
      <c r="I10" s="191">
        <f t="shared" si="3"/>
        <v>0</v>
      </c>
    </row>
    <row r="11" spans="1:9" x14ac:dyDescent="0.25">
      <c r="A11" s="190" t="s">
        <v>306</v>
      </c>
      <c r="B11" s="191">
        <v>-31.25</v>
      </c>
      <c r="C11" s="191">
        <f t="shared" si="0"/>
        <v>-31.25</v>
      </c>
      <c r="D11" s="191">
        <f t="shared" si="1"/>
        <v>0</v>
      </c>
      <c r="F11" s="190" t="s">
        <v>306</v>
      </c>
      <c r="G11" s="191">
        <v>-31.25</v>
      </c>
      <c r="H11" s="191">
        <f t="shared" si="2"/>
        <v>-31.25</v>
      </c>
      <c r="I11" s="191">
        <f t="shared" si="3"/>
        <v>0</v>
      </c>
    </row>
    <row r="12" spans="1:9" x14ac:dyDescent="0.25">
      <c r="A12" s="190" t="s">
        <v>307</v>
      </c>
      <c r="B12" s="191">
        <v>-4383.74</v>
      </c>
      <c r="C12" s="191">
        <f t="shared" si="0"/>
        <v>-4383.74</v>
      </c>
      <c r="D12" s="191">
        <f t="shared" si="1"/>
        <v>0</v>
      </c>
      <c r="F12" s="190" t="s">
        <v>307</v>
      </c>
      <c r="G12" s="191">
        <v>-4383.74</v>
      </c>
      <c r="H12" s="191">
        <f t="shared" si="2"/>
        <v>-4383.74</v>
      </c>
      <c r="I12" s="191">
        <f t="shared" si="3"/>
        <v>0</v>
      </c>
    </row>
    <row r="13" spans="1:9" x14ac:dyDescent="0.25">
      <c r="A13" s="190" t="s">
        <v>308</v>
      </c>
      <c r="B13" s="191">
        <v>-3731.21</v>
      </c>
      <c r="C13" s="191">
        <f t="shared" si="0"/>
        <v>-3731.2100000000005</v>
      </c>
      <c r="D13" s="191">
        <f t="shared" si="1"/>
        <v>0</v>
      </c>
      <c r="F13" s="190" t="s">
        <v>308</v>
      </c>
      <c r="G13" s="191">
        <v>-3731.2100000000005</v>
      </c>
      <c r="H13" s="191">
        <f t="shared" si="2"/>
        <v>-3731.21</v>
      </c>
      <c r="I13" s="191">
        <f t="shared" si="3"/>
        <v>0</v>
      </c>
    </row>
    <row r="14" spans="1:9" x14ac:dyDescent="0.25">
      <c r="A14" s="190" t="s">
        <v>309</v>
      </c>
      <c r="B14" s="191">
        <v>-3361.92</v>
      </c>
      <c r="C14" s="191">
        <f t="shared" si="0"/>
        <v>-3361.92</v>
      </c>
      <c r="D14" s="191">
        <f t="shared" si="1"/>
        <v>0</v>
      </c>
      <c r="F14" s="190" t="s">
        <v>309</v>
      </c>
      <c r="G14" s="191">
        <v>-3361.92</v>
      </c>
      <c r="H14" s="191">
        <f t="shared" si="2"/>
        <v>-3361.92</v>
      </c>
      <c r="I14" s="191">
        <f t="shared" si="3"/>
        <v>0</v>
      </c>
    </row>
    <row r="15" spans="1:9" x14ac:dyDescent="0.25">
      <c r="A15" s="190" t="s">
        <v>310</v>
      </c>
      <c r="B15" s="191">
        <v>-210.92000000000002</v>
      </c>
      <c r="C15" s="191">
        <f t="shared" si="0"/>
        <v>-210.92</v>
      </c>
      <c r="D15" s="191">
        <f t="shared" si="1"/>
        <v>0</v>
      </c>
      <c r="F15" s="190" t="s">
        <v>310</v>
      </c>
      <c r="G15" s="191">
        <v>-210.92</v>
      </c>
      <c r="H15" s="191">
        <f t="shared" si="2"/>
        <v>-210.92000000000002</v>
      </c>
      <c r="I15" s="191">
        <f t="shared" si="3"/>
        <v>0</v>
      </c>
    </row>
    <row r="16" spans="1:9" x14ac:dyDescent="0.25">
      <c r="A16" s="190" t="s">
        <v>311</v>
      </c>
      <c r="B16" s="191">
        <v>-1374.9999999999998</v>
      </c>
      <c r="C16" s="191">
        <f t="shared" si="0"/>
        <v>-1375</v>
      </c>
      <c r="D16" s="191">
        <f t="shared" si="1"/>
        <v>0</v>
      </c>
      <c r="F16" s="190" t="s">
        <v>311</v>
      </c>
      <c r="G16" s="191">
        <v>-1375</v>
      </c>
      <c r="H16" s="191">
        <f t="shared" si="2"/>
        <v>-1374.9999999999998</v>
      </c>
      <c r="I16" s="191">
        <f t="shared" si="3"/>
        <v>0</v>
      </c>
    </row>
    <row r="17" spans="1:9" x14ac:dyDescent="0.25">
      <c r="A17" s="190" t="s">
        <v>312</v>
      </c>
      <c r="B17" s="191">
        <v>-5497.8200000000006</v>
      </c>
      <c r="C17" s="191">
        <f t="shared" si="0"/>
        <v>-5497.82</v>
      </c>
      <c r="D17" s="191">
        <f t="shared" si="1"/>
        <v>0</v>
      </c>
      <c r="F17" s="190" t="s">
        <v>312</v>
      </c>
      <c r="G17" s="191">
        <v>-5497.82</v>
      </c>
      <c r="H17" s="191">
        <f t="shared" si="2"/>
        <v>-5497.8200000000006</v>
      </c>
      <c r="I17" s="191">
        <f t="shared" si="3"/>
        <v>0</v>
      </c>
    </row>
    <row r="18" spans="1:9" x14ac:dyDescent="0.25">
      <c r="A18" s="190" t="s">
        <v>313</v>
      </c>
      <c r="B18" s="191">
        <v>-2516.3300000000004</v>
      </c>
      <c r="C18" s="191">
        <f t="shared" si="0"/>
        <v>-2516.3300000000004</v>
      </c>
      <c r="D18" s="191">
        <f t="shared" si="1"/>
        <v>0</v>
      </c>
      <c r="F18" s="190" t="s">
        <v>313</v>
      </c>
      <c r="G18" s="191">
        <v>-2516.3300000000004</v>
      </c>
      <c r="H18" s="191">
        <f t="shared" si="2"/>
        <v>-2516.3300000000004</v>
      </c>
      <c r="I18" s="191">
        <f t="shared" si="3"/>
        <v>0</v>
      </c>
    </row>
    <row r="19" spans="1:9" x14ac:dyDescent="0.25">
      <c r="A19" s="190" t="s">
        <v>314</v>
      </c>
      <c r="B19" s="191">
        <v>-65.739999999999995</v>
      </c>
      <c r="C19" s="191">
        <f t="shared" si="0"/>
        <v>-65.739999999999995</v>
      </c>
      <c r="D19" s="191">
        <f t="shared" si="1"/>
        <v>0</v>
      </c>
      <c r="F19" s="190" t="s">
        <v>314</v>
      </c>
      <c r="G19" s="191">
        <v>-65.739999999999995</v>
      </c>
      <c r="H19" s="191">
        <f t="shared" si="2"/>
        <v>-65.739999999999995</v>
      </c>
      <c r="I19" s="191">
        <f t="shared" si="3"/>
        <v>0</v>
      </c>
    </row>
    <row r="20" spans="1:9" x14ac:dyDescent="0.25">
      <c r="A20" s="190" t="s">
        <v>315</v>
      </c>
      <c r="B20" s="191">
        <v>-786.25</v>
      </c>
      <c r="C20" s="191">
        <f t="shared" si="0"/>
        <v>-786.25</v>
      </c>
      <c r="D20" s="191">
        <f t="shared" si="1"/>
        <v>0</v>
      </c>
      <c r="F20" s="190" t="s">
        <v>315</v>
      </c>
      <c r="G20" s="191">
        <v>-786.25</v>
      </c>
      <c r="H20" s="191">
        <f t="shared" si="2"/>
        <v>-786.25</v>
      </c>
      <c r="I20" s="191">
        <f t="shared" si="3"/>
        <v>0</v>
      </c>
    </row>
    <row r="21" spans="1:9" x14ac:dyDescent="0.25">
      <c r="A21" s="190" t="s">
        <v>316</v>
      </c>
      <c r="B21" s="191">
        <v>-173.7</v>
      </c>
      <c r="C21" s="191">
        <f t="shared" si="0"/>
        <v>-173.70000000000002</v>
      </c>
      <c r="D21" s="191">
        <f t="shared" si="1"/>
        <v>0</v>
      </c>
      <c r="F21" s="190" t="s">
        <v>316</v>
      </c>
      <c r="G21" s="191">
        <v>-173.70000000000002</v>
      </c>
      <c r="H21" s="191">
        <f t="shared" si="2"/>
        <v>-173.7</v>
      </c>
      <c r="I21" s="191">
        <f t="shared" si="3"/>
        <v>0</v>
      </c>
    </row>
    <row r="22" spans="1:9" x14ac:dyDescent="0.25">
      <c r="A22" s="190" t="s">
        <v>317</v>
      </c>
      <c r="B22" s="191">
        <v>-137.56</v>
      </c>
      <c r="C22" s="191">
        <f t="shared" si="0"/>
        <v>-137.56</v>
      </c>
      <c r="D22" s="191">
        <f t="shared" si="1"/>
        <v>0</v>
      </c>
      <c r="F22" s="190" t="s">
        <v>317</v>
      </c>
      <c r="G22" s="191">
        <v>-137.56</v>
      </c>
      <c r="H22" s="191">
        <f t="shared" si="2"/>
        <v>-137.56</v>
      </c>
      <c r="I22" s="191">
        <f t="shared" si="3"/>
        <v>0</v>
      </c>
    </row>
    <row r="23" spans="1:9" x14ac:dyDescent="0.25">
      <c r="A23" s="190" t="s">
        <v>318</v>
      </c>
      <c r="B23" s="191">
        <v>45450.400000000001</v>
      </c>
      <c r="C23" s="191">
        <f t="shared" si="0"/>
        <v>45450.400000000001</v>
      </c>
      <c r="D23" s="191">
        <f t="shared" si="1"/>
        <v>0</v>
      </c>
      <c r="F23" s="190" t="s">
        <v>318</v>
      </c>
      <c r="G23" s="191">
        <v>45450.400000000001</v>
      </c>
      <c r="H23" s="191">
        <f t="shared" si="2"/>
        <v>45450.400000000001</v>
      </c>
      <c r="I23" s="191">
        <f t="shared" si="3"/>
        <v>0</v>
      </c>
    </row>
    <row r="24" spans="1:9" x14ac:dyDescent="0.25">
      <c r="A24" s="190" t="s">
        <v>319</v>
      </c>
      <c r="B24" s="191">
        <v>7846.4</v>
      </c>
      <c r="C24" s="191">
        <f t="shared" si="0"/>
        <v>7846.4</v>
      </c>
      <c r="D24" s="191">
        <f t="shared" si="1"/>
        <v>0</v>
      </c>
      <c r="F24" s="190" t="s">
        <v>319</v>
      </c>
      <c r="G24" s="191">
        <v>7846.4</v>
      </c>
      <c r="H24" s="191">
        <f t="shared" si="2"/>
        <v>7846.4</v>
      </c>
      <c r="I24" s="191">
        <f t="shared" si="3"/>
        <v>0</v>
      </c>
    </row>
    <row r="25" spans="1:9" x14ac:dyDescent="0.25">
      <c r="A25" s="190" t="s">
        <v>320</v>
      </c>
      <c r="B25" s="191">
        <v>3236.75</v>
      </c>
      <c r="C25" s="191">
        <f t="shared" si="0"/>
        <v>3236.75</v>
      </c>
      <c r="D25" s="191">
        <f t="shared" si="1"/>
        <v>0</v>
      </c>
      <c r="F25" s="190" t="s">
        <v>320</v>
      </c>
      <c r="G25" s="191">
        <v>3236.75</v>
      </c>
      <c r="H25" s="191">
        <f t="shared" si="2"/>
        <v>3236.75</v>
      </c>
      <c r="I25" s="191">
        <f t="shared" si="3"/>
        <v>0</v>
      </c>
    </row>
    <row r="26" spans="1:9" x14ac:dyDescent="0.25">
      <c r="A26" s="190" t="s">
        <v>321</v>
      </c>
      <c r="B26" s="191">
        <v>100.41000000000001</v>
      </c>
      <c r="C26" s="191">
        <f t="shared" si="0"/>
        <v>100.41</v>
      </c>
      <c r="D26" s="191">
        <f t="shared" si="1"/>
        <v>0</v>
      </c>
      <c r="F26" s="190" t="s">
        <v>321</v>
      </c>
      <c r="G26" s="191">
        <v>100.41</v>
      </c>
      <c r="H26" s="191">
        <f t="shared" si="2"/>
        <v>100.41000000000001</v>
      </c>
      <c r="I26" s="191">
        <f t="shared" si="3"/>
        <v>0</v>
      </c>
    </row>
    <row r="27" spans="1:9" x14ac:dyDescent="0.25">
      <c r="A27" s="190" t="s">
        <v>322</v>
      </c>
      <c r="B27" s="191">
        <v>3361.92</v>
      </c>
      <c r="C27" s="191">
        <f t="shared" si="0"/>
        <v>3361.92</v>
      </c>
      <c r="D27" s="191">
        <f t="shared" si="1"/>
        <v>0</v>
      </c>
      <c r="F27" s="190" t="s">
        <v>322</v>
      </c>
      <c r="G27" s="191">
        <v>3361.92</v>
      </c>
      <c r="H27" s="191">
        <f t="shared" si="2"/>
        <v>3361.92</v>
      </c>
      <c r="I27" s="191">
        <f t="shared" si="3"/>
        <v>0</v>
      </c>
    </row>
    <row r="28" spans="1:9" x14ac:dyDescent="0.25">
      <c r="A28" s="190" t="s">
        <v>323</v>
      </c>
      <c r="B28" s="191">
        <v>786.25</v>
      </c>
      <c r="C28" s="191">
        <f t="shared" si="0"/>
        <v>786.25000000000011</v>
      </c>
      <c r="D28" s="191">
        <f t="shared" si="1"/>
        <v>0</v>
      </c>
      <c r="F28" s="190" t="s">
        <v>323</v>
      </c>
      <c r="G28" s="191">
        <v>786.25000000000011</v>
      </c>
      <c r="H28" s="191">
        <f t="shared" si="2"/>
        <v>786.25</v>
      </c>
      <c r="I28" s="191">
        <f t="shared" si="3"/>
        <v>0</v>
      </c>
    </row>
    <row r="29" spans="1:9" x14ac:dyDescent="0.25">
      <c r="A29" s="190" t="s">
        <v>324</v>
      </c>
      <c r="B29" s="191">
        <v>9835</v>
      </c>
      <c r="C29" s="191">
        <f t="shared" si="0"/>
        <v>9835</v>
      </c>
      <c r="D29" s="191">
        <f t="shared" si="1"/>
        <v>0</v>
      </c>
      <c r="F29" s="190" t="s">
        <v>324</v>
      </c>
      <c r="G29" s="191">
        <v>9835</v>
      </c>
      <c r="H29" s="191">
        <f t="shared" si="2"/>
        <v>9835</v>
      </c>
      <c r="I29" s="191">
        <f t="shared" si="3"/>
        <v>0</v>
      </c>
    </row>
    <row r="30" spans="1:9" x14ac:dyDescent="0.25">
      <c r="A30" s="190" t="s">
        <v>325</v>
      </c>
      <c r="B30" s="191">
        <v>64.900000000000006</v>
      </c>
      <c r="C30" s="191">
        <f t="shared" si="0"/>
        <v>64.900000000000006</v>
      </c>
      <c r="D30" s="191">
        <f t="shared" si="1"/>
        <v>0</v>
      </c>
      <c r="F30" s="190" t="s">
        <v>325</v>
      </c>
      <c r="G30" s="191">
        <v>64.900000000000006</v>
      </c>
      <c r="H30" s="191">
        <f t="shared" si="2"/>
        <v>64.900000000000006</v>
      </c>
      <c r="I30" s="191">
        <f t="shared" si="3"/>
        <v>0</v>
      </c>
    </row>
    <row r="31" spans="1:9" x14ac:dyDescent="0.25">
      <c r="A31" s="190" t="s">
        <v>326</v>
      </c>
      <c r="B31" s="191">
        <v>75.52</v>
      </c>
      <c r="C31" s="191">
        <f t="shared" si="0"/>
        <v>75.519999999999968</v>
      </c>
      <c r="D31" s="191">
        <f t="shared" si="1"/>
        <v>0</v>
      </c>
      <c r="F31" s="190" t="s">
        <v>326</v>
      </c>
      <c r="G31" s="191">
        <v>75.519999999999968</v>
      </c>
      <c r="H31" s="191">
        <f t="shared" si="2"/>
        <v>75.52</v>
      </c>
      <c r="I31" s="191">
        <f t="shared" si="3"/>
        <v>0</v>
      </c>
    </row>
    <row r="32" spans="1:9" x14ac:dyDescent="0.25">
      <c r="A32" s="190" t="s">
        <v>327</v>
      </c>
      <c r="B32" s="191">
        <v>4409.6400000000003</v>
      </c>
      <c r="C32" s="191">
        <f t="shared" si="0"/>
        <v>4409.6400000000003</v>
      </c>
      <c r="D32" s="191">
        <f t="shared" si="1"/>
        <v>0</v>
      </c>
      <c r="F32" s="190" t="s">
        <v>327</v>
      </c>
      <c r="G32" s="191">
        <v>4409.6400000000003</v>
      </c>
      <c r="H32" s="191">
        <f t="shared" si="2"/>
        <v>4409.6400000000003</v>
      </c>
      <c r="I32" s="191">
        <f t="shared" si="3"/>
        <v>0</v>
      </c>
    </row>
    <row r="33" spans="1:7" x14ac:dyDescent="0.25">
      <c r="A33" s="190" t="s">
        <v>185</v>
      </c>
      <c r="B33" s="191">
        <v>9.0949470177292824E-13</v>
      </c>
      <c r="F33" s="190" t="s">
        <v>185</v>
      </c>
      <c r="G33" s="191">
        <v>1.4551915228366852E-11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E38" sqref="E38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42578125" style="191" bestFit="1" customWidth="1"/>
    <col min="9" max="9" width="11.85546875" style="191" bestFit="1" customWidth="1"/>
  </cols>
  <sheetData>
    <row r="2" spans="1:9" x14ac:dyDescent="0.25">
      <c r="A2" s="231" t="s">
        <v>289</v>
      </c>
      <c r="E2" s="231"/>
      <c r="F2" s="231" t="s">
        <v>290</v>
      </c>
    </row>
    <row r="3" spans="1:9" x14ac:dyDescent="0.25">
      <c r="A3" s="189" t="s">
        <v>186</v>
      </c>
      <c r="B3" s="191" t="s">
        <v>187</v>
      </c>
      <c r="C3" s="191" t="s">
        <v>291</v>
      </c>
      <c r="D3" s="191" t="s">
        <v>190</v>
      </c>
      <c r="F3" s="189" t="s">
        <v>186</v>
      </c>
      <c r="G3" s="191" t="s">
        <v>187</v>
      </c>
      <c r="H3" s="191" t="s">
        <v>292</v>
      </c>
      <c r="I3" s="191" t="s">
        <v>190</v>
      </c>
    </row>
    <row r="4" spans="1:9" x14ac:dyDescent="0.25">
      <c r="A4" s="190" t="s">
        <v>299</v>
      </c>
      <c r="B4" s="191">
        <v>-17680.46</v>
      </c>
      <c r="C4" s="191">
        <f>VLOOKUP(A4,$F$4:$G$51,2,FALSE)</f>
        <v>-17680.460000000003</v>
      </c>
      <c r="D4" s="191">
        <f>B4-C4</f>
        <v>0</v>
      </c>
      <c r="F4" s="190" t="s">
        <v>299</v>
      </c>
      <c r="G4" s="191">
        <v>-17680.460000000003</v>
      </c>
      <c r="H4" s="191">
        <f>VLOOKUP(F4,$A$4:$B$51,2,FALSE)</f>
        <v>-17680.46</v>
      </c>
      <c r="I4" s="191">
        <f>G4-H4</f>
        <v>0</v>
      </c>
    </row>
    <row r="5" spans="1:9" x14ac:dyDescent="0.25">
      <c r="A5" s="190" t="s">
        <v>300</v>
      </c>
      <c r="B5" s="191">
        <v>-1858.15</v>
      </c>
      <c r="C5" s="191">
        <f t="shared" ref="C5:C33" si="0">VLOOKUP(A5,$F$4:$G$51,2,FALSE)</f>
        <v>-1858.1500000000003</v>
      </c>
      <c r="D5" s="191">
        <f t="shared" ref="D5:D33" si="1">B5-C5</f>
        <v>0</v>
      </c>
      <c r="F5" s="190" t="s">
        <v>300</v>
      </c>
      <c r="G5" s="191">
        <v>-1858.1500000000003</v>
      </c>
      <c r="H5" s="191">
        <f t="shared" ref="H5:H33" si="2">VLOOKUP(F5,$A$4:$B$51,2,FALSE)</f>
        <v>-1858.15</v>
      </c>
      <c r="I5" s="191">
        <f t="shared" ref="I5:I33" si="3">G5-H5</f>
        <v>0</v>
      </c>
    </row>
    <row r="6" spans="1:9" x14ac:dyDescent="0.25">
      <c r="A6" s="190" t="s">
        <v>301</v>
      </c>
      <c r="B6" s="191">
        <v>-1679.18</v>
      </c>
      <c r="C6" s="191">
        <f t="shared" si="0"/>
        <v>-1679.1800000000003</v>
      </c>
      <c r="D6" s="191">
        <f t="shared" si="1"/>
        <v>0</v>
      </c>
      <c r="F6" s="190" t="s">
        <v>301</v>
      </c>
      <c r="G6" s="191">
        <v>-1679.1800000000003</v>
      </c>
      <c r="H6" s="191">
        <f t="shared" si="2"/>
        <v>-1679.18</v>
      </c>
      <c r="I6" s="191">
        <f t="shared" si="3"/>
        <v>0</v>
      </c>
    </row>
    <row r="7" spans="1:9" x14ac:dyDescent="0.25">
      <c r="A7" s="190" t="s">
        <v>302</v>
      </c>
      <c r="B7" s="191">
        <v>-37.76</v>
      </c>
      <c r="C7" s="191">
        <f t="shared" si="0"/>
        <v>-37.759999999999991</v>
      </c>
      <c r="D7" s="191">
        <f t="shared" si="1"/>
        <v>0</v>
      </c>
      <c r="F7" s="190" t="s">
        <v>302</v>
      </c>
      <c r="G7" s="191">
        <v>-37.759999999999991</v>
      </c>
      <c r="H7" s="191">
        <f t="shared" si="2"/>
        <v>-37.76</v>
      </c>
      <c r="I7" s="191">
        <f t="shared" si="3"/>
        <v>0</v>
      </c>
    </row>
    <row r="8" spans="1:9" x14ac:dyDescent="0.25">
      <c r="A8" s="190" t="s">
        <v>303</v>
      </c>
      <c r="B8" s="191">
        <v>-4917.5</v>
      </c>
      <c r="C8" s="191">
        <f t="shared" si="0"/>
        <v>-4917.5</v>
      </c>
      <c r="D8" s="191">
        <f t="shared" si="1"/>
        <v>0</v>
      </c>
      <c r="F8" s="190" t="s">
        <v>303</v>
      </c>
      <c r="G8" s="191">
        <v>-4917.5</v>
      </c>
      <c r="H8" s="191">
        <f t="shared" si="2"/>
        <v>-4917.5</v>
      </c>
      <c r="I8" s="191">
        <f t="shared" si="3"/>
        <v>0</v>
      </c>
    </row>
    <row r="9" spans="1:9" x14ac:dyDescent="0.25">
      <c r="A9" s="190" t="s">
        <v>304</v>
      </c>
      <c r="B9" s="191">
        <v>-53.91</v>
      </c>
      <c r="C9" s="191">
        <f t="shared" si="0"/>
        <v>-53.91</v>
      </c>
      <c r="D9" s="191">
        <f t="shared" si="1"/>
        <v>0</v>
      </c>
      <c r="F9" s="190" t="s">
        <v>304</v>
      </c>
      <c r="G9" s="191">
        <v>-53.91</v>
      </c>
      <c r="H9" s="191">
        <f t="shared" si="2"/>
        <v>-53.91</v>
      </c>
      <c r="I9" s="191">
        <f t="shared" si="3"/>
        <v>0</v>
      </c>
    </row>
    <row r="10" spans="1:9" x14ac:dyDescent="0.25">
      <c r="A10" s="190" t="s">
        <v>305</v>
      </c>
      <c r="B10" s="191">
        <v>-392.71</v>
      </c>
      <c r="C10" s="191">
        <f t="shared" si="0"/>
        <v>-392.71</v>
      </c>
      <c r="D10" s="191">
        <f t="shared" si="1"/>
        <v>0</v>
      </c>
      <c r="F10" s="190" t="s">
        <v>305</v>
      </c>
      <c r="G10" s="191">
        <v>-392.71</v>
      </c>
      <c r="H10" s="191">
        <f t="shared" si="2"/>
        <v>-392.71</v>
      </c>
      <c r="I10" s="191">
        <f t="shared" si="3"/>
        <v>0</v>
      </c>
    </row>
    <row r="11" spans="1:9" x14ac:dyDescent="0.25">
      <c r="A11" s="190" t="s">
        <v>306</v>
      </c>
      <c r="B11" s="191">
        <v>-31.25</v>
      </c>
      <c r="C11" s="191">
        <f t="shared" si="0"/>
        <v>-31.25</v>
      </c>
      <c r="D11" s="191">
        <f t="shared" si="1"/>
        <v>0</v>
      </c>
      <c r="F11" s="190" t="s">
        <v>306</v>
      </c>
      <c r="G11" s="191">
        <v>-31.25</v>
      </c>
      <c r="H11" s="191">
        <f t="shared" si="2"/>
        <v>-31.25</v>
      </c>
      <c r="I11" s="191">
        <f t="shared" si="3"/>
        <v>0</v>
      </c>
    </row>
    <row r="12" spans="1:9" x14ac:dyDescent="0.25">
      <c r="A12" s="190" t="s">
        <v>328</v>
      </c>
      <c r="B12" s="191">
        <v>272.98</v>
      </c>
      <c r="C12" s="191">
        <f t="shared" si="0"/>
        <v>272.98</v>
      </c>
      <c r="D12" s="191">
        <f t="shared" si="1"/>
        <v>0</v>
      </c>
      <c r="F12" s="190" t="s">
        <v>328</v>
      </c>
      <c r="G12" s="191">
        <v>272.98</v>
      </c>
      <c r="H12" s="191">
        <f t="shared" si="2"/>
        <v>272.98</v>
      </c>
      <c r="I12" s="191">
        <f t="shared" si="3"/>
        <v>0</v>
      </c>
    </row>
    <row r="13" spans="1:9" x14ac:dyDescent="0.25">
      <c r="A13" s="190" t="s">
        <v>307</v>
      </c>
      <c r="B13" s="191">
        <v>-2120.4899999999998</v>
      </c>
      <c r="C13" s="191">
        <f t="shared" si="0"/>
        <v>-2120.4899999999998</v>
      </c>
      <c r="D13" s="191">
        <f t="shared" si="1"/>
        <v>0</v>
      </c>
      <c r="F13" s="190" t="s">
        <v>307</v>
      </c>
      <c r="G13" s="191">
        <v>-2120.4899999999998</v>
      </c>
      <c r="H13" s="191">
        <f t="shared" si="2"/>
        <v>-2120.4899999999998</v>
      </c>
      <c r="I13" s="191">
        <f t="shared" si="3"/>
        <v>0</v>
      </c>
    </row>
    <row r="14" spans="1:9" x14ac:dyDescent="0.25">
      <c r="A14" s="190" t="s">
        <v>308</v>
      </c>
      <c r="B14" s="191">
        <v>-1858.15</v>
      </c>
      <c r="C14" s="191">
        <f t="shared" si="0"/>
        <v>-1858.1500000000003</v>
      </c>
      <c r="D14" s="191">
        <f t="shared" si="1"/>
        <v>0</v>
      </c>
      <c r="F14" s="190" t="s">
        <v>308</v>
      </c>
      <c r="G14" s="191">
        <v>-1858.1500000000003</v>
      </c>
      <c r="H14" s="191">
        <f t="shared" si="2"/>
        <v>-1858.15</v>
      </c>
      <c r="I14" s="191">
        <f t="shared" si="3"/>
        <v>0</v>
      </c>
    </row>
    <row r="15" spans="1:9" x14ac:dyDescent="0.25">
      <c r="A15" s="190" t="s">
        <v>309</v>
      </c>
      <c r="B15" s="191">
        <v>-1679.18</v>
      </c>
      <c r="C15" s="191">
        <f t="shared" si="0"/>
        <v>-1679.1800000000003</v>
      </c>
      <c r="D15" s="191">
        <f t="shared" si="1"/>
        <v>0</v>
      </c>
      <c r="F15" s="190" t="s">
        <v>309</v>
      </c>
      <c r="G15" s="191">
        <v>-1679.1800000000003</v>
      </c>
      <c r="H15" s="191">
        <f t="shared" si="2"/>
        <v>-1679.18</v>
      </c>
      <c r="I15" s="191">
        <f t="shared" si="3"/>
        <v>0</v>
      </c>
    </row>
    <row r="16" spans="1:9" x14ac:dyDescent="0.25">
      <c r="A16" s="190" t="s">
        <v>310</v>
      </c>
      <c r="B16" s="191">
        <v>-105.46</v>
      </c>
      <c r="C16" s="191">
        <f t="shared" si="0"/>
        <v>-105.46000000000001</v>
      </c>
      <c r="D16" s="191">
        <f t="shared" si="1"/>
        <v>0</v>
      </c>
      <c r="F16" s="190" t="s">
        <v>310</v>
      </c>
      <c r="G16" s="191">
        <v>-105.46000000000001</v>
      </c>
      <c r="H16" s="191">
        <f t="shared" si="2"/>
        <v>-105.46</v>
      </c>
      <c r="I16" s="191">
        <f t="shared" si="3"/>
        <v>0</v>
      </c>
    </row>
    <row r="17" spans="1:9" x14ac:dyDescent="0.25">
      <c r="A17" s="190" t="s">
        <v>311</v>
      </c>
      <c r="B17" s="191">
        <v>-687.5</v>
      </c>
      <c r="C17" s="191">
        <f t="shared" si="0"/>
        <v>-687.5</v>
      </c>
      <c r="D17" s="191">
        <f t="shared" si="1"/>
        <v>0</v>
      </c>
      <c r="F17" s="190" t="s">
        <v>311</v>
      </c>
      <c r="G17" s="191">
        <v>-687.5</v>
      </c>
      <c r="H17" s="191">
        <f t="shared" si="2"/>
        <v>-687.5</v>
      </c>
      <c r="I17" s="191">
        <f t="shared" si="3"/>
        <v>0</v>
      </c>
    </row>
    <row r="18" spans="1:9" x14ac:dyDescent="0.25">
      <c r="A18" s="190" t="s">
        <v>312</v>
      </c>
      <c r="B18" s="191">
        <v>-2766.09</v>
      </c>
      <c r="C18" s="191">
        <f t="shared" si="0"/>
        <v>-2766.09</v>
      </c>
      <c r="D18" s="191">
        <f t="shared" si="1"/>
        <v>0</v>
      </c>
      <c r="F18" s="190" t="s">
        <v>312</v>
      </c>
      <c r="G18" s="191">
        <v>-2766.09</v>
      </c>
      <c r="H18" s="191">
        <f t="shared" si="2"/>
        <v>-2766.09</v>
      </c>
      <c r="I18" s="191">
        <f t="shared" si="3"/>
        <v>0</v>
      </c>
    </row>
    <row r="19" spans="1:9" x14ac:dyDescent="0.25">
      <c r="A19" s="190" t="s">
        <v>313</v>
      </c>
      <c r="B19" s="191">
        <v>-1257.75</v>
      </c>
      <c r="C19" s="191">
        <f t="shared" si="0"/>
        <v>-1257.7499999999998</v>
      </c>
      <c r="D19" s="191">
        <f t="shared" si="1"/>
        <v>0</v>
      </c>
      <c r="F19" s="190" t="s">
        <v>313</v>
      </c>
      <c r="G19" s="191">
        <v>-1257.7499999999998</v>
      </c>
      <c r="H19" s="191">
        <f t="shared" si="2"/>
        <v>-1257.75</v>
      </c>
      <c r="I19" s="191">
        <f t="shared" si="3"/>
        <v>0</v>
      </c>
    </row>
    <row r="20" spans="1:9" x14ac:dyDescent="0.25">
      <c r="A20" s="190" t="s">
        <v>314</v>
      </c>
      <c r="B20" s="191">
        <v>-8.1199999999999992</v>
      </c>
      <c r="C20" s="191">
        <f t="shared" si="0"/>
        <v>-8.1199999999999992</v>
      </c>
      <c r="D20" s="191">
        <f t="shared" si="1"/>
        <v>0</v>
      </c>
      <c r="F20" s="190" t="s">
        <v>314</v>
      </c>
      <c r="G20" s="191">
        <v>-8.1199999999999992</v>
      </c>
      <c r="H20" s="191">
        <f t="shared" si="2"/>
        <v>-8.1199999999999992</v>
      </c>
      <c r="I20" s="191">
        <f t="shared" si="3"/>
        <v>0</v>
      </c>
    </row>
    <row r="21" spans="1:9" x14ac:dyDescent="0.25">
      <c r="A21" s="190" t="s">
        <v>315</v>
      </c>
      <c r="B21" s="191">
        <v>-392.71</v>
      </c>
      <c r="C21" s="191">
        <f t="shared" si="0"/>
        <v>-392.71</v>
      </c>
      <c r="D21" s="191">
        <f t="shared" si="1"/>
        <v>0</v>
      </c>
      <c r="F21" s="190" t="s">
        <v>315</v>
      </c>
      <c r="G21" s="191">
        <v>-392.71</v>
      </c>
      <c r="H21" s="191">
        <f t="shared" si="2"/>
        <v>-392.71</v>
      </c>
      <c r="I21" s="191">
        <f t="shared" si="3"/>
        <v>0</v>
      </c>
    </row>
    <row r="22" spans="1:9" x14ac:dyDescent="0.25">
      <c r="A22" s="190" t="s">
        <v>316</v>
      </c>
      <c r="B22" s="191">
        <v>-140.05000000000001</v>
      </c>
      <c r="C22" s="191">
        <f t="shared" si="0"/>
        <v>-140.05000000000001</v>
      </c>
      <c r="D22" s="191">
        <f t="shared" si="1"/>
        <v>0</v>
      </c>
      <c r="F22" s="190" t="s">
        <v>316</v>
      </c>
      <c r="G22" s="191">
        <v>-140.05000000000001</v>
      </c>
      <c r="H22" s="191">
        <f t="shared" si="2"/>
        <v>-140.05000000000001</v>
      </c>
      <c r="I22" s="191">
        <f t="shared" si="3"/>
        <v>0</v>
      </c>
    </row>
    <row r="23" spans="1:9" x14ac:dyDescent="0.25">
      <c r="A23" s="190" t="s">
        <v>317</v>
      </c>
      <c r="B23" s="191">
        <v>-68.78</v>
      </c>
      <c r="C23" s="191">
        <f t="shared" si="0"/>
        <v>-68.78</v>
      </c>
      <c r="D23" s="191">
        <f t="shared" si="1"/>
        <v>0</v>
      </c>
      <c r="F23" s="190" t="s">
        <v>317</v>
      </c>
      <c r="G23" s="191">
        <v>-68.78</v>
      </c>
      <c r="H23" s="191">
        <f t="shared" si="2"/>
        <v>-68.78</v>
      </c>
      <c r="I23" s="191">
        <f t="shared" si="3"/>
        <v>0</v>
      </c>
    </row>
    <row r="24" spans="1:9" x14ac:dyDescent="0.25">
      <c r="A24" s="190" t="s">
        <v>318</v>
      </c>
      <c r="B24" s="191">
        <v>22725.200000000001</v>
      </c>
      <c r="C24" s="191">
        <f t="shared" si="0"/>
        <v>22725.199999999993</v>
      </c>
      <c r="D24" s="191">
        <f t="shared" si="1"/>
        <v>0</v>
      </c>
      <c r="F24" s="190" t="s">
        <v>318</v>
      </c>
      <c r="G24" s="191">
        <v>22725.199999999993</v>
      </c>
      <c r="H24" s="191">
        <f t="shared" si="2"/>
        <v>22725.200000000001</v>
      </c>
      <c r="I24" s="191">
        <f t="shared" si="3"/>
        <v>0</v>
      </c>
    </row>
    <row r="25" spans="1:9" x14ac:dyDescent="0.25">
      <c r="A25" s="190" t="s">
        <v>319</v>
      </c>
      <c r="B25" s="191">
        <v>3923.2</v>
      </c>
      <c r="C25" s="191">
        <f t="shared" si="0"/>
        <v>3923.2</v>
      </c>
      <c r="D25" s="191">
        <f t="shared" si="1"/>
        <v>0</v>
      </c>
      <c r="F25" s="190" t="s">
        <v>319</v>
      </c>
      <c r="G25" s="191">
        <v>3923.2</v>
      </c>
      <c r="H25" s="191">
        <f t="shared" si="2"/>
        <v>3923.2</v>
      </c>
      <c r="I25" s="191">
        <f t="shared" si="3"/>
        <v>0</v>
      </c>
    </row>
    <row r="26" spans="1:9" x14ac:dyDescent="0.25">
      <c r="A26" s="190" t="s">
        <v>320</v>
      </c>
      <c r="B26" s="191">
        <v>1505.5</v>
      </c>
      <c r="C26" s="191">
        <f t="shared" si="0"/>
        <v>1505.5</v>
      </c>
      <c r="D26" s="191">
        <f t="shared" si="1"/>
        <v>0</v>
      </c>
      <c r="F26" s="190" t="s">
        <v>320</v>
      </c>
      <c r="G26" s="191">
        <v>1505.5</v>
      </c>
      <c r="H26" s="191">
        <f t="shared" si="2"/>
        <v>1505.5</v>
      </c>
      <c r="I26" s="191">
        <f t="shared" si="3"/>
        <v>0</v>
      </c>
    </row>
    <row r="27" spans="1:9" x14ac:dyDescent="0.25">
      <c r="A27" s="190" t="s">
        <v>321</v>
      </c>
      <c r="B27" s="191">
        <v>53.91</v>
      </c>
      <c r="C27" s="191">
        <f t="shared" si="0"/>
        <v>53.91</v>
      </c>
      <c r="D27" s="191">
        <f t="shared" si="1"/>
        <v>0</v>
      </c>
      <c r="F27" s="190" t="s">
        <v>321</v>
      </c>
      <c r="G27" s="191">
        <v>53.91</v>
      </c>
      <c r="H27" s="191">
        <f t="shared" si="2"/>
        <v>53.91</v>
      </c>
      <c r="I27" s="191">
        <f t="shared" si="3"/>
        <v>0</v>
      </c>
    </row>
    <row r="28" spans="1:9" x14ac:dyDescent="0.25">
      <c r="A28" s="190" t="s">
        <v>322</v>
      </c>
      <c r="B28" s="191">
        <v>1679.18</v>
      </c>
      <c r="C28" s="191">
        <f t="shared" si="0"/>
        <v>1679.1800000000003</v>
      </c>
      <c r="D28" s="191">
        <f t="shared" si="1"/>
        <v>0</v>
      </c>
      <c r="F28" s="190" t="s">
        <v>322</v>
      </c>
      <c r="G28" s="191">
        <v>1679.1800000000003</v>
      </c>
      <c r="H28" s="191">
        <f t="shared" si="2"/>
        <v>1679.18</v>
      </c>
      <c r="I28" s="191">
        <f t="shared" si="3"/>
        <v>0</v>
      </c>
    </row>
    <row r="29" spans="1:9" x14ac:dyDescent="0.25">
      <c r="A29" s="190" t="s">
        <v>323</v>
      </c>
      <c r="B29" s="191">
        <v>392.71</v>
      </c>
      <c r="C29" s="191">
        <f t="shared" si="0"/>
        <v>392.70999999999992</v>
      </c>
      <c r="D29" s="191">
        <f t="shared" si="1"/>
        <v>0</v>
      </c>
      <c r="F29" s="190" t="s">
        <v>323</v>
      </c>
      <c r="G29" s="191">
        <v>392.70999999999992</v>
      </c>
      <c r="H29" s="191">
        <f t="shared" si="2"/>
        <v>392.71</v>
      </c>
      <c r="I29" s="191">
        <f t="shared" si="3"/>
        <v>0</v>
      </c>
    </row>
    <row r="30" spans="1:9" x14ac:dyDescent="0.25">
      <c r="A30" s="190" t="s">
        <v>324</v>
      </c>
      <c r="B30" s="191">
        <v>4917.5</v>
      </c>
      <c r="C30" s="191">
        <f t="shared" si="0"/>
        <v>4917.5</v>
      </c>
      <c r="D30" s="191">
        <f t="shared" si="1"/>
        <v>0</v>
      </c>
      <c r="F30" s="190" t="s">
        <v>324</v>
      </c>
      <c r="G30" s="191">
        <v>4917.5</v>
      </c>
      <c r="H30" s="191">
        <f t="shared" si="2"/>
        <v>4917.5</v>
      </c>
      <c r="I30" s="191">
        <f t="shared" si="3"/>
        <v>0</v>
      </c>
    </row>
    <row r="31" spans="1:9" x14ac:dyDescent="0.25">
      <c r="A31" s="190" t="s">
        <v>325</v>
      </c>
      <c r="B31" s="191">
        <v>31.25</v>
      </c>
      <c r="C31" s="191">
        <f t="shared" si="0"/>
        <v>31.25</v>
      </c>
      <c r="D31" s="191">
        <f t="shared" si="1"/>
        <v>0</v>
      </c>
      <c r="F31" s="190" t="s">
        <v>325</v>
      </c>
      <c r="G31" s="191">
        <v>31.25</v>
      </c>
      <c r="H31" s="191">
        <f t="shared" si="2"/>
        <v>31.25</v>
      </c>
      <c r="I31" s="191">
        <f t="shared" si="3"/>
        <v>0</v>
      </c>
    </row>
    <row r="32" spans="1:9" x14ac:dyDescent="0.25">
      <c r="A32" s="190" t="s">
        <v>326</v>
      </c>
      <c r="B32" s="191">
        <v>37.76</v>
      </c>
      <c r="C32" s="191">
        <f t="shared" si="0"/>
        <v>37.759999999999991</v>
      </c>
      <c r="D32" s="191">
        <f t="shared" si="1"/>
        <v>0</v>
      </c>
      <c r="F32" s="190" t="s">
        <v>326</v>
      </c>
      <c r="G32" s="191">
        <v>37.759999999999991</v>
      </c>
      <c r="H32" s="191">
        <f t="shared" si="2"/>
        <v>37.76</v>
      </c>
      <c r="I32" s="191">
        <f t="shared" si="3"/>
        <v>0</v>
      </c>
    </row>
    <row r="33" spans="1:9" x14ac:dyDescent="0.25">
      <c r="A33" s="190" t="s">
        <v>327</v>
      </c>
      <c r="B33" s="191">
        <v>2196.0100000000002</v>
      </c>
      <c r="C33" s="191">
        <f t="shared" si="0"/>
        <v>2196.0100000000007</v>
      </c>
      <c r="D33" s="191">
        <f t="shared" si="1"/>
        <v>0</v>
      </c>
      <c r="F33" s="190" t="s">
        <v>327</v>
      </c>
      <c r="G33" s="191">
        <v>2196.0100000000007</v>
      </c>
      <c r="H33" s="191">
        <f t="shared" si="2"/>
        <v>2196.0100000000002</v>
      </c>
      <c r="I33" s="191">
        <f t="shared" si="3"/>
        <v>0</v>
      </c>
    </row>
    <row r="34" spans="1:9" x14ac:dyDescent="0.25">
      <c r="A34" s="190" t="s">
        <v>185</v>
      </c>
      <c r="B34" s="191">
        <v>9.0949470177292824E-13</v>
      </c>
      <c r="F34" s="190" t="s">
        <v>185</v>
      </c>
      <c r="G34" s="191">
        <v>-5.9117155615240335E-12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E38" sqref="E38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42578125" style="191" bestFit="1" customWidth="1"/>
    <col min="9" max="9" width="11.85546875" style="191" bestFit="1" customWidth="1"/>
  </cols>
  <sheetData>
    <row r="2" spans="1:9" x14ac:dyDescent="0.25">
      <c r="A2" s="231" t="s">
        <v>289</v>
      </c>
      <c r="E2" s="231"/>
      <c r="F2" s="231" t="s">
        <v>290</v>
      </c>
    </row>
    <row r="3" spans="1:9" x14ac:dyDescent="0.25">
      <c r="A3" s="189" t="s">
        <v>186</v>
      </c>
      <c r="B3" s="191" t="s">
        <v>187</v>
      </c>
      <c r="C3" s="191" t="s">
        <v>291</v>
      </c>
      <c r="D3" s="191" t="s">
        <v>190</v>
      </c>
      <c r="F3" s="189" t="s">
        <v>186</v>
      </c>
      <c r="G3" s="191" t="s">
        <v>187</v>
      </c>
      <c r="H3" s="191" t="s">
        <v>292</v>
      </c>
      <c r="I3" s="191" t="s">
        <v>190</v>
      </c>
    </row>
    <row r="4" spans="1:9" x14ac:dyDescent="0.25">
      <c r="A4" s="190" t="s">
        <v>299</v>
      </c>
      <c r="B4" s="191">
        <v>-18720.310000000001</v>
      </c>
      <c r="C4" s="191">
        <f>VLOOKUP(A4,$F$4:$G$51,2,FALSE)</f>
        <v>-18720.310000000001</v>
      </c>
      <c r="D4" s="191">
        <f>B4-C4</f>
        <v>0</v>
      </c>
      <c r="F4" s="190" t="s">
        <v>299</v>
      </c>
      <c r="G4" s="191">
        <v>-18720.310000000001</v>
      </c>
      <c r="H4" s="191">
        <f>VLOOKUP(F4,$A$4:$B$51,2,FALSE)</f>
        <v>-18720.310000000001</v>
      </c>
      <c r="I4" s="191">
        <f>G4-H4</f>
        <v>0</v>
      </c>
    </row>
    <row r="5" spans="1:9" x14ac:dyDescent="0.25">
      <c r="A5" s="190" t="s">
        <v>300</v>
      </c>
      <c r="B5" s="191">
        <v>-1974.91</v>
      </c>
      <c r="C5" s="191">
        <f t="shared" ref="C5:C33" si="0">VLOOKUP(A5,$F$4:$G$51,2,FALSE)</f>
        <v>-1974.9099999999999</v>
      </c>
      <c r="D5" s="191">
        <f t="shared" ref="D5:D33" si="1">B5-C5</f>
        <v>0</v>
      </c>
      <c r="F5" s="190" t="s">
        <v>300</v>
      </c>
      <c r="G5" s="191">
        <v>-1974.9099999999999</v>
      </c>
      <c r="H5" s="191">
        <f t="shared" ref="H5:H33" si="2">VLOOKUP(F5,$A$4:$B$51,2,FALSE)</f>
        <v>-1974.91</v>
      </c>
      <c r="I5" s="191">
        <f t="shared" ref="I5:I33" si="3">G5-H5</f>
        <v>0</v>
      </c>
    </row>
    <row r="6" spans="1:9" x14ac:dyDescent="0.25">
      <c r="A6" s="190" t="s">
        <v>301</v>
      </c>
      <c r="B6" s="191">
        <v>-1782.87</v>
      </c>
      <c r="C6" s="191">
        <f t="shared" si="0"/>
        <v>-1782.87</v>
      </c>
      <c r="D6" s="191">
        <f t="shared" si="1"/>
        <v>0</v>
      </c>
      <c r="F6" s="190" t="s">
        <v>301</v>
      </c>
      <c r="G6" s="191">
        <v>-1782.87</v>
      </c>
      <c r="H6" s="191">
        <f t="shared" si="2"/>
        <v>-1782.87</v>
      </c>
      <c r="I6" s="191">
        <f t="shared" si="3"/>
        <v>0</v>
      </c>
    </row>
    <row r="7" spans="1:9" x14ac:dyDescent="0.25">
      <c r="A7" s="190" t="s">
        <v>302</v>
      </c>
      <c r="B7" s="191">
        <v>-42.38</v>
      </c>
      <c r="C7" s="191">
        <f t="shared" si="0"/>
        <v>-42.379999999999995</v>
      </c>
      <c r="D7" s="191">
        <f t="shared" si="1"/>
        <v>0</v>
      </c>
      <c r="F7" s="190" t="s">
        <v>302</v>
      </c>
      <c r="G7" s="191">
        <v>-42.379999999999995</v>
      </c>
      <c r="H7" s="191">
        <f t="shared" si="2"/>
        <v>-42.38</v>
      </c>
      <c r="I7" s="191">
        <f t="shared" si="3"/>
        <v>0</v>
      </c>
    </row>
    <row r="8" spans="1:9" x14ac:dyDescent="0.25">
      <c r="A8" s="190" t="s">
        <v>303</v>
      </c>
      <c r="B8" s="191">
        <v>-4917.5</v>
      </c>
      <c r="C8" s="191">
        <f t="shared" si="0"/>
        <v>-4917.4999999999991</v>
      </c>
      <c r="D8" s="191">
        <f t="shared" si="1"/>
        <v>0</v>
      </c>
      <c r="F8" s="190" t="s">
        <v>303</v>
      </c>
      <c r="G8" s="191">
        <v>-4917.4999999999991</v>
      </c>
      <c r="H8" s="191">
        <f t="shared" si="2"/>
        <v>-4917.5</v>
      </c>
      <c r="I8" s="191">
        <f t="shared" si="3"/>
        <v>0</v>
      </c>
    </row>
    <row r="9" spans="1:9" x14ac:dyDescent="0.25">
      <c r="A9" s="190" t="s">
        <v>304</v>
      </c>
      <c r="B9" s="191">
        <v>-53.91</v>
      </c>
      <c r="C9" s="191">
        <f t="shared" si="0"/>
        <v>-53.910000000000004</v>
      </c>
      <c r="D9" s="191">
        <f t="shared" si="1"/>
        <v>0</v>
      </c>
      <c r="F9" s="190" t="s">
        <v>304</v>
      </c>
      <c r="G9" s="191">
        <v>-53.910000000000004</v>
      </c>
      <c r="H9" s="191">
        <f t="shared" si="2"/>
        <v>-53.91</v>
      </c>
      <c r="I9" s="191">
        <f t="shared" si="3"/>
        <v>0</v>
      </c>
    </row>
    <row r="10" spans="1:9" x14ac:dyDescent="0.25">
      <c r="A10" s="190" t="s">
        <v>305</v>
      </c>
      <c r="B10" s="191">
        <v>-416.94</v>
      </c>
      <c r="C10" s="191">
        <f t="shared" si="0"/>
        <v>-416.93999999999994</v>
      </c>
      <c r="D10" s="191">
        <f t="shared" si="1"/>
        <v>0</v>
      </c>
      <c r="F10" s="190" t="s">
        <v>305</v>
      </c>
      <c r="G10" s="191">
        <v>-416.93999999999994</v>
      </c>
      <c r="H10" s="191">
        <f t="shared" si="2"/>
        <v>-416.94</v>
      </c>
      <c r="I10" s="191">
        <f t="shared" si="3"/>
        <v>0</v>
      </c>
    </row>
    <row r="11" spans="1:9" x14ac:dyDescent="0.25">
      <c r="A11" s="190" t="s">
        <v>306</v>
      </c>
      <c r="B11" s="191">
        <v>-31.25</v>
      </c>
      <c r="C11" s="191">
        <f t="shared" si="0"/>
        <v>-31.25</v>
      </c>
      <c r="D11" s="191">
        <f t="shared" si="1"/>
        <v>0</v>
      </c>
      <c r="F11" s="190" t="s">
        <v>306</v>
      </c>
      <c r="G11" s="191">
        <v>-31.25</v>
      </c>
      <c r="H11" s="191">
        <f t="shared" si="2"/>
        <v>-31.25</v>
      </c>
      <c r="I11" s="191">
        <f t="shared" si="3"/>
        <v>0</v>
      </c>
    </row>
    <row r="12" spans="1:9" x14ac:dyDescent="0.25">
      <c r="A12" s="190" t="s">
        <v>328</v>
      </c>
      <c r="B12" s="191">
        <v>517.11</v>
      </c>
      <c r="C12" s="191">
        <f t="shared" si="0"/>
        <v>517.11</v>
      </c>
      <c r="D12" s="191">
        <f t="shared" si="1"/>
        <v>0</v>
      </c>
      <c r="F12" s="190" t="s">
        <v>328</v>
      </c>
      <c r="G12" s="191">
        <v>517.11</v>
      </c>
      <c r="H12" s="191">
        <f t="shared" si="2"/>
        <v>517.11</v>
      </c>
      <c r="I12" s="191">
        <f t="shared" si="3"/>
        <v>0</v>
      </c>
    </row>
    <row r="13" spans="1:9" x14ac:dyDescent="0.25">
      <c r="A13" s="190" t="s">
        <v>307</v>
      </c>
      <c r="B13" s="191">
        <v>-2493.98</v>
      </c>
      <c r="C13" s="191">
        <f t="shared" si="0"/>
        <v>-2493.98</v>
      </c>
      <c r="D13" s="191">
        <f t="shared" si="1"/>
        <v>0</v>
      </c>
      <c r="F13" s="190" t="s">
        <v>307</v>
      </c>
      <c r="G13" s="191">
        <v>-2493.98</v>
      </c>
      <c r="H13" s="191">
        <f t="shared" si="2"/>
        <v>-2493.98</v>
      </c>
      <c r="I13" s="191">
        <f t="shared" si="3"/>
        <v>0</v>
      </c>
    </row>
    <row r="14" spans="1:9" x14ac:dyDescent="0.25">
      <c r="A14" s="190" t="s">
        <v>308</v>
      </c>
      <c r="B14" s="191">
        <v>-1974.91</v>
      </c>
      <c r="C14" s="191">
        <f t="shared" si="0"/>
        <v>-1974.9099999999999</v>
      </c>
      <c r="D14" s="191">
        <f t="shared" si="1"/>
        <v>0</v>
      </c>
      <c r="F14" s="190" t="s">
        <v>308</v>
      </c>
      <c r="G14" s="191">
        <v>-1974.9099999999999</v>
      </c>
      <c r="H14" s="191">
        <f t="shared" si="2"/>
        <v>-1974.91</v>
      </c>
      <c r="I14" s="191">
        <f t="shared" si="3"/>
        <v>0</v>
      </c>
    </row>
    <row r="15" spans="1:9" x14ac:dyDescent="0.25">
      <c r="A15" s="190" t="s">
        <v>309</v>
      </c>
      <c r="B15" s="191">
        <v>-1782.87</v>
      </c>
      <c r="C15" s="191">
        <f t="shared" si="0"/>
        <v>-1782.87</v>
      </c>
      <c r="D15" s="191">
        <f t="shared" si="1"/>
        <v>0</v>
      </c>
      <c r="F15" s="190" t="s">
        <v>309</v>
      </c>
      <c r="G15" s="191">
        <v>-1782.87</v>
      </c>
      <c r="H15" s="191">
        <f t="shared" si="2"/>
        <v>-1782.87</v>
      </c>
      <c r="I15" s="191">
        <f t="shared" si="3"/>
        <v>0</v>
      </c>
    </row>
    <row r="16" spans="1:9" x14ac:dyDescent="0.25">
      <c r="A16" s="190" t="s">
        <v>310</v>
      </c>
      <c r="B16" s="191">
        <v>-115.06</v>
      </c>
      <c r="C16" s="191">
        <f t="shared" si="0"/>
        <v>-115.06</v>
      </c>
      <c r="D16" s="191">
        <f t="shared" si="1"/>
        <v>0</v>
      </c>
      <c r="F16" s="190" t="s">
        <v>310</v>
      </c>
      <c r="G16" s="191">
        <v>-115.06</v>
      </c>
      <c r="H16" s="191">
        <f t="shared" si="2"/>
        <v>-115.06</v>
      </c>
      <c r="I16" s="191">
        <f t="shared" si="3"/>
        <v>0</v>
      </c>
    </row>
    <row r="17" spans="1:9" x14ac:dyDescent="0.25">
      <c r="A17" s="190" t="s">
        <v>311</v>
      </c>
      <c r="B17" s="191">
        <v>-687.5</v>
      </c>
      <c r="C17" s="191">
        <f t="shared" si="0"/>
        <v>-687.5</v>
      </c>
      <c r="D17" s="191">
        <f t="shared" si="1"/>
        <v>0</v>
      </c>
      <c r="F17" s="190" t="s">
        <v>311</v>
      </c>
      <c r="G17" s="191">
        <v>-687.5</v>
      </c>
      <c r="H17" s="191">
        <f t="shared" si="2"/>
        <v>-687.5</v>
      </c>
      <c r="I17" s="191">
        <f t="shared" si="3"/>
        <v>0</v>
      </c>
    </row>
    <row r="18" spans="1:9" x14ac:dyDescent="0.25">
      <c r="A18" s="190" t="s">
        <v>312</v>
      </c>
      <c r="B18" s="191">
        <v>-3028.97</v>
      </c>
      <c r="C18" s="191">
        <f t="shared" si="0"/>
        <v>-3028.9699999999993</v>
      </c>
      <c r="D18" s="191">
        <f t="shared" si="1"/>
        <v>0</v>
      </c>
      <c r="F18" s="190" t="s">
        <v>312</v>
      </c>
      <c r="G18" s="191">
        <v>-3028.9699999999993</v>
      </c>
      <c r="H18" s="191">
        <f t="shared" si="2"/>
        <v>-3028.97</v>
      </c>
      <c r="I18" s="191">
        <f t="shared" si="3"/>
        <v>0</v>
      </c>
    </row>
    <row r="19" spans="1:9" x14ac:dyDescent="0.25">
      <c r="A19" s="190" t="s">
        <v>313</v>
      </c>
      <c r="B19" s="191">
        <v>-1361.71</v>
      </c>
      <c r="C19" s="191">
        <f t="shared" si="0"/>
        <v>-1361.71</v>
      </c>
      <c r="D19" s="191">
        <f t="shared" si="1"/>
        <v>0</v>
      </c>
      <c r="F19" s="190" t="s">
        <v>313</v>
      </c>
      <c r="G19" s="191">
        <v>-1361.71</v>
      </c>
      <c r="H19" s="191">
        <f t="shared" si="2"/>
        <v>-1361.71</v>
      </c>
      <c r="I19" s="191">
        <f t="shared" si="3"/>
        <v>0</v>
      </c>
    </row>
    <row r="20" spans="1:9" x14ac:dyDescent="0.25">
      <c r="A20" s="190" t="s">
        <v>314</v>
      </c>
      <c r="B20" s="191">
        <v>-8.1199999999999992</v>
      </c>
      <c r="C20" s="191">
        <f t="shared" si="0"/>
        <v>-8.120000000000001</v>
      </c>
      <c r="D20" s="191">
        <f t="shared" si="1"/>
        <v>0</v>
      </c>
      <c r="F20" s="190" t="s">
        <v>314</v>
      </c>
      <c r="G20" s="191">
        <v>-8.120000000000001</v>
      </c>
      <c r="H20" s="191">
        <f t="shared" si="2"/>
        <v>-8.1199999999999992</v>
      </c>
      <c r="I20" s="191">
        <f t="shared" si="3"/>
        <v>0</v>
      </c>
    </row>
    <row r="21" spans="1:9" x14ac:dyDescent="0.25">
      <c r="A21" s="190" t="s">
        <v>315</v>
      </c>
      <c r="B21" s="191">
        <v>-416.94</v>
      </c>
      <c r="C21" s="191">
        <f t="shared" si="0"/>
        <v>-416.93999999999994</v>
      </c>
      <c r="D21" s="191">
        <f t="shared" si="1"/>
        <v>0</v>
      </c>
      <c r="F21" s="190" t="s">
        <v>315</v>
      </c>
      <c r="G21" s="191">
        <v>-416.93999999999994</v>
      </c>
      <c r="H21" s="191">
        <f t="shared" si="2"/>
        <v>-416.94</v>
      </c>
      <c r="I21" s="191">
        <f t="shared" si="3"/>
        <v>0</v>
      </c>
    </row>
    <row r="22" spans="1:9" x14ac:dyDescent="0.25">
      <c r="A22" s="190" t="s">
        <v>316</v>
      </c>
      <c r="B22" s="191">
        <v>-140.05000000000001</v>
      </c>
      <c r="C22" s="191">
        <f t="shared" si="0"/>
        <v>-140.05000000000001</v>
      </c>
      <c r="D22" s="191">
        <f t="shared" si="1"/>
        <v>0</v>
      </c>
      <c r="F22" s="190" t="s">
        <v>316</v>
      </c>
      <c r="G22" s="191">
        <v>-140.05000000000001</v>
      </c>
      <c r="H22" s="191">
        <f t="shared" si="2"/>
        <v>-140.05000000000001</v>
      </c>
      <c r="I22" s="191">
        <f t="shared" si="3"/>
        <v>0</v>
      </c>
    </row>
    <row r="23" spans="1:9" x14ac:dyDescent="0.25">
      <c r="A23" s="190" t="s">
        <v>317</v>
      </c>
      <c r="B23" s="191">
        <v>-68.78</v>
      </c>
      <c r="C23" s="191">
        <f t="shared" si="0"/>
        <v>-68.78</v>
      </c>
      <c r="D23" s="191">
        <f t="shared" si="1"/>
        <v>0</v>
      </c>
      <c r="F23" s="190" t="s">
        <v>317</v>
      </c>
      <c r="G23" s="191">
        <v>-68.78</v>
      </c>
      <c r="H23" s="191">
        <f t="shared" si="2"/>
        <v>-68.78</v>
      </c>
      <c r="I23" s="191">
        <f t="shared" si="3"/>
        <v>0</v>
      </c>
    </row>
    <row r="24" spans="1:9" x14ac:dyDescent="0.25">
      <c r="A24" s="190" t="s">
        <v>318</v>
      </c>
      <c r="B24" s="191">
        <v>24462.81</v>
      </c>
      <c r="C24" s="191">
        <f t="shared" si="0"/>
        <v>24462.809999999998</v>
      </c>
      <c r="D24" s="191">
        <f t="shared" si="1"/>
        <v>0</v>
      </c>
      <c r="F24" s="190" t="s">
        <v>318</v>
      </c>
      <c r="G24" s="191">
        <v>24462.809999999998</v>
      </c>
      <c r="H24" s="191">
        <f t="shared" si="2"/>
        <v>24462.81</v>
      </c>
      <c r="I24" s="191">
        <f t="shared" si="3"/>
        <v>0</v>
      </c>
    </row>
    <row r="25" spans="1:9" x14ac:dyDescent="0.25">
      <c r="A25" s="190" t="s">
        <v>319</v>
      </c>
      <c r="B25" s="191">
        <v>3923.2</v>
      </c>
      <c r="C25" s="191">
        <f t="shared" si="0"/>
        <v>3923.2000000000003</v>
      </c>
      <c r="D25" s="191">
        <f t="shared" si="1"/>
        <v>0</v>
      </c>
      <c r="F25" s="190" t="s">
        <v>319</v>
      </c>
      <c r="G25" s="191">
        <v>3923.2000000000003</v>
      </c>
      <c r="H25" s="191">
        <f t="shared" si="2"/>
        <v>3923.2</v>
      </c>
      <c r="I25" s="191">
        <f t="shared" si="3"/>
        <v>0</v>
      </c>
    </row>
    <row r="26" spans="1:9" x14ac:dyDescent="0.25">
      <c r="A26" s="190" t="s">
        <v>320</v>
      </c>
      <c r="B26" s="191">
        <v>1537</v>
      </c>
      <c r="C26" s="191">
        <f t="shared" si="0"/>
        <v>1537</v>
      </c>
      <c r="D26" s="191">
        <f t="shared" si="1"/>
        <v>0</v>
      </c>
      <c r="F26" s="190" t="s">
        <v>320</v>
      </c>
      <c r="G26" s="191">
        <v>1537</v>
      </c>
      <c r="H26" s="191">
        <f t="shared" si="2"/>
        <v>1537</v>
      </c>
      <c r="I26" s="191">
        <f t="shared" si="3"/>
        <v>0</v>
      </c>
    </row>
    <row r="27" spans="1:9" x14ac:dyDescent="0.25">
      <c r="A27" s="190" t="s">
        <v>321</v>
      </c>
      <c r="B27" s="191">
        <v>53.91</v>
      </c>
      <c r="C27" s="191">
        <f t="shared" si="0"/>
        <v>53.910000000000004</v>
      </c>
      <c r="D27" s="191">
        <f t="shared" si="1"/>
        <v>0</v>
      </c>
      <c r="F27" s="190" t="s">
        <v>321</v>
      </c>
      <c r="G27" s="191">
        <v>53.910000000000004</v>
      </c>
      <c r="H27" s="191">
        <f t="shared" si="2"/>
        <v>53.91</v>
      </c>
      <c r="I27" s="191">
        <f t="shared" si="3"/>
        <v>0</v>
      </c>
    </row>
    <row r="28" spans="1:9" x14ac:dyDescent="0.25">
      <c r="A28" s="190" t="s">
        <v>322</v>
      </c>
      <c r="B28" s="191">
        <v>1782.87</v>
      </c>
      <c r="C28" s="191">
        <f t="shared" si="0"/>
        <v>1782.87</v>
      </c>
      <c r="D28" s="191">
        <f t="shared" si="1"/>
        <v>0</v>
      </c>
      <c r="F28" s="190" t="s">
        <v>322</v>
      </c>
      <c r="G28" s="191">
        <v>1782.87</v>
      </c>
      <c r="H28" s="191">
        <f t="shared" si="2"/>
        <v>1782.87</v>
      </c>
      <c r="I28" s="191">
        <f t="shared" si="3"/>
        <v>0</v>
      </c>
    </row>
    <row r="29" spans="1:9" x14ac:dyDescent="0.25">
      <c r="A29" s="190" t="s">
        <v>323</v>
      </c>
      <c r="B29" s="191">
        <v>416.94000000000005</v>
      </c>
      <c r="C29" s="191">
        <f t="shared" si="0"/>
        <v>416.93999999999994</v>
      </c>
      <c r="D29" s="191">
        <f t="shared" si="1"/>
        <v>0</v>
      </c>
      <c r="F29" s="190" t="s">
        <v>323</v>
      </c>
      <c r="G29" s="191">
        <v>416.93999999999994</v>
      </c>
      <c r="H29" s="191">
        <f t="shared" si="2"/>
        <v>416.94000000000005</v>
      </c>
      <c r="I29" s="191">
        <f t="shared" si="3"/>
        <v>0</v>
      </c>
    </row>
    <row r="30" spans="1:9" x14ac:dyDescent="0.25">
      <c r="A30" s="190" t="s">
        <v>324</v>
      </c>
      <c r="B30" s="191">
        <v>4917.5</v>
      </c>
      <c r="C30" s="191">
        <f t="shared" si="0"/>
        <v>4917.4999999999991</v>
      </c>
      <c r="D30" s="191">
        <f t="shared" si="1"/>
        <v>0</v>
      </c>
      <c r="F30" s="190" t="s">
        <v>324</v>
      </c>
      <c r="G30" s="191">
        <v>4917.4999999999991</v>
      </c>
      <c r="H30" s="191">
        <f t="shared" si="2"/>
        <v>4917.5</v>
      </c>
      <c r="I30" s="191">
        <f t="shared" si="3"/>
        <v>0</v>
      </c>
    </row>
    <row r="31" spans="1:9" x14ac:dyDescent="0.25">
      <c r="A31" s="190" t="s">
        <v>325</v>
      </c>
      <c r="B31" s="191">
        <v>31.25</v>
      </c>
      <c r="C31" s="191">
        <f t="shared" si="0"/>
        <v>31.25</v>
      </c>
      <c r="D31" s="191">
        <f t="shared" si="1"/>
        <v>0</v>
      </c>
      <c r="F31" s="190" t="s">
        <v>325</v>
      </c>
      <c r="G31" s="191">
        <v>31.25</v>
      </c>
      <c r="H31" s="191">
        <f t="shared" si="2"/>
        <v>31.25</v>
      </c>
      <c r="I31" s="191">
        <f t="shared" si="3"/>
        <v>0</v>
      </c>
    </row>
    <row r="32" spans="1:9" x14ac:dyDescent="0.25">
      <c r="A32" s="190" t="s">
        <v>326</v>
      </c>
      <c r="B32" s="191">
        <v>42.379999999999995</v>
      </c>
      <c r="C32" s="191">
        <f t="shared" si="0"/>
        <v>42.379999999999995</v>
      </c>
      <c r="D32" s="191">
        <f t="shared" si="1"/>
        <v>0</v>
      </c>
      <c r="F32" s="190" t="s">
        <v>326</v>
      </c>
      <c r="G32" s="191">
        <v>42.379999999999995</v>
      </c>
      <c r="H32" s="191">
        <f t="shared" si="2"/>
        <v>42.379999999999995</v>
      </c>
      <c r="I32" s="191">
        <f t="shared" si="3"/>
        <v>0</v>
      </c>
    </row>
    <row r="33" spans="1:9" x14ac:dyDescent="0.25">
      <c r="A33" s="190" t="s">
        <v>327</v>
      </c>
      <c r="B33" s="191">
        <v>2333.9899999999998</v>
      </c>
      <c r="C33" s="191">
        <f t="shared" si="0"/>
        <v>2333.9899999999998</v>
      </c>
      <c r="D33" s="191">
        <f t="shared" si="1"/>
        <v>0</v>
      </c>
      <c r="F33" s="190" t="s">
        <v>327</v>
      </c>
      <c r="G33" s="191">
        <v>2333.9899999999998</v>
      </c>
      <c r="H33" s="191">
        <f t="shared" si="2"/>
        <v>2333.9899999999998</v>
      </c>
      <c r="I33" s="191">
        <f t="shared" si="3"/>
        <v>0</v>
      </c>
    </row>
    <row r="34" spans="1:9" x14ac:dyDescent="0.25">
      <c r="A34" s="190" t="s">
        <v>185</v>
      </c>
      <c r="B34" s="191">
        <v>-4.5474735088646412E-12</v>
      </c>
      <c r="F34" s="190" t="s">
        <v>185</v>
      </c>
      <c r="G34" s="191">
        <v>-9.0949470177292824E-12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E38" sqref="E38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42578125" style="191" bestFit="1" customWidth="1"/>
    <col min="9" max="9" width="11.85546875" style="191" bestFit="1" customWidth="1"/>
  </cols>
  <sheetData>
    <row r="2" spans="1:9" x14ac:dyDescent="0.25">
      <c r="A2" s="231" t="s">
        <v>289</v>
      </c>
      <c r="E2" s="231"/>
      <c r="F2" s="231" t="s">
        <v>290</v>
      </c>
    </row>
    <row r="3" spans="1:9" x14ac:dyDescent="0.25">
      <c r="A3" s="189" t="s">
        <v>186</v>
      </c>
      <c r="B3" s="191" t="s">
        <v>187</v>
      </c>
      <c r="C3" s="191" t="s">
        <v>291</v>
      </c>
      <c r="D3" s="191" t="s">
        <v>190</v>
      </c>
      <c r="F3" s="189" t="s">
        <v>186</v>
      </c>
      <c r="G3" s="191" t="s">
        <v>187</v>
      </c>
      <c r="H3" s="191" t="s">
        <v>292</v>
      </c>
      <c r="I3" s="191" t="s">
        <v>190</v>
      </c>
    </row>
    <row r="4" spans="1:9" x14ac:dyDescent="0.25">
      <c r="A4" s="190" t="s">
        <v>299</v>
      </c>
      <c r="B4" s="191">
        <v>-17752.22</v>
      </c>
      <c r="C4" s="191">
        <f>VLOOKUP(A4,$F$4:$G$51,2,FALSE)</f>
        <v>-17752.22</v>
      </c>
      <c r="D4" s="191">
        <f>B4-C4</f>
        <v>0</v>
      </c>
      <c r="F4" s="190" t="s">
        <v>299</v>
      </c>
      <c r="G4" s="191">
        <v>-17752.22</v>
      </c>
      <c r="H4" s="191">
        <f>VLOOKUP(F4,$A$4:$B$51,2,FALSE)</f>
        <v>-17752.22</v>
      </c>
      <c r="I4" s="191">
        <f>G4-H4</f>
        <v>0</v>
      </c>
    </row>
    <row r="5" spans="1:9" x14ac:dyDescent="0.25">
      <c r="A5" s="190" t="s">
        <v>300</v>
      </c>
      <c r="B5" s="191">
        <v>-1886.13</v>
      </c>
      <c r="C5" s="191">
        <f t="shared" ref="C5:C33" si="0">VLOOKUP(A5,$F$4:$G$51,2,FALSE)</f>
        <v>-1886.13</v>
      </c>
      <c r="D5" s="191">
        <f t="shared" ref="D5:D33" si="1">B5-C5</f>
        <v>0</v>
      </c>
      <c r="F5" s="190" t="s">
        <v>300</v>
      </c>
      <c r="G5" s="191">
        <v>-1886.13</v>
      </c>
      <c r="H5" s="191">
        <f t="shared" ref="H5:H33" si="2">VLOOKUP(F5,$A$4:$B$51,2,FALSE)</f>
        <v>-1886.13</v>
      </c>
      <c r="I5" s="191">
        <f t="shared" ref="I5:I33" si="3">G5-H5</f>
        <v>0</v>
      </c>
    </row>
    <row r="6" spans="1:9" x14ac:dyDescent="0.25">
      <c r="A6" s="190" t="s">
        <v>301</v>
      </c>
      <c r="B6" s="191">
        <v>-1712.89</v>
      </c>
      <c r="C6" s="191">
        <f t="shared" si="0"/>
        <v>-1712.8899999999999</v>
      </c>
      <c r="D6" s="191">
        <f t="shared" si="1"/>
        <v>0</v>
      </c>
      <c r="F6" s="190" t="s">
        <v>301</v>
      </c>
      <c r="G6" s="191">
        <v>-1712.8899999999999</v>
      </c>
      <c r="H6" s="191">
        <f t="shared" si="2"/>
        <v>-1712.89</v>
      </c>
      <c r="I6" s="191">
        <f t="shared" si="3"/>
        <v>0</v>
      </c>
    </row>
    <row r="7" spans="1:9" x14ac:dyDescent="0.25">
      <c r="A7" s="190" t="s">
        <v>302</v>
      </c>
      <c r="B7" s="191">
        <v>-42.38</v>
      </c>
      <c r="C7" s="191">
        <f t="shared" si="0"/>
        <v>-42.38</v>
      </c>
      <c r="D7" s="191">
        <f t="shared" si="1"/>
        <v>0</v>
      </c>
      <c r="F7" s="190" t="s">
        <v>302</v>
      </c>
      <c r="G7" s="191">
        <v>-42.38</v>
      </c>
      <c r="H7" s="191">
        <f t="shared" si="2"/>
        <v>-42.38</v>
      </c>
      <c r="I7" s="191">
        <f t="shared" si="3"/>
        <v>0</v>
      </c>
    </row>
    <row r="8" spans="1:9" x14ac:dyDescent="0.25">
      <c r="A8" s="190" t="s">
        <v>303</v>
      </c>
      <c r="B8" s="191">
        <v>-4917.5</v>
      </c>
      <c r="C8" s="191">
        <f t="shared" si="0"/>
        <v>-4917.5</v>
      </c>
      <c r="D8" s="191">
        <f t="shared" si="1"/>
        <v>0</v>
      </c>
      <c r="F8" s="190" t="s">
        <v>303</v>
      </c>
      <c r="G8" s="191">
        <v>-4917.5</v>
      </c>
      <c r="H8" s="191">
        <f t="shared" si="2"/>
        <v>-4917.5</v>
      </c>
      <c r="I8" s="191">
        <f t="shared" si="3"/>
        <v>0</v>
      </c>
    </row>
    <row r="9" spans="1:9" x14ac:dyDescent="0.25">
      <c r="A9" s="190" t="s">
        <v>304</v>
      </c>
      <c r="B9" s="191">
        <v>-53.91</v>
      </c>
      <c r="C9" s="191">
        <f t="shared" si="0"/>
        <v>-53.91</v>
      </c>
      <c r="D9" s="191">
        <f t="shared" si="1"/>
        <v>0</v>
      </c>
      <c r="F9" s="190" t="s">
        <v>304</v>
      </c>
      <c r="G9" s="191">
        <v>-53.91</v>
      </c>
      <c r="H9" s="191">
        <f t="shared" si="2"/>
        <v>-53.91</v>
      </c>
      <c r="I9" s="191">
        <f t="shared" si="3"/>
        <v>0</v>
      </c>
    </row>
    <row r="10" spans="1:9" x14ac:dyDescent="0.25">
      <c r="A10" s="190" t="s">
        <v>305</v>
      </c>
      <c r="B10" s="191">
        <v>-400.6</v>
      </c>
      <c r="C10" s="191">
        <f t="shared" si="0"/>
        <v>-400.6</v>
      </c>
      <c r="D10" s="191">
        <f t="shared" si="1"/>
        <v>0</v>
      </c>
      <c r="F10" s="190" t="s">
        <v>305</v>
      </c>
      <c r="G10" s="191">
        <v>-400.6</v>
      </c>
      <c r="H10" s="191">
        <f t="shared" si="2"/>
        <v>-400.6</v>
      </c>
      <c r="I10" s="191">
        <f t="shared" si="3"/>
        <v>0</v>
      </c>
    </row>
    <row r="11" spans="1:9" x14ac:dyDescent="0.25">
      <c r="A11" s="190" t="s">
        <v>306</v>
      </c>
      <c r="B11" s="191">
        <v>-31.25</v>
      </c>
      <c r="C11" s="191">
        <f t="shared" si="0"/>
        <v>-31.25</v>
      </c>
      <c r="D11" s="191">
        <f t="shared" si="1"/>
        <v>0</v>
      </c>
      <c r="F11" s="190" t="s">
        <v>306</v>
      </c>
      <c r="G11" s="191">
        <v>-31.25</v>
      </c>
      <c r="H11" s="191">
        <f t="shared" si="2"/>
        <v>-31.25</v>
      </c>
      <c r="I11" s="191">
        <f t="shared" si="3"/>
        <v>0</v>
      </c>
    </row>
    <row r="12" spans="1:9" x14ac:dyDescent="0.25">
      <c r="A12" s="190" t="s">
        <v>328</v>
      </c>
      <c r="B12" s="191">
        <v>418.84</v>
      </c>
      <c r="C12" s="191">
        <f t="shared" si="0"/>
        <v>418.84000000000003</v>
      </c>
      <c r="D12" s="191">
        <f t="shared" si="1"/>
        <v>0</v>
      </c>
      <c r="F12" s="190" t="s">
        <v>328</v>
      </c>
      <c r="G12" s="191">
        <v>418.84000000000003</v>
      </c>
      <c r="H12" s="191">
        <f t="shared" si="2"/>
        <v>418.84</v>
      </c>
      <c r="I12" s="191">
        <f t="shared" si="3"/>
        <v>0</v>
      </c>
    </row>
    <row r="13" spans="1:9" x14ac:dyDescent="0.25">
      <c r="A13" s="190" t="s">
        <v>307</v>
      </c>
      <c r="B13" s="191">
        <v>-2477.84</v>
      </c>
      <c r="C13" s="191">
        <f t="shared" si="0"/>
        <v>-2477.8399999999988</v>
      </c>
      <c r="D13" s="191">
        <f t="shared" si="1"/>
        <v>0</v>
      </c>
      <c r="F13" s="190" t="s">
        <v>307</v>
      </c>
      <c r="G13" s="191">
        <v>-2477.8399999999988</v>
      </c>
      <c r="H13" s="191">
        <f t="shared" si="2"/>
        <v>-2477.84</v>
      </c>
      <c r="I13" s="191">
        <f t="shared" si="3"/>
        <v>0</v>
      </c>
    </row>
    <row r="14" spans="1:9" x14ac:dyDescent="0.25">
      <c r="A14" s="190" t="s">
        <v>308</v>
      </c>
      <c r="B14" s="191">
        <v>-1886.13</v>
      </c>
      <c r="C14" s="191">
        <f t="shared" si="0"/>
        <v>-1886.13</v>
      </c>
      <c r="D14" s="191">
        <f t="shared" si="1"/>
        <v>0</v>
      </c>
      <c r="F14" s="190" t="s">
        <v>308</v>
      </c>
      <c r="G14" s="191">
        <v>-1886.13</v>
      </c>
      <c r="H14" s="191">
        <f t="shared" si="2"/>
        <v>-1886.13</v>
      </c>
      <c r="I14" s="191">
        <f t="shared" si="3"/>
        <v>0</v>
      </c>
    </row>
    <row r="15" spans="1:9" x14ac:dyDescent="0.25">
      <c r="A15" s="190" t="s">
        <v>309</v>
      </c>
      <c r="B15" s="191">
        <v>-1712.89</v>
      </c>
      <c r="C15" s="191">
        <f t="shared" si="0"/>
        <v>-1712.8899999999999</v>
      </c>
      <c r="D15" s="191">
        <f t="shared" si="1"/>
        <v>0</v>
      </c>
      <c r="F15" s="190" t="s">
        <v>309</v>
      </c>
      <c r="G15" s="191">
        <v>-1712.8899999999999</v>
      </c>
      <c r="H15" s="191">
        <f t="shared" si="2"/>
        <v>-1712.89</v>
      </c>
      <c r="I15" s="191">
        <f t="shared" si="3"/>
        <v>0</v>
      </c>
    </row>
    <row r="16" spans="1:9" x14ac:dyDescent="0.25">
      <c r="A16" s="190" t="s">
        <v>310</v>
      </c>
      <c r="B16" s="191">
        <v>-115.06</v>
      </c>
      <c r="C16" s="191">
        <f t="shared" si="0"/>
        <v>-115.05999999999999</v>
      </c>
      <c r="D16" s="191">
        <f t="shared" si="1"/>
        <v>0</v>
      </c>
      <c r="F16" s="190" t="s">
        <v>310</v>
      </c>
      <c r="G16" s="191">
        <v>-115.05999999999999</v>
      </c>
      <c r="H16" s="191">
        <f t="shared" si="2"/>
        <v>-115.06</v>
      </c>
      <c r="I16" s="191">
        <f t="shared" si="3"/>
        <v>0</v>
      </c>
    </row>
    <row r="17" spans="1:9" x14ac:dyDescent="0.25">
      <c r="A17" s="190" t="s">
        <v>311</v>
      </c>
      <c r="B17" s="191">
        <v>-687.5</v>
      </c>
      <c r="C17" s="191">
        <f t="shared" si="0"/>
        <v>-687.5</v>
      </c>
      <c r="D17" s="191">
        <f t="shared" si="1"/>
        <v>0</v>
      </c>
      <c r="F17" s="190" t="s">
        <v>311</v>
      </c>
      <c r="G17" s="191">
        <v>-687.5</v>
      </c>
      <c r="H17" s="191">
        <f t="shared" si="2"/>
        <v>-687.5</v>
      </c>
      <c r="I17" s="191">
        <f t="shared" si="3"/>
        <v>0</v>
      </c>
    </row>
    <row r="18" spans="1:9" x14ac:dyDescent="0.25">
      <c r="A18" s="190" t="s">
        <v>312</v>
      </c>
      <c r="B18" s="191">
        <v>-2795.18</v>
      </c>
      <c r="C18" s="191">
        <f t="shared" si="0"/>
        <v>-2795.1800000000003</v>
      </c>
      <c r="D18" s="191">
        <f t="shared" si="1"/>
        <v>0</v>
      </c>
      <c r="F18" s="190" t="s">
        <v>312</v>
      </c>
      <c r="G18" s="191">
        <v>-2795.1800000000003</v>
      </c>
      <c r="H18" s="191">
        <f t="shared" si="2"/>
        <v>-2795.18</v>
      </c>
      <c r="I18" s="191">
        <f t="shared" si="3"/>
        <v>0</v>
      </c>
    </row>
    <row r="19" spans="1:9" x14ac:dyDescent="0.25">
      <c r="A19" s="190" t="s">
        <v>313</v>
      </c>
      <c r="B19" s="191">
        <v>-1295.21</v>
      </c>
      <c r="C19" s="191">
        <f t="shared" si="0"/>
        <v>-1295.2100000000003</v>
      </c>
      <c r="D19" s="191">
        <f t="shared" si="1"/>
        <v>0</v>
      </c>
      <c r="F19" s="190" t="s">
        <v>313</v>
      </c>
      <c r="G19" s="191">
        <v>-1295.2100000000003</v>
      </c>
      <c r="H19" s="191">
        <f t="shared" si="2"/>
        <v>-1295.21</v>
      </c>
      <c r="I19" s="191">
        <f t="shared" si="3"/>
        <v>0</v>
      </c>
    </row>
    <row r="20" spans="1:9" x14ac:dyDescent="0.25">
      <c r="A20" s="190" t="s">
        <v>314</v>
      </c>
      <c r="B20" s="191">
        <v>-8.1199999999999992</v>
      </c>
      <c r="C20" s="191">
        <f t="shared" si="0"/>
        <v>-8.120000000000001</v>
      </c>
      <c r="D20" s="191">
        <f t="shared" si="1"/>
        <v>0</v>
      </c>
      <c r="F20" s="190" t="s">
        <v>314</v>
      </c>
      <c r="G20" s="191">
        <v>-8.120000000000001</v>
      </c>
      <c r="H20" s="191">
        <f t="shared" si="2"/>
        <v>-8.1199999999999992</v>
      </c>
      <c r="I20" s="191">
        <f t="shared" si="3"/>
        <v>0</v>
      </c>
    </row>
    <row r="21" spans="1:9" x14ac:dyDescent="0.25">
      <c r="A21" s="190" t="s">
        <v>315</v>
      </c>
      <c r="B21" s="191">
        <v>-400.6</v>
      </c>
      <c r="C21" s="191">
        <f t="shared" si="0"/>
        <v>-400.6</v>
      </c>
      <c r="D21" s="191">
        <f t="shared" si="1"/>
        <v>0</v>
      </c>
      <c r="F21" s="190" t="s">
        <v>315</v>
      </c>
      <c r="G21" s="191">
        <v>-400.6</v>
      </c>
      <c r="H21" s="191">
        <f t="shared" si="2"/>
        <v>-400.6</v>
      </c>
      <c r="I21" s="191">
        <f t="shared" si="3"/>
        <v>0</v>
      </c>
    </row>
    <row r="22" spans="1:9" x14ac:dyDescent="0.25">
      <c r="A22" s="190" t="s">
        <v>316</v>
      </c>
      <c r="B22" s="191">
        <v>-140.05000000000001</v>
      </c>
      <c r="C22" s="191">
        <f t="shared" si="0"/>
        <v>-140.05000000000001</v>
      </c>
      <c r="D22" s="191">
        <f t="shared" si="1"/>
        <v>0</v>
      </c>
      <c r="F22" s="190" t="s">
        <v>316</v>
      </c>
      <c r="G22" s="191">
        <v>-140.05000000000001</v>
      </c>
      <c r="H22" s="191">
        <f t="shared" si="2"/>
        <v>-140.05000000000001</v>
      </c>
      <c r="I22" s="191">
        <f t="shared" si="3"/>
        <v>0</v>
      </c>
    </row>
    <row r="23" spans="1:9" x14ac:dyDescent="0.25">
      <c r="A23" s="190" t="s">
        <v>317</v>
      </c>
      <c r="B23" s="191">
        <v>-68.78</v>
      </c>
      <c r="C23" s="191">
        <f t="shared" si="0"/>
        <v>-68.78</v>
      </c>
      <c r="D23" s="191">
        <f t="shared" si="1"/>
        <v>0</v>
      </c>
      <c r="F23" s="190" t="s">
        <v>317</v>
      </c>
      <c r="G23" s="191">
        <v>-68.78</v>
      </c>
      <c r="H23" s="191">
        <f t="shared" si="2"/>
        <v>-68.78</v>
      </c>
      <c r="I23" s="191">
        <f t="shared" si="3"/>
        <v>0</v>
      </c>
    </row>
    <row r="24" spans="1:9" x14ac:dyDescent="0.25">
      <c r="A24" s="190" t="s">
        <v>318</v>
      </c>
      <c r="B24" s="191">
        <v>23159.599999999999</v>
      </c>
      <c r="C24" s="191">
        <f t="shared" si="0"/>
        <v>23159.600000000006</v>
      </c>
      <c r="D24" s="191">
        <f t="shared" si="1"/>
        <v>0</v>
      </c>
      <c r="F24" s="190" t="s">
        <v>318</v>
      </c>
      <c r="G24" s="191">
        <v>23159.600000000006</v>
      </c>
      <c r="H24" s="191">
        <f t="shared" si="2"/>
        <v>23159.599999999999</v>
      </c>
      <c r="I24" s="191">
        <f t="shared" si="3"/>
        <v>0</v>
      </c>
    </row>
    <row r="25" spans="1:9" x14ac:dyDescent="0.25">
      <c r="A25" s="190" t="s">
        <v>319</v>
      </c>
      <c r="B25" s="191">
        <v>3923.2</v>
      </c>
      <c r="C25" s="191">
        <f t="shared" si="0"/>
        <v>3923.2</v>
      </c>
      <c r="D25" s="191">
        <f t="shared" si="1"/>
        <v>0</v>
      </c>
      <c r="F25" s="190" t="s">
        <v>319</v>
      </c>
      <c r="G25" s="191">
        <v>3923.2</v>
      </c>
      <c r="H25" s="191">
        <f t="shared" si="2"/>
        <v>3923.2</v>
      </c>
      <c r="I25" s="191">
        <f t="shared" si="3"/>
        <v>0</v>
      </c>
    </row>
    <row r="26" spans="1:9" x14ac:dyDescent="0.25">
      <c r="A26" s="190" t="s">
        <v>320</v>
      </c>
      <c r="B26" s="191">
        <v>1495</v>
      </c>
      <c r="C26" s="191">
        <f t="shared" si="0"/>
        <v>1495</v>
      </c>
      <c r="D26" s="191">
        <f t="shared" si="1"/>
        <v>0</v>
      </c>
      <c r="F26" s="190" t="s">
        <v>320</v>
      </c>
      <c r="G26" s="191">
        <v>1495</v>
      </c>
      <c r="H26" s="191">
        <f t="shared" si="2"/>
        <v>1495</v>
      </c>
      <c r="I26" s="191">
        <f t="shared" si="3"/>
        <v>0</v>
      </c>
    </row>
    <row r="27" spans="1:9" x14ac:dyDescent="0.25">
      <c r="A27" s="190" t="s">
        <v>321</v>
      </c>
      <c r="B27" s="191">
        <v>53.91</v>
      </c>
      <c r="C27" s="191">
        <f t="shared" si="0"/>
        <v>53.91</v>
      </c>
      <c r="D27" s="191">
        <f t="shared" si="1"/>
        <v>0</v>
      </c>
      <c r="F27" s="190" t="s">
        <v>321</v>
      </c>
      <c r="G27" s="191">
        <v>53.91</v>
      </c>
      <c r="H27" s="191">
        <f t="shared" si="2"/>
        <v>53.91</v>
      </c>
      <c r="I27" s="191">
        <f t="shared" si="3"/>
        <v>0</v>
      </c>
    </row>
    <row r="28" spans="1:9" x14ac:dyDescent="0.25">
      <c r="A28" s="190" t="s">
        <v>322</v>
      </c>
      <c r="B28" s="191">
        <v>1712.8899999999999</v>
      </c>
      <c r="C28" s="191">
        <f t="shared" si="0"/>
        <v>1712.8899999999999</v>
      </c>
      <c r="D28" s="191">
        <f t="shared" si="1"/>
        <v>0</v>
      </c>
      <c r="F28" s="190" t="s">
        <v>322</v>
      </c>
      <c r="G28" s="191">
        <v>1712.8899999999999</v>
      </c>
      <c r="H28" s="191">
        <f t="shared" si="2"/>
        <v>1712.8899999999999</v>
      </c>
      <c r="I28" s="191">
        <f t="shared" si="3"/>
        <v>0</v>
      </c>
    </row>
    <row r="29" spans="1:9" x14ac:dyDescent="0.25">
      <c r="A29" s="190" t="s">
        <v>323</v>
      </c>
      <c r="B29" s="191">
        <v>400.6</v>
      </c>
      <c r="C29" s="191">
        <f t="shared" si="0"/>
        <v>400.6</v>
      </c>
      <c r="D29" s="191">
        <f t="shared" si="1"/>
        <v>0</v>
      </c>
      <c r="F29" s="190" t="s">
        <v>323</v>
      </c>
      <c r="G29" s="191">
        <v>400.6</v>
      </c>
      <c r="H29" s="191">
        <f t="shared" si="2"/>
        <v>400.6</v>
      </c>
      <c r="I29" s="191">
        <f t="shared" si="3"/>
        <v>0</v>
      </c>
    </row>
    <row r="30" spans="1:9" x14ac:dyDescent="0.25">
      <c r="A30" s="190" t="s">
        <v>324</v>
      </c>
      <c r="B30" s="191">
        <v>4917.5</v>
      </c>
      <c r="C30" s="191">
        <f t="shared" si="0"/>
        <v>4917.5</v>
      </c>
      <c r="D30" s="191">
        <f t="shared" si="1"/>
        <v>0</v>
      </c>
      <c r="F30" s="190" t="s">
        <v>324</v>
      </c>
      <c r="G30" s="191">
        <v>4917.5</v>
      </c>
      <c r="H30" s="191">
        <f t="shared" si="2"/>
        <v>4917.5</v>
      </c>
      <c r="I30" s="191">
        <f t="shared" si="3"/>
        <v>0</v>
      </c>
    </row>
    <row r="31" spans="1:9" x14ac:dyDescent="0.25">
      <c r="A31" s="190" t="s">
        <v>325</v>
      </c>
      <c r="B31" s="191">
        <v>31.25</v>
      </c>
      <c r="C31" s="191">
        <f t="shared" si="0"/>
        <v>31.25</v>
      </c>
      <c r="D31" s="191">
        <f t="shared" si="1"/>
        <v>0</v>
      </c>
      <c r="F31" s="190" t="s">
        <v>325</v>
      </c>
      <c r="G31" s="191">
        <v>31.25</v>
      </c>
      <c r="H31" s="191">
        <f t="shared" si="2"/>
        <v>31.25</v>
      </c>
      <c r="I31" s="191">
        <f t="shared" si="3"/>
        <v>0</v>
      </c>
    </row>
    <row r="32" spans="1:9" x14ac:dyDescent="0.25">
      <c r="A32" s="190" t="s">
        <v>326</v>
      </c>
      <c r="B32" s="191">
        <v>42.379999999999995</v>
      </c>
      <c r="C32" s="191">
        <f t="shared" si="0"/>
        <v>42.38</v>
      </c>
      <c r="D32" s="191">
        <f t="shared" si="1"/>
        <v>0</v>
      </c>
      <c r="F32" s="190" t="s">
        <v>326</v>
      </c>
      <c r="G32" s="191">
        <v>42.38</v>
      </c>
      <c r="H32" s="191">
        <f t="shared" si="2"/>
        <v>42.379999999999995</v>
      </c>
      <c r="I32" s="191">
        <f t="shared" si="3"/>
        <v>0</v>
      </c>
    </row>
    <row r="33" spans="1:9" x14ac:dyDescent="0.25">
      <c r="A33" s="190" t="s">
        <v>327</v>
      </c>
      <c r="B33" s="191">
        <v>2229.0699999999997</v>
      </c>
      <c r="C33" s="191">
        <f t="shared" si="0"/>
        <v>2229.0699999999993</v>
      </c>
      <c r="D33" s="191">
        <f t="shared" si="1"/>
        <v>0</v>
      </c>
      <c r="F33" s="190" t="s">
        <v>327</v>
      </c>
      <c r="G33" s="191">
        <v>2229.0699999999993</v>
      </c>
      <c r="H33" s="191">
        <f t="shared" si="2"/>
        <v>2229.0699999999997</v>
      </c>
      <c r="I33" s="191">
        <f t="shared" si="3"/>
        <v>0</v>
      </c>
    </row>
    <row r="34" spans="1:9" x14ac:dyDescent="0.25">
      <c r="A34" s="190" t="s">
        <v>185</v>
      </c>
      <c r="B34" s="191">
        <v>-1.0004441719502211E-11</v>
      </c>
      <c r="F34" s="190" t="s">
        <v>185</v>
      </c>
      <c r="G34" s="191">
        <v>-3.1832314562052488E-12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E38" sqref="E38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42578125" style="191" bestFit="1" customWidth="1"/>
    <col min="9" max="9" width="11.85546875" style="191" bestFit="1" customWidth="1"/>
  </cols>
  <sheetData>
    <row r="2" spans="1:9" x14ac:dyDescent="0.25">
      <c r="A2" s="231" t="s">
        <v>289</v>
      </c>
      <c r="E2" s="231"/>
      <c r="F2" s="231" t="s">
        <v>290</v>
      </c>
    </row>
    <row r="3" spans="1:9" x14ac:dyDescent="0.25">
      <c r="A3" s="189" t="s">
        <v>186</v>
      </c>
      <c r="B3" s="191" t="s">
        <v>187</v>
      </c>
      <c r="C3" s="191" t="s">
        <v>291</v>
      </c>
      <c r="D3" s="191" t="s">
        <v>190</v>
      </c>
      <c r="F3" s="189" t="s">
        <v>186</v>
      </c>
      <c r="G3" s="191" t="s">
        <v>187</v>
      </c>
      <c r="H3" s="191" t="s">
        <v>292</v>
      </c>
      <c r="I3" s="191" t="s">
        <v>190</v>
      </c>
    </row>
    <row r="4" spans="1:9" x14ac:dyDescent="0.25">
      <c r="A4" s="190" t="s">
        <v>299</v>
      </c>
      <c r="B4" s="191">
        <v>-18224.900000000001</v>
      </c>
      <c r="C4" s="191">
        <f>VLOOKUP(A4,$F$4:$G$51,2,FALSE)</f>
        <v>-18224.899999999998</v>
      </c>
      <c r="D4" s="191">
        <f>B4-C4</f>
        <v>0</v>
      </c>
      <c r="F4" s="190" t="s">
        <v>299</v>
      </c>
      <c r="G4" s="191">
        <v>-18224.899999999998</v>
      </c>
      <c r="H4" s="191">
        <f>VLOOKUP(F4,$A$4:$B$51,2,FALSE)</f>
        <v>-18224.900000000001</v>
      </c>
      <c r="I4" s="191">
        <f>G4-H4</f>
        <v>0</v>
      </c>
    </row>
    <row r="5" spans="1:9" x14ac:dyDescent="0.25">
      <c r="A5" s="190" t="s">
        <v>300</v>
      </c>
      <c r="B5" s="191">
        <v>-1888.93</v>
      </c>
      <c r="C5" s="191">
        <f t="shared" ref="C5:C20" si="0">VLOOKUP(A5,$F$4:$G$51,2,FALSE)</f>
        <v>-1888.9299999999998</v>
      </c>
      <c r="D5" s="191">
        <f t="shared" ref="D5:D20" si="1">B5-C5</f>
        <v>0</v>
      </c>
      <c r="F5" s="190" t="s">
        <v>300</v>
      </c>
      <c r="G5" s="191">
        <v>-1888.9299999999998</v>
      </c>
      <c r="H5" s="191">
        <f t="shared" ref="H5:H20" si="2">VLOOKUP(F5,$A$4:$B$51,2,FALSE)</f>
        <v>-1888.93</v>
      </c>
      <c r="I5" s="191">
        <f t="shared" ref="I5:I20" si="3">G5-H5</f>
        <v>0</v>
      </c>
    </row>
    <row r="6" spans="1:9" x14ac:dyDescent="0.25">
      <c r="A6" s="190" t="s">
        <v>301</v>
      </c>
      <c r="B6" s="191">
        <v>-1755.15</v>
      </c>
      <c r="C6" s="191">
        <f t="shared" si="0"/>
        <v>-1755.1499999999999</v>
      </c>
      <c r="D6" s="191">
        <f t="shared" si="1"/>
        <v>0</v>
      </c>
      <c r="F6" s="190" t="s">
        <v>301</v>
      </c>
      <c r="G6" s="191">
        <v>-1755.1499999999999</v>
      </c>
      <c r="H6" s="191">
        <f t="shared" si="2"/>
        <v>-1755.15</v>
      </c>
      <c r="I6" s="191">
        <f t="shared" si="3"/>
        <v>0</v>
      </c>
    </row>
    <row r="7" spans="1:9" x14ac:dyDescent="0.25">
      <c r="A7" s="190" t="s">
        <v>305</v>
      </c>
      <c r="B7" s="191">
        <v>-410.48</v>
      </c>
      <c r="C7" s="191">
        <f t="shared" si="0"/>
        <v>-410.4799999999999</v>
      </c>
      <c r="D7" s="191">
        <f t="shared" si="1"/>
        <v>0</v>
      </c>
      <c r="F7" s="190" t="s">
        <v>305</v>
      </c>
      <c r="G7" s="191">
        <v>-410.4799999999999</v>
      </c>
      <c r="H7" s="191">
        <f t="shared" si="2"/>
        <v>-410.48</v>
      </c>
      <c r="I7" s="191">
        <f t="shared" si="3"/>
        <v>0</v>
      </c>
    </row>
    <row r="8" spans="1:9" x14ac:dyDescent="0.25">
      <c r="A8" s="190" t="s">
        <v>307</v>
      </c>
      <c r="B8" s="191">
        <v>-2412.7199999999998</v>
      </c>
      <c r="C8" s="191">
        <f t="shared" si="0"/>
        <v>-2412.7199999999998</v>
      </c>
      <c r="D8" s="191">
        <f t="shared" si="1"/>
        <v>0</v>
      </c>
      <c r="F8" s="190" t="s">
        <v>307</v>
      </c>
      <c r="G8" s="191">
        <v>-2412.7199999999998</v>
      </c>
      <c r="H8" s="191">
        <f t="shared" si="2"/>
        <v>-2412.7199999999998</v>
      </c>
      <c r="I8" s="191">
        <f t="shared" si="3"/>
        <v>0</v>
      </c>
    </row>
    <row r="9" spans="1:9" x14ac:dyDescent="0.25">
      <c r="A9" s="190" t="s">
        <v>308</v>
      </c>
      <c r="B9" s="191">
        <v>-1888.93</v>
      </c>
      <c r="C9" s="191">
        <f t="shared" si="0"/>
        <v>-1888.9299999999998</v>
      </c>
      <c r="D9" s="191">
        <f t="shared" si="1"/>
        <v>0</v>
      </c>
      <c r="F9" s="190" t="s">
        <v>308</v>
      </c>
      <c r="G9" s="191">
        <v>-1888.9299999999998</v>
      </c>
      <c r="H9" s="191">
        <f t="shared" si="2"/>
        <v>-1888.93</v>
      </c>
      <c r="I9" s="191">
        <f t="shared" si="3"/>
        <v>0</v>
      </c>
    </row>
    <row r="10" spans="1:9" x14ac:dyDescent="0.25">
      <c r="A10" s="190" t="s">
        <v>309</v>
      </c>
      <c r="B10" s="191">
        <v>-1755.15</v>
      </c>
      <c r="C10" s="191">
        <f t="shared" si="0"/>
        <v>-1755.1499999999999</v>
      </c>
      <c r="D10" s="191">
        <f t="shared" si="1"/>
        <v>0</v>
      </c>
      <c r="F10" s="190" t="s">
        <v>309</v>
      </c>
      <c r="G10" s="191">
        <v>-1755.1499999999999</v>
      </c>
      <c r="H10" s="191">
        <f t="shared" si="2"/>
        <v>-1755.15</v>
      </c>
      <c r="I10" s="191">
        <f t="shared" si="3"/>
        <v>0</v>
      </c>
    </row>
    <row r="11" spans="1:9" x14ac:dyDescent="0.25">
      <c r="A11" s="190" t="s">
        <v>312</v>
      </c>
      <c r="B11" s="191">
        <v>-2861.4</v>
      </c>
      <c r="C11" s="191">
        <f t="shared" si="0"/>
        <v>-2861.4</v>
      </c>
      <c r="D11" s="191">
        <f t="shared" si="1"/>
        <v>0</v>
      </c>
      <c r="F11" s="190" t="s">
        <v>312</v>
      </c>
      <c r="G11" s="191">
        <v>-2861.4</v>
      </c>
      <c r="H11" s="191">
        <f t="shared" si="2"/>
        <v>-2861.4</v>
      </c>
      <c r="I11" s="191">
        <f t="shared" si="3"/>
        <v>0</v>
      </c>
    </row>
    <row r="12" spans="1:9" x14ac:dyDescent="0.25">
      <c r="A12" s="190" t="s">
        <v>313</v>
      </c>
      <c r="B12" s="191">
        <v>-1341.35</v>
      </c>
      <c r="C12" s="191">
        <f t="shared" si="0"/>
        <v>-1341.3500000000001</v>
      </c>
      <c r="D12" s="191">
        <f t="shared" si="1"/>
        <v>0</v>
      </c>
      <c r="F12" s="190" t="s">
        <v>313</v>
      </c>
      <c r="G12" s="191">
        <v>-1341.3500000000001</v>
      </c>
      <c r="H12" s="191">
        <f t="shared" si="2"/>
        <v>-1341.35</v>
      </c>
      <c r="I12" s="191">
        <f t="shared" si="3"/>
        <v>0</v>
      </c>
    </row>
    <row r="13" spans="1:9" x14ac:dyDescent="0.25">
      <c r="A13" s="190" t="s">
        <v>315</v>
      </c>
      <c r="B13" s="191">
        <v>-410.48</v>
      </c>
      <c r="C13" s="191">
        <f t="shared" si="0"/>
        <v>-410.4799999999999</v>
      </c>
      <c r="D13" s="191">
        <f t="shared" si="1"/>
        <v>0</v>
      </c>
      <c r="F13" s="190" t="s">
        <v>315</v>
      </c>
      <c r="G13" s="191">
        <v>-410.4799999999999</v>
      </c>
      <c r="H13" s="191">
        <f t="shared" si="2"/>
        <v>-410.48</v>
      </c>
      <c r="I13" s="191">
        <f t="shared" si="3"/>
        <v>0</v>
      </c>
    </row>
    <row r="14" spans="1:9" x14ac:dyDescent="0.25">
      <c r="A14" s="190" t="s">
        <v>317</v>
      </c>
      <c r="B14" s="191">
        <v>-68.78</v>
      </c>
      <c r="C14" s="191">
        <f t="shared" si="0"/>
        <v>-68.78</v>
      </c>
      <c r="D14" s="191">
        <f t="shared" si="1"/>
        <v>0</v>
      </c>
      <c r="F14" s="190" t="s">
        <v>317</v>
      </c>
      <c r="G14" s="191">
        <v>-68.78</v>
      </c>
      <c r="H14" s="191">
        <f t="shared" si="2"/>
        <v>-68.78</v>
      </c>
      <c r="I14" s="191">
        <f t="shared" si="3"/>
        <v>0</v>
      </c>
    </row>
    <row r="15" spans="1:9" x14ac:dyDescent="0.25">
      <c r="A15" s="190" t="s">
        <v>318</v>
      </c>
      <c r="B15" s="191">
        <v>23159.599999999999</v>
      </c>
      <c r="C15" s="191">
        <f t="shared" si="0"/>
        <v>23159.600000000002</v>
      </c>
      <c r="D15" s="191">
        <f t="shared" si="1"/>
        <v>0</v>
      </c>
      <c r="F15" s="190" t="s">
        <v>318</v>
      </c>
      <c r="G15" s="191">
        <v>23159.600000000002</v>
      </c>
      <c r="H15" s="191">
        <f t="shared" si="2"/>
        <v>23159.599999999999</v>
      </c>
      <c r="I15" s="191">
        <f t="shared" si="3"/>
        <v>0</v>
      </c>
    </row>
    <row r="16" spans="1:9" x14ac:dyDescent="0.25">
      <c r="A16" s="190" t="s">
        <v>319</v>
      </c>
      <c r="B16" s="191">
        <v>3923.2</v>
      </c>
      <c r="C16" s="191">
        <f t="shared" si="0"/>
        <v>3923.2000000000003</v>
      </c>
      <c r="D16" s="191">
        <f t="shared" si="1"/>
        <v>0</v>
      </c>
      <c r="F16" s="190" t="s">
        <v>319</v>
      </c>
      <c r="G16" s="191">
        <v>3923.2000000000003</v>
      </c>
      <c r="H16" s="191">
        <f t="shared" si="2"/>
        <v>3923.2</v>
      </c>
      <c r="I16" s="191">
        <f t="shared" si="3"/>
        <v>0</v>
      </c>
    </row>
    <row r="17" spans="1:9" x14ac:dyDescent="0.25">
      <c r="A17" s="190" t="s">
        <v>320</v>
      </c>
      <c r="B17" s="191">
        <v>1537.46</v>
      </c>
      <c r="C17" s="191">
        <f t="shared" si="0"/>
        <v>1537.46</v>
      </c>
      <c r="D17" s="191">
        <f t="shared" si="1"/>
        <v>0</v>
      </c>
      <c r="F17" s="190" t="s">
        <v>320</v>
      </c>
      <c r="G17" s="191">
        <v>1537.46</v>
      </c>
      <c r="H17" s="191">
        <f t="shared" si="2"/>
        <v>1537.46</v>
      </c>
      <c r="I17" s="191">
        <f t="shared" si="3"/>
        <v>0</v>
      </c>
    </row>
    <row r="18" spans="1:9" x14ac:dyDescent="0.25">
      <c r="A18" s="190" t="s">
        <v>322</v>
      </c>
      <c r="B18" s="191">
        <v>1755.15</v>
      </c>
      <c r="C18" s="191">
        <f t="shared" si="0"/>
        <v>1755.1499999999999</v>
      </c>
      <c r="D18" s="191">
        <f t="shared" si="1"/>
        <v>0</v>
      </c>
      <c r="F18" s="190" t="s">
        <v>322</v>
      </c>
      <c r="G18" s="191">
        <v>1755.1499999999999</v>
      </c>
      <c r="H18" s="191">
        <f t="shared" si="2"/>
        <v>1755.15</v>
      </c>
      <c r="I18" s="191">
        <f t="shared" si="3"/>
        <v>0</v>
      </c>
    </row>
    <row r="19" spans="1:9" x14ac:dyDescent="0.25">
      <c r="A19" s="190" t="s">
        <v>323</v>
      </c>
      <c r="B19" s="191">
        <v>410.48</v>
      </c>
      <c r="C19" s="191">
        <f t="shared" si="0"/>
        <v>410.4799999999999</v>
      </c>
      <c r="D19" s="191">
        <f t="shared" si="1"/>
        <v>0</v>
      </c>
      <c r="F19" s="190" t="s">
        <v>323</v>
      </c>
      <c r="G19" s="191">
        <v>410.4799999999999</v>
      </c>
      <c r="H19" s="191">
        <f t="shared" si="2"/>
        <v>410.48</v>
      </c>
      <c r="I19" s="191">
        <f t="shared" si="3"/>
        <v>0</v>
      </c>
    </row>
    <row r="20" spans="1:9" x14ac:dyDescent="0.25">
      <c r="A20" s="190" t="s">
        <v>327</v>
      </c>
      <c r="B20" s="191">
        <v>2232.38</v>
      </c>
      <c r="C20" s="191">
        <f t="shared" si="0"/>
        <v>2232.3799999999997</v>
      </c>
      <c r="D20" s="191">
        <f t="shared" si="1"/>
        <v>0</v>
      </c>
      <c r="F20" s="190" t="s">
        <v>327</v>
      </c>
      <c r="G20" s="191">
        <v>2232.3799999999997</v>
      </c>
      <c r="H20" s="191">
        <f t="shared" si="2"/>
        <v>2232.38</v>
      </c>
      <c r="I20" s="191">
        <f t="shared" si="3"/>
        <v>0</v>
      </c>
    </row>
    <row r="21" spans="1:9" x14ac:dyDescent="0.25">
      <c r="A21" s="190" t="s">
        <v>185</v>
      </c>
      <c r="B21" s="191">
        <v>-5.4569682106375694E-12</v>
      </c>
      <c r="F21" s="190" t="s">
        <v>185</v>
      </c>
      <c r="G21" s="191">
        <v>-1.8189894035458565E-12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E38" sqref="E38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42578125" style="191" bestFit="1" customWidth="1"/>
    <col min="9" max="9" width="11.85546875" style="191" bestFit="1" customWidth="1"/>
  </cols>
  <sheetData>
    <row r="2" spans="1:9" x14ac:dyDescent="0.25">
      <c r="A2" s="231" t="s">
        <v>289</v>
      </c>
      <c r="E2" s="231"/>
      <c r="F2" s="231" t="s">
        <v>290</v>
      </c>
    </row>
    <row r="3" spans="1:9" x14ac:dyDescent="0.25">
      <c r="A3" s="189" t="s">
        <v>186</v>
      </c>
      <c r="B3" s="191" t="s">
        <v>187</v>
      </c>
      <c r="C3" s="191" t="s">
        <v>291</v>
      </c>
      <c r="D3" s="191" t="s">
        <v>190</v>
      </c>
      <c r="F3" s="189" t="s">
        <v>186</v>
      </c>
      <c r="G3" s="191" t="s">
        <v>187</v>
      </c>
      <c r="H3" s="191" t="s">
        <v>292</v>
      </c>
      <c r="I3" s="191" t="s">
        <v>190</v>
      </c>
    </row>
    <row r="4" spans="1:9" x14ac:dyDescent="0.25">
      <c r="A4" s="190" t="s">
        <v>299</v>
      </c>
      <c r="B4" s="191">
        <v>-17783.849999999999</v>
      </c>
      <c r="C4" s="191">
        <f>VLOOKUP(A4,$F$4:$G$51,2,FALSE)</f>
        <v>-17783.850000000002</v>
      </c>
      <c r="D4" s="191">
        <f>B4-C4</f>
        <v>0</v>
      </c>
      <c r="F4" s="190" t="s">
        <v>299</v>
      </c>
      <c r="G4" s="191">
        <v>-17783.850000000002</v>
      </c>
      <c r="H4" s="191">
        <f>VLOOKUP(F4,$A$4:$B$51,2,FALSE)</f>
        <v>-17783.849999999999</v>
      </c>
      <c r="I4" s="191">
        <f>G4-H4</f>
        <v>0</v>
      </c>
    </row>
    <row r="5" spans="1:9" x14ac:dyDescent="0.25">
      <c r="A5" s="190" t="s">
        <v>300</v>
      </c>
      <c r="B5" s="191">
        <v>-1891.01</v>
      </c>
      <c r="C5" s="191">
        <f t="shared" ref="C5:C33" si="0">VLOOKUP(A5,$F$4:$G$51,2,FALSE)</f>
        <v>-1891.0099999999998</v>
      </c>
      <c r="D5" s="191">
        <f t="shared" ref="D5:D33" si="1">B5-C5</f>
        <v>0</v>
      </c>
      <c r="F5" s="190" t="s">
        <v>300</v>
      </c>
      <c r="G5" s="191">
        <v>-1891.0099999999998</v>
      </c>
      <c r="H5" s="191">
        <f t="shared" ref="H5:H33" si="2">VLOOKUP(F5,$A$4:$B$51,2,FALSE)</f>
        <v>-1891.01</v>
      </c>
      <c r="I5" s="191">
        <f t="shared" ref="I5:I33" si="3">G5-H5</f>
        <v>0</v>
      </c>
    </row>
    <row r="6" spans="1:9" x14ac:dyDescent="0.25">
      <c r="A6" s="190" t="s">
        <v>301</v>
      </c>
      <c r="B6" s="191">
        <v>-1726.66</v>
      </c>
      <c r="C6" s="191">
        <f t="shared" si="0"/>
        <v>-1726.6600000000003</v>
      </c>
      <c r="D6" s="191">
        <f t="shared" si="1"/>
        <v>0</v>
      </c>
      <c r="F6" s="190" t="s">
        <v>301</v>
      </c>
      <c r="G6" s="191">
        <v>-1726.6600000000003</v>
      </c>
      <c r="H6" s="191">
        <f t="shared" si="2"/>
        <v>-1726.66</v>
      </c>
      <c r="I6" s="191">
        <f t="shared" si="3"/>
        <v>0</v>
      </c>
    </row>
    <row r="7" spans="1:9" x14ac:dyDescent="0.25">
      <c r="A7" s="190" t="s">
        <v>302</v>
      </c>
      <c r="B7" s="191">
        <v>-42.38</v>
      </c>
      <c r="C7" s="191">
        <f t="shared" si="0"/>
        <v>-42.38000000000001</v>
      </c>
      <c r="D7" s="191">
        <f t="shared" si="1"/>
        <v>0</v>
      </c>
      <c r="F7" s="190" t="s">
        <v>302</v>
      </c>
      <c r="G7" s="191">
        <v>-42.38000000000001</v>
      </c>
      <c r="H7" s="191">
        <f t="shared" si="2"/>
        <v>-42.38</v>
      </c>
      <c r="I7" s="191">
        <f t="shared" si="3"/>
        <v>0</v>
      </c>
    </row>
    <row r="8" spans="1:9" x14ac:dyDescent="0.25">
      <c r="A8" s="190" t="s">
        <v>303</v>
      </c>
      <c r="B8" s="191">
        <v>-4917.5</v>
      </c>
      <c r="C8" s="191">
        <f t="shared" si="0"/>
        <v>-4917.5000000000018</v>
      </c>
      <c r="D8" s="191">
        <f t="shared" si="1"/>
        <v>0</v>
      </c>
      <c r="F8" s="190" t="s">
        <v>303</v>
      </c>
      <c r="G8" s="191">
        <v>-4917.5000000000018</v>
      </c>
      <c r="H8" s="191">
        <f t="shared" si="2"/>
        <v>-4917.5</v>
      </c>
      <c r="I8" s="191">
        <f t="shared" si="3"/>
        <v>0</v>
      </c>
    </row>
    <row r="9" spans="1:9" x14ac:dyDescent="0.25">
      <c r="A9" s="190" t="s">
        <v>304</v>
      </c>
      <c r="B9" s="191">
        <v>-53.91</v>
      </c>
      <c r="C9" s="191">
        <f t="shared" si="0"/>
        <v>-53.910000000000004</v>
      </c>
      <c r="D9" s="191">
        <f t="shared" si="1"/>
        <v>0</v>
      </c>
      <c r="F9" s="190" t="s">
        <v>304</v>
      </c>
      <c r="G9" s="191">
        <v>-53.910000000000004</v>
      </c>
      <c r="H9" s="191">
        <f t="shared" si="2"/>
        <v>-53.91</v>
      </c>
      <c r="I9" s="191">
        <f t="shared" si="3"/>
        <v>0</v>
      </c>
    </row>
    <row r="10" spans="1:9" x14ac:dyDescent="0.25">
      <c r="A10" s="190" t="s">
        <v>305</v>
      </c>
      <c r="B10" s="191">
        <v>-403.83</v>
      </c>
      <c r="C10" s="191">
        <f t="shared" si="0"/>
        <v>-403.83</v>
      </c>
      <c r="D10" s="191">
        <f t="shared" si="1"/>
        <v>0</v>
      </c>
      <c r="F10" s="190" t="s">
        <v>305</v>
      </c>
      <c r="G10" s="191">
        <v>-403.83</v>
      </c>
      <c r="H10" s="191">
        <f t="shared" si="2"/>
        <v>-403.83</v>
      </c>
      <c r="I10" s="191">
        <f t="shared" si="3"/>
        <v>0</v>
      </c>
    </row>
    <row r="11" spans="1:9" x14ac:dyDescent="0.25">
      <c r="A11" s="190" t="s">
        <v>306</v>
      </c>
      <c r="B11" s="191">
        <v>-31.25</v>
      </c>
      <c r="C11" s="191">
        <f t="shared" si="0"/>
        <v>-31.25</v>
      </c>
      <c r="D11" s="191">
        <f t="shared" si="1"/>
        <v>0</v>
      </c>
      <c r="F11" s="190" t="s">
        <v>306</v>
      </c>
      <c r="G11" s="191">
        <v>-31.25</v>
      </c>
      <c r="H11" s="191">
        <f t="shared" si="2"/>
        <v>-31.25</v>
      </c>
      <c r="I11" s="191">
        <f t="shared" si="3"/>
        <v>0</v>
      </c>
    </row>
    <row r="12" spans="1:9" x14ac:dyDescent="0.25">
      <c r="A12" s="190" t="s">
        <v>328</v>
      </c>
      <c r="B12" s="191">
        <v>8</v>
      </c>
      <c r="C12" s="191">
        <f t="shared" si="0"/>
        <v>8</v>
      </c>
      <c r="D12" s="191">
        <f t="shared" si="1"/>
        <v>0</v>
      </c>
      <c r="F12" s="190" t="s">
        <v>328</v>
      </c>
      <c r="G12" s="191">
        <v>8</v>
      </c>
      <c r="H12" s="191">
        <f t="shared" si="2"/>
        <v>8</v>
      </c>
      <c r="I12" s="191">
        <f t="shared" si="3"/>
        <v>0</v>
      </c>
    </row>
    <row r="13" spans="1:9" x14ac:dyDescent="0.25">
      <c r="A13" s="190" t="s">
        <v>307</v>
      </c>
      <c r="B13" s="191">
        <v>-2478.73</v>
      </c>
      <c r="C13" s="191">
        <f t="shared" si="0"/>
        <v>-2478.73</v>
      </c>
      <c r="D13" s="191">
        <f t="shared" si="1"/>
        <v>0</v>
      </c>
      <c r="F13" s="190" t="s">
        <v>307</v>
      </c>
      <c r="G13" s="191">
        <v>-2478.73</v>
      </c>
      <c r="H13" s="191">
        <f t="shared" si="2"/>
        <v>-2478.73</v>
      </c>
      <c r="I13" s="191">
        <f t="shared" si="3"/>
        <v>0</v>
      </c>
    </row>
    <row r="14" spans="1:9" x14ac:dyDescent="0.25">
      <c r="A14" s="190" t="s">
        <v>308</v>
      </c>
      <c r="B14" s="191">
        <v>-1891.01</v>
      </c>
      <c r="C14" s="191">
        <f t="shared" si="0"/>
        <v>-1891.0099999999998</v>
      </c>
      <c r="D14" s="191">
        <f t="shared" si="1"/>
        <v>0</v>
      </c>
      <c r="F14" s="190" t="s">
        <v>308</v>
      </c>
      <c r="G14" s="191">
        <v>-1891.0099999999998</v>
      </c>
      <c r="H14" s="191">
        <f t="shared" si="2"/>
        <v>-1891.01</v>
      </c>
      <c r="I14" s="191">
        <f t="shared" si="3"/>
        <v>0</v>
      </c>
    </row>
    <row r="15" spans="1:9" x14ac:dyDescent="0.25">
      <c r="A15" s="190" t="s">
        <v>309</v>
      </c>
      <c r="B15" s="191">
        <v>-1726.66</v>
      </c>
      <c r="C15" s="191">
        <f t="shared" si="0"/>
        <v>-1726.6600000000003</v>
      </c>
      <c r="D15" s="191">
        <f t="shared" si="1"/>
        <v>0</v>
      </c>
      <c r="F15" s="190" t="s">
        <v>309</v>
      </c>
      <c r="G15" s="191">
        <v>-1726.6600000000003</v>
      </c>
      <c r="H15" s="191">
        <f t="shared" si="2"/>
        <v>-1726.66</v>
      </c>
      <c r="I15" s="191">
        <f t="shared" si="3"/>
        <v>0</v>
      </c>
    </row>
    <row r="16" spans="1:9" x14ac:dyDescent="0.25">
      <c r="A16" s="190" t="s">
        <v>310</v>
      </c>
      <c r="B16" s="191">
        <v>-115.06</v>
      </c>
      <c r="C16" s="191">
        <f t="shared" si="0"/>
        <v>-115.05999999999999</v>
      </c>
      <c r="D16" s="191">
        <f t="shared" si="1"/>
        <v>0</v>
      </c>
      <c r="F16" s="190" t="s">
        <v>310</v>
      </c>
      <c r="G16" s="191">
        <v>-115.05999999999999</v>
      </c>
      <c r="H16" s="191">
        <f t="shared" si="2"/>
        <v>-115.06</v>
      </c>
      <c r="I16" s="191">
        <f t="shared" si="3"/>
        <v>0</v>
      </c>
    </row>
    <row r="17" spans="1:9" x14ac:dyDescent="0.25">
      <c r="A17" s="190" t="s">
        <v>311</v>
      </c>
      <c r="B17" s="191">
        <v>-687.5</v>
      </c>
      <c r="C17" s="191">
        <f t="shared" si="0"/>
        <v>-687.5</v>
      </c>
      <c r="D17" s="191">
        <f t="shared" si="1"/>
        <v>0</v>
      </c>
      <c r="F17" s="190" t="s">
        <v>311</v>
      </c>
      <c r="G17" s="191">
        <v>-687.5</v>
      </c>
      <c r="H17" s="191">
        <f t="shared" si="2"/>
        <v>-687.5</v>
      </c>
      <c r="I17" s="191">
        <f t="shared" si="3"/>
        <v>0</v>
      </c>
    </row>
    <row r="18" spans="1:9" x14ac:dyDescent="0.25">
      <c r="A18" s="190" t="s">
        <v>312</v>
      </c>
      <c r="B18" s="191">
        <v>-2784.11</v>
      </c>
      <c r="C18" s="191">
        <f t="shared" si="0"/>
        <v>-2784.11</v>
      </c>
      <c r="D18" s="191">
        <f t="shared" si="1"/>
        <v>0</v>
      </c>
      <c r="F18" s="190" t="s">
        <v>312</v>
      </c>
      <c r="G18" s="191">
        <v>-2784.11</v>
      </c>
      <c r="H18" s="191">
        <f t="shared" si="2"/>
        <v>-2784.11</v>
      </c>
      <c r="I18" s="191">
        <f t="shared" si="3"/>
        <v>0</v>
      </c>
    </row>
    <row r="19" spans="1:9" x14ac:dyDescent="0.25">
      <c r="A19" s="190" t="s">
        <v>313</v>
      </c>
      <c r="B19" s="191">
        <v>-1292.67</v>
      </c>
      <c r="C19" s="191">
        <f t="shared" si="0"/>
        <v>-1292.6699999999996</v>
      </c>
      <c r="D19" s="191">
        <f t="shared" si="1"/>
        <v>0</v>
      </c>
      <c r="F19" s="190" t="s">
        <v>313</v>
      </c>
      <c r="G19" s="191">
        <v>-1292.6699999999996</v>
      </c>
      <c r="H19" s="191">
        <f t="shared" si="2"/>
        <v>-1292.67</v>
      </c>
      <c r="I19" s="191">
        <f t="shared" si="3"/>
        <v>0</v>
      </c>
    </row>
    <row r="20" spans="1:9" x14ac:dyDescent="0.25">
      <c r="A20" s="190" t="s">
        <v>314</v>
      </c>
      <c r="B20" s="191">
        <v>-8.1199999999999992</v>
      </c>
      <c r="C20" s="191">
        <f t="shared" si="0"/>
        <v>-8.1199999999999992</v>
      </c>
      <c r="D20" s="191">
        <f t="shared" si="1"/>
        <v>0</v>
      </c>
      <c r="F20" s="190" t="s">
        <v>314</v>
      </c>
      <c r="G20" s="191">
        <v>-8.1199999999999992</v>
      </c>
      <c r="H20" s="191">
        <f t="shared" si="2"/>
        <v>-8.1199999999999992</v>
      </c>
      <c r="I20" s="191">
        <f t="shared" si="3"/>
        <v>0</v>
      </c>
    </row>
    <row r="21" spans="1:9" x14ac:dyDescent="0.25">
      <c r="A21" s="190" t="s">
        <v>315</v>
      </c>
      <c r="B21" s="191">
        <v>-403.83</v>
      </c>
      <c r="C21" s="191">
        <f t="shared" si="0"/>
        <v>-403.83</v>
      </c>
      <c r="D21" s="191">
        <f t="shared" si="1"/>
        <v>0</v>
      </c>
      <c r="F21" s="190" t="s">
        <v>315</v>
      </c>
      <c r="G21" s="191">
        <v>-403.83</v>
      </c>
      <c r="H21" s="191">
        <f t="shared" si="2"/>
        <v>-403.83</v>
      </c>
      <c r="I21" s="191">
        <f t="shared" si="3"/>
        <v>0</v>
      </c>
    </row>
    <row r="22" spans="1:9" x14ac:dyDescent="0.25">
      <c r="A22" s="190" t="s">
        <v>316</v>
      </c>
      <c r="B22" s="191">
        <v>-140.05000000000001</v>
      </c>
      <c r="C22" s="191">
        <f t="shared" si="0"/>
        <v>-140.05000000000001</v>
      </c>
      <c r="D22" s="191">
        <f t="shared" si="1"/>
        <v>0</v>
      </c>
      <c r="F22" s="190" t="s">
        <v>316</v>
      </c>
      <c r="G22" s="191">
        <v>-140.05000000000001</v>
      </c>
      <c r="H22" s="191">
        <f t="shared" si="2"/>
        <v>-140.05000000000001</v>
      </c>
      <c r="I22" s="191">
        <f t="shared" si="3"/>
        <v>0</v>
      </c>
    </row>
    <row r="23" spans="1:9" x14ac:dyDescent="0.25">
      <c r="A23" s="190" t="s">
        <v>317</v>
      </c>
      <c r="B23" s="191">
        <v>-72.22</v>
      </c>
      <c r="C23" s="191">
        <f t="shared" si="0"/>
        <v>-72.22</v>
      </c>
      <c r="D23" s="191">
        <f t="shared" si="1"/>
        <v>0</v>
      </c>
      <c r="F23" s="190" t="s">
        <v>317</v>
      </c>
      <c r="G23" s="191">
        <v>-72.22</v>
      </c>
      <c r="H23" s="191">
        <f t="shared" si="2"/>
        <v>-72.22</v>
      </c>
      <c r="I23" s="191">
        <f t="shared" si="3"/>
        <v>0</v>
      </c>
    </row>
    <row r="24" spans="1:9" x14ac:dyDescent="0.25">
      <c r="A24" s="190" t="s">
        <v>318</v>
      </c>
      <c r="B24" s="191">
        <v>23159.599999999999</v>
      </c>
      <c r="C24" s="191">
        <f t="shared" si="0"/>
        <v>23159.599999999999</v>
      </c>
      <c r="D24" s="191">
        <f t="shared" si="1"/>
        <v>0</v>
      </c>
      <c r="F24" s="190" t="s">
        <v>318</v>
      </c>
      <c r="G24" s="191">
        <v>23159.599999999999</v>
      </c>
      <c r="H24" s="191">
        <f t="shared" si="2"/>
        <v>23159.599999999999</v>
      </c>
      <c r="I24" s="191">
        <f t="shared" si="3"/>
        <v>0</v>
      </c>
    </row>
    <row r="25" spans="1:9" x14ac:dyDescent="0.25">
      <c r="A25" s="190" t="s">
        <v>319</v>
      </c>
      <c r="B25" s="191">
        <v>3923.2</v>
      </c>
      <c r="C25" s="191">
        <f t="shared" si="0"/>
        <v>3923.2</v>
      </c>
      <c r="D25" s="191">
        <f t="shared" si="1"/>
        <v>0</v>
      </c>
      <c r="F25" s="190" t="s">
        <v>319</v>
      </c>
      <c r="G25" s="191">
        <v>3923.2</v>
      </c>
      <c r="H25" s="191">
        <f t="shared" si="2"/>
        <v>3923.2</v>
      </c>
      <c r="I25" s="191">
        <f t="shared" si="3"/>
        <v>0</v>
      </c>
    </row>
    <row r="26" spans="1:9" x14ac:dyDescent="0.25">
      <c r="A26" s="190" t="s">
        <v>320</v>
      </c>
      <c r="B26" s="191">
        <v>1949.18</v>
      </c>
      <c r="C26" s="191">
        <f t="shared" si="0"/>
        <v>1949.18</v>
      </c>
      <c r="D26" s="191">
        <f t="shared" si="1"/>
        <v>0</v>
      </c>
      <c r="F26" s="190" t="s">
        <v>320</v>
      </c>
      <c r="G26" s="191">
        <v>1949.18</v>
      </c>
      <c r="H26" s="191">
        <f t="shared" si="2"/>
        <v>1949.18</v>
      </c>
      <c r="I26" s="191">
        <f t="shared" si="3"/>
        <v>0</v>
      </c>
    </row>
    <row r="27" spans="1:9" x14ac:dyDescent="0.25">
      <c r="A27" s="190" t="s">
        <v>321</v>
      </c>
      <c r="B27" s="191">
        <v>53.91</v>
      </c>
      <c r="C27" s="191">
        <f t="shared" si="0"/>
        <v>53.910000000000004</v>
      </c>
      <c r="D27" s="191">
        <f t="shared" si="1"/>
        <v>0</v>
      </c>
      <c r="F27" s="190" t="s">
        <v>321</v>
      </c>
      <c r="G27" s="191">
        <v>53.910000000000004</v>
      </c>
      <c r="H27" s="191">
        <f t="shared" si="2"/>
        <v>53.91</v>
      </c>
      <c r="I27" s="191">
        <f t="shared" si="3"/>
        <v>0</v>
      </c>
    </row>
    <row r="28" spans="1:9" x14ac:dyDescent="0.25">
      <c r="A28" s="190" t="s">
        <v>322</v>
      </c>
      <c r="B28" s="191">
        <v>1726.6599999999999</v>
      </c>
      <c r="C28" s="191">
        <f t="shared" si="0"/>
        <v>1726.6600000000003</v>
      </c>
      <c r="D28" s="191">
        <f t="shared" si="1"/>
        <v>0</v>
      </c>
      <c r="F28" s="190" t="s">
        <v>322</v>
      </c>
      <c r="G28" s="191">
        <v>1726.6600000000003</v>
      </c>
      <c r="H28" s="191">
        <f t="shared" si="2"/>
        <v>1726.6599999999999</v>
      </c>
      <c r="I28" s="191">
        <f t="shared" si="3"/>
        <v>0</v>
      </c>
    </row>
    <row r="29" spans="1:9" x14ac:dyDescent="0.25">
      <c r="A29" s="190" t="s">
        <v>323</v>
      </c>
      <c r="B29" s="191">
        <v>403.83000000000004</v>
      </c>
      <c r="C29" s="191">
        <f t="shared" si="0"/>
        <v>403.83</v>
      </c>
      <c r="D29" s="191">
        <f t="shared" si="1"/>
        <v>0</v>
      </c>
      <c r="F29" s="190" t="s">
        <v>323</v>
      </c>
      <c r="G29" s="191">
        <v>403.83</v>
      </c>
      <c r="H29" s="191">
        <f t="shared" si="2"/>
        <v>403.83000000000004</v>
      </c>
      <c r="I29" s="191">
        <f t="shared" si="3"/>
        <v>0</v>
      </c>
    </row>
    <row r="30" spans="1:9" x14ac:dyDescent="0.25">
      <c r="A30" s="190" t="s">
        <v>324</v>
      </c>
      <c r="B30" s="191">
        <v>4917.5</v>
      </c>
      <c r="C30" s="191">
        <f t="shared" si="0"/>
        <v>4917.5000000000018</v>
      </c>
      <c r="D30" s="191">
        <f t="shared" si="1"/>
        <v>0</v>
      </c>
      <c r="F30" s="190" t="s">
        <v>324</v>
      </c>
      <c r="G30" s="191">
        <v>4917.5000000000018</v>
      </c>
      <c r="H30" s="191">
        <f t="shared" si="2"/>
        <v>4917.5</v>
      </c>
      <c r="I30" s="191">
        <f t="shared" si="3"/>
        <v>0</v>
      </c>
    </row>
    <row r="31" spans="1:9" x14ac:dyDescent="0.25">
      <c r="A31" s="190" t="s">
        <v>325</v>
      </c>
      <c r="B31" s="191">
        <v>31.25</v>
      </c>
      <c r="C31" s="191">
        <f t="shared" si="0"/>
        <v>31.25</v>
      </c>
      <c r="D31" s="191">
        <f t="shared" si="1"/>
        <v>0</v>
      </c>
      <c r="F31" s="190" t="s">
        <v>325</v>
      </c>
      <c r="G31" s="191">
        <v>31.25</v>
      </c>
      <c r="H31" s="191">
        <f t="shared" si="2"/>
        <v>31.25</v>
      </c>
      <c r="I31" s="191">
        <f t="shared" si="3"/>
        <v>0</v>
      </c>
    </row>
    <row r="32" spans="1:9" x14ac:dyDescent="0.25">
      <c r="A32" s="190" t="s">
        <v>326</v>
      </c>
      <c r="B32" s="191">
        <v>42.379999999999995</v>
      </c>
      <c r="C32" s="191">
        <f t="shared" si="0"/>
        <v>42.38000000000001</v>
      </c>
      <c r="D32" s="191">
        <f t="shared" si="1"/>
        <v>0</v>
      </c>
      <c r="F32" s="190" t="s">
        <v>326</v>
      </c>
      <c r="G32" s="191">
        <v>42.38000000000001</v>
      </c>
      <c r="H32" s="191">
        <f t="shared" si="2"/>
        <v>42.379999999999995</v>
      </c>
      <c r="I32" s="191">
        <f t="shared" si="3"/>
        <v>0</v>
      </c>
    </row>
    <row r="33" spans="1:9" x14ac:dyDescent="0.25">
      <c r="A33" s="190" t="s">
        <v>327</v>
      </c>
      <c r="B33" s="191">
        <v>2234.84</v>
      </c>
      <c r="C33" s="191">
        <f t="shared" si="0"/>
        <v>2234.8399999999997</v>
      </c>
      <c r="D33" s="191">
        <f t="shared" si="1"/>
        <v>0</v>
      </c>
      <c r="F33" s="190" t="s">
        <v>327</v>
      </c>
      <c r="G33" s="191">
        <v>2234.8399999999997</v>
      </c>
      <c r="H33" s="191">
        <f t="shared" si="2"/>
        <v>2234.84</v>
      </c>
      <c r="I33" s="191">
        <f t="shared" si="3"/>
        <v>0</v>
      </c>
    </row>
    <row r="34" spans="1:9" x14ac:dyDescent="0.25">
      <c r="A34" s="190" t="s">
        <v>185</v>
      </c>
      <c r="B34" s="191">
        <v>-6.3664629124104977E-12</v>
      </c>
      <c r="F34" s="190" t="s">
        <v>185</v>
      </c>
      <c r="G34" s="191">
        <v>-5.0022208597511053E-12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E38" sqref="E38"/>
    </sheetView>
  </sheetViews>
  <sheetFormatPr defaultRowHeight="15" x14ac:dyDescent="0.25"/>
  <cols>
    <col min="1" max="1" width="13.140625" bestFit="1" customWidth="1"/>
    <col min="2" max="2" width="16.28515625" style="191" bestFit="1" customWidth="1"/>
    <col min="3" max="3" width="14.5703125" style="191" bestFit="1" customWidth="1"/>
    <col min="4" max="4" width="11.85546875" style="191" bestFit="1" customWidth="1"/>
    <col min="6" max="6" width="13.140625" bestFit="1" customWidth="1"/>
    <col min="7" max="7" width="16.28515625" style="191" bestFit="1" customWidth="1"/>
    <col min="8" max="8" width="13.42578125" style="191" bestFit="1" customWidth="1"/>
    <col min="9" max="9" width="11.85546875" style="191" bestFit="1" customWidth="1"/>
  </cols>
  <sheetData>
    <row r="2" spans="1:9" x14ac:dyDescent="0.25">
      <c r="A2" s="231" t="s">
        <v>289</v>
      </c>
      <c r="E2" s="231"/>
      <c r="F2" s="231" t="s">
        <v>290</v>
      </c>
    </row>
    <row r="3" spans="1:9" x14ac:dyDescent="0.25">
      <c r="A3" s="189" t="s">
        <v>186</v>
      </c>
      <c r="B3" s="191" t="s">
        <v>187</v>
      </c>
      <c r="C3" s="191" t="s">
        <v>291</v>
      </c>
      <c r="D3" s="191" t="s">
        <v>190</v>
      </c>
      <c r="F3" s="189" t="s">
        <v>186</v>
      </c>
      <c r="G3" s="191" t="s">
        <v>187</v>
      </c>
      <c r="H3" s="191" t="s">
        <v>292</v>
      </c>
      <c r="I3" s="191" t="s">
        <v>190</v>
      </c>
    </row>
    <row r="4" spans="1:9" x14ac:dyDescent="0.25">
      <c r="A4" s="190" t="s">
        <v>299</v>
      </c>
      <c r="B4" s="191">
        <v>-18400.490000000002</v>
      </c>
      <c r="C4" s="191">
        <f>VLOOKUP(A4,$F$4:$G$51,2,FALSE)</f>
        <v>-18400.490000000002</v>
      </c>
      <c r="D4" s="191">
        <f>B4-C4</f>
        <v>0</v>
      </c>
      <c r="F4" s="190" t="s">
        <v>299</v>
      </c>
      <c r="G4" s="191">
        <v>-18400.490000000002</v>
      </c>
      <c r="H4" s="191">
        <f>VLOOKUP(F4,$A$4:$B$51,2,FALSE)</f>
        <v>-18400.490000000002</v>
      </c>
      <c r="I4" s="191">
        <f>G4-H4</f>
        <v>0</v>
      </c>
    </row>
    <row r="5" spans="1:9" x14ac:dyDescent="0.25">
      <c r="A5" s="190" t="s">
        <v>300</v>
      </c>
      <c r="B5" s="191">
        <v>-1875.25</v>
      </c>
      <c r="C5" s="191">
        <f t="shared" ref="C5:C33" si="0">VLOOKUP(A5,$F$4:$G$51,2,FALSE)</f>
        <v>-1875.25</v>
      </c>
      <c r="D5" s="191">
        <f t="shared" ref="D5:D33" si="1">B5-C5</f>
        <v>0</v>
      </c>
      <c r="F5" s="190" t="s">
        <v>300</v>
      </c>
      <c r="G5" s="191">
        <v>-1875.25</v>
      </c>
      <c r="H5" s="191">
        <f t="shared" ref="H5:H33" si="2">VLOOKUP(F5,$A$4:$B$51,2,FALSE)</f>
        <v>-1875.25</v>
      </c>
      <c r="I5" s="191">
        <f t="shared" ref="I5:I33" si="3">G5-H5</f>
        <v>0</v>
      </c>
    </row>
    <row r="6" spans="1:9" x14ac:dyDescent="0.25">
      <c r="A6" s="190" t="s">
        <v>301</v>
      </c>
      <c r="B6" s="191">
        <v>-1758.69</v>
      </c>
      <c r="C6" s="191">
        <f t="shared" si="0"/>
        <v>-1758.69</v>
      </c>
      <c r="D6" s="191">
        <f t="shared" si="1"/>
        <v>0</v>
      </c>
      <c r="F6" s="190" t="s">
        <v>301</v>
      </c>
      <c r="G6" s="191">
        <v>-1758.69</v>
      </c>
      <c r="H6" s="191">
        <f t="shared" si="2"/>
        <v>-1758.69</v>
      </c>
      <c r="I6" s="191">
        <f t="shared" si="3"/>
        <v>0</v>
      </c>
    </row>
    <row r="7" spans="1:9" x14ac:dyDescent="0.25">
      <c r="A7" s="190" t="s">
        <v>302</v>
      </c>
      <c r="B7" s="191">
        <v>-42.38</v>
      </c>
      <c r="C7" s="191">
        <f t="shared" si="0"/>
        <v>-42.379999999999995</v>
      </c>
      <c r="D7" s="191">
        <f t="shared" si="1"/>
        <v>0</v>
      </c>
      <c r="F7" s="190" t="s">
        <v>302</v>
      </c>
      <c r="G7" s="191">
        <v>-42.379999999999995</v>
      </c>
      <c r="H7" s="191">
        <f t="shared" si="2"/>
        <v>-42.38</v>
      </c>
      <c r="I7" s="191">
        <f t="shared" si="3"/>
        <v>0</v>
      </c>
    </row>
    <row r="8" spans="1:9" x14ac:dyDescent="0.25">
      <c r="A8" s="190" t="s">
        <v>303</v>
      </c>
      <c r="B8" s="191">
        <v>-4917.5</v>
      </c>
      <c r="C8" s="191">
        <f t="shared" si="0"/>
        <v>-4917.4999999999991</v>
      </c>
      <c r="D8" s="191">
        <f t="shared" si="1"/>
        <v>0</v>
      </c>
      <c r="F8" s="190" t="s">
        <v>303</v>
      </c>
      <c r="G8" s="191">
        <v>-4917.4999999999991</v>
      </c>
      <c r="H8" s="191">
        <f t="shared" si="2"/>
        <v>-4917.5</v>
      </c>
      <c r="I8" s="191">
        <f t="shared" si="3"/>
        <v>0</v>
      </c>
    </row>
    <row r="9" spans="1:9" x14ac:dyDescent="0.25">
      <c r="A9" s="190" t="s">
        <v>304</v>
      </c>
      <c r="B9" s="191">
        <v>-53.91</v>
      </c>
      <c r="C9" s="191">
        <f t="shared" si="0"/>
        <v>-53.910000000000004</v>
      </c>
      <c r="D9" s="191">
        <f t="shared" si="1"/>
        <v>0</v>
      </c>
      <c r="F9" s="190" t="s">
        <v>304</v>
      </c>
      <c r="G9" s="191">
        <v>-53.910000000000004</v>
      </c>
      <c r="H9" s="191">
        <f t="shared" si="2"/>
        <v>-53.91</v>
      </c>
      <c r="I9" s="191">
        <f t="shared" si="3"/>
        <v>0</v>
      </c>
    </row>
    <row r="10" spans="1:9" x14ac:dyDescent="0.25">
      <c r="A10" s="190" t="s">
        <v>305</v>
      </c>
      <c r="B10" s="191">
        <v>-411.33</v>
      </c>
      <c r="C10" s="191">
        <f t="shared" si="0"/>
        <v>-411.32999999999993</v>
      </c>
      <c r="D10" s="191">
        <f t="shared" si="1"/>
        <v>0</v>
      </c>
      <c r="F10" s="190" t="s">
        <v>305</v>
      </c>
      <c r="G10" s="191">
        <v>-411.32999999999993</v>
      </c>
      <c r="H10" s="191">
        <f t="shared" si="2"/>
        <v>-411.33</v>
      </c>
      <c r="I10" s="191">
        <f t="shared" si="3"/>
        <v>0</v>
      </c>
    </row>
    <row r="11" spans="1:9" x14ac:dyDescent="0.25">
      <c r="A11" s="190" t="s">
        <v>306</v>
      </c>
      <c r="B11" s="191">
        <v>-31.25</v>
      </c>
      <c r="C11" s="191">
        <f t="shared" si="0"/>
        <v>-31.25</v>
      </c>
      <c r="D11" s="191">
        <f t="shared" si="1"/>
        <v>0</v>
      </c>
      <c r="F11" s="190" t="s">
        <v>306</v>
      </c>
      <c r="G11" s="191">
        <v>-31.25</v>
      </c>
      <c r="H11" s="191">
        <f t="shared" si="2"/>
        <v>-31.25</v>
      </c>
      <c r="I11" s="191">
        <f t="shared" si="3"/>
        <v>0</v>
      </c>
    </row>
    <row r="12" spans="1:9" x14ac:dyDescent="0.25">
      <c r="A12" s="190" t="s">
        <v>328</v>
      </c>
      <c r="B12" s="191">
        <v>279.62</v>
      </c>
      <c r="C12" s="191">
        <f t="shared" si="0"/>
        <v>279.62</v>
      </c>
      <c r="D12" s="191">
        <f t="shared" si="1"/>
        <v>0</v>
      </c>
      <c r="F12" s="190" t="s">
        <v>328</v>
      </c>
      <c r="G12" s="191">
        <v>279.62</v>
      </c>
      <c r="H12" s="191">
        <f t="shared" si="2"/>
        <v>279.62</v>
      </c>
      <c r="I12" s="191">
        <f t="shared" si="3"/>
        <v>0</v>
      </c>
    </row>
    <row r="13" spans="1:9" x14ac:dyDescent="0.25">
      <c r="A13" s="190" t="s">
        <v>307</v>
      </c>
      <c r="B13" s="191">
        <v>-2475.86</v>
      </c>
      <c r="C13" s="191">
        <f t="shared" si="0"/>
        <v>-2475.86</v>
      </c>
      <c r="D13" s="191">
        <f t="shared" si="1"/>
        <v>0</v>
      </c>
      <c r="F13" s="190" t="s">
        <v>307</v>
      </c>
      <c r="G13" s="191">
        <v>-2475.86</v>
      </c>
      <c r="H13" s="191">
        <f t="shared" si="2"/>
        <v>-2475.86</v>
      </c>
      <c r="I13" s="191">
        <f t="shared" si="3"/>
        <v>0</v>
      </c>
    </row>
    <row r="14" spans="1:9" x14ac:dyDescent="0.25">
      <c r="A14" s="190" t="s">
        <v>308</v>
      </c>
      <c r="B14" s="191">
        <v>-1875.25</v>
      </c>
      <c r="C14" s="191">
        <f t="shared" si="0"/>
        <v>-1875.25</v>
      </c>
      <c r="D14" s="191">
        <f t="shared" si="1"/>
        <v>0</v>
      </c>
      <c r="F14" s="190" t="s">
        <v>308</v>
      </c>
      <c r="G14" s="191">
        <v>-1875.25</v>
      </c>
      <c r="H14" s="191">
        <f t="shared" si="2"/>
        <v>-1875.25</v>
      </c>
      <c r="I14" s="191">
        <f t="shared" si="3"/>
        <v>0</v>
      </c>
    </row>
    <row r="15" spans="1:9" x14ac:dyDescent="0.25">
      <c r="A15" s="190" t="s">
        <v>309</v>
      </c>
      <c r="B15" s="191">
        <v>-1758.69</v>
      </c>
      <c r="C15" s="191">
        <f t="shared" si="0"/>
        <v>-1758.69</v>
      </c>
      <c r="D15" s="191">
        <f t="shared" si="1"/>
        <v>0</v>
      </c>
      <c r="F15" s="190" t="s">
        <v>309</v>
      </c>
      <c r="G15" s="191">
        <v>-1758.69</v>
      </c>
      <c r="H15" s="191">
        <f t="shared" si="2"/>
        <v>-1758.69</v>
      </c>
      <c r="I15" s="191">
        <f t="shared" si="3"/>
        <v>0</v>
      </c>
    </row>
    <row r="16" spans="1:9" x14ac:dyDescent="0.25">
      <c r="A16" s="190" t="s">
        <v>310</v>
      </c>
      <c r="B16" s="191">
        <v>-115.06</v>
      </c>
      <c r="C16" s="191">
        <f t="shared" si="0"/>
        <v>-115.06</v>
      </c>
      <c r="D16" s="191">
        <f t="shared" si="1"/>
        <v>0</v>
      </c>
      <c r="F16" s="190" t="s">
        <v>310</v>
      </c>
      <c r="G16" s="191">
        <v>-115.06</v>
      </c>
      <c r="H16" s="191">
        <f t="shared" si="2"/>
        <v>-115.06</v>
      </c>
      <c r="I16" s="191">
        <f t="shared" si="3"/>
        <v>0</v>
      </c>
    </row>
    <row r="17" spans="1:9" x14ac:dyDescent="0.25">
      <c r="A17" s="190" t="s">
        <v>311</v>
      </c>
      <c r="B17" s="191">
        <v>-687.5</v>
      </c>
      <c r="C17" s="191">
        <f t="shared" si="0"/>
        <v>-687.5</v>
      </c>
      <c r="D17" s="191">
        <f t="shared" si="1"/>
        <v>0</v>
      </c>
      <c r="F17" s="190" t="s">
        <v>311</v>
      </c>
      <c r="G17" s="191">
        <v>-687.5</v>
      </c>
      <c r="H17" s="191">
        <f t="shared" si="2"/>
        <v>-687.5</v>
      </c>
      <c r="I17" s="191">
        <f t="shared" si="3"/>
        <v>0</v>
      </c>
    </row>
    <row r="18" spans="1:9" x14ac:dyDescent="0.25">
      <c r="A18" s="190" t="s">
        <v>312</v>
      </c>
      <c r="B18" s="191">
        <v>-2871.38</v>
      </c>
      <c r="C18" s="191">
        <f t="shared" si="0"/>
        <v>-2871.3799999999997</v>
      </c>
      <c r="D18" s="191">
        <f t="shared" si="1"/>
        <v>0</v>
      </c>
      <c r="F18" s="190" t="s">
        <v>312</v>
      </c>
      <c r="G18" s="191">
        <v>-2871.3799999999997</v>
      </c>
      <c r="H18" s="191">
        <f t="shared" si="2"/>
        <v>-2871.38</v>
      </c>
      <c r="I18" s="191">
        <f t="shared" si="3"/>
        <v>0</v>
      </c>
    </row>
    <row r="19" spans="1:9" x14ac:dyDescent="0.25">
      <c r="A19" s="190" t="s">
        <v>313</v>
      </c>
      <c r="B19" s="191">
        <v>-1324.75</v>
      </c>
      <c r="C19" s="191">
        <f t="shared" si="0"/>
        <v>-1324.7499999999998</v>
      </c>
      <c r="D19" s="191">
        <f t="shared" si="1"/>
        <v>0</v>
      </c>
      <c r="F19" s="190" t="s">
        <v>313</v>
      </c>
      <c r="G19" s="191">
        <v>-1324.7499999999998</v>
      </c>
      <c r="H19" s="191">
        <f t="shared" si="2"/>
        <v>-1324.75</v>
      </c>
      <c r="I19" s="191">
        <f t="shared" si="3"/>
        <v>0</v>
      </c>
    </row>
    <row r="20" spans="1:9" x14ac:dyDescent="0.25">
      <c r="A20" s="190" t="s">
        <v>314</v>
      </c>
      <c r="B20" s="191">
        <v>-8.1199999999999992</v>
      </c>
      <c r="C20" s="191">
        <f t="shared" si="0"/>
        <v>-8.120000000000001</v>
      </c>
      <c r="D20" s="191">
        <f t="shared" si="1"/>
        <v>0</v>
      </c>
      <c r="F20" s="190" t="s">
        <v>314</v>
      </c>
      <c r="G20" s="191">
        <v>-8.120000000000001</v>
      </c>
      <c r="H20" s="191">
        <f t="shared" si="2"/>
        <v>-8.1199999999999992</v>
      </c>
      <c r="I20" s="191">
        <f t="shared" si="3"/>
        <v>0</v>
      </c>
    </row>
    <row r="21" spans="1:9" x14ac:dyDescent="0.25">
      <c r="A21" s="190" t="s">
        <v>315</v>
      </c>
      <c r="B21" s="191">
        <v>-411.33</v>
      </c>
      <c r="C21" s="191">
        <f t="shared" si="0"/>
        <v>-411.32999999999993</v>
      </c>
      <c r="D21" s="191">
        <f t="shared" si="1"/>
        <v>0</v>
      </c>
      <c r="F21" s="190" t="s">
        <v>315</v>
      </c>
      <c r="G21" s="191">
        <v>-411.32999999999993</v>
      </c>
      <c r="H21" s="191">
        <f t="shared" si="2"/>
        <v>-411.33</v>
      </c>
      <c r="I21" s="191">
        <f t="shared" si="3"/>
        <v>0</v>
      </c>
    </row>
    <row r="22" spans="1:9" x14ac:dyDescent="0.25">
      <c r="A22" s="190" t="s">
        <v>316</v>
      </c>
      <c r="B22" s="191">
        <v>-140.05000000000001</v>
      </c>
      <c r="C22" s="191">
        <f t="shared" si="0"/>
        <v>-140.05000000000001</v>
      </c>
      <c r="D22" s="191">
        <f t="shared" si="1"/>
        <v>0</v>
      </c>
      <c r="F22" s="190" t="s">
        <v>316</v>
      </c>
      <c r="G22" s="191">
        <v>-140.05000000000001</v>
      </c>
      <c r="H22" s="191">
        <f t="shared" si="2"/>
        <v>-140.05000000000001</v>
      </c>
      <c r="I22" s="191">
        <f t="shared" si="3"/>
        <v>0</v>
      </c>
    </row>
    <row r="23" spans="1:9" x14ac:dyDescent="0.25">
      <c r="A23" s="190" t="s">
        <v>317</v>
      </c>
      <c r="B23" s="191">
        <v>-72.22</v>
      </c>
      <c r="C23" s="191">
        <f t="shared" si="0"/>
        <v>-72.22</v>
      </c>
      <c r="D23" s="191">
        <f t="shared" si="1"/>
        <v>0</v>
      </c>
      <c r="F23" s="190" t="s">
        <v>317</v>
      </c>
      <c r="G23" s="191">
        <v>-72.22</v>
      </c>
      <c r="H23" s="191">
        <f t="shared" si="2"/>
        <v>-72.22</v>
      </c>
      <c r="I23" s="191">
        <f t="shared" si="3"/>
        <v>0</v>
      </c>
    </row>
    <row r="24" spans="1:9" x14ac:dyDescent="0.25">
      <c r="A24" s="190" t="s">
        <v>318</v>
      </c>
      <c r="B24" s="191">
        <v>23159.599999999999</v>
      </c>
      <c r="C24" s="191">
        <f t="shared" si="0"/>
        <v>23159.599999999999</v>
      </c>
      <c r="D24" s="191">
        <f t="shared" si="1"/>
        <v>0</v>
      </c>
      <c r="F24" s="190" t="s">
        <v>318</v>
      </c>
      <c r="G24" s="191">
        <v>23159.599999999999</v>
      </c>
      <c r="H24" s="191">
        <f t="shared" si="2"/>
        <v>23159.599999999999</v>
      </c>
      <c r="I24" s="191">
        <f t="shared" si="3"/>
        <v>0</v>
      </c>
    </row>
    <row r="25" spans="1:9" x14ac:dyDescent="0.25">
      <c r="A25" s="190" t="s">
        <v>319</v>
      </c>
      <c r="B25" s="191">
        <v>3923.2</v>
      </c>
      <c r="C25" s="191">
        <f t="shared" si="0"/>
        <v>3923.2</v>
      </c>
      <c r="D25" s="191">
        <f t="shared" si="1"/>
        <v>0</v>
      </c>
      <c r="F25" s="190" t="s">
        <v>319</v>
      </c>
      <c r="G25" s="191">
        <v>3923.2</v>
      </c>
      <c r="H25" s="191">
        <f t="shared" si="2"/>
        <v>3923.2</v>
      </c>
      <c r="I25" s="191">
        <f t="shared" si="3"/>
        <v>0</v>
      </c>
    </row>
    <row r="26" spans="1:9" x14ac:dyDescent="0.25">
      <c r="A26" s="190" t="s">
        <v>320</v>
      </c>
      <c r="B26" s="191">
        <v>2437.3200000000002</v>
      </c>
      <c r="C26" s="191">
        <f t="shared" si="0"/>
        <v>2437.3199999999997</v>
      </c>
      <c r="D26" s="191">
        <f t="shared" si="1"/>
        <v>0</v>
      </c>
      <c r="F26" s="190" t="s">
        <v>320</v>
      </c>
      <c r="G26" s="191">
        <v>2437.3199999999997</v>
      </c>
      <c r="H26" s="191">
        <f t="shared" si="2"/>
        <v>2437.3200000000002</v>
      </c>
      <c r="I26" s="191">
        <f t="shared" si="3"/>
        <v>0</v>
      </c>
    </row>
    <row r="27" spans="1:9" x14ac:dyDescent="0.25">
      <c r="A27" s="190" t="s">
        <v>321</v>
      </c>
      <c r="B27" s="191">
        <v>53.91</v>
      </c>
      <c r="C27" s="191">
        <f t="shared" si="0"/>
        <v>53.910000000000004</v>
      </c>
      <c r="D27" s="191">
        <f t="shared" si="1"/>
        <v>0</v>
      </c>
      <c r="F27" s="190" t="s">
        <v>321</v>
      </c>
      <c r="G27" s="191">
        <v>53.910000000000004</v>
      </c>
      <c r="H27" s="191">
        <f t="shared" si="2"/>
        <v>53.91</v>
      </c>
      <c r="I27" s="191">
        <f t="shared" si="3"/>
        <v>0</v>
      </c>
    </row>
    <row r="28" spans="1:9" x14ac:dyDescent="0.25">
      <c r="A28" s="190" t="s">
        <v>322</v>
      </c>
      <c r="B28" s="191">
        <v>1758.69</v>
      </c>
      <c r="C28" s="191">
        <f t="shared" si="0"/>
        <v>1758.69</v>
      </c>
      <c r="D28" s="191">
        <f t="shared" si="1"/>
        <v>0</v>
      </c>
      <c r="F28" s="190" t="s">
        <v>322</v>
      </c>
      <c r="G28" s="191">
        <v>1758.69</v>
      </c>
      <c r="H28" s="191">
        <f t="shared" si="2"/>
        <v>1758.69</v>
      </c>
      <c r="I28" s="191">
        <f t="shared" si="3"/>
        <v>0</v>
      </c>
    </row>
    <row r="29" spans="1:9" x14ac:dyDescent="0.25">
      <c r="A29" s="190" t="s">
        <v>323</v>
      </c>
      <c r="B29" s="191">
        <v>411.33000000000004</v>
      </c>
      <c r="C29" s="191">
        <f t="shared" si="0"/>
        <v>411.32999999999993</v>
      </c>
      <c r="D29" s="191">
        <f t="shared" si="1"/>
        <v>0</v>
      </c>
      <c r="F29" s="190" t="s">
        <v>323</v>
      </c>
      <c r="G29" s="191">
        <v>411.32999999999993</v>
      </c>
      <c r="H29" s="191">
        <f t="shared" si="2"/>
        <v>411.33000000000004</v>
      </c>
      <c r="I29" s="191">
        <f t="shared" si="3"/>
        <v>0</v>
      </c>
    </row>
    <row r="30" spans="1:9" x14ac:dyDescent="0.25">
      <c r="A30" s="190" t="s">
        <v>324</v>
      </c>
      <c r="B30" s="191">
        <v>4917.5</v>
      </c>
      <c r="C30" s="191">
        <f t="shared" si="0"/>
        <v>4917.4999999999991</v>
      </c>
      <c r="D30" s="191">
        <f t="shared" si="1"/>
        <v>0</v>
      </c>
      <c r="F30" s="190" t="s">
        <v>324</v>
      </c>
      <c r="G30" s="191">
        <v>4917.4999999999991</v>
      </c>
      <c r="H30" s="191">
        <f t="shared" si="2"/>
        <v>4917.5</v>
      </c>
      <c r="I30" s="191">
        <f t="shared" si="3"/>
        <v>0</v>
      </c>
    </row>
    <row r="31" spans="1:9" x14ac:dyDescent="0.25">
      <c r="A31" s="190" t="s">
        <v>325</v>
      </c>
      <c r="B31" s="191">
        <v>31.25</v>
      </c>
      <c r="C31" s="191">
        <f t="shared" si="0"/>
        <v>31.25</v>
      </c>
      <c r="D31" s="191">
        <f t="shared" si="1"/>
        <v>0</v>
      </c>
      <c r="F31" s="190" t="s">
        <v>325</v>
      </c>
      <c r="G31" s="191">
        <v>31.25</v>
      </c>
      <c r="H31" s="191">
        <f t="shared" si="2"/>
        <v>31.25</v>
      </c>
      <c r="I31" s="191">
        <f t="shared" si="3"/>
        <v>0</v>
      </c>
    </row>
    <row r="32" spans="1:9" x14ac:dyDescent="0.25">
      <c r="A32" s="190" t="s">
        <v>326</v>
      </c>
      <c r="B32" s="191">
        <v>42.379999999999995</v>
      </c>
      <c r="C32" s="191">
        <f t="shared" si="0"/>
        <v>42.379999999999995</v>
      </c>
      <c r="D32" s="191">
        <f t="shared" si="1"/>
        <v>0</v>
      </c>
      <c r="F32" s="190" t="s">
        <v>326</v>
      </c>
      <c r="G32" s="191">
        <v>42.379999999999995</v>
      </c>
      <c r="H32" s="191">
        <f t="shared" si="2"/>
        <v>42.379999999999995</v>
      </c>
      <c r="I32" s="191">
        <f t="shared" si="3"/>
        <v>0</v>
      </c>
    </row>
    <row r="33" spans="1:9" x14ac:dyDescent="0.25">
      <c r="A33" s="190" t="s">
        <v>327</v>
      </c>
      <c r="B33" s="191">
        <v>2216.21</v>
      </c>
      <c r="C33" s="191">
        <f t="shared" si="0"/>
        <v>2216.2099999999996</v>
      </c>
      <c r="D33" s="191">
        <f t="shared" si="1"/>
        <v>0</v>
      </c>
      <c r="F33" s="190" t="s">
        <v>327</v>
      </c>
      <c r="G33" s="191">
        <v>2216.2099999999996</v>
      </c>
      <c r="H33" s="191">
        <f t="shared" si="2"/>
        <v>2216.21</v>
      </c>
      <c r="I33" s="191">
        <f t="shared" si="3"/>
        <v>0</v>
      </c>
    </row>
    <row r="34" spans="1:9" x14ac:dyDescent="0.25">
      <c r="A34" s="190" t="s">
        <v>185</v>
      </c>
      <c r="B34" s="191">
        <v>-7.2759576141834259E-12</v>
      </c>
      <c r="F34" s="190" t="s">
        <v>185</v>
      </c>
      <c r="G34" s="191">
        <v>-8.6401996668428183E-12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33E6D4FPPFNA-357414633-2211</_dlc_DocId>
    <_dlc_DocIdUrl xmlns="bb65cc95-6d4e-4879-a879-9838761499af">
      <Url>https://doa.wi.gov/_layouts/15/DocIdRedir.aspx?ID=33E6D4FPPFNA-357414633-2211</Url>
      <Description>33E6D4FPPFNA-357414633-2211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9FAE3CA-D16C-451A-BE98-7B4FE8493F46}"/>
</file>

<file path=customXml/itemProps2.xml><?xml version="1.0" encoding="utf-8"?>
<ds:datastoreItem xmlns:ds="http://schemas.openxmlformats.org/officeDocument/2006/customXml" ds:itemID="{E2FB9857-BC40-4DA9-AECD-24414E784C8B}"/>
</file>

<file path=customXml/itemProps3.xml><?xml version="1.0" encoding="utf-8"?>
<ds:datastoreItem xmlns:ds="http://schemas.openxmlformats.org/officeDocument/2006/customXml" ds:itemID="{0DD86A27-AFF2-451B-BBB0-6133760345A5}"/>
</file>

<file path=customXml/itemProps4.xml><?xml version="1.0" encoding="utf-8"?>
<ds:datastoreItem xmlns:ds="http://schemas.openxmlformats.org/officeDocument/2006/customXml" ds:itemID="{30A06420-7E6A-4810-A774-FC16DB1D20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Fin Pivot</vt:lpstr>
      <vt:lpstr>Compare PP1</vt:lpstr>
      <vt:lpstr>Compare PP2 and 3</vt:lpstr>
      <vt:lpstr>Compare PP4</vt:lpstr>
      <vt:lpstr>Compare PP5</vt:lpstr>
      <vt:lpstr>Compare PP6</vt:lpstr>
      <vt:lpstr>Compare PP7</vt:lpstr>
      <vt:lpstr>Compare PP8</vt:lpstr>
      <vt:lpstr>Compare PP9</vt:lpstr>
      <vt:lpstr>Compare PP10</vt:lpstr>
      <vt:lpstr>Compare PP11</vt:lpstr>
      <vt:lpstr>Compare PP12</vt:lpstr>
      <vt:lpstr>Compare PP13</vt:lpstr>
      <vt:lpstr>FIN all PP</vt:lpstr>
      <vt:lpstr>Compare</vt:lpstr>
      <vt:lpstr>HCM PP1 old</vt:lpstr>
      <vt:lpstr>HCM PP1</vt:lpstr>
      <vt:lpstr>HCM PP2 and 3</vt:lpstr>
      <vt:lpstr>HCM PP4</vt:lpstr>
      <vt:lpstr>HCM PP5</vt:lpstr>
      <vt:lpstr>HCM PP6</vt:lpstr>
      <vt:lpstr>HCM PP7</vt:lpstr>
      <vt:lpstr>HCM PP8</vt:lpstr>
      <vt:lpstr>HCM PP9</vt:lpstr>
      <vt:lpstr>HCM PP10</vt:lpstr>
      <vt:lpstr>HCM PP11</vt:lpstr>
      <vt:lpstr>HCM PP12</vt:lpstr>
      <vt:lpstr>HCM PP13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Miller, Scott A - DOA</cp:lastModifiedBy>
  <dcterms:created xsi:type="dcterms:W3CDTF">2016-06-20T20:04:41Z</dcterms:created>
  <dcterms:modified xsi:type="dcterms:W3CDTF">2016-07-22T19:08:57Z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983a9d5b-d301-44e7-889b-171dd6565f0f</vt:lpwstr>
  </property>
</Properties>
</file>